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3 市町回答\05 珠洲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<sst xmlns="http://schemas.openxmlformats.org/spreadsheetml/2006/main" count="1129" uniqueCount="610">
  <si>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</si>
  <si>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</si>
  <si>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</si>
  <si>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</si>
  <si>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</si>
  <si>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</si>
  <si>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</si>
  <si>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</si>
  <si>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</si>
  <si>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</si>
  <si>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</si>
  <si>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</si>
  <si>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</si>
  <si>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</si>
  <si>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</si>
  <si>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</si>
  <si>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</si>
  <si>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</si>
  <si>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</si>
  <si>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</si>
  <si>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</si>
  <si>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</si>
  <si>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</si>
  <si>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</si>
  <si>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</si>
  <si>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</si>
  <si>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</si>
  <si>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</si>
  <si>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</si>
  <si>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</si>
  <si>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</si>
  <si>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</si>
  <si>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</si>
  <si>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</si>
  <si>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</si>
  <si>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</si>
  <si>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</si>
  <si>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</si>
  <si>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</si>
  <si>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</si>
  <si>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</si>
  <si>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</si>
  <si>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</si>
  <si>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</si>
  <si>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</si>
  <si>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</si>
  <si>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</si>
  <si>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</si>
  <si>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</si>
  <si>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</si>
  <si>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</si>
  <si>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</si>
  <si>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</si>
  <si>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</si>
  <si>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</si>
  <si>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</si>
  <si>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</si>
  <si>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</si>
  <si>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</si>
  <si>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</si>
  <si>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</si>
  <si>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</si>
  <si>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</si>
  <si>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</si>
  <si>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</si>
  <si>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</si>
  <si>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</si>
  <si>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</si>
  <si>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</si>
  <si>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</si>
  <si>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</si>
  <si>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</si>
  <si>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</si>
  <si>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</si>
  <si>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</si>
  <si>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</si>
  <si>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</si>
  <si>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</si>
  <si>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</si>
  <si>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</si>
  <si>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</si>
  <si>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</si>
  <si>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</si>
  <si>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</si>
  <si>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</si>
  <si>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</si>
  <si>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</si>
  <si>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</si>
  <si>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</si>
  <si>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</si>
  <si>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</si>
  <si>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</si>
  <si>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</si>
  <si>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</si>
  <si>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</si>
  <si>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</si>
  <si>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珠洲市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</si>
  <si>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</si>
  <si>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</si>
  <si>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</si>
  <si>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</si>
  <si>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</si>
  <si>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</si>
  <si>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</si>
  <si>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</si>
  <si>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</si>
  <si>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</si>
  <si>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</si>
  <si>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</si>
  <si>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</si>
  <si>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</si>
  <si>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</si>
  <si>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</si>
  <si>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</si>
  <si>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</si>
  <si>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</si>
  <si>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</si>
  <si>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</si>
  <si>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</si>
  <si>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</si>
  <si>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</si>
  <si>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</si>
  <si>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</si>
  <si>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</si>
  <si>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</si>
  <si>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</si>
  <si>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</si>
  <si>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</si>
  <si>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</si>
  <si>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</si>
  <si>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</si>
  <si>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</si>
  <si>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</si>
  <si>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</si>
  <si>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</si>
  <si>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</si>
  <si>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</si>
  <si>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</si>
  <si>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</si>
  <si>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</si>
  <si>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</si>
  <si>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</si>
  <si>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</si>
  <si>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</si>
  <si>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</si>
  <si>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</si>
  <si>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</si>
  <si>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</si>
  <si>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</si>
  <si>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</si>
  <si>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</si>
  <si>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</si>
  <si>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</si>
  <si>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</si>
  <si>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</si>
  <si>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</si>
  <si>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</si>
  <si>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</si>
  <si>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</si>
  <si>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</si>
  <si>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</si>
  <si>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</si>
  <si>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</si>
  <si>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</si>
  <si>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</si>
  <si>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</si>
  <si>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</si>
  <si>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</si>
  <si>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</si>
  <si>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</si>
  <si>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</si>
  <si>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</si>
  <si>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</si>
  <si>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</si>
  <si>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</si>
  <si>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</si>
  <si>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</si>
  <si>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</si>
  <si>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</si>
  <si>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</si>
  <si>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</si>
  <si>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</si>
  <si>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</si>
  <si>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</si>
  <si>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</si>
  <si>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</si>
  <si>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</si>
  <si>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</si>
  <si>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</si>
  <si>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</si>
  <si>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</si>
  <si>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</si>
  <si>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</si>
  <si>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</si>
  <si>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</si>
  <si>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</si>
  <si>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</si>
  <si>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</si>
  <si>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</si>
  <si>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</si>
  <si>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</si>
  <si>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</si>
  <si>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</si>
  <si>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</si>
  <si>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</si>
  <si>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</si>
  <si>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</si>
  <si>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</si>
  <si>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</si>
  <si>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</si>
  <si>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</si>
  <si>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石川県珠洲市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</si>
  <si>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</si>
  <si>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</si>
  <si>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</si>
  <si>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</si>
  <si>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</si>
  <si>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</si>
  <si>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</si>
  <si>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</si>
  <si>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</si>
  <si>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</si>
  <si>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</si>
  <si>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</si>
  <si>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</si>
  <si>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</si>
  <si>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</si>
  <si>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</si>
  <si>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</si>
  <si>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</si>
  <si>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</si>
  <si>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</si>
  <si>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</si>
  <si>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</si>
  <si>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</si>
  <si>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</si>
  <si>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</si>
  <si>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</si>
  <si>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</si>
  <si>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</si>
  <si>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</si>
  <si>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</si>
  <si>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</si>
  <si>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</si>
  <si>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</si>
  <si>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</si>
  <si>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</si>
  <si>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</si>
  <si>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</si>
  <si>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</si>
  <si>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</si>
  <si>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</si>
  <si>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</si>
  <si>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</si>
  <si>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</si>
  <si>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</si>
  <si>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</si>
  <si>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</si>
  <si>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</si>
  <si>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</si>
  <si>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</si>
  <si>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</si>
  <si>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</si>
  <si>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</si>
  <si>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</si>
  <si>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</si>
  <si>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</si>
  <si>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</si>
  <si>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</si>
  <si>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</si>
  <si>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</si>
  <si>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</si>
  <si>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</si>
  <si>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</si>
  <si>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</si>
  <si>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</si>
  <si>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</si>
  <si>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</si>
  <si>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</si>
  <si>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</si>
  <si>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</si>
  <si>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</si>
  <si>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</si>
  <si>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</si>
  <si>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</si>
  <si>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</si>
  <si>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</si>
  <si>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</si>
  <si>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</si>
  <si>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</si>
  <si>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</si>
  <si>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</si>
  <si>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</si>
  <si>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</si>
  <si>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</si>
  <si>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</si>
  <si>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</si>
  <si>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</si>
  <si>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</si>
  <si>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</si>
  <si>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</si>
  <si>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</si>
  <si>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</si>
  <si>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</si>
  <si>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</si>
  <si>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</si>
  <si>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</si>
  <si>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</si>
  <si>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</si>
  <si>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</si>
  <si>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</si>
  <si>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</si>
  <si>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</si>
  <si>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</si>
  <si>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</si>
  <si>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</si>
  <si>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</si>
  <si>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</si>
  <si>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</si>
  <si>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</si>
  <si>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</si>
  <si>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</si>
  <si>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</si>
  <si>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</si>
  <si>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</si>
  <si>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</si>
  <si>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</si>
  <si>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</si>
  <si>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</si>
  <si>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</si>
  <si>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</si>
  <si>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</si>
  <si>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</si>
  <si>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</si>
  <si>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</si>
  <si>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</si>
  <si>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</si>
  <si>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</si>
  <si>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</si>
  <si>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</si>
  <si>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</si>
  <si>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</si>
  <si>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</si>
  <si>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</si>
  <si>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</si>
  <si>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</si>
  <si>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</si>
  <si>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</si>
  <si>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</si>
  <si>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</si>
  <si>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</si>
  <si>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</si>
  <si>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</si>
  <si>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</si>
  <si>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</si>
  <si>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</si>
  <si>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</si>
  <si>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</si>
  <si>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</si>
  <si>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</si>
  <si>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</si>
  <si>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</si>
  <si>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</si>
  <si>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</si>
  <si>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</si>
  <si>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石川県珠洲市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</si>
  <si>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</si>
  <si>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</si>
  <si>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</si>
  <si>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</si>
  <si>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</si>
  <si>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</si>
  <si>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</si>
  <si>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</si>
  <si>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</si>
  <si>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</si>
  <si>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</si>
  <si>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</si>
  <si>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</si>
  <si>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</si>
  <si>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</si>
  <si>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</si>
  <si>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</si>
  <si>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</si>
  <si>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</si>
  <si>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</si>
  <si>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珠洲市賃貸住宅事業特別会計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</si>
  <si>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</si>
  <si>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</si>
  <si>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</si>
  <si>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</si>
  <si>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</si>
  <si>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</si>
  <si>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</si>
  <si>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</si>
  <si>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</si>
  <si>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</si>
  <si>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</si>
  <si>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</si>
  <si>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</si>
  <si>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</si>
  <si>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</si>
  <si>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珠洲市国民健康保険特別会計</t>
    <phoneticPr fontId="5"/>
  </si>
  <si>
    <t>珠洲市介護保険特別会計</t>
    <phoneticPr fontId="5"/>
  </si>
  <si>
    <t>珠洲市後期高齢者医療特別会計</t>
    <phoneticPr fontId="5"/>
  </si>
  <si>
    <t>珠洲市病院事業会計</t>
    <phoneticPr fontId="5"/>
  </si>
  <si>
    <t>法適用企業</t>
    <phoneticPr fontId="5"/>
  </si>
  <si>
    <t>珠洲市水道事業会計</t>
    <phoneticPr fontId="5"/>
  </si>
  <si>
    <t>法適用企業</t>
    <phoneticPr fontId="5"/>
  </si>
  <si>
    <t>珠洲市下水道事業会計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</si>
  <si>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</si>
  <si>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</si>
  <si>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</si>
  <si>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</si>
  <si>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</si>
  <si>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</si>
  <si>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</si>
  <si>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</si>
  <si>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</si>
  <si>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</si>
  <si>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</si>
  <si>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</si>
  <si>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</si>
  <si>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</si>
  <si>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</si>
  <si>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</si>
  <si>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</si>
  <si>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</si>
  <si>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</si>
  <si>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</si>
  <si>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</si>
  <si>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</si>
  <si>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</si>
  <si>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</si>
  <si>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</si>
  <si>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</si>
  <si>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</si>
  <si>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</si>
  <si>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</si>
  <si>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</si>
  <si>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</si>
  <si>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</si>
  <si>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</si>
  <si>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</si>
  <si>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</si>
  <si>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</si>
  <si>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</si>
  <si>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</si>
  <si>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</si>
  <si>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</si>
  <si>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</si>
  <si>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</si>
  <si>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</si>
  <si>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</si>
  <si>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</si>
  <si>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</si>
  <si>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</si>
  <si>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</si>
  <si>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</si>
  <si>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</si>
  <si>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</si>
  <si>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</si>
  <si>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</si>
  <si>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</si>
  <si>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</si>
  <si>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</si>
  <si>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</si>
  <si>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珠洲市下水道事業会計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</si>
  <si>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</si>
  <si>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</si>
  <si>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珠洲市病院事業会計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</si>
  <si>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</si>
  <si>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珠洲市水道事業会計</t>
    <phoneticPr fontId="5"/>
  </si>
  <si>
    <t>(Ｆ)</t>
    <phoneticPr fontId="5"/>
  </si>
  <si>
    <t>珠洲市介護保険特別会計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</si>
  <si>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</si>
  <si>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</si>
  <si>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</si>
  <si>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</si>
  <si>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</si>
  <si>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</si>
  <si>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</si>
  <si>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</si>
  <si>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</si>
  <si>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</si>
  <si>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</si>
  <si>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</si>
  <si>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</si>
  <si>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</si>
  <si>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</si>
  <si>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</si>
  <si>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</si>
  <si>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</si>
  <si>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</si>
  <si>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</si>
  <si>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</si>
  <si>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</si>
  <si>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</si>
  <si>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</si>
  <si>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</si>
  <si>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</si>
  <si>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</si>
  <si>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</si>
  <si>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</si>
  <si>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</si>
  <si>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</si>
  <si>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</si>
  <si>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</si>
  <si>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</si>
  <si>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</si>
  <si>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</si>
  <si>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</si>
  <si>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</si>
  <si>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</si>
  <si>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</si>
  <si>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</si>
  <si>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</si>
  <si>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</si>
  <si>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</si>
  <si>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</si>
  <si>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</si>
  <si>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</si>
  <si>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</si>
  <si>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</si>
  <si>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</si>
  <si>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</si>
  <si>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</si>
  <si>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</si>
  <si>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</si>
  <si>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</si>
  <si>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</si>
  <si>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</si>
  <si>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</si>
  <si>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</si>
  <si>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</si>
  <si>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</si>
  <si>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</si>
  <si>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</si>
  <si>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</si>
  <si>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</si>
  <si>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</si>
  <si>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</si>
  <si>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</si>
  <si>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</si>
  <si>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</si>
  <si>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</si>
  <si>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</si>
  <si>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</si>
  <si>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</si>
  <si>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</si>
  <si>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</si>
  <si>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</si>
  <si>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</si>
  <si>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</si>
  <si>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</si>
  <si>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</si>
  <si>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</si>
  <si>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</si>
  <si>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2.79</t>
  </si>
  <si>
    <t>▲ 0.94</t>
  </si>
  <si>
    <t>▲ 0.09</t>
  </si>
  <si>
    <t>珠洲市病院事業会計</t>
  </si>
  <si>
    <t>珠洲市水道事業会計</t>
  </si>
  <si>
    <t>一般会計</t>
  </si>
  <si>
    <t>珠洲市介護保険特別会計</t>
  </si>
  <si>
    <t>珠洲市下水道事業会計</t>
  </si>
  <si>
    <t>珠洲市賃貸住宅事業特別会計</t>
  </si>
  <si>
    <t>珠洲市国民健康保険特別会計</t>
  </si>
  <si>
    <t>珠洲市後期高齢者医療特別会計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</si>
  <si>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</si>
  <si>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</si>
  <si>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</si>
  <si>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</si>
  <si>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</si>
  <si>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</si>
  <si>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</si>
  <si>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</si>
  <si>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奥能登クリーン組合</t>
    <rPh sb="0" eb="3">
      <t>オクノト</t>
    </rPh>
    <rPh sb="7" eb="9">
      <t>クミアイ</t>
    </rPh>
    <phoneticPr fontId="6"/>
  </si>
  <si>
    <t>奥能登広域圏事務組合</t>
    <rPh sb="0" eb="10">
      <t>オクノトコウイキケンジムクミアイ</t>
    </rPh>
    <phoneticPr fontId="6"/>
  </si>
  <si>
    <t>石川県後期高齢者医療広域連合（一般会計）</t>
    <rPh sb="0" eb="3">
      <t>イシカワケン</t>
    </rPh>
    <rPh sb="3" eb="8">
      <t>コウキコウレイシャ</t>
    </rPh>
    <rPh sb="8" eb="10">
      <t>イリョウ</t>
    </rPh>
    <rPh sb="10" eb="14">
      <t>コウイキレンゴウ</t>
    </rPh>
    <rPh sb="15" eb="19">
      <t>イッパンカイケイ</t>
    </rPh>
    <phoneticPr fontId="6"/>
  </si>
  <si>
    <t>石川県後期高齢者医療広域連合（後期高齢者医療特別会計）</t>
    <rPh sb="0" eb="3">
      <t>イシカワケン</t>
    </rPh>
    <rPh sb="3" eb="8">
      <t>コウキコウレイシャ</t>
    </rPh>
    <rPh sb="8" eb="10">
      <t>イリョウ</t>
    </rPh>
    <rPh sb="10" eb="14">
      <t>コウイキレンゴウ</t>
    </rPh>
    <rPh sb="15" eb="20">
      <t>コウキコウレイシャ</t>
    </rPh>
    <rPh sb="20" eb="22">
      <t>イリョウ</t>
    </rPh>
    <rPh sb="22" eb="26">
      <t>トクベツカイケイ</t>
    </rPh>
    <phoneticPr fontId="6"/>
  </si>
  <si>
    <t>石川県市町村消防団員等公務災害補償等組合</t>
    <rPh sb="0" eb="3">
      <t>イシカワケン</t>
    </rPh>
    <rPh sb="3" eb="6">
      <t>シチョウソン</t>
    </rPh>
    <rPh sb="6" eb="11">
      <t>ショウボウダンイントウ</t>
    </rPh>
    <rPh sb="11" eb="15">
      <t>コウムサイガイ</t>
    </rPh>
    <rPh sb="15" eb="18">
      <t>ホショウトウ</t>
    </rPh>
    <rPh sb="18" eb="20">
      <t>クミアイ</t>
    </rPh>
    <phoneticPr fontId="6"/>
  </si>
  <si>
    <t>石川県市町村消防賞じゅつ金組合</t>
    <rPh sb="0" eb="3">
      <t>イシカワケン</t>
    </rPh>
    <rPh sb="3" eb="6">
      <t>シチョウソン</t>
    </rPh>
    <rPh sb="6" eb="8">
      <t>ショウボウ</t>
    </rPh>
    <rPh sb="8" eb="9">
      <t>ショウ</t>
    </rPh>
    <rPh sb="12" eb="13">
      <t>キン</t>
    </rPh>
    <rPh sb="13" eb="15">
      <t>クミアイ</t>
    </rPh>
    <phoneticPr fontId="6"/>
  </si>
  <si>
    <t>のと鉄道運営助成基金事務組合</t>
    <rPh sb="2" eb="4">
      <t>テツドウ</t>
    </rPh>
    <rPh sb="4" eb="10">
      <t>ウンエイジョセイキキン</t>
    </rPh>
    <rPh sb="10" eb="14">
      <t>ジムクミアイ</t>
    </rPh>
    <phoneticPr fontId="6"/>
  </si>
  <si>
    <t>（財）鉢ヶ崎リゾート振興協会</t>
    <rPh sb="1" eb="2">
      <t>ザイ</t>
    </rPh>
    <rPh sb="3" eb="6">
      <t>ハチガサキ</t>
    </rPh>
    <rPh sb="10" eb="14">
      <t>シンコウキョウカイ</t>
    </rPh>
    <phoneticPr fontId="6"/>
  </si>
  <si>
    <t>珠洲鉢ヶ崎ホテル株式会社</t>
    <rPh sb="0" eb="5">
      <t>スズハチガサキ</t>
    </rPh>
    <rPh sb="8" eb="12">
      <t>カブシキカイシャ</t>
    </rPh>
    <phoneticPr fontId="6"/>
  </si>
  <si>
    <t>珠洲土地開発公社</t>
    <rPh sb="0" eb="8">
      <t>スズトチカイハツコウシャ</t>
    </rPh>
    <phoneticPr fontId="6"/>
  </si>
  <si>
    <t>-</t>
    <phoneticPr fontId="2"/>
  </si>
  <si>
    <t>-</t>
    <phoneticPr fontId="2"/>
  </si>
  <si>
    <t>-</t>
    <phoneticPr fontId="2"/>
  </si>
  <si>
    <t>地域振興基金</t>
  </si>
  <si>
    <t>多目的ホール施設管理等基金</t>
  </si>
  <si>
    <t>珠洲市立図書館建設等基金</t>
    <rPh sb="0" eb="4">
      <t>スズシリツ</t>
    </rPh>
    <phoneticPr fontId="3"/>
  </si>
  <si>
    <t>地域福祉推進基金</t>
  </si>
  <si>
    <t>賃貸住宅事業基金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</si>
  <si>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</si>
  <si>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</si>
  <si>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</si>
  <si>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</si>
  <si>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</si>
  <si>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</si>
  <si>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</si>
  <si>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</si>
  <si>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</si>
  <si>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</si>
  <si>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</si>
  <si>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</si>
  <si>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</si>
  <si>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将来負担比率は、減少傾向にあるものの、今後は地方債残高の増加、充当可能基金の減少が見込まれることから、過疎債等有利な地方債を借入れ将来負担の抑制に努めたい。
　実質公債費比率は、交付税措置の有利な地方債を選択する等の財政運営を行ってきたものの、近年は上昇傾向にあり、今後もこの傾向は続くものと見込まれる。引き続き有利な地方債を選択し、健全な財政運営に努めたい。</t>
    <phoneticPr fontId="5"/>
  </si>
  <si>
    <t>　将来負担額は年々減少傾向にあるが、今後は地方債残高の増加、充当可能基金の減少が見込まれるため、引き続き財政の健全化に努める。
　有形固定資産減価償却率は類似団体平均をやや下回っているが、上昇傾向にあるため、今後予想される施設の統廃合などを見据え、珠洲市公共施設等総合管理計画の見直しを行い、施設の適正な管理に努める。</t>
    <rPh sb="59" eb="60">
      <t>ツト</t>
    </rPh>
    <rPh sb="120" eb="122">
      <t>ミス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</si>
</sst>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8258-4FC3-85D8-18E159EDBA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127656</c:v>
                </c:pt>
                <c:pt idx="1">
                  <c:v>91265</c:v>
                </c:pt>
                <c:pt idx="2">
                  <c:v>162955</c:v>
                </c:pt>
                <c:pt idx="3">
                  <c:v>108408</c:v>
                </c:pt>
                <c:pt idx="4">
                  <c:v>163468</c:v>
                </c:pt>
              </c:numCache>
            </c:numRef>
          </c:val>
          <c:smooth val="0"/>
          <c:extLst>
            <c:ext xmlns:c16="http://schemas.microsoft.com/office/drawing/2014/chart" uri="{C3380CC4-5D6E-409C-BE32-E72D297353CC}">
              <c16:uniqueId val="{00000001-8258-4FC3-85D8-18E159EDBA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1.71</c:v>
                </c:pt>
                <c:pt idx="1">
                  <c:v>2.39</c:v>
                </c:pt>
                <c:pt idx="2">
                  <c:v>1.43</c:v>
                </c:pt>
                <c:pt idx="3">
                  <c:v>1.27</c:v>
                </c:pt>
                <c:pt idx="4">
                  <c:v>6.44</c:v>
                </c:pt>
              </c:numCache>
            </c:numRef>
          </c:val>
          <c:extLst>
            <c:ext xmlns:c16="http://schemas.microsoft.com/office/drawing/2014/chart" uri="{C3380CC4-5D6E-409C-BE32-E72D297353CC}">
              <c16:uniqueId val="{00000000-20B7-48E3-8083-8B9AA50438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35.729999999999997</c:v>
                </c:pt>
                <c:pt idx="1">
                  <c:v>37.340000000000003</c:v>
                </c:pt>
                <c:pt idx="2">
                  <c:v>39.74</c:v>
                </c:pt>
                <c:pt idx="3">
                  <c:v>40.67</c:v>
                </c:pt>
                <c:pt idx="4">
                  <c:v>39.770000000000003</c:v>
                </c:pt>
              </c:numCache>
            </c:numRef>
          </c:val>
          <c:extLst>
            <c:ext xmlns:c16="http://schemas.microsoft.com/office/drawing/2014/chart" uri="{C3380CC4-5D6E-409C-BE32-E72D297353CC}">
              <c16:uniqueId val="{00000001-20B7-48E3-8083-8B9AA50438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-2.79</c:v>
                </c:pt>
                <c:pt idx="1">
                  <c:v>0.73</c:v>
                </c:pt>
                <c:pt idx="2">
                  <c:v>-0.94</c:v>
                </c:pt>
                <c:pt idx="3">
                  <c:v>-0.09</c:v>
                </c:pt>
                <c:pt idx="4">
                  <c:v>5.29</c:v>
                </c:pt>
              </c:numCache>
            </c:numRef>
          </c:val>
          <c:smooth val="0"/>
          <c:extLst>
            <c:ext xmlns:c16="http://schemas.microsoft.com/office/drawing/2014/chart" uri="{C3380CC4-5D6E-409C-BE32-E72D297353CC}">
              <c16:uniqueId val="{00000002-20B7-48E3-8083-8B9AA50438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0.03</c:v>
                </c:pt>
                <c:pt idx="6">
                  <c:v>#N/A</c:v>
                </c:pt>
                <c:pt idx="7">
                  <c:v>1.83</c:v>
                </c:pt>
                <c:pt idx="8">
                  <c:v>0</c:v>
                </c:pt>
                <c:pt idx="9">
                  <c:v>0</c:v>
                </c:pt>
              </c:numCache>
            </c:numRef>
          </c:val>
          <c:extLst>
            <c:ext xmlns:c16="http://schemas.microsoft.com/office/drawing/2014/chart" uri="{C3380CC4-5D6E-409C-BE32-E72D297353CC}">
              <c16:uniqueId val="{00000000-DF2A-48DC-B1A8-EB7A260B0E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2A-48DC-B1A8-EB7A260B0EC5}"/>
            </c:ext>
          </c:extLst>
        </c:ser>
        <c:ser>
          <c:idx val="2"/>
          <c:order val="2"/>
          <c:tx>
            <c:strRef>
              <c:f>データシート!$A$29</c:f>
              <c:strCache>
                <c:ptCount val="1"/>
                <c:pt idx="0">
                  <c:v>珠洲市後期高齢者医療特別会計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F2A-48DC-B1A8-EB7A260B0EC5}"/>
            </c:ext>
          </c:extLst>
        </c:ser>
        <c:ser>
          <c:idx val="3"/>
          <c:order val="3"/>
          <c:tx>
            <c:strRef>
              <c:f>データシート!$A$30</c:f>
              <c:strCache>
                <c:ptCount val="1"/>
                <c:pt idx="0">
                  <c:v>珠洲市国民健康保険特別会計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0.84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F2A-48DC-B1A8-EB7A260B0EC5}"/>
            </c:ext>
          </c:extLst>
        </c:ser>
        <c:ser>
          <c:idx val="4"/>
          <c:order val="4"/>
          <c:tx>
            <c:strRef>
              <c:f>データシート!$A$31</c:f>
              <c:strCache>
                <c:ptCount val="1"/>
                <c:pt idx="0">
                  <c:v>珠洲市賃貸住宅事業特別会計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F2A-48DC-B1A8-EB7A260B0EC5}"/>
            </c:ext>
          </c:extLst>
        </c:ser>
        <c:ser>
          <c:idx val="5"/>
          <c:order val="5"/>
          <c:tx>
            <c:strRef>
              <c:f>データシート!$A$32</c:f>
              <c:strCache>
                <c:ptCount val="1"/>
                <c:pt idx="0">
                  <c:v>珠洲市下水道事業会計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0.28000000000000003</c:v>
                </c:pt>
              </c:numCache>
            </c:numRef>
          </c:val>
          <c:extLst>
            <c:ext xmlns:c16="http://schemas.microsoft.com/office/drawing/2014/chart" uri="{C3380CC4-5D6E-409C-BE32-E72D297353CC}">
              <c16:uniqueId val="{00000005-DF2A-48DC-B1A8-EB7A260B0EC5}"/>
            </c:ext>
          </c:extLst>
        </c:ser>
        <c:ser>
          <c:idx val="6"/>
          <c:order val="6"/>
          <c:tx>
            <c:strRef>
              <c:f>データシート!$A$33</c:f>
              <c:strCache>
                <c:ptCount val="1"/>
                <c:pt idx="0">
                  <c:v>珠洲市介護保険特別会計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0.47</c:v>
                </c:pt>
                <c:pt idx="4">
                  <c:v>#N/A</c:v>
                </c:pt>
                <c:pt idx="5">
                  <c:v>0.47</c:v>
                </c:pt>
                <c:pt idx="6">
                  <c:v>#N/A</c:v>
                </c:pt>
                <c:pt idx="7">
                  <c:v>0.45</c:v>
                </c:pt>
                <c:pt idx="8">
                  <c:v>#N/A</c:v>
                </c:pt>
                <c:pt idx="9">
                  <c:v>0.56999999999999995</c:v>
                </c:pt>
              </c:numCache>
            </c:numRef>
          </c:val>
          <c:extLst>
            <c:ext xmlns:c16="http://schemas.microsoft.com/office/drawing/2014/chart" uri="{C3380CC4-5D6E-409C-BE32-E72D297353CC}">
              <c16:uniqueId val="{00000006-DF2A-48DC-B1A8-EB7A260B0EC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1.71</c:v>
                </c:pt>
                <c:pt idx="2">
                  <c:v>#N/A</c:v>
                </c:pt>
                <c:pt idx="3">
                  <c:v>2.39</c:v>
                </c:pt>
                <c:pt idx="4">
                  <c:v>#N/A</c:v>
                </c:pt>
                <c:pt idx="5">
                  <c:v>1.43</c:v>
                </c:pt>
                <c:pt idx="6">
                  <c:v>#N/A</c:v>
                </c:pt>
                <c:pt idx="7">
                  <c:v>1.26</c:v>
                </c:pt>
                <c:pt idx="8">
                  <c:v>#N/A</c:v>
                </c:pt>
                <c:pt idx="9">
                  <c:v>6.44</c:v>
                </c:pt>
              </c:numCache>
            </c:numRef>
          </c:val>
          <c:extLst>
            <c:ext xmlns:c16="http://schemas.microsoft.com/office/drawing/2014/chart" uri="{C3380CC4-5D6E-409C-BE32-E72D297353CC}">
              <c16:uniqueId val="{00000007-DF2A-48DC-B1A8-EB7A260B0EC5}"/>
            </c:ext>
          </c:extLst>
        </c:ser>
        <c:ser>
          <c:idx val="8"/>
          <c:order val="8"/>
          <c:tx>
            <c:strRef>
              <c:f>データシート!$A$35</c:f>
              <c:strCache>
                <c:ptCount val="1"/>
                <c:pt idx="0">
                  <c:v>珠洲市水道事業会計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22.36</c:v>
                </c:pt>
                <c:pt idx="2">
                  <c:v>#N/A</c:v>
                </c:pt>
                <c:pt idx="3">
                  <c:v>23.74</c:v>
                </c:pt>
                <c:pt idx="4">
                  <c:v>#N/A</c:v>
                </c:pt>
                <c:pt idx="5">
                  <c:v>23.6</c:v>
                </c:pt>
                <c:pt idx="6">
                  <c:v>#N/A</c:v>
                </c:pt>
                <c:pt idx="7">
                  <c:v>23.35</c:v>
                </c:pt>
                <c:pt idx="8">
                  <c:v>#N/A</c:v>
                </c:pt>
                <c:pt idx="9">
                  <c:v>22.26</c:v>
                </c:pt>
              </c:numCache>
            </c:numRef>
          </c:val>
          <c:extLst>
            <c:ext xmlns:c16="http://schemas.microsoft.com/office/drawing/2014/chart" uri="{C3380CC4-5D6E-409C-BE32-E72D297353CC}">
              <c16:uniqueId val="{00000008-DF2A-48DC-B1A8-EB7A260B0EC5}"/>
            </c:ext>
          </c:extLst>
        </c:ser>
        <c:ser>
          <c:idx val="9"/>
          <c:order val="9"/>
          <c:tx>
            <c:strRef>
              <c:f>データシート!$A$36</c:f>
              <c:strCache>
                <c:ptCount val="1"/>
                <c:pt idx="0">
                  <c:v>珠洲市病院事業会計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28.38</c:v>
                </c:pt>
                <c:pt idx="2">
                  <c:v>#N/A</c:v>
                </c:pt>
                <c:pt idx="3">
                  <c:v>26.81</c:v>
                </c:pt>
                <c:pt idx="4">
                  <c:v>#N/A</c:v>
                </c:pt>
                <c:pt idx="5">
                  <c:v>25.45</c:v>
                </c:pt>
                <c:pt idx="6">
                  <c:v>#N/A</c:v>
                </c:pt>
                <c:pt idx="7">
                  <c:v>24.49</c:v>
                </c:pt>
                <c:pt idx="8">
                  <c:v>#N/A</c:v>
                </c:pt>
                <c:pt idx="9">
                  <c:v>25.92</c:v>
                </c:pt>
              </c:numCache>
            </c:numRef>
          </c:val>
          <c:extLst>
            <c:ext xmlns:c16="http://schemas.microsoft.com/office/drawing/2014/chart" uri="{C3380CC4-5D6E-409C-BE32-E72D297353CC}">
              <c16:uniqueId val="{00000009-DF2A-48DC-B1A8-EB7A260B0E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1909</c:v>
                </c:pt>
                <c:pt idx="5">
                  <c:v>1755</c:v>
                </c:pt>
                <c:pt idx="8">
                  <c:v>1609</c:v>
                </c:pt>
                <c:pt idx="11">
                  <c:v>1586</c:v>
                </c:pt>
                <c:pt idx="14">
                  <c:v>1593</c:v>
                </c:pt>
              </c:numCache>
            </c:numRef>
          </c:val>
          <c:extLst>
            <c:ext xmlns:c16="http://schemas.microsoft.com/office/drawing/2014/chart" uri="{C3380CC4-5D6E-409C-BE32-E72D297353CC}">
              <c16:uniqueId val="{00000000-52BA-4A25-82C0-587B70EF53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BA-4A25-82C0-587B70EF53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BA-4A25-82C0-587B70EF53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207</c:v>
                </c:pt>
                <c:pt idx="3">
                  <c:v>168</c:v>
                </c:pt>
                <c:pt idx="6">
                  <c:v>71</c:v>
                </c:pt>
                <c:pt idx="9">
                  <c:v>46</c:v>
                </c:pt>
                <c:pt idx="12">
                  <c:v>48</c:v>
                </c:pt>
              </c:numCache>
            </c:numRef>
          </c:val>
          <c:extLst>
            <c:ext xmlns:c16="http://schemas.microsoft.com/office/drawing/2014/chart" uri="{C3380CC4-5D6E-409C-BE32-E72D297353CC}">
              <c16:uniqueId val="{00000003-52BA-4A25-82C0-587B70EF53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895</c:v>
                </c:pt>
                <c:pt idx="3">
                  <c:v>899</c:v>
                </c:pt>
                <c:pt idx="6">
                  <c:v>858</c:v>
                </c:pt>
                <c:pt idx="9">
                  <c:v>847</c:v>
                </c:pt>
                <c:pt idx="12">
                  <c:v>862</c:v>
                </c:pt>
              </c:numCache>
            </c:numRef>
          </c:val>
          <c:extLst>
            <c:ext xmlns:c16="http://schemas.microsoft.com/office/drawing/2014/chart" uri="{C3380CC4-5D6E-409C-BE32-E72D297353CC}">
              <c16:uniqueId val="{00000004-52BA-4A25-82C0-587B70EF53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4</c:v>
                </c:pt>
                <c:pt idx="3">
                  <c:v>5</c:v>
                </c:pt>
                <c:pt idx="6">
                  <c:v>5</c:v>
                </c:pt>
                <c:pt idx="9">
                  <c:v>0</c:v>
                </c:pt>
                <c:pt idx="12">
                  <c:v>0</c:v>
                </c:pt>
              </c:numCache>
            </c:numRef>
          </c:val>
          <c:extLst>
            <c:ext xmlns:c16="http://schemas.microsoft.com/office/drawing/2014/chart" uri="{C3380CC4-5D6E-409C-BE32-E72D297353CC}">
              <c16:uniqueId val="{00000005-52BA-4A25-82C0-587B70EF53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BA-4A25-82C0-587B70EF53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1466</c:v>
                </c:pt>
                <c:pt idx="3">
                  <c:v>1439</c:v>
                </c:pt>
                <c:pt idx="6">
                  <c:v>1378</c:v>
                </c:pt>
                <c:pt idx="9">
                  <c:v>1382</c:v>
                </c:pt>
                <c:pt idx="12">
                  <c:v>1415</c:v>
                </c:pt>
              </c:numCache>
            </c:numRef>
          </c:val>
          <c:extLst>
            <c:ext xmlns:c16="http://schemas.microsoft.com/office/drawing/2014/chart" uri="{C3380CC4-5D6E-409C-BE32-E72D297353CC}">
              <c16:uniqueId val="{00000007-52BA-4A25-82C0-587B70EF53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663</c:v>
                </c:pt>
                <c:pt idx="2">
                  <c:v>#N/A</c:v>
                </c:pt>
                <c:pt idx="3">
                  <c:v>#N/A</c:v>
                </c:pt>
                <c:pt idx="4">
                  <c:v>756</c:v>
                </c:pt>
                <c:pt idx="5">
                  <c:v>#N/A</c:v>
                </c:pt>
                <c:pt idx="6">
                  <c:v>#N/A</c:v>
                </c:pt>
                <c:pt idx="7">
                  <c:v>703</c:v>
                </c:pt>
                <c:pt idx="8">
                  <c:v>#N/A</c:v>
                </c:pt>
                <c:pt idx="9">
                  <c:v>#N/A</c:v>
                </c:pt>
                <c:pt idx="10">
                  <c:v>689</c:v>
                </c:pt>
                <c:pt idx="11">
                  <c:v>#N/A</c:v>
                </c:pt>
                <c:pt idx="12">
                  <c:v>#N/A</c:v>
                </c:pt>
                <c:pt idx="13">
                  <c:v>732</c:v>
                </c:pt>
                <c:pt idx="14">
                  <c:v>#N/A</c:v>
                </c:pt>
              </c:numCache>
            </c:numRef>
          </c:val>
          <c:smooth val="0"/>
          <c:extLst>
            <c:ext xmlns:c16="http://schemas.microsoft.com/office/drawing/2014/chart" uri="{C3380CC4-5D6E-409C-BE32-E72D297353CC}">
              <c16:uniqueId val="{00000008-52BA-4A25-82C0-587B70EF53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15537</c:v>
                </c:pt>
                <c:pt idx="5">
                  <c:v>14822</c:v>
                </c:pt>
                <c:pt idx="8">
                  <c:v>15077</c:v>
                </c:pt>
                <c:pt idx="11">
                  <c:v>15272</c:v>
                </c:pt>
                <c:pt idx="14">
                  <c:v>14553</c:v>
                </c:pt>
              </c:numCache>
            </c:numRef>
          </c:val>
          <c:extLst>
            <c:ext xmlns:c16="http://schemas.microsoft.com/office/drawing/2014/chart" uri="{C3380CC4-5D6E-409C-BE32-E72D297353CC}">
              <c16:uniqueId val="{00000000-03A0-41DA-ADCE-0BF35AD585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1359</c:v>
                </c:pt>
                <c:pt idx="5">
                  <c:v>1304</c:v>
                </c:pt>
                <c:pt idx="8">
                  <c:v>1125</c:v>
                </c:pt>
                <c:pt idx="11">
                  <c:v>957</c:v>
                </c:pt>
                <c:pt idx="14">
                  <c:v>763</c:v>
                </c:pt>
              </c:numCache>
            </c:numRef>
          </c:val>
          <c:extLst>
            <c:ext xmlns:c16="http://schemas.microsoft.com/office/drawing/2014/chart" uri="{C3380CC4-5D6E-409C-BE32-E72D297353CC}">
              <c16:uniqueId val="{00000001-03A0-41DA-ADCE-0BF35AD585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6152</c:v>
                </c:pt>
                <c:pt idx="5">
                  <c:v>6111</c:v>
                </c:pt>
                <c:pt idx="8">
                  <c:v>5941</c:v>
                </c:pt>
                <c:pt idx="11">
                  <c:v>5839</c:v>
                </c:pt>
                <c:pt idx="14">
                  <c:v>5800</c:v>
                </c:pt>
              </c:numCache>
            </c:numRef>
          </c:val>
          <c:extLst>
            <c:ext xmlns:c16="http://schemas.microsoft.com/office/drawing/2014/chart" uri="{C3380CC4-5D6E-409C-BE32-E72D297353CC}">
              <c16:uniqueId val="{00000002-03A0-41DA-ADCE-0BF35AD585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A0-41DA-ADCE-0BF35AD585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A0-41DA-ADCE-0BF35AD585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A0-41DA-ADCE-0BF35AD585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1407</c:v>
                </c:pt>
                <c:pt idx="3">
                  <c:v>1409</c:v>
                </c:pt>
                <c:pt idx="6">
                  <c:v>1446</c:v>
                </c:pt>
                <c:pt idx="9">
                  <c:v>1511</c:v>
                </c:pt>
                <c:pt idx="12">
                  <c:v>1552</c:v>
                </c:pt>
              </c:numCache>
            </c:numRef>
          </c:val>
          <c:extLst>
            <c:ext xmlns:c16="http://schemas.microsoft.com/office/drawing/2014/chart" uri="{C3380CC4-5D6E-409C-BE32-E72D297353CC}">
              <c16:uniqueId val="{00000006-03A0-41DA-ADCE-0BF35AD585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528</c:v>
                </c:pt>
                <c:pt idx="3">
                  <c:v>362</c:v>
                </c:pt>
                <c:pt idx="6">
                  <c:v>289</c:v>
                </c:pt>
                <c:pt idx="9">
                  <c:v>242</c:v>
                </c:pt>
                <c:pt idx="12">
                  <c:v>195</c:v>
                </c:pt>
              </c:numCache>
            </c:numRef>
          </c:val>
          <c:extLst>
            <c:ext xmlns:c16="http://schemas.microsoft.com/office/drawing/2014/chart" uri="{C3380CC4-5D6E-409C-BE32-E72D297353CC}">
              <c16:uniqueId val="{00000007-03A0-41DA-ADCE-0BF35AD585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10966</c:v>
                </c:pt>
                <c:pt idx="3">
                  <c:v>10669</c:v>
                </c:pt>
                <c:pt idx="6">
                  <c:v>10064</c:v>
                </c:pt>
                <c:pt idx="9">
                  <c:v>9522</c:v>
                </c:pt>
                <c:pt idx="12">
                  <c:v>8542</c:v>
                </c:pt>
              </c:numCache>
            </c:numRef>
          </c:val>
          <c:extLst>
            <c:ext xmlns:c16="http://schemas.microsoft.com/office/drawing/2014/chart" uri="{C3380CC4-5D6E-409C-BE32-E72D297353CC}">
              <c16:uniqueId val="{00000008-03A0-41DA-ADCE-0BF35AD585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3A0-41DA-ADCE-0BF35AD585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12816</c:v>
                </c:pt>
                <c:pt idx="3">
                  <c:v>12483</c:v>
                </c:pt>
                <c:pt idx="6">
                  <c:v>13172</c:v>
                </c:pt>
                <c:pt idx="9">
                  <c:v>13040</c:v>
                </c:pt>
                <c:pt idx="12">
                  <c:v>13354</c:v>
                </c:pt>
              </c:numCache>
            </c:numRef>
          </c:val>
          <c:extLst>
            <c:ext xmlns:c16="http://schemas.microsoft.com/office/drawing/2014/chart" uri="{C3380CC4-5D6E-409C-BE32-E72D297353CC}">
              <c16:uniqueId val="{0000000A-03A0-41DA-ADCE-0BF35AD585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2669</c:v>
                </c:pt>
                <c:pt idx="2">
                  <c:v>#N/A</c:v>
                </c:pt>
                <c:pt idx="3">
                  <c:v>#N/A</c:v>
                </c:pt>
                <c:pt idx="4">
                  <c:v>2687</c:v>
                </c:pt>
                <c:pt idx="5">
                  <c:v>#N/A</c:v>
                </c:pt>
                <c:pt idx="6">
                  <c:v>#N/A</c:v>
                </c:pt>
                <c:pt idx="7">
                  <c:v>2828</c:v>
                </c:pt>
                <c:pt idx="8">
                  <c:v>#N/A</c:v>
                </c:pt>
                <c:pt idx="9">
                  <c:v>#N/A</c:v>
                </c:pt>
                <c:pt idx="10">
                  <c:v>2247</c:v>
                </c:pt>
                <c:pt idx="11">
                  <c:v>#N/A</c:v>
                </c:pt>
                <c:pt idx="12">
                  <c:v>#N/A</c:v>
                </c:pt>
                <c:pt idx="13">
                  <c:v>2528</c:v>
                </c:pt>
                <c:pt idx="14">
                  <c:v>#N/A</c:v>
                </c:pt>
              </c:numCache>
            </c:numRef>
          </c:val>
          <c:smooth val="0"/>
          <c:extLst>
            <c:ext xmlns:c16="http://schemas.microsoft.com/office/drawing/2014/chart" uri="{C3380CC4-5D6E-409C-BE32-E72D297353CC}">
              <c16:uniqueId val="{0000000B-03A0-41DA-ADCE-0BF35AD585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2628</c:v>
                </c:pt>
                <c:pt idx="1">
                  <c:v>2682</c:v>
                </c:pt>
                <c:pt idx="2">
                  <c:v>2728</c:v>
                </c:pt>
              </c:numCache>
            </c:numRef>
          </c:val>
          <c:extLst>
            <c:ext xmlns:c16="http://schemas.microsoft.com/office/drawing/2014/chart" uri="{C3380CC4-5D6E-409C-BE32-E72D297353CC}">
              <c16:uniqueId val="{00000000-3051-4633-ADDA-851CC23661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49</c:v>
                </c:pt>
                <c:pt idx="1">
                  <c:v>49</c:v>
                </c:pt>
                <c:pt idx="2">
                  <c:v>49</c:v>
                </c:pt>
              </c:numCache>
            </c:numRef>
          </c:val>
          <c:extLst>
            <c:ext xmlns:c16="http://schemas.microsoft.com/office/drawing/2014/chart" uri="{C3380CC4-5D6E-409C-BE32-E72D297353CC}">
              <c16:uniqueId val="{00000001-3051-4633-ADDA-851CC23661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2514</c:v>
                </c:pt>
                <c:pt idx="1">
                  <c:v>2381</c:v>
                </c:pt>
                <c:pt idx="2">
                  <c:v>2308</c:v>
                </c:pt>
              </c:numCache>
            </c:numRef>
          </c:val>
          <c:extLst>
            <c:ext xmlns:c16="http://schemas.microsoft.com/office/drawing/2014/chart" uri="{C3380CC4-5D6E-409C-BE32-E72D297353CC}">
              <c16:uniqueId val="{00000002-3051-4633-ADDA-851CC23661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{C4297994-0E1E-4E63-8FCF-9D13C1C9E147}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BE6-451D-844D-06D5779ADE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{2A0E3025-1F2C-48C0-BE64-28D13B4285DE}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E6-451D-844D-06D5779ADE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{A90F8947-21D8-4499-B0A0-2DAB40E89264}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E6-451D-844D-06D5779ADE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{5F885FDE-85EF-4ABB-893F-23BA5379BB25}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E6-451D-844D-06D5779ADE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{65D2202D-0253-442E-B110-52D592EFBF45}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E6-451D-844D-06D5779ADEF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{D9907222-3E42-4257-A658-7DABED68DDDE}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BE6-451D-844D-06D5779ADEF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{405E5189-B11F-4C47-9C8A-E1E1D7352D98}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BE6-451D-844D-06D5779ADEF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{5985A087-15B2-4180-8251-471F8B5F1128}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BE6-451D-844D-06D5779ADEF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{E160D9DF-1F7F-46F1-BFB2-54C5D5F3931B}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BE6-451D-844D-06D5779ADE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55.5</c:v>
                </c:pt>
                <c:pt idx="16">
                  <c:v>55.5</c:v>
                </c:pt>
                <c:pt idx="24">
                  <c:v>56.9</c:v>
                </c:pt>
                <c:pt idx="32">
                  <c:v>58.1</c:v>
                </c:pt>
              </c:numCache>
            </c:numRef>
          </c:xVal>
          <c:yVal>
            <c:numRef>
              <c:f>公会計指標分析・財政指標組合せ分析表!$BP$51:$DC$51</c:f>
              <c:numCache>
                <c:formatCode>#,##0.0;"▲ "#,##0.0</c:formatCode>
                <c:ptCount val="40"/>
                <c:pt idx="0">
                  <c:v>50.8</c:v>
                </c:pt>
                <c:pt idx="8">
                  <c:v>52</c:v>
                </c:pt>
                <c:pt idx="16">
                  <c:v>55.6</c:v>
                </c:pt>
                <c:pt idx="24">
                  <c:v>44.3</c:v>
                </c:pt>
                <c:pt idx="32">
                  <c:v>47.5</c:v>
                </c:pt>
              </c:numCache>
            </c:numRef>
          </c:yVal>
          <c:smooth val="0"/>
          <c:extLst>
            <c:ext xmlns:c16="http://schemas.microsoft.com/office/drawing/2014/chart" uri="{C3380CC4-5D6E-409C-BE32-E72D297353CC}">
              <c16:uniqueId val="{00000009-9BE6-451D-844D-06D5779ADE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{68743424-1056-4C72-A0C2-A81EAC749F39}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BE6-451D-844D-06D5779ADE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{848542BB-E541-414E-ACCE-0040E351FE73}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E6-451D-844D-06D5779ADE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{AA602046-4BDB-46AD-AA5C-90587C784816}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E6-451D-844D-06D5779ADE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{A0E23434-8356-4CFF-8B17-776FD8002F2A}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E6-451D-844D-06D5779ADE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{D46CF4F2-E05D-41A8-99D2-D02A87B511EC}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E6-451D-844D-06D5779ADEF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{809C71D0-63EA-444E-BF37-F9CE366DE568}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BE6-451D-844D-06D5779ADEF6}"/>
                </c:ext>
              </c:extLst>
            </c:dLbl>
            <c:dLbl>
              <c:idx val="16"/>
              <c:layout>
                <c:manualLayout>
                  <c:x val="-2.622589270138911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{BA28EE92-DF07-4816-80D4-1AD00B7346B5}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BE6-451D-844D-06D5779ADEF6}"/>
                </c:ext>
              </c:extLst>
            </c:dLbl>
            <c:dLbl>
              <c:idx val="24"/>
              <c:layout>
                <c:manualLayout>
                  <c:x val="-3.793505841841734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{1C32041C-6A24-4753-B889-A9F6395F8441}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BE6-451D-844D-06D5779ADEF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{0655223A-D634-4801-9EC0-0906E185B5F6}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BE6-451D-844D-06D5779ADE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9BE6-451D-844D-06D5779ADEF6}"/>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{ADBF4E6A-D1D2-47D5-A21B-C84649740A67}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8B8-4FC1-9459-0777F85214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{375F5D5A-DD53-4FD8-8EED-3234F2F28FA7}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B8-4FC1-9459-0777F85214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{1C19A338-F0F1-49E6-B4B1-3F11A62EEF3D}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B8-4FC1-9459-0777F85214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{A29A6CAE-03EE-42BB-9C2C-FA7F9F2D26A4}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B8-4FC1-9459-0777F85214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{AD83F029-D335-4C60-82C6-D29B9BECC568}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B8-4FC1-9459-0777F85214E1}"/>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{8C424EE7-54BF-495D-9FFF-801B6262503C}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8B8-4FC1-9459-0777F85214E1}"/>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{144E3C43-A3E0-4A97-82D6-EF46579C3AE0}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8B8-4FC1-9459-0777F85214E1}"/>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{A19DC234-C159-4B61-AB50-374EE4B0EE12}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8B8-4FC1-9459-0777F85214E1}"/>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{CBFB1DDF-CAD0-4FAB-B431-590042EFFCF0}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8B8-4FC1-9459-0777F85214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13.4</c:v>
                </c:pt>
                <c:pt idx="16">
                  <c:v>13.6</c:v>
                </c:pt>
                <c:pt idx="24">
                  <c:v>14</c:v>
                </c:pt>
                <c:pt idx="32">
                  <c:v>13.7</c:v>
                </c:pt>
              </c:numCache>
            </c:numRef>
          </c:xVal>
          <c:yVal>
            <c:numRef>
              <c:f>公会計指標分析・財政指標組合せ分析表!$BP$73:$DC$73</c:f>
              <c:numCache>
                <c:formatCode>#,##0.0;"▲ "#,##0.0</c:formatCode>
                <c:ptCount val="40"/>
                <c:pt idx="0">
                  <c:v>50.8</c:v>
                </c:pt>
                <c:pt idx="8">
                  <c:v>52</c:v>
                </c:pt>
                <c:pt idx="16">
                  <c:v>55.6</c:v>
                </c:pt>
                <c:pt idx="24">
                  <c:v>44.3</c:v>
                </c:pt>
                <c:pt idx="32">
                  <c:v>47.5</c:v>
                </c:pt>
              </c:numCache>
            </c:numRef>
          </c:yVal>
          <c:smooth val="0"/>
          <c:extLst>
            <c:ext xmlns:c16="http://schemas.microsoft.com/office/drawing/2014/chart" uri="{C3380CC4-5D6E-409C-BE32-E72D297353CC}">
              <c16:uniqueId val="{00000009-38B8-4FC1-9459-0777F85214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7.4080061264168446E-4"/>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{2EB3E0F9-BB6F-476D-AC40-7410C1ACBF01}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8B8-4FC1-9459-0777F85214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{C7EFE54F-A1F6-459E-B165-7007C07A1B08}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B8-4FC1-9459-0777F85214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{BD801808-CA82-47BA-9935-93ED276E07C9}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B8-4FC1-9459-0777F85214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{BD9D859C-0C7F-47D0-A937-2ED94BF5A0AE}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B8-4FC1-9459-0777F85214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{11962347-E32B-479A-B417-1809362E3FD2}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B8-4FC1-9459-0777F85214E1}"/>
                </c:ext>
              </c:extLst>
            </c:dLbl>
            <c:dLbl>
              <c:idx val="8"/>
              <c:layout>
                <c:manualLayout>
                  <c:x val="0"/>
                  <c:y val="-7.4080061264176415E-4"/>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{886360BD-F0DF-44CB-B0B8-7D9C1E63D2EF}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8B8-4FC1-9459-0777F85214E1}"/>
                </c:ext>
              </c:extLst>
            </c:dLbl>
            <c:dLbl>
              <c:idx val="16"/>
              <c:layout>
                <c:manualLayout>
                  <c:x val="0"/>
                  <c:y val="-4.6365967147222395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{923E3A33-9684-4263-BC58-38C594154C06}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8B8-4FC1-9459-0777F85214E1}"/>
                </c:ext>
              </c:extLst>
            </c:dLbl>
            <c:dLbl>
              <c:idx val="24"/>
              <c:layout>
                <c:manualLayout>
                  <c:x val="0"/>
                  <c:y val="4.6365967147222395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{907E87B6-9341-4069-A290-8FBAF3FB9CF0}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8B8-4FC1-9459-0777F85214E1}"/>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{D76C9221-C8CF-438A-BBFA-52DDD9A02ACB}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8B8-4FC1-9459-0777F85214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38B8-4FC1-9459-0777F85214E1}"/>
            </c:ext>
          </c:extLst>
        </c:ser>
        <c:dLbls>
          <c:showLegendKey val="0"/>
          <c:showVal val="1"/>
          <c:showCatName val="0"/>
          <c:showSerName val="0"/>
          <c:showPercent val="0"/>
          <c:showBubbleSize val="0"/>
        </c:dLbls>
        <c:axId val="84219776"/>
        <c:axId val="84234240"/>
      </c:scatterChart>
      <c:valAx>
        <c:axId val="84219776"/>
        <c:scaling>
          <c:orientation val="maxMin"/>
          <c:max val="15"/>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普通会計）についてはＨ２１をピークに減少傾向にあったが、Ｒ１から増加している。Ｒ２においては１，４１５百万円、前年度比＋３３百万円と増加した。今後は、一般廃棄物処分場及び統合保育所の整備等大型事業が控えており、増加していくことが予想されるため、事業の優先順位を付けて年度間の平準化を図るなど、地方債残高の抑制に努める。</a:t>
          </a:r>
        </a:p>
        <a:p>
          <a:r>
            <a:rPr kumimoji="1" lang="ja-JP" altLang="en-US" sz="1200">
              <a:latin typeface="ＭＳ ゴシック" pitchFamily="49" charset="-128"/>
              <a:ea typeface="ＭＳ ゴシック" pitchFamily="49" charset="-128"/>
            </a:rPr>
            <a:t>　公営企業繰入金は増加した。水道事業会計＋７百万円、下水道事業会計＋７百万円が主な要因である。</a:t>
          </a:r>
        </a:p>
        <a:p>
          <a:r>
            <a:rPr kumimoji="1" lang="ja-JP" altLang="en-US" sz="1200">
              <a:latin typeface="ＭＳ ゴシック" pitchFamily="49" charset="-128"/>
              <a:ea typeface="ＭＳ ゴシック" pitchFamily="49" charset="-128"/>
            </a:rPr>
            <a:t>　引き続き交付税措置の有利な地方債を選択し、適正な財政運営に努める。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　石川県自治振興資金貸付金を借入れ、ほっと石川観光プラン推進ファンドに平成２８年度から５年間貸付しているもの。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将来負担比率は年々減少傾向にあり、Ｒ１は減少したものの、Ｒ２は３．２ポイント増加した。</a:t>
          </a:r>
        </a:p>
        <a:p>
          <a:r>
            <a:rPr kumimoji="1" lang="ja-JP" altLang="en-US" sz="1400">
              <a:latin typeface="ＭＳ ゴシック" pitchFamily="49" charset="-128"/>
              <a:ea typeface="ＭＳ ゴシック" pitchFamily="49" charset="-128"/>
            </a:rPr>
            <a:t>　これは、公営企業会計等における起債残高が減少したが、一般会計における起債残高が増加したことが影響した。</a:t>
          </a:r>
        </a:p>
        <a:p>
          <a:r>
            <a:rPr kumimoji="1" lang="ja-JP" altLang="en-US" sz="1400">
              <a:latin typeface="ＭＳ ゴシック" pitchFamily="49" charset="-128"/>
              <a:ea typeface="ＭＳ ゴシック" pitchFamily="49" charset="-128"/>
            </a:rPr>
            <a:t>　今後も一般廃棄物処分場及び統合保育所の整備事業等の大型事業が予定されているため、出来る限り事業の平準化を図り、短期に負担が集中しないように努める。</a:t>
          </a:r>
        </a:p>
        <a:p>
          <a:r>
            <a:rPr kumimoji="1" lang="ja-JP" altLang="en-US" sz="1400">
              <a:latin typeface="ＭＳ ゴシック" pitchFamily="49" charset="-128"/>
              <a:ea typeface="ＭＳ ゴシック" pitchFamily="49" charset="-128"/>
            </a:rPr>
            <a:t>　また、大型事業の財源として、できる限り特定財源の確保に努め、地方債残高を注視しながら交付税参入率の高い地方債の借り入れを図る。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石川県珠洲市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４２百万円積み立てた一方、地域の活性化を促進する事業の経費の財源に充てるため、決算剰余金から「地域振興基金」に１０３百万円を積立て、１３１百万円を取り崩したこと及び珠洲市立図書館施設管理等基金から３７百万円を取り崩したことにより、基金全体としては２７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８年度以降、財政調整基金を取り崩すことなく基金残高を増加させてくることができたが、今後は人口減少や地価の下落により市税収入や地方交付税の減少が加速していくと予想される。このことから、できるだけ基金残高を減少させないよう適正な財政運営に努め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も、公共施設の維持管理費や地域の活性化を推進する事業として奥能登国際芸術祭の開催が予定されており、残高は減少していくものと予想されることから、補助金等の特定財源の確保やランニングコストの縮減に努めるほか、決算剰余金が発生した場合には、地域振興基金や施設管理に係る基金への積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地域振興基金：本市の産業を振興し、地域の活性化を促進する事業の経費の財源に充てるもの。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図書館施設管理等基金：図書館の管理運営に要する経費の財源に充てるもの。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地域振興基金：令和２年度においては、１０３百万円積み立て、１０の事業に充当するため１３１百万円を取り崩したことにより２８百万円減少した。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今後も産業の振興、地域の活性化を促進する事業に充当するため取り崩しが予定されるため減少する見込みではあるが、１０億円を最低限度額として確保できるよう決算剰余金が発生した場合には、当該基金に積立てていく予定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普通交付税の算定項目の追加及び除雪経費に係る維持補修費の減額等により財政調整基金に４２百万円積み立てることができた。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平成１８年度以降、財政調整基金を取り崩すことなく基金残高を増加させてくることができたが、今後は人口減少や地価の下落により市税収入や地方交付税の減少が加速していくと予想される。短期的には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億円程度まで増加するものの、中長期的には（令和５年度目途）には減少していく見込みであり、適正な財政運営に努めたい。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現在、繰上償還の予定はなく、利息の積立のみとなっている。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事業実施による地方債の借入予定額を踏まえながら、今後も基金残高について考慮していきたい。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13,700
13,628
247.20
13,460,038
12,961,750
441,991
6,859,240
13,354,026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では、類似団体と比較して、やや低い数値で推移しているものの、減価償却率は上昇傾向にある。今後予想される施設の統廃合などを考慮し、珠洲市公共施設等総合管理計画の見直しを行い、施設の適正な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152654</xdr:rowOff>
    </xdr:from>
    <xdr:to>
      <xdr:col>23</xdr:col>
      <xdr:colOff>136525</xdr:colOff>
      <xdr:row>29</xdr:row>
      <xdr:rowOff>82804</xdr:rowOff>
    </xdr:to>
    <xdr:sp macro="" textlink="">
      <xdr:nvSpPr>
        <xdr:cNvPr id="79" name="楕円 78"/>
        <xdr:cNvSpPr/>
      </xdr:nvSpPr>
      <xdr:spPr>
        <a:xfrm>
          <a:off x="47117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4081</xdr:rowOff>
    </xdr:from>
    <xdr:ext cx="405111" cy="259045"/>
    <xdr:sp macro="" textlink="">
      <xdr:nvSpPr>
        <xdr:cNvPr id="80" name="有形固定資産減価償却率該当値テキスト"/>
        <xdr:cNvSpPr txBox="1"/>
      </xdr:nvSpPr>
      <xdr:spPr>
        <a:xfrm>
          <a:off x="4813300" y="557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126746</xdr:rowOff>
    </xdr:from>
    <xdr:to>
      <xdr:col>19</xdr:col>
      <xdr:colOff>187325</xdr:colOff>
      <xdr:row>29</xdr:row>
      <xdr:rowOff>56896</xdr:rowOff>
    </xdr:to>
    <xdr:sp macro="" textlink="">
      <xdr:nvSpPr>
        <xdr:cNvPr id="81" name="楕円 80"/>
        <xdr:cNvSpPr/>
      </xdr:nvSpPr>
      <xdr:spPr>
        <a:xfrm>
          <a:off x="40005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6096</xdr:rowOff>
    </xdr:from>
    <xdr:to>
      <xdr:col>23</xdr:col>
      <xdr:colOff>85725</xdr:colOff>
      <xdr:row>29</xdr:row>
      <xdr:rowOff>32004</xdr:rowOff>
    </xdr:to>
    <xdr:cxnSp macro="">
      <xdr:nvCxnSpPr>
        <xdr:cNvPr id="82" name="直線コネクタ 81"/>
        <xdr:cNvCxnSpPr/>
      </xdr:nvCxnSpPr>
      <xdr:spPr>
        <a:xfrm>
          <a:off x="4051300" y="5749671"/>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96520</xdr:rowOff>
    </xdr:from>
    <xdr:to>
      <xdr:col>15</xdr:col>
      <xdr:colOff>187325</xdr:colOff>
      <xdr:row>29</xdr:row>
      <xdr:rowOff>26670</xdr:rowOff>
    </xdr:to>
    <xdr:sp macro="" textlink="">
      <xdr:nvSpPr>
        <xdr:cNvPr id="83" name="楕円 82"/>
        <xdr:cNvSpPr/>
      </xdr:nvSpPr>
      <xdr:spPr>
        <a:xfrm>
          <a:off x="3238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147320</xdr:rowOff>
    </xdr:from>
    <xdr:to>
      <xdr:col>19</xdr:col>
      <xdr:colOff>136525</xdr:colOff>
      <xdr:row>29</xdr:row>
      <xdr:rowOff>6096</xdr:rowOff>
    </xdr:to>
    <xdr:cxnSp macro="">
      <xdr:nvCxnSpPr>
        <xdr:cNvPr id="84" name="直線コネクタ 83"/>
        <xdr:cNvCxnSpPr/>
      </xdr:nvCxnSpPr>
      <xdr:spPr>
        <a:xfrm>
          <a:off x="3289300" y="5719445"/>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96520</xdr:rowOff>
    </xdr:from>
    <xdr:to>
      <xdr:col>11</xdr:col>
      <xdr:colOff>187325</xdr:colOff>
      <xdr:row>29</xdr:row>
      <xdr:rowOff>26670</xdr:rowOff>
    </xdr:to>
    <xdr:sp macro="" textlink="">
      <xdr:nvSpPr>
        <xdr:cNvPr id="85" name="楕円 84"/>
        <xdr:cNvSpPr/>
      </xdr:nvSpPr>
      <xdr:spPr>
        <a:xfrm>
          <a:off x="2476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147320</xdr:rowOff>
    </xdr:from>
    <xdr:to>
      <xdr:col>15</xdr:col>
      <xdr:colOff>136525</xdr:colOff>
      <xdr:row>28</xdr:row>
      <xdr:rowOff>147320</xdr:rowOff>
    </xdr:to>
    <xdr:cxnSp macro="">
      <xdr:nvCxnSpPr>
        <xdr:cNvPr id="86" name="直線コネクタ 85"/>
        <xdr:cNvCxnSpPr/>
      </xdr:nvCxnSpPr>
      <xdr:spPr>
        <a:xfrm>
          <a:off x="2527300" y="571944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70612</xdr:rowOff>
    </xdr:from>
    <xdr:to>
      <xdr:col>7</xdr:col>
      <xdr:colOff>187325</xdr:colOff>
      <xdr:row>29</xdr:row>
      <xdr:rowOff>762</xdr:rowOff>
    </xdr:to>
    <xdr:sp macro="" textlink="">
      <xdr:nvSpPr>
        <xdr:cNvPr id="87" name="楕円 86"/>
        <xdr:cNvSpPr/>
      </xdr:nvSpPr>
      <xdr:spPr>
        <a:xfrm>
          <a:off x="1714500" y="5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121412</xdr:rowOff>
    </xdr:from>
    <xdr:to>
      <xdr:col>11</xdr:col>
      <xdr:colOff>136525</xdr:colOff>
      <xdr:row>28</xdr:row>
      <xdr:rowOff>147320</xdr:rowOff>
    </xdr:to>
    <xdr:cxnSp macro="">
      <xdr:nvCxnSpPr>
        <xdr:cNvPr id="88" name="直線コネクタ 87"/>
        <xdr:cNvCxnSpPr/>
      </xdr:nvCxnSpPr>
      <xdr:spPr>
        <a:xfrm>
          <a:off x="1765300" y="5693537"/>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73423</xdr:rowOff>
    </xdr:from>
    <xdr:ext cx="405111" cy="259045"/>
    <xdr:sp macro="" textlink="">
      <xdr:nvSpPr>
        <xdr:cNvPr id="93" name="n_1mainValue有形固定資産減価償却率"/>
        <xdr:cNvSpPr txBox="1"/>
      </xdr:nvSpPr>
      <xdr:spPr>
        <a:xfrm>
          <a:off x="3836044" y="547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43197</xdr:rowOff>
    </xdr:from>
    <xdr:ext cx="405111" cy="259045"/>
    <xdr:sp macro="" textlink="">
      <xdr:nvSpPr>
        <xdr:cNvPr id="94" name="n_2mainValue有形固定資産減価償却率"/>
        <xdr:cNvSpPr txBox="1"/>
      </xdr:nvSpPr>
      <xdr:spPr>
        <a:xfrm>
          <a:off x="3086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43197</xdr:rowOff>
    </xdr:from>
    <xdr:ext cx="405111" cy="259045"/>
    <xdr:sp macro="" textlink="">
      <xdr:nvSpPr>
        <xdr:cNvPr id="95" name="n_3mainValue有形固定資産減価償却率"/>
        <xdr:cNvSpPr txBox="1"/>
      </xdr:nvSpPr>
      <xdr:spPr>
        <a:xfrm>
          <a:off x="2324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17289</xdr:rowOff>
    </xdr:from>
    <xdr:ext cx="405111" cy="259045"/>
    <xdr:sp macro="" textlink="">
      <xdr:nvSpPr>
        <xdr:cNvPr id="96" name="n_4mainValue有形固定資産減価償却率"/>
        <xdr:cNvSpPr txBox="1"/>
      </xdr:nvSpPr>
      <xdr:spPr>
        <a:xfrm>
          <a:off x="1562744" y="541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類似団体と比較すると同程度の割合となっている。今後予想される施設の統廃合や地方交付税の減少を考慮すると債務償還比率は上昇すると見込まれる。有利な地方債の選択や歳出の抑制を図りたい。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150428</xdr:rowOff>
    </xdr:from>
    <xdr:to>
      <xdr:col>76</xdr:col>
      <xdr:colOff>73025</xdr:colOff>
      <xdr:row>30</xdr:row>
      <xdr:rowOff>80578</xdr:rowOff>
    </xdr:to>
    <xdr:sp macro="" textlink="">
      <xdr:nvSpPr>
        <xdr:cNvPr id="143" name="楕円 142"/>
        <xdr:cNvSpPr/>
      </xdr:nvSpPr>
      <xdr:spPr>
        <a:xfrm>
          <a:off x="14744700" y="58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1855</xdr:rowOff>
    </xdr:from>
    <xdr:ext cx="469744" cy="259045"/>
    <xdr:sp macro="" textlink="">
      <xdr:nvSpPr>
        <xdr:cNvPr id="144" name="債務償還比率該当値テキスト"/>
        <xdr:cNvSpPr txBox="1"/>
      </xdr:nvSpPr>
      <xdr:spPr>
        <a:xfrm>
          <a:off x="14846300" y="574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25860</xdr:rowOff>
    </xdr:from>
    <xdr:to>
      <xdr:col>72</xdr:col>
      <xdr:colOff>123825</xdr:colOff>
      <xdr:row>30</xdr:row>
      <xdr:rowOff>127460</xdr:rowOff>
    </xdr:to>
    <xdr:sp macro="" textlink="">
      <xdr:nvSpPr>
        <xdr:cNvPr id="145" name="楕円 144"/>
        <xdr:cNvSpPr/>
      </xdr:nvSpPr>
      <xdr:spPr>
        <a:xfrm>
          <a:off x="14033500" y="59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29778</xdr:rowOff>
    </xdr:from>
    <xdr:to>
      <xdr:col>76</xdr:col>
      <xdr:colOff>22225</xdr:colOff>
      <xdr:row>30</xdr:row>
      <xdr:rowOff>76660</xdr:rowOff>
    </xdr:to>
    <xdr:cxnSp macro="">
      <xdr:nvCxnSpPr>
        <xdr:cNvPr id="146" name="直線コネクタ 145"/>
        <xdr:cNvCxnSpPr/>
      </xdr:nvCxnSpPr>
      <xdr:spPr>
        <a:xfrm flipV="1">
          <a:off x="14084300" y="5944803"/>
          <a:ext cx="7112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20205</xdr:rowOff>
    </xdr:from>
    <xdr:to>
      <xdr:col>68</xdr:col>
      <xdr:colOff>123825</xdr:colOff>
      <xdr:row>30</xdr:row>
      <xdr:rowOff>121805</xdr:rowOff>
    </xdr:to>
    <xdr:sp macro="" textlink="">
      <xdr:nvSpPr>
        <xdr:cNvPr id="147" name="楕円 146"/>
        <xdr:cNvSpPr/>
      </xdr:nvSpPr>
      <xdr:spPr>
        <a:xfrm>
          <a:off x="13271500" y="59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71005</xdr:rowOff>
    </xdr:from>
    <xdr:to>
      <xdr:col>72</xdr:col>
      <xdr:colOff>73025</xdr:colOff>
      <xdr:row>30</xdr:row>
      <xdr:rowOff>76660</xdr:rowOff>
    </xdr:to>
    <xdr:cxnSp macro="">
      <xdr:nvCxnSpPr>
        <xdr:cNvPr id="148" name="直線コネクタ 147"/>
        <xdr:cNvCxnSpPr/>
      </xdr:nvCxnSpPr>
      <xdr:spPr>
        <a:xfrm>
          <a:off x="13322300" y="5986030"/>
          <a:ext cx="762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116296</xdr:rowOff>
    </xdr:from>
    <xdr:to>
      <xdr:col>64</xdr:col>
      <xdr:colOff>123825</xdr:colOff>
      <xdr:row>30</xdr:row>
      <xdr:rowOff>46446</xdr:rowOff>
    </xdr:to>
    <xdr:sp macro="" textlink="">
      <xdr:nvSpPr>
        <xdr:cNvPr id="149" name="楕円 148"/>
        <xdr:cNvSpPr/>
      </xdr:nvSpPr>
      <xdr:spPr>
        <a:xfrm>
          <a:off x="12509500" y="58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167096</xdr:rowOff>
    </xdr:from>
    <xdr:to>
      <xdr:col>68</xdr:col>
      <xdr:colOff>73025</xdr:colOff>
      <xdr:row>30</xdr:row>
      <xdr:rowOff>71005</xdr:rowOff>
    </xdr:to>
    <xdr:cxnSp macro="">
      <xdr:nvCxnSpPr>
        <xdr:cNvPr id="150" name="直線コネクタ 149"/>
        <xdr:cNvCxnSpPr/>
      </xdr:nvCxnSpPr>
      <xdr:spPr>
        <a:xfrm>
          <a:off x="12560300" y="5910671"/>
          <a:ext cx="762000" cy="7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104987</xdr:rowOff>
    </xdr:from>
    <xdr:to>
      <xdr:col>60</xdr:col>
      <xdr:colOff>123825</xdr:colOff>
      <xdr:row>30</xdr:row>
      <xdr:rowOff>35137</xdr:rowOff>
    </xdr:to>
    <xdr:sp macro="" textlink="">
      <xdr:nvSpPr>
        <xdr:cNvPr id="151" name="楕円 150"/>
        <xdr:cNvSpPr/>
      </xdr:nvSpPr>
      <xdr:spPr>
        <a:xfrm>
          <a:off x="11747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155787</xdr:rowOff>
    </xdr:from>
    <xdr:to>
      <xdr:col>64</xdr:col>
      <xdr:colOff>73025</xdr:colOff>
      <xdr:row>29</xdr:row>
      <xdr:rowOff>167096</xdr:rowOff>
    </xdr:to>
    <xdr:cxnSp macro="">
      <xdr:nvCxnSpPr>
        <xdr:cNvPr id="152" name="直線コネクタ 151"/>
        <xdr:cNvCxnSpPr/>
      </xdr:nvCxnSpPr>
      <xdr:spPr>
        <a:xfrm>
          <a:off x="11798300" y="5899362"/>
          <a:ext cx="762000" cy="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143987</xdr:rowOff>
    </xdr:from>
    <xdr:ext cx="469744" cy="259045"/>
    <xdr:sp macro="" textlink="">
      <xdr:nvSpPr>
        <xdr:cNvPr id="157" name="n_1mainValue債務償還比率"/>
        <xdr:cNvSpPr txBox="1"/>
      </xdr:nvSpPr>
      <xdr:spPr>
        <a:xfrm>
          <a:off x="13836727" y="571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112932</xdr:rowOff>
    </xdr:from>
    <xdr:ext cx="469744" cy="259045"/>
    <xdr:sp macro="" textlink="">
      <xdr:nvSpPr>
        <xdr:cNvPr id="158" name="n_2mainValue債務償還比率"/>
        <xdr:cNvSpPr txBox="1"/>
      </xdr:nvSpPr>
      <xdr:spPr>
        <a:xfrm>
          <a:off x="13087427" y="602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62973</xdr:rowOff>
    </xdr:from>
    <xdr:ext cx="469744" cy="259045"/>
    <xdr:sp macro="" textlink="">
      <xdr:nvSpPr>
        <xdr:cNvPr id="159" name="n_3mainValue債務償還比率"/>
        <xdr:cNvSpPr txBox="1"/>
      </xdr:nvSpPr>
      <xdr:spPr>
        <a:xfrm>
          <a:off x="12325427" y="563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51664</xdr:rowOff>
    </xdr:from>
    <xdr:ext cx="469744" cy="259045"/>
    <xdr:sp macro="" textlink="">
      <xdr:nvSpPr>
        <xdr:cNvPr id="160" name="n_4mainValue債務償還比率"/>
        <xdr:cNvSpPr txBox="1"/>
      </xdr:nvSpPr>
      <xdr:spPr>
        <a:xfrm>
          <a:off x="11563427" y="562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13,700
13,628
247.20
13,460,038
12,961,750
441,991
6,859,240
13,354,026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3" name="楕円 72"/>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4" name="【道路】&#10;有形固定資産減価償却率該当値テキスト"/>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135255</xdr:rowOff>
    </xdr:to>
    <xdr:cxnSp macro="">
      <xdr:nvCxnSpPr>
        <xdr:cNvPr id="76" name="直線コネクタ 75"/>
        <xdr:cNvCxnSpPr/>
      </xdr:nvCxnSpPr>
      <xdr:spPr>
        <a:xfrm>
          <a:off x="3797300" y="64427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7" name="楕円 76"/>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62865</xdr:rowOff>
    </xdr:from>
    <xdr:to>
      <xdr:col>19</xdr:col>
      <xdr:colOff>177800</xdr:colOff>
      <xdr:row>37</xdr:row>
      <xdr:rowOff>99060</xdr:rowOff>
    </xdr:to>
    <xdr:cxnSp macro="">
      <xdr:nvCxnSpPr>
        <xdr:cNvPr id="78" name="直線コネクタ 77"/>
        <xdr:cNvCxnSpPr/>
      </xdr:nvCxnSpPr>
      <xdr:spPr>
        <a:xfrm>
          <a:off x="2908300" y="64065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153035</xdr:rowOff>
    </xdr:from>
    <xdr:to>
      <xdr:col>10</xdr:col>
      <xdr:colOff>165100</xdr:colOff>
      <xdr:row>37</xdr:row>
      <xdr:rowOff>83185</xdr:rowOff>
    </xdr:to>
    <xdr:sp macro="" textlink="">
      <xdr:nvSpPr>
        <xdr:cNvPr id="79" name="楕円 78"/>
        <xdr:cNvSpPr/>
      </xdr:nvSpPr>
      <xdr:spPr>
        <a:xfrm>
          <a:off x="1968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32385</xdr:rowOff>
    </xdr:from>
    <xdr:to>
      <xdr:col>15</xdr:col>
      <xdr:colOff>50800</xdr:colOff>
      <xdr:row>37</xdr:row>
      <xdr:rowOff>62865</xdr:rowOff>
    </xdr:to>
    <xdr:cxnSp macro="">
      <xdr:nvCxnSpPr>
        <xdr:cNvPr id="80" name="直線コネクタ 79"/>
        <xdr:cNvCxnSpPr/>
      </xdr:nvCxnSpPr>
      <xdr:spPr>
        <a:xfrm>
          <a:off x="2019300" y="63760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116840</xdr:rowOff>
    </xdr:from>
    <xdr:to>
      <xdr:col>6</xdr:col>
      <xdr:colOff>38100</xdr:colOff>
      <xdr:row>37</xdr:row>
      <xdr:rowOff>46990</xdr:rowOff>
    </xdr:to>
    <xdr:sp macro="" textlink="">
      <xdr:nvSpPr>
        <xdr:cNvPr id="81" name="楕円 80"/>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167640</xdr:rowOff>
    </xdr:from>
    <xdr:to>
      <xdr:col>10</xdr:col>
      <xdr:colOff>114300</xdr:colOff>
      <xdr:row>37</xdr:row>
      <xdr:rowOff>32385</xdr:rowOff>
    </xdr:to>
    <xdr:cxnSp macro="">
      <xdr:nvCxnSpPr>
        <xdr:cNvPr id="82" name="直線コネクタ 81"/>
        <xdr:cNvCxnSpPr/>
      </xdr:nvCxnSpPr>
      <xdr:spPr>
        <a:xfrm>
          <a:off x="1130300" y="63398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7" name="n_1mainValue【道路】&#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130192</xdr:rowOff>
    </xdr:from>
    <xdr:ext cx="405111" cy="259045"/>
    <xdr:sp macro="" textlink="">
      <xdr:nvSpPr>
        <xdr:cNvPr id="88" name="n_2mainValue【道路】&#10;有形固定資産減価償却率"/>
        <xdr:cNvSpPr txBox="1"/>
      </xdr:nvSpPr>
      <xdr:spPr>
        <a:xfrm>
          <a:off x="2705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99712</xdr:rowOff>
    </xdr:from>
    <xdr:ext cx="405111" cy="259045"/>
    <xdr:sp macro="" textlink="">
      <xdr:nvSpPr>
        <xdr:cNvPr id="89" name="n_3mainValue【道路】&#10;有形固定資産減価償却率"/>
        <xdr:cNvSpPr txBox="1"/>
      </xdr:nvSpPr>
      <xdr:spPr>
        <a:xfrm>
          <a:off x="1816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63517</xdr:rowOff>
    </xdr:from>
    <xdr:ext cx="405111" cy="259045"/>
    <xdr:sp macro="" textlink="">
      <xdr:nvSpPr>
        <xdr:cNvPr id="90" name="n_4mainValue【道路】&#10;有形固定資産減価償却率"/>
        <xdr:cNvSpPr txBox="1"/>
      </xdr:nvSpPr>
      <xdr:spPr>
        <a:xfrm>
          <a:off x="927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107957</xdr:rowOff>
    </xdr:from>
    <xdr:to>
      <xdr:col>55</xdr:col>
      <xdr:colOff>50800</xdr:colOff>
      <xdr:row>38</xdr:row>
      <xdr:rowOff>38108</xdr:rowOff>
    </xdr:to>
    <xdr:sp macro="" textlink="">
      <xdr:nvSpPr>
        <xdr:cNvPr id="132" name="楕円 131"/>
        <xdr:cNvSpPr/>
      </xdr:nvSpPr>
      <xdr:spPr>
        <a:xfrm>
          <a:off x="10426700" y="64516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130834</xdr:rowOff>
    </xdr:from>
    <xdr:ext cx="534377" cy="259045"/>
    <xdr:sp macro="" textlink="">
      <xdr:nvSpPr>
        <xdr:cNvPr id="133" name="【道路】&#10;一人当たり延長該当値テキスト"/>
        <xdr:cNvSpPr txBox="1"/>
      </xdr:nvSpPr>
      <xdr:spPr>
        <a:xfrm>
          <a:off x="10515600" y="630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128803</xdr:rowOff>
    </xdr:from>
    <xdr:to>
      <xdr:col>50</xdr:col>
      <xdr:colOff>165100</xdr:colOff>
      <xdr:row>38</xdr:row>
      <xdr:rowOff>58953</xdr:rowOff>
    </xdr:to>
    <xdr:sp macro="" textlink="">
      <xdr:nvSpPr>
        <xdr:cNvPr id="134" name="楕円 133"/>
        <xdr:cNvSpPr/>
      </xdr:nvSpPr>
      <xdr:spPr>
        <a:xfrm>
          <a:off x="9588500" y="64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158757</xdr:rowOff>
    </xdr:from>
    <xdr:to>
      <xdr:col>55</xdr:col>
      <xdr:colOff>0</xdr:colOff>
      <xdr:row>38</xdr:row>
      <xdr:rowOff>8154</xdr:rowOff>
    </xdr:to>
    <xdr:cxnSp macro="">
      <xdr:nvCxnSpPr>
        <xdr:cNvPr id="135" name="直線コネクタ 134"/>
        <xdr:cNvCxnSpPr/>
      </xdr:nvCxnSpPr>
      <xdr:spPr>
        <a:xfrm flipV="1">
          <a:off x="9639300" y="6502407"/>
          <a:ext cx="838200" cy="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143771</xdr:rowOff>
    </xdr:from>
    <xdr:to>
      <xdr:col>46</xdr:col>
      <xdr:colOff>38100</xdr:colOff>
      <xdr:row>38</xdr:row>
      <xdr:rowOff>73921</xdr:rowOff>
    </xdr:to>
    <xdr:sp macro="" textlink="">
      <xdr:nvSpPr>
        <xdr:cNvPr id="136" name="楕円 135"/>
        <xdr:cNvSpPr/>
      </xdr:nvSpPr>
      <xdr:spPr>
        <a:xfrm>
          <a:off x="8699500" y="64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8154</xdr:rowOff>
    </xdr:from>
    <xdr:to>
      <xdr:col>50</xdr:col>
      <xdr:colOff>114300</xdr:colOff>
      <xdr:row>38</xdr:row>
      <xdr:rowOff>23121</xdr:rowOff>
    </xdr:to>
    <xdr:cxnSp macro="">
      <xdr:nvCxnSpPr>
        <xdr:cNvPr id="137" name="直線コネクタ 136"/>
        <xdr:cNvCxnSpPr/>
      </xdr:nvCxnSpPr>
      <xdr:spPr>
        <a:xfrm flipV="1">
          <a:off x="8750300" y="6523254"/>
          <a:ext cx="88900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161830</xdr:rowOff>
    </xdr:from>
    <xdr:to>
      <xdr:col>41</xdr:col>
      <xdr:colOff>101600</xdr:colOff>
      <xdr:row>38</xdr:row>
      <xdr:rowOff>91980</xdr:rowOff>
    </xdr:to>
    <xdr:sp macro="" textlink="">
      <xdr:nvSpPr>
        <xdr:cNvPr id="138" name="楕円 137"/>
        <xdr:cNvSpPr/>
      </xdr:nvSpPr>
      <xdr:spPr>
        <a:xfrm>
          <a:off x="7810500" y="65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23121</xdr:rowOff>
    </xdr:from>
    <xdr:to>
      <xdr:col>45</xdr:col>
      <xdr:colOff>177800</xdr:colOff>
      <xdr:row>38</xdr:row>
      <xdr:rowOff>41180</xdr:rowOff>
    </xdr:to>
    <xdr:cxnSp macro="">
      <xdr:nvCxnSpPr>
        <xdr:cNvPr id="139" name="直線コネクタ 138"/>
        <xdr:cNvCxnSpPr/>
      </xdr:nvCxnSpPr>
      <xdr:spPr>
        <a:xfrm flipV="1">
          <a:off x="7861300" y="6538221"/>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9006</xdr:rowOff>
    </xdr:from>
    <xdr:to>
      <xdr:col>36</xdr:col>
      <xdr:colOff>165100</xdr:colOff>
      <xdr:row>38</xdr:row>
      <xdr:rowOff>110606</xdr:rowOff>
    </xdr:to>
    <xdr:sp macro="" textlink="">
      <xdr:nvSpPr>
        <xdr:cNvPr id="140" name="楕円 139"/>
        <xdr:cNvSpPr/>
      </xdr:nvSpPr>
      <xdr:spPr>
        <a:xfrm>
          <a:off x="6921500" y="652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41180</xdr:rowOff>
    </xdr:from>
    <xdr:to>
      <xdr:col>41</xdr:col>
      <xdr:colOff>50800</xdr:colOff>
      <xdr:row>38</xdr:row>
      <xdr:rowOff>59806</xdr:rowOff>
    </xdr:to>
    <xdr:cxnSp macro="">
      <xdr:nvCxnSpPr>
        <xdr:cNvPr id="141" name="直線コネクタ 140"/>
        <xdr:cNvCxnSpPr/>
      </xdr:nvCxnSpPr>
      <xdr:spPr>
        <a:xfrm flipV="1">
          <a:off x="6972300" y="6556280"/>
          <a:ext cx="889000" cy="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75480</xdr:rowOff>
    </xdr:from>
    <xdr:ext cx="534377" cy="259045"/>
    <xdr:sp macro="" textlink="">
      <xdr:nvSpPr>
        <xdr:cNvPr id="146" name="n_1mainValue【道路】&#10;一人当たり延長"/>
        <xdr:cNvSpPr txBox="1"/>
      </xdr:nvSpPr>
      <xdr:spPr>
        <a:xfrm>
          <a:off x="9359411" y="624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90448</xdr:rowOff>
    </xdr:from>
    <xdr:ext cx="534377" cy="259045"/>
    <xdr:sp macro="" textlink="">
      <xdr:nvSpPr>
        <xdr:cNvPr id="147" name="n_2mainValue【道路】&#10;一人当たり延長"/>
        <xdr:cNvSpPr txBox="1"/>
      </xdr:nvSpPr>
      <xdr:spPr>
        <a:xfrm>
          <a:off x="8483111" y="626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108508</xdr:rowOff>
    </xdr:from>
    <xdr:ext cx="534377" cy="259045"/>
    <xdr:sp macro="" textlink="">
      <xdr:nvSpPr>
        <xdr:cNvPr id="148" name="n_3mainValue【道路】&#10;一人当たり延長"/>
        <xdr:cNvSpPr txBox="1"/>
      </xdr:nvSpPr>
      <xdr:spPr>
        <a:xfrm>
          <a:off x="7594111" y="62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127133</xdr:rowOff>
    </xdr:from>
    <xdr:ext cx="534377" cy="259045"/>
    <xdr:sp macro="" textlink="">
      <xdr:nvSpPr>
        <xdr:cNvPr id="149" name="n_4mainValue【道路】&#10;一人当たり延長"/>
        <xdr:cNvSpPr txBox="1"/>
      </xdr:nvSpPr>
      <xdr:spPr>
        <a:xfrm>
          <a:off x="6705111" y="629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139700</xdr:rowOff>
    </xdr:from>
    <xdr:to>
      <xdr:col>24</xdr:col>
      <xdr:colOff>114300</xdr:colOff>
      <xdr:row>61</xdr:row>
      <xdr:rowOff>69850</xdr:rowOff>
    </xdr:to>
    <xdr:sp macro="" textlink="">
      <xdr:nvSpPr>
        <xdr:cNvPr id="189" name="楕円 188"/>
        <xdr:cNvSpPr/>
      </xdr:nvSpPr>
      <xdr:spPr>
        <a:xfrm>
          <a:off x="4584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162577</xdr:rowOff>
    </xdr:from>
    <xdr:ext cx="405111" cy="259045"/>
    <xdr:sp macro="" textlink="">
      <xdr:nvSpPr>
        <xdr:cNvPr id="190" name="【橋りょう・トンネル】&#10;有形固定資産減価償却率該当値テキスト"/>
        <xdr:cNvSpPr txBox="1"/>
      </xdr:nvSpPr>
      <xdr:spPr>
        <a:xfrm>
          <a:off x="4673600"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91" name="楕円 190"/>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19050</xdr:rowOff>
    </xdr:to>
    <xdr:cxnSp macro="">
      <xdr:nvCxnSpPr>
        <xdr:cNvPr id="192" name="直線コネクタ 191"/>
        <xdr:cNvCxnSpPr/>
      </xdr:nvCxnSpPr>
      <xdr:spPr>
        <a:xfrm>
          <a:off x="3797300" y="10447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78740</xdr:rowOff>
    </xdr:from>
    <xdr:to>
      <xdr:col>15</xdr:col>
      <xdr:colOff>101600</xdr:colOff>
      <xdr:row>61</xdr:row>
      <xdr:rowOff>8890</xdr:rowOff>
    </xdr:to>
    <xdr:sp macro="" textlink="">
      <xdr:nvSpPr>
        <xdr:cNvPr id="193" name="楕円 192"/>
        <xdr:cNvSpPr/>
      </xdr:nvSpPr>
      <xdr:spPr>
        <a:xfrm>
          <a:off x="2857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129540</xdr:rowOff>
    </xdr:from>
    <xdr:to>
      <xdr:col>19</xdr:col>
      <xdr:colOff>177800</xdr:colOff>
      <xdr:row>60</xdr:row>
      <xdr:rowOff>160020</xdr:rowOff>
    </xdr:to>
    <xdr:cxnSp macro="">
      <xdr:nvCxnSpPr>
        <xdr:cNvPr id="194" name="直線コネクタ 193"/>
        <xdr:cNvCxnSpPr/>
      </xdr:nvCxnSpPr>
      <xdr:spPr>
        <a:xfrm>
          <a:off x="2908300" y="10416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95" name="楕円 194"/>
        <xdr:cNvSpPr/>
      </xdr:nvSpPr>
      <xdr:spPr>
        <a:xfrm>
          <a:off x="1968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108585</xdr:rowOff>
    </xdr:from>
    <xdr:to>
      <xdr:col>15</xdr:col>
      <xdr:colOff>50800</xdr:colOff>
      <xdr:row>60</xdr:row>
      <xdr:rowOff>129540</xdr:rowOff>
    </xdr:to>
    <xdr:cxnSp macro="">
      <xdr:nvCxnSpPr>
        <xdr:cNvPr id="196" name="直線コネクタ 195"/>
        <xdr:cNvCxnSpPr/>
      </xdr:nvCxnSpPr>
      <xdr:spPr>
        <a:xfrm>
          <a:off x="2019300" y="103955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25400</xdr:rowOff>
    </xdr:from>
    <xdr:to>
      <xdr:col>6</xdr:col>
      <xdr:colOff>38100</xdr:colOff>
      <xdr:row>60</xdr:row>
      <xdr:rowOff>127000</xdr:rowOff>
    </xdr:to>
    <xdr:sp macro="" textlink="">
      <xdr:nvSpPr>
        <xdr:cNvPr id="197" name="楕円 196"/>
        <xdr:cNvSpPr/>
      </xdr:nvSpPr>
      <xdr:spPr>
        <a:xfrm>
          <a:off x="107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60</xdr:row>
      <xdr:rowOff>108585</xdr:rowOff>
    </xdr:to>
    <xdr:cxnSp macro="">
      <xdr:nvCxnSpPr>
        <xdr:cNvPr id="198" name="直線コネクタ 197"/>
        <xdr:cNvCxnSpPr/>
      </xdr:nvCxnSpPr>
      <xdr:spPr>
        <a:xfrm>
          <a:off x="1130300" y="103632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55897</xdr:rowOff>
    </xdr:from>
    <xdr:ext cx="405111" cy="259045"/>
    <xdr:sp macro="" textlink="">
      <xdr:nvSpPr>
        <xdr:cNvPr id="203" name="n_1main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25417</xdr:rowOff>
    </xdr:from>
    <xdr:ext cx="405111" cy="259045"/>
    <xdr:sp macro="" textlink="">
      <xdr:nvSpPr>
        <xdr:cNvPr id="204" name="n_2mainValue【橋りょう・トンネル】&#10;有形固定資産減価償却率"/>
        <xdr:cNvSpPr txBox="1"/>
      </xdr:nvSpPr>
      <xdr:spPr>
        <a:xfrm>
          <a:off x="2705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205" name="n_3main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143527</xdr:rowOff>
    </xdr:from>
    <xdr:ext cx="405111" cy="259045"/>
    <xdr:sp macro="" textlink="">
      <xdr:nvSpPr>
        <xdr:cNvPr id="206" name="n_4mainValue【橋りょう・トンネル】&#10;有形固定資産減価償却率"/>
        <xdr:cNvSpPr txBox="1"/>
      </xdr:nvSpPr>
      <xdr:spPr>
        <a:xfrm>
          <a:off x="927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39326</xdr:rowOff>
    </xdr:from>
    <xdr:to>
      <xdr:col>55</xdr:col>
      <xdr:colOff>50800</xdr:colOff>
      <xdr:row>60</xdr:row>
      <xdr:rowOff>140926</xdr:rowOff>
    </xdr:to>
    <xdr:sp macro="" textlink="">
      <xdr:nvSpPr>
        <xdr:cNvPr id="246" name="楕円 245"/>
        <xdr:cNvSpPr/>
      </xdr:nvSpPr>
      <xdr:spPr>
        <a:xfrm>
          <a:off x="10426700" y="10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62203</xdr:rowOff>
    </xdr:from>
    <xdr:ext cx="599010" cy="259045"/>
    <xdr:sp macro="" textlink="">
      <xdr:nvSpPr>
        <xdr:cNvPr id="247" name="【橋りょう・トンネル】&#10;一人当たり有形固定資産（償却資産）額該当値テキスト"/>
        <xdr:cNvSpPr txBox="1"/>
      </xdr:nvSpPr>
      <xdr:spPr>
        <a:xfrm>
          <a:off x="10515600" y="1017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57180</xdr:rowOff>
    </xdr:from>
    <xdr:to>
      <xdr:col>50</xdr:col>
      <xdr:colOff>165100</xdr:colOff>
      <xdr:row>60</xdr:row>
      <xdr:rowOff>158780</xdr:rowOff>
    </xdr:to>
    <xdr:sp macro="" textlink="">
      <xdr:nvSpPr>
        <xdr:cNvPr id="248" name="楕円 247"/>
        <xdr:cNvSpPr/>
      </xdr:nvSpPr>
      <xdr:spPr>
        <a:xfrm>
          <a:off x="9588500" y="1034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90126</xdr:rowOff>
    </xdr:from>
    <xdr:to>
      <xdr:col>55</xdr:col>
      <xdr:colOff>0</xdr:colOff>
      <xdr:row>60</xdr:row>
      <xdr:rowOff>107980</xdr:rowOff>
    </xdr:to>
    <xdr:cxnSp macro="">
      <xdr:nvCxnSpPr>
        <xdr:cNvPr id="249" name="直線コネクタ 248"/>
        <xdr:cNvCxnSpPr/>
      </xdr:nvCxnSpPr>
      <xdr:spPr>
        <a:xfrm flipV="1">
          <a:off x="9639300" y="10377126"/>
          <a:ext cx="8382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73375</xdr:rowOff>
    </xdr:from>
    <xdr:to>
      <xdr:col>46</xdr:col>
      <xdr:colOff>38100</xdr:colOff>
      <xdr:row>61</xdr:row>
      <xdr:rowOff>3525</xdr:rowOff>
    </xdr:to>
    <xdr:sp macro="" textlink="">
      <xdr:nvSpPr>
        <xdr:cNvPr id="250" name="楕円 249"/>
        <xdr:cNvSpPr/>
      </xdr:nvSpPr>
      <xdr:spPr>
        <a:xfrm>
          <a:off x="8699500" y="103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107980</xdr:rowOff>
    </xdr:from>
    <xdr:to>
      <xdr:col>50</xdr:col>
      <xdr:colOff>114300</xdr:colOff>
      <xdr:row>60</xdr:row>
      <xdr:rowOff>124175</xdr:rowOff>
    </xdr:to>
    <xdr:cxnSp macro="">
      <xdr:nvCxnSpPr>
        <xdr:cNvPr id="251" name="直線コネクタ 250"/>
        <xdr:cNvCxnSpPr/>
      </xdr:nvCxnSpPr>
      <xdr:spPr>
        <a:xfrm flipV="1">
          <a:off x="8750300" y="10394980"/>
          <a:ext cx="889000" cy="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75613</xdr:rowOff>
    </xdr:from>
    <xdr:to>
      <xdr:col>41</xdr:col>
      <xdr:colOff>101600</xdr:colOff>
      <xdr:row>61</xdr:row>
      <xdr:rowOff>5763</xdr:rowOff>
    </xdr:to>
    <xdr:sp macro="" textlink="">
      <xdr:nvSpPr>
        <xdr:cNvPr id="252" name="楕円 251"/>
        <xdr:cNvSpPr/>
      </xdr:nvSpPr>
      <xdr:spPr>
        <a:xfrm>
          <a:off x="7810500" y="1036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124175</xdr:rowOff>
    </xdr:from>
    <xdr:to>
      <xdr:col>45</xdr:col>
      <xdr:colOff>177800</xdr:colOff>
      <xdr:row>60</xdr:row>
      <xdr:rowOff>126413</xdr:rowOff>
    </xdr:to>
    <xdr:cxnSp macro="">
      <xdr:nvCxnSpPr>
        <xdr:cNvPr id="253" name="直線コネクタ 252"/>
        <xdr:cNvCxnSpPr/>
      </xdr:nvCxnSpPr>
      <xdr:spPr>
        <a:xfrm flipV="1">
          <a:off x="7861300" y="10411175"/>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95292</xdr:rowOff>
    </xdr:from>
    <xdr:to>
      <xdr:col>36</xdr:col>
      <xdr:colOff>165100</xdr:colOff>
      <xdr:row>61</xdr:row>
      <xdr:rowOff>25442</xdr:rowOff>
    </xdr:to>
    <xdr:sp macro="" textlink="">
      <xdr:nvSpPr>
        <xdr:cNvPr id="254" name="楕円 253"/>
        <xdr:cNvSpPr/>
      </xdr:nvSpPr>
      <xdr:spPr>
        <a:xfrm>
          <a:off x="6921500" y="103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126413</xdr:rowOff>
    </xdr:from>
    <xdr:to>
      <xdr:col>41</xdr:col>
      <xdr:colOff>50800</xdr:colOff>
      <xdr:row>60</xdr:row>
      <xdr:rowOff>146092</xdr:rowOff>
    </xdr:to>
    <xdr:cxnSp macro="">
      <xdr:nvCxnSpPr>
        <xdr:cNvPr id="255" name="直線コネクタ 254"/>
        <xdr:cNvCxnSpPr/>
      </xdr:nvCxnSpPr>
      <xdr:spPr>
        <a:xfrm flipV="1">
          <a:off x="6972300" y="10413413"/>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3857</xdr:rowOff>
    </xdr:from>
    <xdr:ext cx="599010" cy="259045"/>
    <xdr:sp macro="" textlink="">
      <xdr:nvSpPr>
        <xdr:cNvPr id="260" name="n_1mainValue【橋りょう・トンネル】&#10;一人当たり有形固定資産（償却資産）額"/>
        <xdr:cNvSpPr txBox="1"/>
      </xdr:nvSpPr>
      <xdr:spPr>
        <a:xfrm>
          <a:off x="9327095" y="1011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20052</xdr:rowOff>
    </xdr:from>
    <xdr:ext cx="599010" cy="259045"/>
    <xdr:sp macro="" textlink="">
      <xdr:nvSpPr>
        <xdr:cNvPr id="261" name="n_2mainValue【橋りょう・トンネル】&#10;一人当たり有形固定資産（償却資産）額"/>
        <xdr:cNvSpPr txBox="1"/>
      </xdr:nvSpPr>
      <xdr:spPr>
        <a:xfrm>
          <a:off x="8450795" y="1013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22290</xdr:rowOff>
    </xdr:from>
    <xdr:ext cx="599010" cy="259045"/>
    <xdr:sp macro="" textlink="">
      <xdr:nvSpPr>
        <xdr:cNvPr id="262" name="n_3mainValue【橋りょう・トンネル】&#10;一人当たり有形固定資産（償却資産）額"/>
        <xdr:cNvSpPr txBox="1"/>
      </xdr:nvSpPr>
      <xdr:spPr>
        <a:xfrm>
          <a:off x="7561795" y="1013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41969</xdr:rowOff>
    </xdr:from>
    <xdr:ext cx="599010" cy="259045"/>
    <xdr:sp macro="" textlink="">
      <xdr:nvSpPr>
        <xdr:cNvPr id="263" name="n_4mainValue【橋りょう・トンネル】&#10;一人当たり有形固定資産（償却資産）額"/>
        <xdr:cNvSpPr txBox="1"/>
      </xdr:nvSpPr>
      <xdr:spPr>
        <a:xfrm>
          <a:off x="6672795" y="1015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636</xdr:rowOff>
    </xdr:from>
    <xdr:to>
      <xdr:col>24</xdr:col>
      <xdr:colOff>114300</xdr:colOff>
      <xdr:row>80</xdr:row>
      <xdr:rowOff>102236</xdr:rowOff>
    </xdr:to>
    <xdr:sp macro="" textlink="">
      <xdr:nvSpPr>
        <xdr:cNvPr id="304" name="楕円 303"/>
        <xdr:cNvSpPr/>
      </xdr:nvSpPr>
      <xdr:spPr>
        <a:xfrm>
          <a:off x="45847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23513</xdr:rowOff>
    </xdr:from>
    <xdr:ext cx="405111" cy="259045"/>
    <xdr:sp macro="" textlink="">
      <xdr:nvSpPr>
        <xdr:cNvPr id="305" name="【公営住宅】&#10;有形固定資産減価償却率該当値テキスト"/>
        <xdr:cNvSpPr txBox="1"/>
      </xdr:nvSpPr>
      <xdr:spPr>
        <a:xfrm>
          <a:off x="4673600"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128270</xdr:rowOff>
    </xdr:from>
    <xdr:to>
      <xdr:col>20</xdr:col>
      <xdr:colOff>38100</xdr:colOff>
      <xdr:row>80</xdr:row>
      <xdr:rowOff>58420</xdr:rowOff>
    </xdr:to>
    <xdr:sp macro="" textlink="">
      <xdr:nvSpPr>
        <xdr:cNvPr id="306" name="楕円 305"/>
        <xdr:cNvSpPr/>
      </xdr:nvSpPr>
      <xdr:spPr>
        <a:xfrm>
          <a:off x="3746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xdr:rowOff>
    </xdr:from>
    <xdr:to>
      <xdr:col>24</xdr:col>
      <xdr:colOff>63500</xdr:colOff>
      <xdr:row>80</xdr:row>
      <xdr:rowOff>51436</xdr:rowOff>
    </xdr:to>
    <xdr:cxnSp macro="">
      <xdr:nvCxnSpPr>
        <xdr:cNvPr id="307" name="直線コネクタ 306"/>
        <xdr:cNvCxnSpPr/>
      </xdr:nvCxnSpPr>
      <xdr:spPr>
        <a:xfrm>
          <a:off x="3797300" y="137236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88264</xdr:rowOff>
    </xdr:from>
    <xdr:to>
      <xdr:col>15</xdr:col>
      <xdr:colOff>101600</xdr:colOff>
      <xdr:row>80</xdr:row>
      <xdr:rowOff>18414</xdr:rowOff>
    </xdr:to>
    <xdr:sp macro="" textlink="">
      <xdr:nvSpPr>
        <xdr:cNvPr id="308" name="楕円 307"/>
        <xdr:cNvSpPr/>
      </xdr:nvSpPr>
      <xdr:spPr>
        <a:xfrm>
          <a:off x="2857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139064</xdr:rowOff>
    </xdr:from>
    <xdr:to>
      <xdr:col>19</xdr:col>
      <xdr:colOff>177800</xdr:colOff>
      <xdr:row>80</xdr:row>
      <xdr:rowOff>7620</xdr:rowOff>
    </xdr:to>
    <xdr:cxnSp macro="">
      <xdr:nvCxnSpPr>
        <xdr:cNvPr id="309" name="直線コネクタ 308"/>
        <xdr:cNvCxnSpPr/>
      </xdr:nvCxnSpPr>
      <xdr:spPr>
        <a:xfrm>
          <a:off x="2908300" y="136836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44450</xdr:rowOff>
    </xdr:from>
    <xdr:to>
      <xdr:col>10</xdr:col>
      <xdr:colOff>165100</xdr:colOff>
      <xdr:row>79</xdr:row>
      <xdr:rowOff>146050</xdr:rowOff>
    </xdr:to>
    <xdr:sp macro="" textlink="">
      <xdr:nvSpPr>
        <xdr:cNvPr id="310" name="楕円 309"/>
        <xdr:cNvSpPr/>
      </xdr:nvSpPr>
      <xdr:spPr>
        <a:xfrm>
          <a:off x="1968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95250</xdr:rowOff>
    </xdr:from>
    <xdr:to>
      <xdr:col>15</xdr:col>
      <xdr:colOff>50800</xdr:colOff>
      <xdr:row>79</xdr:row>
      <xdr:rowOff>139064</xdr:rowOff>
    </xdr:to>
    <xdr:cxnSp macro="">
      <xdr:nvCxnSpPr>
        <xdr:cNvPr id="311" name="直線コネクタ 310"/>
        <xdr:cNvCxnSpPr/>
      </xdr:nvCxnSpPr>
      <xdr:spPr>
        <a:xfrm>
          <a:off x="2019300" y="136398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166370</xdr:rowOff>
    </xdr:from>
    <xdr:to>
      <xdr:col>6</xdr:col>
      <xdr:colOff>38100</xdr:colOff>
      <xdr:row>79</xdr:row>
      <xdr:rowOff>96520</xdr:rowOff>
    </xdr:to>
    <xdr:sp macro="" textlink="">
      <xdr:nvSpPr>
        <xdr:cNvPr id="312" name="楕円 311"/>
        <xdr:cNvSpPr/>
      </xdr:nvSpPr>
      <xdr:spPr>
        <a:xfrm>
          <a:off x="1079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45720</xdr:rowOff>
    </xdr:from>
    <xdr:to>
      <xdr:col>10</xdr:col>
      <xdr:colOff>114300</xdr:colOff>
      <xdr:row>79</xdr:row>
      <xdr:rowOff>95250</xdr:rowOff>
    </xdr:to>
    <xdr:cxnSp macro="">
      <xdr:nvCxnSpPr>
        <xdr:cNvPr id="313" name="直線コネクタ 312"/>
        <xdr:cNvCxnSpPr/>
      </xdr:nvCxnSpPr>
      <xdr:spPr>
        <a:xfrm>
          <a:off x="1130300" y="13590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74947</xdr:rowOff>
    </xdr:from>
    <xdr:ext cx="405111" cy="259045"/>
    <xdr:sp macro="" textlink="">
      <xdr:nvSpPr>
        <xdr:cNvPr id="318" name="n_1mainValue【公営住宅】&#10;有形固定資産減価償却率"/>
        <xdr:cNvSpPr txBox="1"/>
      </xdr:nvSpPr>
      <xdr:spPr>
        <a:xfrm>
          <a:off x="35820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34941</xdr:rowOff>
    </xdr:from>
    <xdr:ext cx="405111" cy="259045"/>
    <xdr:sp macro="" textlink="">
      <xdr:nvSpPr>
        <xdr:cNvPr id="319" name="n_2mainValue【公営住宅】&#10;有形固定資産減価償却率"/>
        <xdr:cNvSpPr txBox="1"/>
      </xdr:nvSpPr>
      <xdr:spPr>
        <a:xfrm>
          <a:off x="2705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162577</xdr:rowOff>
    </xdr:from>
    <xdr:ext cx="405111" cy="259045"/>
    <xdr:sp macro="" textlink="">
      <xdr:nvSpPr>
        <xdr:cNvPr id="320" name="n_3mainValue【公営住宅】&#10;有形固定資産減価償却率"/>
        <xdr:cNvSpPr txBox="1"/>
      </xdr:nvSpPr>
      <xdr:spPr>
        <a:xfrm>
          <a:off x="1816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113047</xdr:rowOff>
    </xdr:from>
    <xdr:ext cx="405111" cy="259045"/>
    <xdr:sp macro="" textlink="">
      <xdr:nvSpPr>
        <xdr:cNvPr id="321" name="n_4mainValue【公営住宅】&#10;有形固定資産減価償却率"/>
        <xdr:cNvSpPr txBox="1"/>
      </xdr:nvSpPr>
      <xdr:spPr>
        <a:xfrm>
          <a:off x="927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129307</xdr:rowOff>
    </xdr:from>
    <xdr:to>
      <xdr:col>55</xdr:col>
      <xdr:colOff>50800</xdr:colOff>
      <xdr:row>86</xdr:row>
      <xdr:rowOff>59457</xdr:rowOff>
    </xdr:to>
    <xdr:sp macro="" textlink="">
      <xdr:nvSpPr>
        <xdr:cNvPr id="359" name="楕円 358"/>
        <xdr:cNvSpPr/>
      </xdr:nvSpPr>
      <xdr:spPr>
        <a:xfrm>
          <a:off x="10426700" y="1470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130084</xdr:rowOff>
    </xdr:from>
    <xdr:to>
      <xdr:col>50</xdr:col>
      <xdr:colOff>165100</xdr:colOff>
      <xdr:row>86</xdr:row>
      <xdr:rowOff>60234</xdr:rowOff>
    </xdr:to>
    <xdr:sp macro="" textlink="">
      <xdr:nvSpPr>
        <xdr:cNvPr id="361" name="楕円 360"/>
        <xdr:cNvSpPr/>
      </xdr:nvSpPr>
      <xdr:spPr>
        <a:xfrm>
          <a:off x="9588500" y="147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8657</xdr:rowOff>
    </xdr:from>
    <xdr:to>
      <xdr:col>55</xdr:col>
      <xdr:colOff>0</xdr:colOff>
      <xdr:row>86</xdr:row>
      <xdr:rowOff>9434</xdr:rowOff>
    </xdr:to>
    <xdr:cxnSp macro="">
      <xdr:nvCxnSpPr>
        <xdr:cNvPr id="362" name="直線コネクタ 361"/>
        <xdr:cNvCxnSpPr/>
      </xdr:nvCxnSpPr>
      <xdr:spPr>
        <a:xfrm flipV="1">
          <a:off x="9639300" y="14753357"/>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130724</xdr:rowOff>
    </xdr:from>
    <xdr:to>
      <xdr:col>46</xdr:col>
      <xdr:colOff>38100</xdr:colOff>
      <xdr:row>86</xdr:row>
      <xdr:rowOff>60874</xdr:rowOff>
    </xdr:to>
    <xdr:sp macro="" textlink="">
      <xdr:nvSpPr>
        <xdr:cNvPr id="363" name="楕円 362"/>
        <xdr:cNvSpPr/>
      </xdr:nvSpPr>
      <xdr:spPr>
        <a:xfrm>
          <a:off x="8699500" y="147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9434</xdr:rowOff>
    </xdr:from>
    <xdr:to>
      <xdr:col>50</xdr:col>
      <xdr:colOff>114300</xdr:colOff>
      <xdr:row>86</xdr:row>
      <xdr:rowOff>10074</xdr:rowOff>
    </xdr:to>
    <xdr:cxnSp macro="">
      <xdr:nvCxnSpPr>
        <xdr:cNvPr id="364" name="直線コネクタ 363"/>
        <xdr:cNvCxnSpPr/>
      </xdr:nvCxnSpPr>
      <xdr:spPr>
        <a:xfrm flipV="1">
          <a:off x="8750300" y="1475413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131409</xdr:rowOff>
    </xdr:from>
    <xdr:to>
      <xdr:col>41</xdr:col>
      <xdr:colOff>101600</xdr:colOff>
      <xdr:row>86</xdr:row>
      <xdr:rowOff>61559</xdr:rowOff>
    </xdr:to>
    <xdr:sp macro="" textlink="">
      <xdr:nvSpPr>
        <xdr:cNvPr id="365" name="楕円 364"/>
        <xdr:cNvSpPr/>
      </xdr:nvSpPr>
      <xdr:spPr>
        <a:xfrm>
          <a:off x="7810500" y="147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10074</xdr:rowOff>
    </xdr:from>
    <xdr:to>
      <xdr:col>45</xdr:col>
      <xdr:colOff>177800</xdr:colOff>
      <xdr:row>86</xdr:row>
      <xdr:rowOff>10759</xdr:rowOff>
    </xdr:to>
    <xdr:cxnSp macro="">
      <xdr:nvCxnSpPr>
        <xdr:cNvPr id="366" name="直線コネクタ 365"/>
        <xdr:cNvCxnSpPr/>
      </xdr:nvCxnSpPr>
      <xdr:spPr>
        <a:xfrm flipV="1">
          <a:off x="7861300" y="1475477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132553</xdr:rowOff>
    </xdr:from>
    <xdr:to>
      <xdr:col>36</xdr:col>
      <xdr:colOff>165100</xdr:colOff>
      <xdr:row>86</xdr:row>
      <xdr:rowOff>62703</xdr:rowOff>
    </xdr:to>
    <xdr:sp macro="" textlink="">
      <xdr:nvSpPr>
        <xdr:cNvPr id="367" name="楕円 366"/>
        <xdr:cNvSpPr/>
      </xdr:nvSpPr>
      <xdr:spPr>
        <a:xfrm>
          <a:off x="6921500" y="147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10759</xdr:rowOff>
    </xdr:from>
    <xdr:to>
      <xdr:col>41</xdr:col>
      <xdr:colOff>50800</xdr:colOff>
      <xdr:row>86</xdr:row>
      <xdr:rowOff>11903</xdr:rowOff>
    </xdr:to>
    <xdr:cxnSp macro="">
      <xdr:nvCxnSpPr>
        <xdr:cNvPr id="368" name="直線コネクタ 367"/>
        <xdr:cNvCxnSpPr/>
      </xdr:nvCxnSpPr>
      <xdr:spPr>
        <a:xfrm flipV="1">
          <a:off x="6972300" y="1475545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51361</xdr:rowOff>
    </xdr:from>
    <xdr:ext cx="469744" cy="259045"/>
    <xdr:sp macro="" textlink="">
      <xdr:nvSpPr>
        <xdr:cNvPr id="373" name="n_1mainValue【公営住宅】&#10;一人当たり面積"/>
        <xdr:cNvSpPr txBox="1"/>
      </xdr:nvSpPr>
      <xdr:spPr>
        <a:xfrm>
          <a:off x="9391727" y="147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52001</xdr:rowOff>
    </xdr:from>
    <xdr:ext cx="469744" cy="259045"/>
    <xdr:sp macro="" textlink="">
      <xdr:nvSpPr>
        <xdr:cNvPr id="374" name="n_2mainValue【公営住宅】&#10;一人当たり面積"/>
        <xdr:cNvSpPr txBox="1"/>
      </xdr:nvSpPr>
      <xdr:spPr>
        <a:xfrm>
          <a:off x="8515427" y="147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52686</xdr:rowOff>
    </xdr:from>
    <xdr:ext cx="469744" cy="259045"/>
    <xdr:sp macro="" textlink="">
      <xdr:nvSpPr>
        <xdr:cNvPr id="375" name="n_3mainValue【公営住宅】&#10;一人当たり面積"/>
        <xdr:cNvSpPr txBox="1"/>
      </xdr:nvSpPr>
      <xdr:spPr>
        <a:xfrm>
          <a:off x="7626427" y="1479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53830</xdr:rowOff>
    </xdr:from>
    <xdr:ext cx="469744" cy="259045"/>
    <xdr:sp macro="" textlink="">
      <xdr:nvSpPr>
        <xdr:cNvPr id="376" name="n_4mainValue【公営住宅】&#10;一人当たり面積"/>
        <xdr:cNvSpPr txBox="1"/>
      </xdr:nvSpPr>
      <xdr:spPr>
        <a:xfrm>
          <a:off x="6737427" y="1479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418" name="楕円 417"/>
        <xdr:cNvSpPr/>
      </xdr:nvSpPr>
      <xdr:spPr>
        <a:xfrm>
          <a:off x="45847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51543</xdr:rowOff>
    </xdr:from>
    <xdr:ext cx="405111" cy="259045"/>
    <xdr:sp macro="" textlink="">
      <xdr:nvSpPr>
        <xdr:cNvPr id="419" name="【港湾・漁港】&#10;有形固定資産減価償却率該当値テキスト"/>
        <xdr:cNvSpPr txBox="1"/>
      </xdr:nvSpPr>
      <xdr:spPr>
        <a:xfrm>
          <a:off x="4673600" y="1771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169092</xdr:rowOff>
    </xdr:from>
    <xdr:to>
      <xdr:col>20</xdr:col>
      <xdr:colOff>38100</xdr:colOff>
      <xdr:row>104</xdr:row>
      <xdr:rowOff>99242</xdr:rowOff>
    </xdr:to>
    <xdr:sp macro="" textlink="">
      <xdr:nvSpPr>
        <xdr:cNvPr id="420" name="楕円 419"/>
        <xdr:cNvSpPr/>
      </xdr:nvSpPr>
      <xdr:spPr>
        <a:xfrm>
          <a:off x="3746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48442</xdr:rowOff>
    </xdr:from>
    <xdr:to>
      <xdr:col>24</xdr:col>
      <xdr:colOff>63500</xdr:colOff>
      <xdr:row>104</xdr:row>
      <xdr:rowOff>79466</xdr:rowOff>
    </xdr:to>
    <xdr:cxnSp macro="">
      <xdr:nvCxnSpPr>
        <xdr:cNvPr id="421" name="直線コネクタ 420"/>
        <xdr:cNvCxnSpPr/>
      </xdr:nvCxnSpPr>
      <xdr:spPr>
        <a:xfrm>
          <a:off x="3797300" y="178792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162561</xdr:rowOff>
    </xdr:from>
    <xdr:to>
      <xdr:col>15</xdr:col>
      <xdr:colOff>101600</xdr:colOff>
      <xdr:row>104</xdr:row>
      <xdr:rowOff>92711</xdr:rowOff>
    </xdr:to>
    <xdr:sp macro="" textlink="">
      <xdr:nvSpPr>
        <xdr:cNvPr id="422" name="楕円 421"/>
        <xdr:cNvSpPr/>
      </xdr:nvSpPr>
      <xdr:spPr>
        <a:xfrm>
          <a:off x="2857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104</xdr:row>
      <xdr:rowOff>48442</xdr:rowOff>
    </xdr:to>
    <xdr:cxnSp macro="">
      <xdr:nvCxnSpPr>
        <xdr:cNvPr id="423" name="直線コネクタ 422"/>
        <xdr:cNvCxnSpPr/>
      </xdr:nvCxnSpPr>
      <xdr:spPr>
        <a:xfrm>
          <a:off x="2908300" y="1787271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129902</xdr:rowOff>
    </xdr:from>
    <xdr:to>
      <xdr:col>10</xdr:col>
      <xdr:colOff>165100</xdr:colOff>
      <xdr:row>104</xdr:row>
      <xdr:rowOff>60052</xdr:rowOff>
    </xdr:to>
    <xdr:sp macro="" textlink="">
      <xdr:nvSpPr>
        <xdr:cNvPr id="424" name="楕円 423"/>
        <xdr:cNvSpPr/>
      </xdr:nvSpPr>
      <xdr:spPr>
        <a:xfrm>
          <a:off x="1968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9252</xdr:rowOff>
    </xdr:from>
    <xdr:to>
      <xdr:col>15</xdr:col>
      <xdr:colOff>50800</xdr:colOff>
      <xdr:row>104</xdr:row>
      <xdr:rowOff>41911</xdr:rowOff>
    </xdr:to>
    <xdr:cxnSp macro="">
      <xdr:nvCxnSpPr>
        <xdr:cNvPr id="425" name="直線コネクタ 424"/>
        <xdr:cNvCxnSpPr/>
      </xdr:nvCxnSpPr>
      <xdr:spPr>
        <a:xfrm>
          <a:off x="2019300" y="178400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97245</xdr:rowOff>
    </xdr:from>
    <xdr:to>
      <xdr:col>6</xdr:col>
      <xdr:colOff>38100</xdr:colOff>
      <xdr:row>104</xdr:row>
      <xdr:rowOff>27395</xdr:rowOff>
    </xdr:to>
    <xdr:sp macro="" textlink="">
      <xdr:nvSpPr>
        <xdr:cNvPr id="426" name="楕円 425"/>
        <xdr:cNvSpPr/>
      </xdr:nvSpPr>
      <xdr:spPr>
        <a:xfrm>
          <a:off x="1079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148045</xdr:rowOff>
    </xdr:from>
    <xdr:to>
      <xdr:col>10</xdr:col>
      <xdr:colOff>114300</xdr:colOff>
      <xdr:row>104</xdr:row>
      <xdr:rowOff>9252</xdr:rowOff>
    </xdr:to>
    <xdr:cxnSp macro="">
      <xdr:nvCxnSpPr>
        <xdr:cNvPr id="427" name="直線コネクタ 426"/>
        <xdr:cNvCxnSpPr/>
      </xdr:nvCxnSpPr>
      <xdr:spPr>
        <a:xfrm>
          <a:off x="1130300" y="178073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8" name="n_1aveValue【港湾・漁港】&#10;有形固定資産減価償却率"/>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29" name="n_2aveValue【港湾・漁港】&#10;有形固定資産減価償却率"/>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港湾・漁港】&#10;有形固定資産減価償却率"/>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115769</xdr:rowOff>
    </xdr:from>
    <xdr:ext cx="405111" cy="259045"/>
    <xdr:sp macro="" textlink="">
      <xdr:nvSpPr>
        <xdr:cNvPr id="432" name="n_1mainValue【港湾・漁港】&#10;有形固定資産減価償却率"/>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433" name="n_2mainValue【港湾・漁港】&#10;有形固定資産減価償却率"/>
        <xdr:cNvSpPr txBox="1"/>
      </xdr:nvSpPr>
      <xdr:spPr>
        <a:xfrm>
          <a:off x="2705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76579</xdr:rowOff>
    </xdr:from>
    <xdr:ext cx="405111" cy="259045"/>
    <xdr:sp macro="" textlink="">
      <xdr:nvSpPr>
        <xdr:cNvPr id="434" name="n_3mainValue【港湾・漁港】&#10;有形固定資産減価償却率"/>
        <xdr:cNvSpPr txBox="1"/>
      </xdr:nvSpPr>
      <xdr:spPr>
        <a:xfrm>
          <a:off x="1816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43922</xdr:rowOff>
    </xdr:from>
    <xdr:ext cx="405111" cy="259045"/>
    <xdr:sp macro="" textlink="">
      <xdr:nvSpPr>
        <xdr:cNvPr id="435" name="n_4mainValue【港湾・漁港】&#10;有形固定資産減価償却率"/>
        <xdr:cNvSpPr txBox="1"/>
      </xdr:nvSpPr>
      <xdr:spPr>
        <a:xfrm>
          <a:off x="927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49581</xdr:rowOff>
    </xdr:from>
    <xdr:to>
      <xdr:col>55</xdr:col>
      <xdr:colOff>50800</xdr:colOff>
      <xdr:row>107</xdr:row>
      <xdr:rowOff>151181</xdr:rowOff>
    </xdr:to>
    <xdr:sp macro="" textlink="">
      <xdr:nvSpPr>
        <xdr:cNvPr id="473" name="楕円 472"/>
        <xdr:cNvSpPr/>
      </xdr:nvSpPr>
      <xdr:spPr>
        <a:xfrm>
          <a:off x="10426700" y="183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28008</xdr:rowOff>
    </xdr:from>
    <xdr:ext cx="599010" cy="259045"/>
    <xdr:sp macro="" textlink="">
      <xdr:nvSpPr>
        <xdr:cNvPr id="474" name="【港湾・漁港】&#10;一人当たり有形固定資産（償却資産）額該当値テキスト"/>
        <xdr:cNvSpPr txBox="1"/>
      </xdr:nvSpPr>
      <xdr:spPr>
        <a:xfrm>
          <a:off x="10515600" y="1837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53494</xdr:rowOff>
    </xdr:from>
    <xdr:to>
      <xdr:col>50</xdr:col>
      <xdr:colOff>165100</xdr:colOff>
      <xdr:row>107</xdr:row>
      <xdr:rowOff>155094</xdr:rowOff>
    </xdr:to>
    <xdr:sp macro="" textlink="">
      <xdr:nvSpPr>
        <xdr:cNvPr id="475" name="楕円 474"/>
        <xdr:cNvSpPr/>
      </xdr:nvSpPr>
      <xdr:spPr>
        <a:xfrm>
          <a:off x="9588500" y="183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100381</xdr:rowOff>
    </xdr:from>
    <xdr:to>
      <xdr:col>55</xdr:col>
      <xdr:colOff>0</xdr:colOff>
      <xdr:row>107</xdr:row>
      <xdr:rowOff>104294</xdr:rowOff>
    </xdr:to>
    <xdr:cxnSp macro="">
      <xdr:nvCxnSpPr>
        <xdr:cNvPr id="476" name="直線コネクタ 475"/>
        <xdr:cNvCxnSpPr/>
      </xdr:nvCxnSpPr>
      <xdr:spPr>
        <a:xfrm flipV="1">
          <a:off x="9639300" y="18445531"/>
          <a:ext cx="8382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61201</xdr:rowOff>
    </xdr:from>
    <xdr:to>
      <xdr:col>46</xdr:col>
      <xdr:colOff>38100</xdr:colOff>
      <xdr:row>107</xdr:row>
      <xdr:rowOff>162801</xdr:rowOff>
    </xdr:to>
    <xdr:sp macro="" textlink="">
      <xdr:nvSpPr>
        <xdr:cNvPr id="477" name="楕円 476"/>
        <xdr:cNvSpPr/>
      </xdr:nvSpPr>
      <xdr:spPr>
        <a:xfrm>
          <a:off x="8699500" y="184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104294</xdr:rowOff>
    </xdr:from>
    <xdr:to>
      <xdr:col>50</xdr:col>
      <xdr:colOff>114300</xdr:colOff>
      <xdr:row>107</xdr:row>
      <xdr:rowOff>112001</xdr:rowOff>
    </xdr:to>
    <xdr:cxnSp macro="">
      <xdr:nvCxnSpPr>
        <xdr:cNvPr id="478" name="直線コネクタ 477"/>
        <xdr:cNvCxnSpPr/>
      </xdr:nvCxnSpPr>
      <xdr:spPr>
        <a:xfrm flipV="1">
          <a:off x="8750300" y="18449444"/>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64438</xdr:rowOff>
    </xdr:from>
    <xdr:to>
      <xdr:col>41</xdr:col>
      <xdr:colOff>101600</xdr:colOff>
      <xdr:row>107</xdr:row>
      <xdr:rowOff>166038</xdr:rowOff>
    </xdr:to>
    <xdr:sp macro="" textlink="">
      <xdr:nvSpPr>
        <xdr:cNvPr id="479" name="楕円 478"/>
        <xdr:cNvSpPr/>
      </xdr:nvSpPr>
      <xdr:spPr>
        <a:xfrm>
          <a:off x="7810500" y="184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112001</xdr:rowOff>
    </xdr:from>
    <xdr:to>
      <xdr:col>45</xdr:col>
      <xdr:colOff>177800</xdr:colOff>
      <xdr:row>107</xdr:row>
      <xdr:rowOff>115238</xdr:rowOff>
    </xdr:to>
    <xdr:cxnSp macro="">
      <xdr:nvCxnSpPr>
        <xdr:cNvPr id="480" name="直線コネクタ 479"/>
        <xdr:cNvCxnSpPr/>
      </xdr:nvCxnSpPr>
      <xdr:spPr>
        <a:xfrm flipV="1">
          <a:off x="7861300" y="18457151"/>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68538</xdr:rowOff>
    </xdr:from>
    <xdr:to>
      <xdr:col>36</xdr:col>
      <xdr:colOff>165100</xdr:colOff>
      <xdr:row>107</xdr:row>
      <xdr:rowOff>170138</xdr:rowOff>
    </xdr:to>
    <xdr:sp macro="" textlink="">
      <xdr:nvSpPr>
        <xdr:cNvPr id="481" name="楕円 480"/>
        <xdr:cNvSpPr/>
      </xdr:nvSpPr>
      <xdr:spPr>
        <a:xfrm>
          <a:off x="6921500" y="184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115238</xdr:rowOff>
    </xdr:from>
    <xdr:to>
      <xdr:col>41</xdr:col>
      <xdr:colOff>50800</xdr:colOff>
      <xdr:row>107</xdr:row>
      <xdr:rowOff>119338</xdr:rowOff>
    </xdr:to>
    <xdr:cxnSp macro="">
      <xdr:nvCxnSpPr>
        <xdr:cNvPr id="482" name="直線コネクタ 481"/>
        <xdr:cNvCxnSpPr/>
      </xdr:nvCxnSpPr>
      <xdr:spPr>
        <a:xfrm flipV="1">
          <a:off x="6972300" y="18460388"/>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146221</xdr:rowOff>
    </xdr:from>
    <xdr:ext cx="599010" cy="259045"/>
    <xdr:sp macro="" textlink="">
      <xdr:nvSpPr>
        <xdr:cNvPr id="487" name="n_1mainValue【港湾・漁港】&#10;一人当たり有形固定資産（償却資産）額"/>
        <xdr:cNvSpPr txBox="1"/>
      </xdr:nvSpPr>
      <xdr:spPr>
        <a:xfrm>
          <a:off x="9327095" y="184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153928</xdr:rowOff>
    </xdr:from>
    <xdr:ext cx="599010" cy="259045"/>
    <xdr:sp macro="" textlink="">
      <xdr:nvSpPr>
        <xdr:cNvPr id="488" name="n_2mainValue【港湾・漁港】&#10;一人当たり有形固定資産（償却資産）額"/>
        <xdr:cNvSpPr txBox="1"/>
      </xdr:nvSpPr>
      <xdr:spPr>
        <a:xfrm>
          <a:off x="8450795" y="1849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157165</xdr:rowOff>
    </xdr:from>
    <xdr:ext cx="599010" cy="259045"/>
    <xdr:sp macro="" textlink="">
      <xdr:nvSpPr>
        <xdr:cNvPr id="489" name="n_3mainValue【港湾・漁港】&#10;一人当たり有形固定資産（償却資産）額"/>
        <xdr:cNvSpPr txBox="1"/>
      </xdr:nvSpPr>
      <xdr:spPr>
        <a:xfrm>
          <a:off x="7561795" y="1850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161265</xdr:rowOff>
    </xdr:from>
    <xdr:ext cx="599010" cy="259045"/>
    <xdr:sp macro="" textlink="">
      <xdr:nvSpPr>
        <xdr:cNvPr id="490" name="n_4mainValue【港湾・漁港】&#10;一人当たり有形固定資産（償却資産）額"/>
        <xdr:cNvSpPr txBox="1"/>
      </xdr:nvSpPr>
      <xdr:spPr>
        <a:xfrm>
          <a:off x="6672795" y="1850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31931</xdr:rowOff>
    </xdr:from>
    <xdr:to>
      <xdr:col>85</xdr:col>
      <xdr:colOff>177800</xdr:colOff>
      <xdr:row>40</xdr:row>
      <xdr:rowOff>133531</xdr:rowOff>
    </xdr:to>
    <xdr:sp macro="" textlink="">
      <xdr:nvSpPr>
        <xdr:cNvPr id="532" name="楕円 531"/>
        <xdr:cNvSpPr/>
      </xdr:nvSpPr>
      <xdr:spPr>
        <a:xfrm>
          <a:off x="16268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10358</xdr:rowOff>
    </xdr:from>
    <xdr:ext cx="405111" cy="259045"/>
    <xdr:sp macro="" textlink="">
      <xdr:nvSpPr>
        <xdr:cNvPr id="533" name="【認定こども園・幼稚園・保育所】&#10;有形固定資産減価償却率該当値テキスト"/>
        <xdr:cNvSpPr txBox="1"/>
      </xdr:nvSpPr>
      <xdr:spPr>
        <a:xfrm>
          <a:off x="16357600"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9072</xdr:rowOff>
    </xdr:from>
    <xdr:to>
      <xdr:col>81</xdr:col>
      <xdr:colOff>101600</xdr:colOff>
      <xdr:row>40</xdr:row>
      <xdr:rowOff>110672</xdr:rowOff>
    </xdr:to>
    <xdr:sp macro="" textlink="">
      <xdr:nvSpPr>
        <xdr:cNvPr id="534" name="楕円 533"/>
        <xdr:cNvSpPr/>
      </xdr:nvSpPr>
      <xdr:spPr>
        <a:xfrm>
          <a:off x="15430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59872</xdr:rowOff>
    </xdr:from>
    <xdr:to>
      <xdr:col>85</xdr:col>
      <xdr:colOff>127000</xdr:colOff>
      <xdr:row>40</xdr:row>
      <xdr:rowOff>82731</xdr:rowOff>
    </xdr:to>
    <xdr:cxnSp macro="">
      <xdr:nvCxnSpPr>
        <xdr:cNvPr id="535" name="直線コネクタ 534"/>
        <xdr:cNvCxnSpPr/>
      </xdr:nvCxnSpPr>
      <xdr:spPr>
        <a:xfrm>
          <a:off x="15481300" y="691787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141333</xdr:rowOff>
    </xdr:from>
    <xdr:to>
      <xdr:col>76</xdr:col>
      <xdr:colOff>165100</xdr:colOff>
      <xdr:row>40</xdr:row>
      <xdr:rowOff>71483</xdr:rowOff>
    </xdr:to>
    <xdr:sp macro="" textlink="">
      <xdr:nvSpPr>
        <xdr:cNvPr id="536" name="楕円 535"/>
        <xdr:cNvSpPr/>
      </xdr:nvSpPr>
      <xdr:spPr>
        <a:xfrm>
          <a:off x="14541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20683</xdr:rowOff>
    </xdr:from>
    <xdr:to>
      <xdr:col>81</xdr:col>
      <xdr:colOff>50800</xdr:colOff>
      <xdr:row>40</xdr:row>
      <xdr:rowOff>59872</xdr:rowOff>
    </xdr:to>
    <xdr:cxnSp macro="">
      <xdr:nvCxnSpPr>
        <xdr:cNvPr id="537" name="直線コネクタ 536"/>
        <xdr:cNvCxnSpPr/>
      </xdr:nvCxnSpPr>
      <xdr:spPr>
        <a:xfrm>
          <a:off x="14592300" y="68786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102144</xdr:rowOff>
    </xdr:from>
    <xdr:to>
      <xdr:col>72</xdr:col>
      <xdr:colOff>38100</xdr:colOff>
      <xdr:row>40</xdr:row>
      <xdr:rowOff>32294</xdr:rowOff>
    </xdr:to>
    <xdr:sp macro="" textlink="">
      <xdr:nvSpPr>
        <xdr:cNvPr id="538" name="楕円 537"/>
        <xdr:cNvSpPr/>
      </xdr:nvSpPr>
      <xdr:spPr>
        <a:xfrm>
          <a:off x="13652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152944</xdr:rowOff>
    </xdr:from>
    <xdr:to>
      <xdr:col>76</xdr:col>
      <xdr:colOff>114300</xdr:colOff>
      <xdr:row>40</xdr:row>
      <xdr:rowOff>20683</xdr:rowOff>
    </xdr:to>
    <xdr:cxnSp macro="">
      <xdr:nvCxnSpPr>
        <xdr:cNvPr id="539" name="直線コネクタ 538"/>
        <xdr:cNvCxnSpPr/>
      </xdr:nvCxnSpPr>
      <xdr:spPr>
        <a:xfrm>
          <a:off x="13703300" y="68394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80917</xdr:rowOff>
    </xdr:from>
    <xdr:to>
      <xdr:col>67</xdr:col>
      <xdr:colOff>101600</xdr:colOff>
      <xdr:row>40</xdr:row>
      <xdr:rowOff>11067</xdr:rowOff>
    </xdr:to>
    <xdr:sp macro="" textlink="">
      <xdr:nvSpPr>
        <xdr:cNvPr id="540" name="楕円 539"/>
        <xdr:cNvSpPr/>
      </xdr:nvSpPr>
      <xdr:spPr>
        <a:xfrm>
          <a:off x="12763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131717</xdr:rowOff>
    </xdr:from>
    <xdr:to>
      <xdr:col>71</xdr:col>
      <xdr:colOff>177800</xdr:colOff>
      <xdr:row>39</xdr:row>
      <xdr:rowOff>152944</xdr:rowOff>
    </xdr:to>
    <xdr:cxnSp macro="">
      <xdr:nvCxnSpPr>
        <xdr:cNvPr id="541" name="直線コネクタ 540"/>
        <xdr:cNvCxnSpPr/>
      </xdr:nvCxnSpPr>
      <xdr:spPr>
        <a:xfrm>
          <a:off x="12814300" y="68182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101799</xdr:rowOff>
    </xdr:from>
    <xdr:ext cx="405111" cy="259045"/>
    <xdr:sp macro="" textlink="">
      <xdr:nvSpPr>
        <xdr:cNvPr id="546" name="n_1mainValue【認定こども園・幼稚園・保育所】&#10;有形固定資産減価償却率"/>
        <xdr:cNvSpPr txBox="1"/>
      </xdr:nvSpPr>
      <xdr:spPr>
        <a:xfrm>
          <a:off x="152660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62610</xdr:rowOff>
    </xdr:from>
    <xdr:ext cx="405111" cy="259045"/>
    <xdr:sp macro="" textlink="">
      <xdr:nvSpPr>
        <xdr:cNvPr id="547" name="n_2mainValue【認定こども園・幼稚園・保育所】&#10;有形固定資産減価償却率"/>
        <xdr:cNvSpPr txBox="1"/>
      </xdr:nvSpPr>
      <xdr:spPr>
        <a:xfrm>
          <a:off x="14389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23421</xdr:rowOff>
    </xdr:from>
    <xdr:ext cx="405111" cy="259045"/>
    <xdr:sp macro="" textlink="">
      <xdr:nvSpPr>
        <xdr:cNvPr id="548" name="n_3mainValue【認定こども園・幼稚園・保育所】&#10;有形固定資産減価償却率"/>
        <xdr:cNvSpPr txBox="1"/>
      </xdr:nvSpPr>
      <xdr:spPr>
        <a:xfrm>
          <a:off x="13500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2194</xdr:rowOff>
    </xdr:from>
    <xdr:ext cx="405111" cy="259045"/>
    <xdr:sp macro="" textlink="">
      <xdr:nvSpPr>
        <xdr:cNvPr id="549" name="n_4mainValue【認定こども園・幼稚園・保育所】&#10;有形固定資産減価償却率"/>
        <xdr:cNvSpPr txBox="1"/>
      </xdr:nvSpPr>
      <xdr:spPr>
        <a:xfrm>
          <a:off x="12611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111941</xdr:rowOff>
    </xdr:from>
    <xdr:to>
      <xdr:col>116</xdr:col>
      <xdr:colOff>114300</xdr:colOff>
      <xdr:row>39</xdr:row>
      <xdr:rowOff>42091</xdr:rowOff>
    </xdr:to>
    <xdr:sp macro="" textlink="">
      <xdr:nvSpPr>
        <xdr:cNvPr id="591" name="楕円 590"/>
        <xdr:cNvSpPr/>
      </xdr:nvSpPr>
      <xdr:spPr>
        <a:xfrm>
          <a:off x="22110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134818</xdr:rowOff>
    </xdr:from>
    <xdr:ext cx="469744" cy="259045"/>
    <xdr:sp macro="" textlink="">
      <xdr:nvSpPr>
        <xdr:cNvPr id="592" name="【認定こども園・幼稚園・保育所】&#10;一人当たり面積該当値テキスト"/>
        <xdr:cNvSpPr txBox="1"/>
      </xdr:nvSpPr>
      <xdr:spPr>
        <a:xfrm>
          <a:off x="22199600" y="647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128270</xdr:rowOff>
    </xdr:from>
    <xdr:to>
      <xdr:col>112</xdr:col>
      <xdr:colOff>38100</xdr:colOff>
      <xdr:row>39</xdr:row>
      <xdr:rowOff>58420</xdr:rowOff>
    </xdr:to>
    <xdr:sp macro="" textlink="">
      <xdr:nvSpPr>
        <xdr:cNvPr id="593" name="楕円 592"/>
        <xdr:cNvSpPr/>
      </xdr:nvSpPr>
      <xdr:spPr>
        <a:xfrm>
          <a:off x="21272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162741</xdr:rowOff>
    </xdr:from>
    <xdr:to>
      <xdr:col>116</xdr:col>
      <xdr:colOff>63500</xdr:colOff>
      <xdr:row>39</xdr:row>
      <xdr:rowOff>7620</xdr:rowOff>
    </xdr:to>
    <xdr:cxnSp macro="">
      <xdr:nvCxnSpPr>
        <xdr:cNvPr id="594" name="直線コネクタ 593"/>
        <xdr:cNvCxnSpPr/>
      </xdr:nvCxnSpPr>
      <xdr:spPr>
        <a:xfrm flipV="1">
          <a:off x="21323300" y="667784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141333</xdr:rowOff>
    </xdr:from>
    <xdr:to>
      <xdr:col>107</xdr:col>
      <xdr:colOff>101600</xdr:colOff>
      <xdr:row>39</xdr:row>
      <xdr:rowOff>71483</xdr:rowOff>
    </xdr:to>
    <xdr:sp macro="" textlink="">
      <xdr:nvSpPr>
        <xdr:cNvPr id="595" name="楕円 594"/>
        <xdr:cNvSpPr/>
      </xdr:nvSpPr>
      <xdr:spPr>
        <a:xfrm>
          <a:off x="20383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xdr:rowOff>
    </xdr:from>
    <xdr:to>
      <xdr:col>111</xdr:col>
      <xdr:colOff>177800</xdr:colOff>
      <xdr:row>39</xdr:row>
      <xdr:rowOff>20683</xdr:rowOff>
    </xdr:to>
    <xdr:cxnSp macro="">
      <xdr:nvCxnSpPr>
        <xdr:cNvPr id="596" name="直線コネクタ 595"/>
        <xdr:cNvCxnSpPr/>
      </xdr:nvCxnSpPr>
      <xdr:spPr>
        <a:xfrm flipV="1">
          <a:off x="20434300" y="669417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156028</xdr:rowOff>
    </xdr:from>
    <xdr:to>
      <xdr:col>102</xdr:col>
      <xdr:colOff>165100</xdr:colOff>
      <xdr:row>39</xdr:row>
      <xdr:rowOff>86178</xdr:rowOff>
    </xdr:to>
    <xdr:sp macro="" textlink="">
      <xdr:nvSpPr>
        <xdr:cNvPr id="597" name="楕円 596"/>
        <xdr:cNvSpPr/>
      </xdr:nvSpPr>
      <xdr:spPr>
        <a:xfrm>
          <a:off x="19494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20683</xdr:rowOff>
    </xdr:from>
    <xdr:to>
      <xdr:col>107</xdr:col>
      <xdr:colOff>50800</xdr:colOff>
      <xdr:row>39</xdr:row>
      <xdr:rowOff>35378</xdr:rowOff>
    </xdr:to>
    <xdr:cxnSp macro="">
      <xdr:nvCxnSpPr>
        <xdr:cNvPr id="598" name="直線コネクタ 597"/>
        <xdr:cNvCxnSpPr/>
      </xdr:nvCxnSpPr>
      <xdr:spPr>
        <a:xfrm flipV="1">
          <a:off x="19545300" y="67072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2540</xdr:rowOff>
    </xdr:from>
    <xdr:to>
      <xdr:col>98</xdr:col>
      <xdr:colOff>38100</xdr:colOff>
      <xdr:row>39</xdr:row>
      <xdr:rowOff>104140</xdr:rowOff>
    </xdr:to>
    <xdr:sp macro="" textlink="">
      <xdr:nvSpPr>
        <xdr:cNvPr id="599" name="楕円 598"/>
        <xdr:cNvSpPr/>
      </xdr:nvSpPr>
      <xdr:spPr>
        <a:xfrm>
          <a:off x="18605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35378</xdr:rowOff>
    </xdr:from>
    <xdr:to>
      <xdr:col>102</xdr:col>
      <xdr:colOff>114300</xdr:colOff>
      <xdr:row>39</xdr:row>
      <xdr:rowOff>53340</xdr:rowOff>
    </xdr:to>
    <xdr:cxnSp macro="">
      <xdr:nvCxnSpPr>
        <xdr:cNvPr id="600" name="直線コネクタ 599"/>
        <xdr:cNvCxnSpPr/>
      </xdr:nvCxnSpPr>
      <xdr:spPr>
        <a:xfrm flipV="1">
          <a:off x="18656300" y="672192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74947</xdr:rowOff>
    </xdr:from>
    <xdr:ext cx="469744" cy="259045"/>
    <xdr:sp macro="" textlink="">
      <xdr:nvSpPr>
        <xdr:cNvPr id="605" name="n_1mainValue【認定こども園・幼稚園・保育所】&#10;一人当たり面積"/>
        <xdr:cNvSpPr txBox="1"/>
      </xdr:nvSpPr>
      <xdr:spPr>
        <a:xfrm>
          <a:off x="210757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88010</xdr:rowOff>
    </xdr:from>
    <xdr:ext cx="469744" cy="259045"/>
    <xdr:sp macro="" textlink="">
      <xdr:nvSpPr>
        <xdr:cNvPr id="606" name="n_2mainValue【認定こども園・幼稚園・保育所】&#10;一人当たり面積"/>
        <xdr:cNvSpPr txBox="1"/>
      </xdr:nvSpPr>
      <xdr:spPr>
        <a:xfrm>
          <a:off x="20199427" y="643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102705</xdr:rowOff>
    </xdr:from>
    <xdr:ext cx="469744" cy="259045"/>
    <xdr:sp macro="" textlink="">
      <xdr:nvSpPr>
        <xdr:cNvPr id="607" name="n_3mainValue【認定こども園・幼稚園・保育所】&#10;一人当たり面積"/>
        <xdr:cNvSpPr txBox="1"/>
      </xdr:nvSpPr>
      <xdr:spPr>
        <a:xfrm>
          <a:off x="19310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608" name="n_4main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42545</xdr:rowOff>
    </xdr:from>
    <xdr:to>
      <xdr:col>85</xdr:col>
      <xdr:colOff>177800</xdr:colOff>
      <xdr:row>61</xdr:row>
      <xdr:rowOff>144145</xdr:rowOff>
    </xdr:to>
    <xdr:sp macro="" textlink="">
      <xdr:nvSpPr>
        <xdr:cNvPr id="649" name="楕円 648"/>
        <xdr:cNvSpPr/>
      </xdr:nvSpPr>
      <xdr:spPr>
        <a:xfrm>
          <a:off x="162687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20972</xdr:rowOff>
    </xdr:from>
    <xdr:ext cx="405111" cy="259045"/>
    <xdr:sp macro="" textlink="">
      <xdr:nvSpPr>
        <xdr:cNvPr id="650" name="【学校施設】&#10;有形固定資産減価償却率該当値テキスト"/>
        <xdr:cNvSpPr txBox="1"/>
      </xdr:nvSpPr>
      <xdr:spPr>
        <a:xfrm>
          <a:off x="16357600"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78740</xdr:rowOff>
    </xdr:from>
    <xdr:to>
      <xdr:col>81</xdr:col>
      <xdr:colOff>101600</xdr:colOff>
      <xdr:row>62</xdr:row>
      <xdr:rowOff>8890</xdr:rowOff>
    </xdr:to>
    <xdr:sp macro="" textlink="">
      <xdr:nvSpPr>
        <xdr:cNvPr id="651" name="楕円 650"/>
        <xdr:cNvSpPr/>
      </xdr:nvSpPr>
      <xdr:spPr>
        <a:xfrm>
          <a:off x="1543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93345</xdr:rowOff>
    </xdr:from>
    <xdr:to>
      <xdr:col>85</xdr:col>
      <xdr:colOff>127000</xdr:colOff>
      <xdr:row>61</xdr:row>
      <xdr:rowOff>129540</xdr:rowOff>
    </xdr:to>
    <xdr:cxnSp macro="">
      <xdr:nvCxnSpPr>
        <xdr:cNvPr id="652" name="直線コネクタ 651"/>
        <xdr:cNvCxnSpPr/>
      </xdr:nvCxnSpPr>
      <xdr:spPr>
        <a:xfrm flipV="1">
          <a:off x="15481300" y="105517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154940</xdr:rowOff>
    </xdr:from>
    <xdr:to>
      <xdr:col>76</xdr:col>
      <xdr:colOff>165100</xdr:colOff>
      <xdr:row>62</xdr:row>
      <xdr:rowOff>85090</xdr:rowOff>
    </xdr:to>
    <xdr:sp macro="" textlink="">
      <xdr:nvSpPr>
        <xdr:cNvPr id="653" name="楕円 652"/>
        <xdr:cNvSpPr/>
      </xdr:nvSpPr>
      <xdr:spPr>
        <a:xfrm>
          <a:off x="1454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129540</xdr:rowOff>
    </xdr:from>
    <xdr:to>
      <xdr:col>81</xdr:col>
      <xdr:colOff>50800</xdr:colOff>
      <xdr:row>62</xdr:row>
      <xdr:rowOff>34290</xdr:rowOff>
    </xdr:to>
    <xdr:cxnSp macro="">
      <xdr:nvCxnSpPr>
        <xdr:cNvPr id="654" name="直線コネクタ 653"/>
        <xdr:cNvCxnSpPr/>
      </xdr:nvCxnSpPr>
      <xdr:spPr>
        <a:xfrm flipV="1">
          <a:off x="14592300" y="105879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90170</xdr:rowOff>
    </xdr:from>
    <xdr:to>
      <xdr:col>72</xdr:col>
      <xdr:colOff>38100</xdr:colOff>
      <xdr:row>64</xdr:row>
      <xdr:rowOff>20320</xdr:rowOff>
    </xdr:to>
    <xdr:sp macro="" textlink="">
      <xdr:nvSpPr>
        <xdr:cNvPr id="655" name="楕円 654"/>
        <xdr:cNvSpPr/>
      </xdr:nvSpPr>
      <xdr:spPr>
        <a:xfrm>
          <a:off x="13652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34290</xdr:rowOff>
    </xdr:from>
    <xdr:to>
      <xdr:col>76</xdr:col>
      <xdr:colOff>114300</xdr:colOff>
      <xdr:row>63</xdr:row>
      <xdr:rowOff>140970</xdr:rowOff>
    </xdr:to>
    <xdr:cxnSp macro="">
      <xdr:nvCxnSpPr>
        <xdr:cNvPr id="656" name="直線コネクタ 655"/>
        <xdr:cNvCxnSpPr/>
      </xdr:nvCxnSpPr>
      <xdr:spPr>
        <a:xfrm flipV="1">
          <a:off x="13703300" y="1066419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137795</xdr:rowOff>
    </xdr:from>
    <xdr:to>
      <xdr:col>67</xdr:col>
      <xdr:colOff>101600</xdr:colOff>
      <xdr:row>64</xdr:row>
      <xdr:rowOff>67945</xdr:rowOff>
    </xdr:to>
    <xdr:sp macro="" textlink="">
      <xdr:nvSpPr>
        <xdr:cNvPr id="657" name="楕円 656"/>
        <xdr:cNvSpPr/>
      </xdr:nvSpPr>
      <xdr:spPr>
        <a:xfrm>
          <a:off x="12763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140970</xdr:rowOff>
    </xdr:from>
    <xdr:to>
      <xdr:col>71</xdr:col>
      <xdr:colOff>177800</xdr:colOff>
      <xdr:row>64</xdr:row>
      <xdr:rowOff>17145</xdr:rowOff>
    </xdr:to>
    <xdr:cxnSp macro="">
      <xdr:nvCxnSpPr>
        <xdr:cNvPr id="658" name="直線コネクタ 657"/>
        <xdr:cNvCxnSpPr/>
      </xdr:nvCxnSpPr>
      <xdr:spPr>
        <a:xfrm flipV="1">
          <a:off x="12814300" y="109423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xdr:rowOff>
    </xdr:from>
    <xdr:ext cx="405111" cy="259045"/>
    <xdr:sp macro="" textlink="">
      <xdr:nvSpPr>
        <xdr:cNvPr id="663" name="n_1mainValue【学校施設】&#10;有形固定資産減価償却率"/>
        <xdr:cNvSpPr txBox="1"/>
      </xdr:nvSpPr>
      <xdr:spPr>
        <a:xfrm>
          <a:off x="15266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76217</xdr:rowOff>
    </xdr:from>
    <xdr:ext cx="405111" cy="259045"/>
    <xdr:sp macro="" textlink="">
      <xdr:nvSpPr>
        <xdr:cNvPr id="664" name="n_2mainValue【学校施設】&#10;有形固定資産減価償却率"/>
        <xdr:cNvSpPr txBox="1"/>
      </xdr:nvSpPr>
      <xdr:spPr>
        <a:xfrm>
          <a:off x="14389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11447</xdr:rowOff>
    </xdr:from>
    <xdr:ext cx="405111" cy="259045"/>
    <xdr:sp macro="" textlink="">
      <xdr:nvSpPr>
        <xdr:cNvPr id="665" name="n_3mainValue【学校施設】&#10;有形固定資産減価償却率"/>
        <xdr:cNvSpPr txBox="1"/>
      </xdr:nvSpPr>
      <xdr:spPr>
        <a:xfrm>
          <a:off x="135007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59072</xdr:rowOff>
    </xdr:from>
    <xdr:ext cx="405111" cy="259045"/>
    <xdr:sp macro="" textlink="">
      <xdr:nvSpPr>
        <xdr:cNvPr id="666" name="n_4mainValue【学校施設】&#10;有形固定資産減価償却率"/>
        <xdr:cNvSpPr txBox="1"/>
      </xdr:nvSpPr>
      <xdr:spPr>
        <a:xfrm>
          <a:off x="12611744"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64071</xdr:rowOff>
    </xdr:from>
    <xdr:to>
      <xdr:col>116</xdr:col>
      <xdr:colOff>114300</xdr:colOff>
      <xdr:row>60</xdr:row>
      <xdr:rowOff>165671</xdr:rowOff>
    </xdr:to>
    <xdr:sp macro="" textlink="">
      <xdr:nvSpPr>
        <xdr:cNvPr id="706" name="楕円 705"/>
        <xdr:cNvSpPr/>
      </xdr:nvSpPr>
      <xdr:spPr>
        <a:xfrm>
          <a:off x="22110700" y="103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86948</xdr:rowOff>
    </xdr:from>
    <xdr:ext cx="469744" cy="259045"/>
    <xdr:sp macro="" textlink="">
      <xdr:nvSpPr>
        <xdr:cNvPr id="707" name="【学校施設】&#10;一人当たり面積該当値テキスト"/>
        <xdr:cNvSpPr txBox="1"/>
      </xdr:nvSpPr>
      <xdr:spPr>
        <a:xfrm>
          <a:off x="22199600" y="1020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81217</xdr:rowOff>
    </xdr:from>
    <xdr:to>
      <xdr:col>112</xdr:col>
      <xdr:colOff>38100</xdr:colOff>
      <xdr:row>61</xdr:row>
      <xdr:rowOff>11367</xdr:rowOff>
    </xdr:to>
    <xdr:sp macro="" textlink="">
      <xdr:nvSpPr>
        <xdr:cNvPr id="708" name="楕円 707"/>
        <xdr:cNvSpPr/>
      </xdr:nvSpPr>
      <xdr:spPr>
        <a:xfrm>
          <a:off x="21272500" y="1036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114871</xdr:rowOff>
    </xdr:from>
    <xdr:to>
      <xdr:col>116</xdr:col>
      <xdr:colOff>63500</xdr:colOff>
      <xdr:row>60</xdr:row>
      <xdr:rowOff>132017</xdr:rowOff>
    </xdr:to>
    <xdr:cxnSp macro="">
      <xdr:nvCxnSpPr>
        <xdr:cNvPr id="709" name="直線コネクタ 708"/>
        <xdr:cNvCxnSpPr/>
      </xdr:nvCxnSpPr>
      <xdr:spPr>
        <a:xfrm flipV="1">
          <a:off x="21323300" y="10401871"/>
          <a:ext cx="8382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95504</xdr:rowOff>
    </xdr:from>
    <xdr:to>
      <xdr:col>107</xdr:col>
      <xdr:colOff>101600</xdr:colOff>
      <xdr:row>61</xdr:row>
      <xdr:rowOff>25654</xdr:rowOff>
    </xdr:to>
    <xdr:sp macro="" textlink="">
      <xdr:nvSpPr>
        <xdr:cNvPr id="710" name="楕円 709"/>
        <xdr:cNvSpPr/>
      </xdr:nvSpPr>
      <xdr:spPr>
        <a:xfrm>
          <a:off x="20383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132017</xdr:rowOff>
    </xdr:from>
    <xdr:to>
      <xdr:col>111</xdr:col>
      <xdr:colOff>177800</xdr:colOff>
      <xdr:row>60</xdr:row>
      <xdr:rowOff>146304</xdr:rowOff>
    </xdr:to>
    <xdr:cxnSp macro="">
      <xdr:nvCxnSpPr>
        <xdr:cNvPr id="711" name="直線コネクタ 710"/>
        <xdr:cNvCxnSpPr/>
      </xdr:nvCxnSpPr>
      <xdr:spPr>
        <a:xfrm flipV="1">
          <a:off x="20434300" y="10419017"/>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5017</xdr:rowOff>
    </xdr:from>
    <xdr:to>
      <xdr:col>102</xdr:col>
      <xdr:colOff>165100</xdr:colOff>
      <xdr:row>61</xdr:row>
      <xdr:rowOff>106617</xdr:rowOff>
    </xdr:to>
    <xdr:sp macro="" textlink="">
      <xdr:nvSpPr>
        <xdr:cNvPr id="712" name="楕円 711"/>
        <xdr:cNvSpPr/>
      </xdr:nvSpPr>
      <xdr:spPr>
        <a:xfrm>
          <a:off x="19494500" y="104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146304</xdr:rowOff>
    </xdr:from>
    <xdr:to>
      <xdr:col>107</xdr:col>
      <xdr:colOff>50800</xdr:colOff>
      <xdr:row>61</xdr:row>
      <xdr:rowOff>55817</xdr:rowOff>
    </xdr:to>
    <xdr:cxnSp macro="">
      <xdr:nvCxnSpPr>
        <xdr:cNvPr id="713" name="直線コネクタ 712"/>
        <xdr:cNvCxnSpPr/>
      </xdr:nvCxnSpPr>
      <xdr:spPr>
        <a:xfrm flipV="1">
          <a:off x="19545300" y="10433304"/>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161036</xdr:rowOff>
    </xdr:from>
    <xdr:to>
      <xdr:col>98</xdr:col>
      <xdr:colOff>38100</xdr:colOff>
      <xdr:row>61</xdr:row>
      <xdr:rowOff>91186</xdr:rowOff>
    </xdr:to>
    <xdr:sp macro="" textlink="">
      <xdr:nvSpPr>
        <xdr:cNvPr id="714" name="楕円 713"/>
        <xdr:cNvSpPr/>
      </xdr:nvSpPr>
      <xdr:spPr>
        <a:xfrm>
          <a:off x="18605500" y="104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40386</xdr:rowOff>
    </xdr:from>
    <xdr:to>
      <xdr:col>102</xdr:col>
      <xdr:colOff>114300</xdr:colOff>
      <xdr:row>61</xdr:row>
      <xdr:rowOff>55817</xdr:rowOff>
    </xdr:to>
    <xdr:cxnSp macro="">
      <xdr:nvCxnSpPr>
        <xdr:cNvPr id="715" name="直線コネクタ 714"/>
        <xdr:cNvCxnSpPr/>
      </xdr:nvCxnSpPr>
      <xdr:spPr>
        <a:xfrm>
          <a:off x="18656300" y="10498836"/>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27894</xdr:rowOff>
    </xdr:from>
    <xdr:ext cx="469744" cy="259045"/>
    <xdr:sp macro="" textlink="">
      <xdr:nvSpPr>
        <xdr:cNvPr id="720" name="n_1mainValue【学校施設】&#10;一人当たり面積"/>
        <xdr:cNvSpPr txBox="1"/>
      </xdr:nvSpPr>
      <xdr:spPr>
        <a:xfrm>
          <a:off x="21075727" y="1014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42181</xdr:rowOff>
    </xdr:from>
    <xdr:ext cx="469744" cy="259045"/>
    <xdr:sp macro="" textlink="">
      <xdr:nvSpPr>
        <xdr:cNvPr id="721" name="n_2mainValue【学校施設】&#10;一人当たり面積"/>
        <xdr:cNvSpPr txBox="1"/>
      </xdr:nvSpPr>
      <xdr:spPr>
        <a:xfrm>
          <a:off x="201994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123144</xdr:rowOff>
    </xdr:from>
    <xdr:ext cx="469744" cy="259045"/>
    <xdr:sp macro="" textlink="">
      <xdr:nvSpPr>
        <xdr:cNvPr id="722" name="n_3mainValue【学校施設】&#10;一人当たり面積"/>
        <xdr:cNvSpPr txBox="1"/>
      </xdr:nvSpPr>
      <xdr:spPr>
        <a:xfrm>
          <a:off x="19310427" y="10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107713</xdr:rowOff>
    </xdr:from>
    <xdr:ext cx="469744" cy="259045"/>
    <xdr:sp macro="" textlink="">
      <xdr:nvSpPr>
        <xdr:cNvPr id="723" name="n_4mainValue【学校施設】&#10;一人当たり面積"/>
        <xdr:cNvSpPr txBox="1"/>
      </xdr:nvSpPr>
      <xdr:spPr>
        <a:xfrm>
          <a:off x="18421427" y="1022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4" name="直線コネクタ 7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8" name="直線コネクタ 7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69"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0" name="フローチャート: 判断 7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1" name="フローチャート: 判断 7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2" name="フローチャート: 判断 7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3" name="フローチャート: 判断 7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4" name="フローチャート: 判断 7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113030</xdr:rowOff>
    </xdr:from>
    <xdr:to>
      <xdr:col>85</xdr:col>
      <xdr:colOff>177800</xdr:colOff>
      <xdr:row>106</xdr:row>
      <xdr:rowOff>43180</xdr:rowOff>
    </xdr:to>
    <xdr:sp macro="" textlink="">
      <xdr:nvSpPr>
        <xdr:cNvPr id="780" name="楕円 779"/>
        <xdr:cNvSpPr/>
      </xdr:nvSpPr>
      <xdr:spPr>
        <a:xfrm>
          <a:off x="16268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91457</xdr:rowOff>
    </xdr:from>
    <xdr:ext cx="405111" cy="259045"/>
    <xdr:sp macro="" textlink="">
      <xdr:nvSpPr>
        <xdr:cNvPr id="781" name="【公民館】&#10;有形固定資産減価償却率該当値テキスト"/>
        <xdr:cNvSpPr txBox="1"/>
      </xdr:nvSpPr>
      <xdr:spPr>
        <a:xfrm>
          <a:off x="1635760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74930</xdr:rowOff>
    </xdr:from>
    <xdr:to>
      <xdr:col>81</xdr:col>
      <xdr:colOff>101600</xdr:colOff>
      <xdr:row>106</xdr:row>
      <xdr:rowOff>5080</xdr:rowOff>
    </xdr:to>
    <xdr:sp macro="" textlink="">
      <xdr:nvSpPr>
        <xdr:cNvPr id="782" name="楕円 781"/>
        <xdr:cNvSpPr/>
      </xdr:nvSpPr>
      <xdr:spPr>
        <a:xfrm>
          <a:off x="15430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125730</xdr:rowOff>
    </xdr:from>
    <xdr:to>
      <xdr:col>85</xdr:col>
      <xdr:colOff>127000</xdr:colOff>
      <xdr:row>105</xdr:row>
      <xdr:rowOff>163830</xdr:rowOff>
    </xdr:to>
    <xdr:cxnSp macro="">
      <xdr:nvCxnSpPr>
        <xdr:cNvPr id="783" name="直線コネクタ 782"/>
        <xdr:cNvCxnSpPr/>
      </xdr:nvCxnSpPr>
      <xdr:spPr>
        <a:xfrm>
          <a:off x="15481300" y="18127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33020</xdr:rowOff>
    </xdr:from>
    <xdr:to>
      <xdr:col>76</xdr:col>
      <xdr:colOff>165100</xdr:colOff>
      <xdr:row>105</xdr:row>
      <xdr:rowOff>134620</xdr:rowOff>
    </xdr:to>
    <xdr:sp macro="" textlink="">
      <xdr:nvSpPr>
        <xdr:cNvPr id="784" name="楕円 783"/>
        <xdr:cNvSpPr/>
      </xdr:nvSpPr>
      <xdr:spPr>
        <a:xfrm>
          <a:off x="14541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83820</xdr:rowOff>
    </xdr:from>
    <xdr:to>
      <xdr:col>81</xdr:col>
      <xdr:colOff>50800</xdr:colOff>
      <xdr:row>105</xdr:row>
      <xdr:rowOff>125730</xdr:rowOff>
    </xdr:to>
    <xdr:cxnSp macro="">
      <xdr:nvCxnSpPr>
        <xdr:cNvPr id="785" name="直線コネクタ 784"/>
        <xdr:cNvCxnSpPr/>
      </xdr:nvCxnSpPr>
      <xdr:spPr>
        <a:xfrm>
          <a:off x="14592300" y="18086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166370</xdr:rowOff>
    </xdr:from>
    <xdr:to>
      <xdr:col>72</xdr:col>
      <xdr:colOff>38100</xdr:colOff>
      <xdr:row>105</xdr:row>
      <xdr:rowOff>96520</xdr:rowOff>
    </xdr:to>
    <xdr:sp macro="" textlink="">
      <xdr:nvSpPr>
        <xdr:cNvPr id="786" name="楕円 785"/>
        <xdr:cNvSpPr/>
      </xdr:nvSpPr>
      <xdr:spPr>
        <a:xfrm>
          <a:off x="1365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45720</xdr:rowOff>
    </xdr:from>
    <xdr:to>
      <xdr:col>76</xdr:col>
      <xdr:colOff>114300</xdr:colOff>
      <xdr:row>105</xdr:row>
      <xdr:rowOff>83820</xdr:rowOff>
    </xdr:to>
    <xdr:cxnSp macro="">
      <xdr:nvCxnSpPr>
        <xdr:cNvPr id="787" name="直線コネクタ 786"/>
        <xdr:cNvCxnSpPr/>
      </xdr:nvCxnSpPr>
      <xdr:spPr>
        <a:xfrm>
          <a:off x="13703300" y="18047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170180</xdr:rowOff>
    </xdr:from>
    <xdr:to>
      <xdr:col>67</xdr:col>
      <xdr:colOff>101600</xdr:colOff>
      <xdr:row>105</xdr:row>
      <xdr:rowOff>100330</xdr:rowOff>
    </xdr:to>
    <xdr:sp macro="" textlink="">
      <xdr:nvSpPr>
        <xdr:cNvPr id="788" name="楕円 787"/>
        <xdr:cNvSpPr/>
      </xdr:nvSpPr>
      <xdr:spPr>
        <a:xfrm>
          <a:off x="1276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45720</xdr:rowOff>
    </xdr:from>
    <xdr:to>
      <xdr:col>71</xdr:col>
      <xdr:colOff>177800</xdr:colOff>
      <xdr:row>105</xdr:row>
      <xdr:rowOff>49530</xdr:rowOff>
    </xdr:to>
    <xdr:cxnSp macro="">
      <xdr:nvCxnSpPr>
        <xdr:cNvPr id="789" name="直線コネクタ 788"/>
        <xdr:cNvCxnSpPr/>
      </xdr:nvCxnSpPr>
      <xdr:spPr>
        <a:xfrm flipV="1">
          <a:off x="12814300" y="180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0"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1"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2"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3"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167657</xdr:rowOff>
    </xdr:from>
    <xdr:ext cx="405111" cy="259045"/>
    <xdr:sp macro="" textlink="">
      <xdr:nvSpPr>
        <xdr:cNvPr id="794" name="n_1mainValue【公民館】&#10;有形固定資産減価償却率"/>
        <xdr:cNvSpPr txBox="1"/>
      </xdr:nvSpPr>
      <xdr:spPr>
        <a:xfrm>
          <a:off x="15266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125747</xdr:rowOff>
    </xdr:from>
    <xdr:ext cx="405111" cy="259045"/>
    <xdr:sp macro="" textlink="">
      <xdr:nvSpPr>
        <xdr:cNvPr id="795" name="n_2mainValue【公民館】&#10;有形固定資産減価償却率"/>
        <xdr:cNvSpPr txBox="1"/>
      </xdr:nvSpPr>
      <xdr:spPr>
        <a:xfrm>
          <a:off x="14389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87647</xdr:rowOff>
    </xdr:from>
    <xdr:ext cx="405111" cy="259045"/>
    <xdr:sp macro="" textlink="">
      <xdr:nvSpPr>
        <xdr:cNvPr id="796" name="n_3mainValue【公民館】&#10;有形固定資産減価償却率"/>
        <xdr:cNvSpPr txBox="1"/>
      </xdr:nvSpPr>
      <xdr:spPr>
        <a:xfrm>
          <a:off x="13500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91457</xdr:rowOff>
    </xdr:from>
    <xdr:ext cx="405111" cy="259045"/>
    <xdr:sp macro="" textlink="">
      <xdr:nvSpPr>
        <xdr:cNvPr id="797" name="n_4mainValue【公民館】&#10;有形固定資産減価償却率"/>
        <xdr:cNvSpPr txBox="1"/>
      </xdr:nvSpPr>
      <xdr:spPr>
        <a:xfrm>
          <a:off x="12611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1" name="直線コネクタ 8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3" name="直線コネクタ 8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5" name="直線コネクタ 8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6"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7" name="フローチャート: 判断 8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28" name="フローチャート: 判断 8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29" name="フローチャート: 判断 8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0" name="フローチャート: 判断 8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1" name="フローチャート: 判断 8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143511</xdr:rowOff>
    </xdr:from>
    <xdr:to>
      <xdr:col>116</xdr:col>
      <xdr:colOff>114300</xdr:colOff>
      <xdr:row>105</xdr:row>
      <xdr:rowOff>73661</xdr:rowOff>
    </xdr:to>
    <xdr:sp macro="" textlink="">
      <xdr:nvSpPr>
        <xdr:cNvPr id="837" name="楕円 836"/>
        <xdr:cNvSpPr/>
      </xdr:nvSpPr>
      <xdr:spPr>
        <a:xfrm>
          <a:off x="22110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166388</xdr:rowOff>
    </xdr:from>
    <xdr:ext cx="469744" cy="259045"/>
    <xdr:sp macro="" textlink="">
      <xdr:nvSpPr>
        <xdr:cNvPr id="838" name="【公民館】&#10;一人当たり面積該当値テキスト"/>
        <xdr:cNvSpPr txBox="1"/>
      </xdr:nvSpPr>
      <xdr:spPr>
        <a:xfrm>
          <a:off x="22199600"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160655</xdr:rowOff>
    </xdr:from>
    <xdr:to>
      <xdr:col>112</xdr:col>
      <xdr:colOff>38100</xdr:colOff>
      <xdr:row>105</xdr:row>
      <xdr:rowOff>90805</xdr:rowOff>
    </xdr:to>
    <xdr:sp macro="" textlink="">
      <xdr:nvSpPr>
        <xdr:cNvPr id="839" name="楕円 838"/>
        <xdr:cNvSpPr/>
      </xdr:nvSpPr>
      <xdr:spPr>
        <a:xfrm>
          <a:off x="21272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22861</xdr:rowOff>
    </xdr:from>
    <xdr:to>
      <xdr:col>116</xdr:col>
      <xdr:colOff>63500</xdr:colOff>
      <xdr:row>105</xdr:row>
      <xdr:rowOff>40005</xdr:rowOff>
    </xdr:to>
    <xdr:cxnSp macro="">
      <xdr:nvCxnSpPr>
        <xdr:cNvPr id="840" name="直線コネクタ 839"/>
        <xdr:cNvCxnSpPr/>
      </xdr:nvCxnSpPr>
      <xdr:spPr>
        <a:xfrm flipV="1">
          <a:off x="21323300" y="1802511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46355</xdr:rowOff>
    </xdr:from>
    <xdr:to>
      <xdr:col>107</xdr:col>
      <xdr:colOff>101600</xdr:colOff>
      <xdr:row>105</xdr:row>
      <xdr:rowOff>147955</xdr:rowOff>
    </xdr:to>
    <xdr:sp macro="" textlink="">
      <xdr:nvSpPr>
        <xdr:cNvPr id="841" name="楕円 840"/>
        <xdr:cNvSpPr/>
      </xdr:nvSpPr>
      <xdr:spPr>
        <a:xfrm>
          <a:off x="20383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40005</xdr:rowOff>
    </xdr:from>
    <xdr:to>
      <xdr:col>111</xdr:col>
      <xdr:colOff>177800</xdr:colOff>
      <xdr:row>105</xdr:row>
      <xdr:rowOff>97155</xdr:rowOff>
    </xdr:to>
    <xdr:cxnSp macro="">
      <xdr:nvCxnSpPr>
        <xdr:cNvPr id="842" name="直線コネクタ 841"/>
        <xdr:cNvCxnSpPr/>
      </xdr:nvCxnSpPr>
      <xdr:spPr>
        <a:xfrm flipV="1">
          <a:off x="20434300" y="180422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843" name="楕円 842"/>
        <xdr:cNvSpPr/>
      </xdr:nvSpPr>
      <xdr:spPr>
        <a:xfrm>
          <a:off x="19494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97155</xdr:rowOff>
    </xdr:from>
    <xdr:to>
      <xdr:col>107</xdr:col>
      <xdr:colOff>50800</xdr:colOff>
      <xdr:row>105</xdr:row>
      <xdr:rowOff>110489</xdr:rowOff>
    </xdr:to>
    <xdr:cxnSp macro="">
      <xdr:nvCxnSpPr>
        <xdr:cNvPr id="844" name="直線コネクタ 843"/>
        <xdr:cNvCxnSpPr/>
      </xdr:nvCxnSpPr>
      <xdr:spPr>
        <a:xfrm flipV="1">
          <a:off x="19545300" y="180994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34925</xdr:rowOff>
    </xdr:from>
    <xdr:to>
      <xdr:col>98</xdr:col>
      <xdr:colOff>38100</xdr:colOff>
      <xdr:row>105</xdr:row>
      <xdr:rowOff>136525</xdr:rowOff>
    </xdr:to>
    <xdr:sp macro="" textlink="">
      <xdr:nvSpPr>
        <xdr:cNvPr id="845" name="楕円 844"/>
        <xdr:cNvSpPr/>
      </xdr:nvSpPr>
      <xdr:spPr>
        <a:xfrm>
          <a:off x="18605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85725</xdr:rowOff>
    </xdr:from>
    <xdr:to>
      <xdr:col>102</xdr:col>
      <xdr:colOff>114300</xdr:colOff>
      <xdr:row>105</xdr:row>
      <xdr:rowOff>110489</xdr:rowOff>
    </xdr:to>
    <xdr:cxnSp macro="">
      <xdr:nvCxnSpPr>
        <xdr:cNvPr id="846" name="直線コネクタ 845"/>
        <xdr:cNvCxnSpPr/>
      </xdr:nvCxnSpPr>
      <xdr:spPr>
        <a:xfrm>
          <a:off x="18656300" y="180879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7"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48"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49"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50"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107332</xdr:rowOff>
    </xdr:from>
    <xdr:ext cx="469744" cy="259045"/>
    <xdr:sp macro="" textlink="">
      <xdr:nvSpPr>
        <xdr:cNvPr id="851" name="n_1mainValue【公民館】&#10;一人当たり面積"/>
        <xdr:cNvSpPr txBox="1"/>
      </xdr:nvSpPr>
      <xdr:spPr>
        <a:xfrm>
          <a:off x="210757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852" name="n_2mainValue【公民館】&#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6366</xdr:rowOff>
    </xdr:from>
    <xdr:ext cx="469744" cy="259045"/>
    <xdr:sp macro="" textlink="">
      <xdr:nvSpPr>
        <xdr:cNvPr id="853" name="n_3mainValue【公民館】&#10;一人当たり面積"/>
        <xdr:cNvSpPr txBox="1"/>
      </xdr:nvSpPr>
      <xdr:spPr>
        <a:xfrm>
          <a:off x="19310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153052</xdr:rowOff>
    </xdr:from>
    <xdr:ext cx="469744" cy="259045"/>
    <xdr:sp macro="" textlink="">
      <xdr:nvSpPr>
        <xdr:cNvPr id="854" name="n_4mainValue【公民館】&#10;一人当たり面積"/>
        <xdr:cNvSpPr txBox="1"/>
      </xdr:nvSpPr>
      <xdr:spPr>
        <a:xfrm>
          <a:off x="18421427" y="178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と比較してあまり差のない数値となっているが、一人当たり延長については類似団体より大きい数値となっている。これは本市が、能登半島最先端に位置し、三方を海岸線に囲まれるとともに面積の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３を山間地が占め、集落が各地に点在する地理的な特殊性と、人口に比べて行政面積（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247.20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ｋ㎡）が広大なためである。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と比較して高い数値となっているが、一人当たり面積については類似団体より大きい数値となっている。これは年々児童数が減少傾向にあり、施設が老朽化しているためである。以上を踏まえて、保育所の統廃合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と比較して非常に高い率となっている。これは、本市は市域が広く山間地が多いため、多数の小中学校（小学校７、中学校２、義務教育学校２）があり、大部分の学校施設が３０年以上経過しているためである。今後、児童・生徒数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推移を注視するとともに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統廃合について検討する必要がある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13,700
13,628
247.20
13,460,038
12,961,750
441,991
6,859,240
13,354,026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82550</xdr:rowOff>
    </xdr:from>
    <xdr:to>
      <xdr:col>24</xdr:col>
      <xdr:colOff>62865</xdr:colOff>
      <xdr:row>40</xdr:row>
      <xdr:rowOff>127000</xdr:rowOff>
    </xdr:to>
    <xdr:cxnSp macro="">
      <xdr:nvCxnSpPr>
        <xdr:cNvPr id="56" name="直線コネクタ 55"/>
        <xdr:cNvCxnSpPr/>
      </xdr:nvCxnSpPr>
      <xdr:spPr>
        <a:xfrm flipV="1">
          <a:off x="4634865" y="574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29227</xdr:rowOff>
    </xdr:from>
    <xdr:ext cx="340478" cy="259045"/>
    <xdr:sp macro="" textlink="">
      <xdr:nvSpPr>
        <xdr:cNvPr id="59" name="【図書館】&#10;有形固定資産減価償却率最大値テキスト"/>
        <xdr:cNvSpPr txBox="1"/>
      </xdr:nvSpPr>
      <xdr:spPr>
        <a:xfrm>
          <a:off x="4673600"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82550</xdr:rowOff>
    </xdr:from>
    <xdr:to>
      <xdr:col>24</xdr:col>
      <xdr:colOff>152400</xdr:colOff>
      <xdr:row>33</xdr:row>
      <xdr:rowOff>82550</xdr:rowOff>
    </xdr:to>
    <xdr:cxnSp macro="">
      <xdr:nvCxnSpPr>
        <xdr:cNvPr id="60" name="直線コネクタ 59"/>
        <xdr:cNvCxnSpPr/>
      </xdr:nvCxnSpPr>
      <xdr:spPr>
        <a:xfrm>
          <a:off x="45466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xdr:rowOff>
    </xdr:from>
    <xdr:ext cx="405111" cy="259045"/>
    <xdr:sp macro="" textlink="">
      <xdr:nvSpPr>
        <xdr:cNvPr id="61" name="【図書館】&#10;有形固定資産減価償却率平均値テキスト"/>
        <xdr:cNvSpPr txBox="1"/>
      </xdr:nvSpPr>
      <xdr:spPr>
        <a:xfrm>
          <a:off x="4673600" y="6172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62" name="フローチャート: 判断 61"/>
        <xdr:cNvSpPr/>
      </xdr:nvSpPr>
      <xdr:spPr>
        <a:xfrm>
          <a:off x="45847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25400</xdr:rowOff>
    </xdr:from>
    <xdr:to>
      <xdr:col>20</xdr:col>
      <xdr:colOff>38100</xdr:colOff>
      <xdr:row>36</xdr:row>
      <xdr:rowOff>127000</xdr:rowOff>
    </xdr:to>
    <xdr:sp macro="" textlink="">
      <xdr:nvSpPr>
        <xdr:cNvPr id="63" name="フローチャート: 判断 62"/>
        <xdr:cNvSpPr/>
      </xdr:nvSpPr>
      <xdr:spPr>
        <a:xfrm>
          <a:off x="3746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19050</xdr:rowOff>
    </xdr:from>
    <xdr:to>
      <xdr:col>10</xdr:col>
      <xdr:colOff>165100</xdr:colOff>
      <xdr:row>36</xdr:row>
      <xdr:rowOff>120650</xdr:rowOff>
    </xdr:to>
    <xdr:sp macro="" textlink="">
      <xdr:nvSpPr>
        <xdr:cNvPr id="65" name="フローチャート: 判断 64"/>
        <xdr:cNvSpPr/>
      </xdr:nvSpPr>
      <xdr:spPr>
        <a:xfrm>
          <a:off x="1968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11430</xdr:rowOff>
    </xdr:from>
    <xdr:to>
      <xdr:col>6</xdr:col>
      <xdr:colOff>38100</xdr:colOff>
      <xdr:row>36</xdr:row>
      <xdr:rowOff>113030</xdr:rowOff>
    </xdr:to>
    <xdr:sp macro="" textlink="">
      <xdr:nvSpPr>
        <xdr:cNvPr id="66" name="フローチャート: 判断 65"/>
        <xdr:cNvSpPr/>
      </xdr:nvSpPr>
      <xdr:spPr>
        <a:xfrm>
          <a:off x="1079500" y="61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93980</xdr:rowOff>
    </xdr:from>
    <xdr:to>
      <xdr:col>24</xdr:col>
      <xdr:colOff>114300</xdr:colOff>
      <xdr:row>34</xdr:row>
      <xdr:rowOff>24130</xdr:rowOff>
    </xdr:to>
    <xdr:sp macro="" textlink="">
      <xdr:nvSpPr>
        <xdr:cNvPr id="72" name="楕円 71"/>
        <xdr:cNvSpPr/>
      </xdr:nvSpPr>
      <xdr:spPr>
        <a:xfrm>
          <a:off x="45847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8907</xdr:rowOff>
    </xdr:from>
    <xdr:ext cx="340478" cy="259045"/>
    <xdr:sp macro="" textlink="">
      <xdr:nvSpPr>
        <xdr:cNvPr id="73" name="【図書館】&#10;有形固定資産減価償却率該当値テキスト"/>
        <xdr:cNvSpPr txBox="1"/>
      </xdr:nvSpPr>
      <xdr:spPr>
        <a:xfrm>
          <a:off x="4673600" y="5666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49530</xdr:rowOff>
    </xdr:from>
    <xdr:to>
      <xdr:col>20</xdr:col>
      <xdr:colOff>38100</xdr:colOff>
      <xdr:row>33</xdr:row>
      <xdr:rowOff>151130</xdr:rowOff>
    </xdr:to>
    <xdr:sp macro="" textlink="">
      <xdr:nvSpPr>
        <xdr:cNvPr id="74" name="楕円 73"/>
        <xdr:cNvSpPr/>
      </xdr:nvSpPr>
      <xdr:spPr>
        <a:xfrm>
          <a:off x="3746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100330</xdr:rowOff>
    </xdr:from>
    <xdr:to>
      <xdr:col>24</xdr:col>
      <xdr:colOff>63500</xdr:colOff>
      <xdr:row>33</xdr:row>
      <xdr:rowOff>144780</xdr:rowOff>
    </xdr:to>
    <xdr:cxnSp macro="">
      <xdr:nvCxnSpPr>
        <xdr:cNvPr id="75" name="直線コネクタ 74"/>
        <xdr:cNvCxnSpPr/>
      </xdr:nvCxnSpPr>
      <xdr:spPr>
        <a:xfrm>
          <a:off x="3797300" y="575818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6350</xdr:rowOff>
    </xdr:from>
    <xdr:to>
      <xdr:col>15</xdr:col>
      <xdr:colOff>101600</xdr:colOff>
      <xdr:row>33</xdr:row>
      <xdr:rowOff>107950</xdr:rowOff>
    </xdr:to>
    <xdr:sp macro="" textlink="">
      <xdr:nvSpPr>
        <xdr:cNvPr id="76" name="楕円 75"/>
        <xdr:cNvSpPr/>
      </xdr:nvSpPr>
      <xdr:spPr>
        <a:xfrm>
          <a:off x="2857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33</xdr:row>
      <xdr:rowOff>100330</xdr:rowOff>
    </xdr:to>
    <xdr:cxnSp macro="">
      <xdr:nvCxnSpPr>
        <xdr:cNvPr id="77" name="直線コネクタ 76"/>
        <xdr:cNvCxnSpPr/>
      </xdr:nvCxnSpPr>
      <xdr:spPr>
        <a:xfrm>
          <a:off x="2908300" y="571500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69850</xdr:rowOff>
    </xdr:from>
    <xdr:to>
      <xdr:col>10</xdr:col>
      <xdr:colOff>165100</xdr:colOff>
      <xdr:row>40</xdr:row>
      <xdr:rowOff>0</xdr:rowOff>
    </xdr:to>
    <xdr:sp macro="" textlink="">
      <xdr:nvSpPr>
        <xdr:cNvPr id="78" name="楕円 77"/>
        <xdr:cNvSpPr/>
      </xdr:nvSpPr>
      <xdr:spPr>
        <a:xfrm>
          <a:off x="1968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39</xdr:row>
      <xdr:rowOff>120650</xdr:rowOff>
    </xdr:to>
    <xdr:cxnSp macro="">
      <xdr:nvCxnSpPr>
        <xdr:cNvPr id="79" name="直線コネクタ 78"/>
        <xdr:cNvCxnSpPr/>
      </xdr:nvCxnSpPr>
      <xdr:spPr>
        <a:xfrm flipV="1">
          <a:off x="2019300" y="5715000"/>
          <a:ext cx="889000" cy="109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44450</xdr:rowOff>
    </xdr:from>
    <xdr:to>
      <xdr:col>6</xdr:col>
      <xdr:colOff>38100</xdr:colOff>
      <xdr:row>39</xdr:row>
      <xdr:rowOff>146050</xdr:rowOff>
    </xdr:to>
    <xdr:sp macro="" textlink="">
      <xdr:nvSpPr>
        <xdr:cNvPr id="80" name="楕円 79"/>
        <xdr:cNvSpPr/>
      </xdr:nvSpPr>
      <xdr:spPr>
        <a:xfrm>
          <a:off x="107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95250</xdr:rowOff>
    </xdr:from>
    <xdr:to>
      <xdr:col>10</xdr:col>
      <xdr:colOff>114300</xdr:colOff>
      <xdr:row>39</xdr:row>
      <xdr:rowOff>120650</xdr:rowOff>
    </xdr:to>
    <xdr:cxnSp macro="">
      <xdr:nvCxnSpPr>
        <xdr:cNvPr id="81" name="直線コネクタ 80"/>
        <xdr:cNvCxnSpPr/>
      </xdr:nvCxnSpPr>
      <xdr:spPr>
        <a:xfrm>
          <a:off x="1130300" y="678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118127</xdr:rowOff>
    </xdr:from>
    <xdr:ext cx="405111" cy="259045"/>
    <xdr:sp macro="" textlink="">
      <xdr:nvSpPr>
        <xdr:cNvPr id="82" name="n_1aveValue【図書館】&#10;有形固定資産減価償却率"/>
        <xdr:cNvSpPr txBox="1"/>
      </xdr:nvSpPr>
      <xdr:spPr>
        <a:xfrm>
          <a:off x="3582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137177</xdr:rowOff>
    </xdr:from>
    <xdr:ext cx="405111" cy="259045"/>
    <xdr:sp macro="" textlink="">
      <xdr:nvSpPr>
        <xdr:cNvPr id="84" name="n_3aveValue【図書館】&#10;有形固定資産減価償却率"/>
        <xdr:cNvSpPr txBox="1"/>
      </xdr:nvSpPr>
      <xdr:spPr>
        <a:xfrm>
          <a:off x="1816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129557</xdr:rowOff>
    </xdr:from>
    <xdr:ext cx="405111" cy="259045"/>
    <xdr:sp macro="" textlink="">
      <xdr:nvSpPr>
        <xdr:cNvPr id="85" name="n_4aveValue【図書館】&#10;有形固定資産減価償却率"/>
        <xdr:cNvSpPr txBox="1"/>
      </xdr:nvSpPr>
      <xdr:spPr>
        <a:xfrm>
          <a:off x="927744" y="595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167657</xdr:rowOff>
    </xdr:from>
    <xdr:ext cx="340478" cy="259045"/>
    <xdr:sp macro="" textlink="">
      <xdr:nvSpPr>
        <xdr:cNvPr id="86" name="n_1mainValue【図書館】&#10;有形固定資産減価償却率"/>
        <xdr:cNvSpPr txBox="1"/>
      </xdr:nvSpPr>
      <xdr:spPr>
        <a:xfrm>
          <a:off x="3614361" y="54826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124477</xdr:rowOff>
    </xdr:from>
    <xdr:ext cx="340478" cy="259045"/>
    <xdr:sp macro="" textlink="">
      <xdr:nvSpPr>
        <xdr:cNvPr id="87" name="n_2mainValue【図書館】&#10;有形固定資産減価償却率"/>
        <xdr:cNvSpPr txBox="1"/>
      </xdr:nvSpPr>
      <xdr:spPr>
        <a:xfrm>
          <a:off x="2738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162577</xdr:rowOff>
    </xdr:from>
    <xdr:ext cx="405111" cy="259045"/>
    <xdr:sp macro="" textlink="">
      <xdr:nvSpPr>
        <xdr:cNvPr id="88" name="n_3mainValue【図書館】&#10;有形固定資産減価償却率"/>
        <xdr:cNvSpPr txBox="1"/>
      </xdr:nvSpPr>
      <xdr:spPr>
        <a:xfrm>
          <a:off x="1816744" y="684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137177</xdr:rowOff>
    </xdr:from>
    <xdr:ext cx="405111" cy="259045"/>
    <xdr:sp macro="" textlink="">
      <xdr:nvSpPr>
        <xdr:cNvPr id="89" name="n_4mainValue【図書館】&#10;有形固定資産減価償却率"/>
        <xdr:cNvSpPr txBox="1"/>
      </xdr:nvSpPr>
      <xdr:spPr>
        <a:xfrm>
          <a:off x="927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3" name="直線コネクタ 112"/>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4"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5" name="直線コネクタ 114"/>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6"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7" name="直線コネクタ 116"/>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18"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9" name="フローチャート: 判断 118"/>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0" name="フローチャート: 判断 119"/>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1" name="フローチャート: 判断 120"/>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2" name="フローチャート: 判断 121"/>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3" name="フローチャート: 判断 122"/>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113030</xdr:rowOff>
    </xdr:from>
    <xdr:to>
      <xdr:col>55</xdr:col>
      <xdr:colOff>50800</xdr:colOff>
      <xdr:row>38</xdr:row>
      <xdr:rowOff>43180</xdr:rowOff>
    </xdr:to>
    <xdr:sp macro="" textlink="">
      <xdr:nvSpPr>
        <xdr:cNvPr id="129" name="楕円 128"/>
        <xdr:cNvSpPr/>
      </xdr:nvSpPr>
      <xdr:spPr>
        <a:xfrm>
          <a:off x="10426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135907</xdr:rowOff>
    </xdr:from>
    <xdr:ext cx="469744" cy="259045"/>
    <xdr:sp macro="" textlink="">
      <xdr:nvSpPr>
        <xdr:cNvPr id="130" name="【図書館】&#10;一人当たり面積該当値テキスト"/>
        <xdr:cNvSpPr txBox="1"/>
      </xdr:nvSpPr>
      <xdr:spPr>
        <a:xfrm>
          <a:off x="10515600"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132080</xdr:rowOff>
    </xdr:from>
    <xdr:to>
      <xdr:col>50</xdr:col>
      <xdr:colOff>165100</xdr:colOff>
      <xdr:row>38</xdr:row>
      <xdr:rowOff>62230</xdr:rowOff>
    </xdr:to>
    <xdr:sp macro="" textlink="">
      <xdr:nvSpPr>
        <xdr:cNvPr id="131" name="楕円 130"/>
        <xdr:cNvSpPr/>
      </xdr:nvSpPr>
      <xdr:spPr>
        <a:xfrm>
          <a:off x="9588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163830</xdr:rowOff>
    </xdr:from>
    <xdr:to>
      <xdr:col>55</xdr:col>
      <xdr:colOff>0</xdr:colOff>
      <xdr:row>38</xdr:row>
      <xdr:rowOff>11430</xdr:rowOff>
    </xdr:to>
    <xdr:cxnSp macro="">
      <xdr:nvCxnSpPr>
        <xdr:cNvPr id="132" name="直線コネクタ 131"/>
        <xdr:cNvCxnSpPr/>
      </xdr:nvCxnSpPr>
      <xdr:spPr>
        <a:xfrm flipV="1">
          <a:off x="9639300" y="65074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33" name="楕円 132"/>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xdr:rowOff>
    </xdr:from>
    <xdr:to>
      <xdr:col>50</xdr:col>
      <xdr:colOff>114300</xdr:colOff>
      <xdr:row>38</xdr:row>
      <xdr:rowOff>30480</xdr:rowOff>
    </xdr:to>
    <xdr:cxnSp macro="">
      <xdr:nvCxnSpPr>
        <xdr:cNvPr id="134" name="直線コネクタ 133"/>
        <xdr:cNvCxnSpPr/>
      </xdr:nvCxnSpPr>
      <xdr:spPr>
        <a:xfrm flipV="1">
          <a:off x="8750300" y="6526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17780</xdr:rowOff>
    </xdr:from>
    <xdr:to>
      <xdr:col>41</xdr:col>
      <xdr:colOff>101600</xdr:colOff>
      <xdr:row>40</xdr:row>
      <xdr:rowOff>119380</xdr:rowOff>
    </xdr:to>
    <xdr:sp macro="" textlink="">
      <xdr:nvSpPr>
        <xdr:cNvPr id="135" name="楕円 134"/>
        <xdr:cNvSpPr/>
      </xdr:nvSpPr>
      <xdr:spPr>
        <a:xfrm>
          <a:off x="781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40</xdr:row>
      <xdr:rowOff>68580</xdr:rowOff>
    </xdr:to>
    <xdr:cxnSp macro="">
      <xdr:nvCxnSpPr>
        <xdr:cNvPr id="136" name="直線コネクタ 135"/>
        <xdr:cNvCxnSpPr/>
      </xdr:nvCxnSpPr>
      <xdr:spPr>
        <a:xfrm flipV="1">
          <a:off x="7861300" y="654558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7" name="楕円 136"/>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68580</xdr:rowOff>
    </xdr:from>
    <xdr:to>
      <xdr:col>41</xdr:col>
      <xdr:colOff>50800</xdr:colOff>
      <xdr:row>40</xdr:row>
      <xdr:rowOff>76200</xdr:rowOff>
    </xdr:to>
    <xdr:cxnSp macro="">
      <xdr:nvCxnSpPr>
        <xdr:cNvPr id="138" name="直線コネクタ 137"/>
        <xdr:cNvCxnSpPr/>
      </xdr:nvCxnSpPr>
      <xdr:spPr>
        <a:xfrm flipV="1">
          <a:off x="6972300" y="692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39"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0"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1"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2"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78757</xdr:rowOff>
    </xdr:from>
    <xdr:ext cx="469744" cy="259045"/>
    <xdr:sp macro="" textlink="">
      <xdr:nvSpPr>
        <xdr:cNvPr id="143" name="n_1mainValue【図書館】&#10;一人当たり面積"/>
        <xdr:cNvSpPr txBox="1"/>
      </xdr:nvSpPr>
      <xdr:spPr>
        <a:xfrm>
          <a:off x="93917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44" name="n_2main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135907</xdr:rowOff>
    </xdr:from>
    <xdr:ext cx="469744" cy="259045"/>
    <xdr:sp macro="" textlink="">
      <xdr:nvSpPr>
        <xdr:cNvPr id="145" name="n_3mainValue【図書館】&#10;一人当たり面積"/>
        <xdr:cNvSpPr txBox="1"/>
      </xdr:nvSpPr>
      <xdr:spPr>
        <a:xfrm>
          <a:off x="7626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6" name="n_4mainValue【図書館】&#10;一人当たり面積"/>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1" name="直線コネクタ 170"/>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4"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5" name="直線コネクタ 174"/>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6"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7" name="フローチャート: 判断 176"/>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8" name="フローチャート: 判断 177"/>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9" name="フローチャート: 判断 178"/>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0" name="フローチャート: 判断 179"/>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1" name="フローチャート: 判断 180"/>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87" name="楕円 186"/>
        <xdr:cNvSpPr/>
      </xdr:nvSpPr>
      <xdr:spPr>
        <a:xfrm>
          <a:off x="4584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90187</xdr:rowOff>
    </xdr:from>
    <xdr:ext cx="405111" cy="259045"/>
    <xdr:sp macro="" textlink="">
      <xdr:nvSpPr>
        <xdr:cNvPr id="188" name="【体育館・プール】&#10;有形固定資産減価償却率該当値テキスト"/>
        <xdr:cNvSpPr txBox="1"/>
      </xdr:nvSpPr>
      <xdr:spPr>
        <a:xfrm>
          <a:off x="4673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189" name="楕円 188"/>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83820</xdr:rowOff>
    </xdr:from>
    <xdr:to>
      <xdr:col>24</xdr:col>
      <xdr:colOff>63500</xdr:colOff>
      <xdr:row>59</xdr:row>
      <xdr:rowOff>118110</xdr:rowOff>
    </xdr:to>
    <xdr:cxnSp macro="">
      <xdr:nvCxnSpPr>
        <xdr:cNvPr id="190" name="直線コネクタ 189"/>
        <xdr:cNvCxnSpPr/>
      </xdr:nvCxnSpPr>
      <xdr:spPr>
        <a:xfrm>
          <a:off x="3797300" y="101993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170180</xdr:rowOff>
    </xdr:from>
    <xdr:to>
      <xdr:col>15</xdr:col>
      <xdr:colOff>101600</xdr:colOff>
      <xdr:row>59</xdr:row>
      <xdr:rowOff>100330</xdr:rowOff>
    </xdr:to>
    <xdr:sp macro="" textlink="">
      <xdr:nvSpPr>
        <xdr:cNvPr id="191" name="楕円 190"/>
        <xdr:cNvSpPr/>
      </xdr:nvSpPr>
      <xdr:spPr>
        <a:xfrm>
          <a:off x="2857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49530</xdr:rowOff>
    </xdr:from>
    <xdr:to>
      <xdr:col>19</xdr:col>
      <xdr:colOff>177800</xdr:colOff>
      <xdr:row>59</xdr:row>
      <xdr:rowOff>83820</xdr:rowOff>
    </xdr:to>
    <xdr:cxnSp macro="">
      <xdr:nvCxnSpPr>
        <xdr:cNvPr id="192" name="直線コネクタ 191"/>
        <xdr:cNvCxnSpPr/>
      </xdr:nvCxnSpPr>
      <xdr:spPr>
        <a:xfrm>
          <a:off x="2908300" y="10165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133985</xdr:rowOff>
    </xdr:from>
    <xdr:to>
      <xdr:col>10</xdr:col>
      <xdr:colOff>165100</xdr:colOff>
      <xdr:row>59</xdr:row>
      <xdr:rowOff>64135</xdr:rowOff>
    </xdr:to>
    <xdr:sp macro="" textlink="">
      <xdr:nvSpPr>
        <xdr:cNvPr id="193" name="楕円 192"/>
        <xdr:cNvSpPr/>
      </xdr:nvSpPr>
      <xdr:spPr>
        <a:xfrm>
          <a:off x="1968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xdr:rowOff>
    </xdr:from>
    <xdr:to>
      <xdr:col>15</xdr:col>
      <xdr:colOff>50800</xdr:colOff>
      <xdr:row>59</xdr:row>
      <xdr:rowOff>49530</xdr:rowOff>
    </xdr:to>
    <xdr:cxnSp macro="">
      <xdr:nvCxnSpPr>
        <xdr:cNvPr id="194" name="直線コネクタ 193"/>
        <xdr:cNvCxnSpPr/>
      </xdr:nvCxnSpPr>
      <xdr:spPr>
        <a:xfrm>
          <a:off x="2019300" y="101288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149225</xdr:rowOff>
    </xdr:from>
    <xdr:to>
      <xdr:col>6</xdr:col>
      <xdr:colOff>38100</xdr:colOff>
      <xdr:row>58</xdr:row>
      <xdr:rowOff>79375</xdr:rowOff>
    </xdr:to>
    <xdr:sp macro="" textlink="">
      <xdr:nvSpPr>
        <xdr:cNvPr id="195" name="楕円 194"/>
        <xdr:cNvSpPr/>
      </xdr:nvSpPr>
      <xdr:spPr>
        <a:xfrm>
          <a:off x="1079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28575</xdr:rowOff>
    </xdr:from>
    <xdr:to>
      <xdr:col>10</xdr:col>
      <xdr:colOff>114300</xdr:colOff>
      <xdr:row>59</xdr:row>
      <xdr:rowOff>13335</xdr:rowOff>
    </xdr:to>
    <xdr:cxnSp macro="">
      <xdr:nvCxnSpPr>
        <xdr:cNvPr id="196" name="直線コネクタ 195"/>
        <xdr:cNvCxnSpPr/>
      </xdr:nvCxnSpPr>
      <xdr:spPr>
        <a:xfrm>
          <a:off x="1130300" y="9972675"/>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7"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98"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199"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0"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151147</xdr:rowOff>
    </xdr:from>
    <xdr:ext cx="405111" cy="259045"/>
    <xdr:sp macro="" textlink="">
      <xdr:nvSpPr>
        <xdr:cNvPr id="201" name="n_1mainValue【体育館・プール】&#10;有形固定資産減価償却率"/>
        <xdr:cNvSpPr txBox="1"/>
      </xdr:nvSpPr>
      <xdr:spPr>
        <a:xfrm>
          <a:off x="3582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202" name="n_2mainValue【体育館・プー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80662</xdr:rowOff>
    </xdr:from>
    <xdr:ext cx="405111" cy="259045"/>
    <xdr:sp macro="" textlink="">
      <xdr:nvSpPr>
        <xdr:cNvPr id="203" name="n_3mainValue【体育館・プール】&#10;有形固定資産減価償却率"/>
        <xdr:cNvSpPr txBox="1"/>
      </xdr:nvSpPr>
      <xdr:spPr>
        <a:xfrm>
          <a:off x="1816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95902</xdr:rowOff>
    </xdr:from>
    <xdr:ext cx="405111" cy="259045"/>
    <xdr:sp macro="" textlink="">
      <xdr:nvSpPr>
        <xdr:cNvPr id="204" name="n_4mainValue【体育館・プール】&#10;有形固定資産減価償却率"/>
        <xdr:cNvSpPr txBox="1"/>
      </xdr:nvSpPr>
      <xdr:spPr>
        <a:xfrm>
          <a:off x="927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28" name="直線コネクタ 227"/>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29"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0" name="直線コネクタ 229"/>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1"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2" name="直線コネクタ 231"/>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3"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4" name="フローチャート: 判断 233"/>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5" name="フローチャート: 判断 234"/>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6" name="フローチャート: 判断 235"/>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7" name="フローチャート: 判断 236"/>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38" name="フローチャート: 判断 237"/>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109601</xdr:rowOff>
    </xdr:from>
    <xdr:to>
      <xdr:col>55</xdr:col>
      <xdr:colOff>50800</xdr:colOff>
      <xdr:row>64</xdr:row>
      <xdr:rowOff>39751</xdr:rowOff>
    </xdr:to>
    <xdr:sp macro="" textlink="">
      <xdr:nvSpPr>
        <xdr:cNvPr id="244" name="楕円 243"/>
        <xdr:cNvSpPr/>
      </xdr:nvSpPr>
      <xdr:spPr>
        <a:xfrm>
          <a:off x="10426700" y="109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5" name="【体育館・プール】&#10;一人当たり面積該当値テキスト"/>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111887</xdr:rowOff>
    </xdr:from>
    <xdr:to>
      <xdr:col>50</xdr:col>
      <xdr:colOff>165100</xdr:colOff>
      <xdr:row>64</xdr:row>
      <xdr:rowOff>42037</xdr:rowOff>
    </xdr:to>
    <xdr:sp macro="" textlink="">
      <xdr:nvSpPr>
        <xdr:cNvPr id="246" name="楕円 245"/>
        <xdr:cNvSpPr/>
      </xdr:nvSpPr>
      <xdr:spPr>
        <a:xfrm>
          <a:off x="9588500" y="109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160401</xdr:rowOff>
    </xdr:from>
    <xdr:to>
      <xdr:col>55</xdr:col>
      <xdr:colOff>0</xdr:colOff>
      <xdr:row>63</xdr:row>
      <xdr:rowOff>162687</xdr:rowOff>
    </xdr:to>
    <xdr:cxnSp macro="">
      <xdr:nvCxnSpPr>
        <xdr:cNvPr id="247" name="直線コネクタ 246"/>
        <xdr:cNvCxnSpPr/>
      </xdr:nvCxnSpPr>
      <xdr:spPr>
        <a:xfrm flipV="1">
          <a:off x="9639300" y="1096175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113792</xdr:rowOff>
    </xdr:from>
    <xdr:to>
      <xdr:col>46</xdr:col>
      <xdr:colOff>38100</xdr:colOff>
      <xdr:row>64</xdr:row>
      <xdr:rowOff>43942</xdr:rowOff>
    </xdr:to>
    <xdr:sp macro="" textlink="">
      <xdr:nvSpPr>
        <xdr:cNvPr id="248" name="楕円 247"/>
        <xdr:cNvSpPr/>
      </xdr:nvSpPr>
      <xdr:spPr>
        <a:xfrm>
          <a:off x="8699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162687</xdr:rowOff>
    </xdr:from>
    <xdr:to>
      <xdr:col>50</xdr:col>
      <xdr:colOff>114300</xdr:colOff>
      <xdr:row>63</xdr:row>
      <xdr:rowOff>164592</xdr:rowOff>
    </xdr:to>
    <xdr:cxnSp macro="">
      <xdr:nvCxnSpPr>
        <xdr:cNvPr id="249" name="直線コネクタ 248"/>
        <xdr:cNvCxnSpPr/>
      </xdr:nvCxnSpPr>
      <xdr:spPr>
        <a:xfrm flipV="1">
          <a:off x="8750300" y="109640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115697</xdr:rowOff>
    </xdr:from>
    <xdr:to>
      <xdr:col>41</xdr:col>
      <xdr:colOff>101600</xdr:colOff>
      <xdr:row>64</xdr:row>
      <xdr:rowOff>45847</xdr:rowOff>
    </xdr:to>
    <xdr:sp macro="" textlink="">
      <xdr:nvSpPr>
        <xdr:cNvPr id="250" name="楕円 249"/>
        <xdr:cNvSpPr/>
      </xdr:nvSpPr>
      <xdr:spPr>
        <a:xfrm>
          <a:off x="7810500" y="109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164592</xdr:rowOff>
    </xdr:from>
    <xdr:to>
      <xdr:col>45</xdr:col>
      <xdr:colOff>177800</xdr:colOff>
      <xdr:row>63</xdr:row>
      <xdr:rowOff>166497</xdr:rowOff>
    </xdr:to>
    <xdr:cxnSp macro="">
      <xdr:nvCxnSpPr>
        <xdr:cNvPr id="251" name="直線コネクタ 250"/>
        <xdr:cNvCxnSpPr/>
      </xdr:nvCxnSpPr>
      <xdr:spPr>
        <a:xfrm flipV="1">
          <a:off x="7861300" y="1096594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118364</xdr:rowOff>
    </xdr:from>
    <xdr:to>
      <xdr:col>36</xdr:col>
      <xdr:colOff>165100</xdr:colOff>
      <xdr:row>64</xdr:row>
      <xdr:rowOff>48514</xdr:rowOff>
    </xdr:to>
    <xdr:sp macro="" textlink="">
      <xdr:nvSpPr>
        <xdr:cNvPr id="252" name="楕円 251"/>
        <xdr:cNvSpPr/>
      </xdr:nvSpPr>
      <xdr:spPr>
        <a:xfrm>
          <a:off x="6921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166497</xdr:rowOff>
    </xdr:from>
    <xdr:to>
      <xdr:col>41</xdr:col>
      <xdr:colOff>50800</xdr:colOff>
      <xdr:row>63</xdr:row>
      <xdr:rowOff>169164</xdr:rowOff>
    </xdr:to>
    <xdr:cxnSp macro="">
      <xdr:nvCxnSpPr>
        <xdr:cNvPr id="253" name="直線コネクタ 252"/>
        <xdr:cNvCxnSpPr/>
      </xdr:nvCxnSpPr>
      <xdr:spPr>
        <a:xfrm flipV="1">
          <a:off x="6972300" y="1096784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4"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5"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6"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7"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33164</xdr:rowOff>
    </xdr:from>
    <xdr:ext cx="469744" cy="259045"/>
    <xdr:sp macro="" textlink="">
      <xdr:nvSpPr>
        <xdr:cNvPr id="258" name="n_1mainValue【体育館・プール】&#10;一人当たり面積"/>
        <xdr:cNvSpPr txBox="1"/>
      </xdr:nvSpPr>
      <xdr:spPr>
        <a:xfrm>
          <a:off x="9391727" y="110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35069</xdr:rowOff>
    </xdr:from>
    <xdr:ext cx="469744" cy="259045"/>
    <xdr:sp macro="" textlink="">
      <xdr:nvSpPr>
        <xdr:cNvPr id="259" name="n_2mainValue【体育館・プール】&#10;一人当たり面積"/>
        <xdr:cNvSpPr txBox="1"/>
      </xdr:nvSpPr>
      <xdr:spPr>
        <a:xfrm>
          <a:off x="8515427" y="110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36974</xdr:rowOff>
    </xdr:from>
    <xdr:ext cx="469744" cy="259045"/>
    <xdr:sp macro="" textlink="">
      <xdr:nvSpPr>
        <xdr:cNvPr id="260" name="n_3mainValue【体育館・プール】&#10;一人当たり面積"/>
        <xdr:cNvSpPr txBox="1"/>
      </xdr:nvSpPr>
      <xdr:spPr>
        <a:xfrm>
          <a:off x="7626427" y="110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39641</xdr:rowOff>
    </xdr:from>
    <xdr:ext cx="469744" cy="259045"/>
    <xdr:sp macro="" textlink="">
      <xdr:nvSpPr>
        <xdr:cNvPr id="261" name="n_4mainValue【体育館・プール】&#10;一人当たり面積"/>
        <xdr:cNvSpPr txBox="1"/>
      </xdr:nvSpPr>
      <xdr:spPr>
        <a:xfrm>
          <a:off x="6737427" y="1101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7" name="直線コネクタ 286"/>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0"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1" name="直線コネクタ 290"/>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2"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3" name="フローチャート: 判断 292"/>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4" name="フローチャート: 判断 293"/>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5" name="フローチャート: 判断 294"/>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6" name="フローチャート: 判断 295"/>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7" name="フローチャート: 判断 296"/>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363</xdr:rowOff>
    </xdr:from>
    <xdr:to>
      <xdr:col>24</xdr:col>
      <xdr:colOff>114300</xdr:colOff>
      <xdr:row>82</xdr:row>
      <xdr:rowOff>101963</xdr:rowOff>
    </xdr:to>
    <xdr:sp macro="" textlink="">
      <xdr:nvSpPr>
        <xdr:cNvPr id="303" name="楕円 302"/>
        <xdr:cNvSpPr/>
      </xdr:nvSpPr>
      <xdr:spPr>
        <a:xfrm>
          <a:off x="45847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23240</xdr:rowOff>
    </xdr:from>
    <xdr:ext cx="405111" cy="259045"/>
    <xdr:sp macro="" textlink="">
      <xdr:nvSpPr>
        <xdr:cNvPr id="304" name="【福祉施設】&#10;有形固定資産減価償却率該当値テキスト"/>
        <xdr:cNvSpPr txBox="1"/>
      </xdr:nvSpPr>
      <xdr:spPr>
        <a:xfrm>
          <a:off x="4673600" y="1391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130992</xdr:rowOff>
    </xdr:from>
    <xdr:to>
      <xdr:col>20</xdr:col>
      <xdr:colOff>38100</xdr:colOff>
      <xdr:row>82</xdr:row>
      <xdr:rowOff>61142</xdr:rowOff>
    </xdr:to>
    <xdr:sp macro="" textlink="">
      <xdr:nvSpPr>
        <xdr:cNvPr id="305" name="楕円 304"/>
        <xdr:cNvSpPr/>
      </xdr:nvSpPr>
      <xdr:spPr>
        <a:xfrm>
          <a:off x="3746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10342</xdr:rowOff>
    </xdr:from>
    <xdr:to>
      <xdr:col>24</xdr:col>
      <xdr:colOff>63500</xdr:colOff>
      <xdr:row>82</xdr:row>
      <xdr:rowOff>51163</xdr:rowOff>
    </xdr:to>
    <xdr:cxnSp macro="">
      <xdr:nvCxnSpPr>
        <xdr:cNvPr id="306" name="直線コネクタ 305"/>
        <xdr:cNvCxnSpPr/>
      </xdr:nvCxnSpPr>
      <xdr:spPr>
        <a:xfrm>
          <a:off x="3797300" y="1406924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119562</xdr:rowOff>
    </xdr:from>
    <xdr:to>
      <xdr:col>15</xdr:col>
      <xdr:colOff>101600</xdr:colOff>
      <xdr:row>82</xdr:row>
      <xdr:rowOff>49712</xdr:rowOff>
    </xdr:to>
    <xdr:sp macro="" textlink="">
      <xdr:nvSpPr>
        <xdr:cNvPr id="307" name="楕円 306"/>
        <xdr:cNvSpPr/>
      </xdr:nvSpPr>
      <xdr:spPr>
        <a:xfrm>
          <a:off x="2857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170362</xdr:rowOff>
    </xdr:from>
    <xdr:to>
      <xdr:col>19</xdr:col>
      <xdr:colOff>177800</xdr:colOff>
      <xdr:row>82</xdr:row>
      <xdr:rowOff>10342</xdr:rowOff>
    </xdr:to>
    <xdr:cxnSp macro="">
      <xdr:nvCxnSpPr>
        <xdr:cNvPr id="308" name="直線コネクタ 307"/>
        <xdr:cNvCxnSpPr/>
      </xdr:nvCxnSpPr>
      <xdr:spPr>
        <a:xfrm>
          <a:off x="2908300" y="140578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82006</xdr:rowOff>
    </xdr:from>
    <xdr:to>
      <xdr:col>10</xdr:col>
      <xdr:colOff>165100</xdr:colOff>
      <xdr:row>82</xdr:row>
      <xdr:rowOff>12156</xdr:rowOff>
    </xdr:to>
    <xdr:sp macro="" textlink="">
      <xdr:nvSpPr>
        <xdr:cNvPr id="309" name="楕円 308"/>
        <xdr:cNvSpPr/>
      </xdr:nvSpPr>
      <xdr:spPr>
        <a:xfrm>
          <a:off x="1968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132806</xdr:rowOff>
    </xdr:from>
    <xdr:to>
      <xdr:col>15</xdr:col>
      <xdr:colOff>50800</xdr:colOff>
      <xdr:row>81</xdr:row>
      <xdr:rowOff>170362</xdr:rowOff>
    </xdr:to>
    <xdr:cxnSp macro="">
      <xdr:nvCxnSpPr>
        <xdr:cNvPr id="310" name="直線コネクタ 309"/>
        <xdr:cNvCxnSpPr/>
      </xdr:nvCxnSpPr>
      <xdr:spPr>
        <a:xfrm>
          <a:off x="2019300" y="140202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60779</xdr:rowOff>
    </xdr:from>
    <xdr:to>
      <xdr:col>6</xdr:col>
      <xdr:colOff>38100</xdr:colOff>
      <xdr:row>81</xdr:row>
      <xdr:rowOff>162379</xdr:rowOff>
    </xdr:to>
    <xdr:sp macro="" textlink="">
      <xdr:nvSpPr>
        <xdr:cNvPr id="311" name="楕円 310"/>
        <xdr:cNvSpPr/>
      </xdr:nvSpPr>
      <xdr:spPr>
        <a:xfrm>
          <a:off x="1079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111579</xdr:rowOff>
    </xdr:from>
    <xdr:to>
      <xdr:col>10</xdr:col>
      <xdr:colOff>114300</xdr:colOff>
      <xdr:row>81</xdr:row>
      <xdr:rowOff>132806</xdr:rowOff>
    </xdr:to>
    <xdr:cxnSp macro="">
      <xdr:nvCxnSpPr>
        <xdr:cNvPr id="312" name="直線コネクタ 311"/>
        <xdr:cNvCxnSpPr/>
      </xdr:nvCxnSpPr>
      <xdr:spPr>
        <a:xfrm>
          <a:off x="1130300" y="139990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3" name="n_1ave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4" name="n_2aveValue【福祉施設】&#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5"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6" name="n_4aveValue【福祉施設】&#10;有形固定資産減価償却率"/>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77669</xdr:rowOff>
    </xdr:from>
    <xdr:ext cx="405111" cy="259045"/>
    <xdr:sp macro="" textlink="">
      <xdr:nvSpPr>
        <xdr:cNvPr id="317" name="n_1mainValue【福祉施設】&#10;有形固定資産減価償却率"/>
        <xdr:cNvSpPr txBox="1"/>
      </xdr:nvSpPr>
      <xdr:spPr>
        <a:xfrm>
          <a:off x="35820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66239</xdr:rowOff>
    </xdr:from>
    <xdr:ext cx="405111" cy="259045"/>
    <xdr:sp macro="" textlink="">
      <xdr:nvSpPr>
        <xdr:cNvPr id="318" name="n_2mainValue【福祉施設】&#10;有形固定資産減価償却率"/>
        <xdr:cNvSpPr txBox="1"/>
      </xdr:nvSpPr>
      <xdr:spPr>
        <a:xfrm>
          <a:off x="2705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28683</xdr:rowOff>
    </xdr:from>
    <xdr:ext cx="405111" cy="259045"/>
    <xdr:sp macro="" textlink="">
      <xdr:nvSpPr>
        <xdr:cNvPr id="319" name="n_3mainValue【福祉施設】&#10;有形固定資産減価償却率"/>
        <xdr:cNvSpPr txBox="1"/>
      </xdr:nvSpPr>
      <xdr:spPr>
        <a:xfrm>
          <a:off x="1816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7456</xdr:rowOff>
    </xdr:from>
    <xdr:ext cx="405111" cy="259045"/>
    <xdr:sp macro="" textlink="">
      <xdr:nvSpPr>
        <xdr:cNvPr id="320" name="n_4mainValue【福祉施設】&#10;有形固定資産減価償却率"/>
        <xdr:cNvSpPr txBox="1"/>
      </xdr:nvSpPr>
      <xdr:spPr>
        <a:xfrm>
          <a:off x="927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4" name="直線コネクタ 343"/>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5"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6" name="直線コネクタ 345"/>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7"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48" name="直線コネクタ 347"/>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49"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0" name="フローチャート: 判断 349"/>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1" name="フローチャート: 判断 350"/>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2" name="フローチャート: 判断 351"/>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3" name="フローチャート: 判断 352"/>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4" name="フローチャート: 判断 353"/>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110489</xdr:rowOff>
    </xdr:from>
    <xdr:to>
      <xdr:col>55</xdr:col>
      <xdr:colOff>50800</xdr:colOff>
      <xdr:row>86</xdr:row>
      <xdr:rowOff>40639</xdr:rowOff>
    </xdr:to>
    <xdr:sp macro="" textlink="">
      <xdr:nvSpPr>
        <xdr:cNvPr id="360" name="楕円 359"/>
        <xdr:cNvSpPr/>
      </xdr:nvSpPr>
      <xdr:spPr>
        <a:xfrm>
          <a:off x="104267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25416</xdr:rowOff>
    </xdr:from>
    <xdr:ext cx="469744" cy="259045"/>
    <xdr:sp macro="" textlink="">
      <xdr:nvSpPr>
        <xdr:cNvPr id="361" name="【福祉施設】&#10;一人当たり面積該当値テキスト"/>
        <xdr:cNvSpPr txBox="1"/>
      </xdr:nvSpPr>
      <xdr:spPr>
        <a:xfrm>
          <a:off x="10515600" y="1459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362" name="楕円 361"/>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161289</xdr:rowOff>
    </xdr:from>
    <xdr:to>
      <xdr:col>55</xdr:col>
      <xdr:colOff>0</xdr:colOff>
      <xdr:row>85</xdr:row>
      <xdr:rowOff>163830</xdr:rowOff>
    </xdr:to>
    <xdr:cxnSp macro="">
      <xdr:nvCxnSpPr>
        <xdr:cNvPr id="363" name="直線コネクタ 362"/>
        <xdr:cNvCxnSpPr/>
      </xdr:nvCxnSpPr>
      <xdr:spPr>
        <a:xfrm flipV="1">
          <a:off x="9639300" y="1473453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115570</xdr:rowOff>
    </xdr:from>
    <xdr:to>
      <xdr:col>46</xdr:col>
      <xdr:colOff>38100</xdr:colOff>
      <xdr:row>86</xdr:row>
      <xdr:rowOff>45720</xdr:rowOff>
    </xdr:to>
    <xdr:sp macro="" textlink="">
      <xdr:nvSpPr>
        <xdr:cNvPr id="364" name="楕円 363"/>
        <xdr:cNvSpPr/>
      </xdr:nvSpPr>
      <xdr:spPr>
        <a:xfrm>
          <a:off x="8699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163830</xdr:rowOff>
    </xdr:from>
    <xdr:to>
      <xdr:col>50</xdr:col>
      <xdr:colOff>114300</xdr:colOff>
      <xdr:row>85</xdr:row>
      <xdr:rowOff>166370</xdr:rowOff>
    </xdr:to>
    <xdr:cxnSp macro="">
      <xdr:nvCxnSpPr>
        <xdr:cNvPr id="365" name="直線コネクタ 364"/>
        <xdr:cNvCxnSpPr/>
      </xdr:nvCxnSpPr>
      <xdr:spPr>
        <a:xfrm flipV="1">
          <a:off x="8750300" y="147370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119380</xdr:rowOff>
    </xdr:from>
    <xdr:to>
      <xdr:col>41</xdr:col>
      <xdr:colOff>101600</xdr:colOff>
      <xdr:row>86</xdr:row>
      <xdr:rowOff>49530</xdr:rowOff>
    </xdr:to>
    <xdr:sp macro="" textlink="">
      <xdr:nvSpPr>
        <xdr:cNvPr id="366" name="楕円 365"/>
        <xdr:cNvSpPr/>
      </xdr:nvSpPr>
      <xdr:spPr>
        <a:xfrm>
          <a:off x="7810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166370</xdr:rowOff>
    </xdr:from>
    <xdr:to>
      <xdr:col>45</xdr:col>
      <xdr:colOff>177800</xdr:colOff>
      <xdr:row>85</xdr:row>
      <xdr:rowOff>170180</xdr:rowOff>
    </xdr:to>
    <xdr:cxnSp macro="">
      <xdr:nvCxnSpPr>
        <xdr:cNvPr id="367" name="直線コネクタ 366"/>
        <xdr:cNvCxnSpPr/>
      </xdr:nvCxnSpPr>
      <xdr:spPr>
        <a:xfrm flipV="1">
          <a:off x="7861300" y="14739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121920</xdr:rowOff>
    </xdr:from>
    <xdr:to>
      <xdr:col>36</xdr:col>
      <xdr:colOff>165100</xdr:colOff>
      <xdr:row>86</xdr:row>
      <xdr:rowOff>52070</xdr:rowOff>
    </xdr:to>
    <xdr:sp macro="" textlink="">
      <xdr:nvSpPr>
        <xdr:cNvPr id="368" name="楕円 367"/>
        <xdr:cNvSpPr/>
      </xdr:nvSpPr>
      <xdr:spPr>
        <a:xfrm>
          <a:off x="6921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170180</xdr:rowOff>
    </xdr:from>
    <xdr:to>
      <xdr:col>41</xdr:col>
      <xdr:colOff>50800</xdr:colOff>
      <xdr:row>86</xdr:row>
      <xdr:rowOff>1270</xdr:rowOff>
    </xdr:to>
    <xdr:cxnSp macro="">
      <xdr:nvCxnSpPr>
        <xdr:cNvPr id="369" name="直線コネクタ 368"/>
        <xdr:cNvCxnSpPr/>
      </xdr:nvCxnSpPr>
      <xdr:spPr>
        <a:xfrm flipV="1">
          <a:off x="6972300" y="147434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0"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1"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2"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3"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34307</xdr:rowOff>
    </xdr:from>
    <xdr:ext cx="469744" cy="259045"/>
    <xdr:sp macro="" textlink="">
      <xdr:nvSpPr>
        <xdr:cNvPr id="374" name="n_1mainValue【福祉施設】&#10;一人当たり面積"/>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36847</xdr:rowOff>
    </xdr:from>
    <xdr:ext cx="469744" cy="259045"/>
    <xdr:sp macro="" textlink="">
      <xdr:nvSpPr>
        <xdr:cNvPr id="375" name="n_2mainValue【福祉施設】&#10;一人当たり面積"/>
        <xdr:cNvSpPr txBox="1"/>
      </xdr:nvSpPr>
      <xdr:spPr>
        <a:xfrm>
          <a:off x="8515427" y="147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40657</xdr:rowOff>
    </xdr:from>
    <xdr:ext cx="469744" cy="259045"/>
    <xdr:sp macro="" textlink="">
      <xdr:nvSpPr>
        <xdr:cNvPr id="376" name="n_3mainValue【福祉施設】&#10;一人当たり面積"/>
        <xdr:cNvSpPr txBox="1"/>
      </xdr:nvSpPr>
      <xdr:spPr>
        <a:xfrm>
          <a:off x="76264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43197</xdr:rowOff>
    </xdr:from>
    <xdr:ext cx="469744" cy="259045"/>
    <xdr:sp macro="" textlink="">
      <xdr:nvSpPr>
        <xdr:cNvPr id="377" name="n_4mainValue【福祉施設】&#10;一人当たり面積"/>
        <xdr:cNvSpPr txBox="1"/>
      </xdr:nvSpPr>
      <xdr:spPr>
        <a:xfrm>
          <a:off x="67374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3" name="直線コネクタ 402"/>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6"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7" name="直線コネクタ 406"/>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08"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09" name="フローチャート: 判断 408"/>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0" name="フローチャート: 判断 409"/>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1" name="フローチャート: 判断 410"/>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2" name="フローチャート: 判断 411"/>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3" name="フローチャート: 判断 412"/>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36830</xdr:rowOff>
    </xdr:from>
    <xdr:to>
      <xdr:col>24</xdr:col>
      <xdr:colOff>114300</xdr:colOff>
      <xdr:row>102</xdr:row>
      <xdr:rowOff>138430</xdr:rowOff>
    </xdr:to>
    <xdr:sp macro="" textlink="">
      <xdr:nvSpPr>
        <xdr:cNvPr id="419" name="楕円 418"/>
        <xdr:cNvSpPr/>
      </xdr:nvSpPr>
      <xdr:spPr>
        <a:xfrm>
          <a:off x="4584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59707</xdr:rowOff>
    </xdr:from>
    <xdr:ext cx="405111" cy="259045"/>
    <xdr:sp macro="" textlink="">
      <xdr:nvSpPr>
        <xdr:cNvPr id="420" name="【市民会館】&#10;有形固定資産減価償却率該当値テキスト"/>
        <xdr:cNvSpPr txBox="1"/>
      </xdr:nvSpPr>
      <xdr:spPr>
        <a:xfrm>
          <a:off x="46736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5806</xdr:rowOff>
    </xdr:from>
    <xdr:to>
      <xdr:col>20</xdr:col>
      <xdr:colOff>38100</xdr:colOff>
      <xdr:row>102</xdr:row>
      <xdr:rowOff>107406</xdr:rowOff>
    </xdr:to>
    <xdr:sp macro="" textlink="">
      <xdr:nvSpPr>
        <xdr:cNvPr id="421" name="楕円 420"/>
        <xdr:cNvSpPr/>
      </xdr:nvSpPr>
      <xdr:spPr>
        <a:xfrm>
          <a:off x="3746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56606</xdr:rowOff>
    </xdr:from>
    <xdr:to>
      <xdr:col>24</xdr:col>
      <xdr:colOff>63500</xdr:colOff>
      <xdr:row>102</xdr:row>
      <xdr:rowOff>87630</xdr:rowOff>
    </xdr:to>
    <xdr:cxnSp macro="">
      <xdr:nvCxnSpPr>
        <xdr:cNvPr id="422" name="直線コネクタ 421"/>
        <xdr:cNvCxnSpPr/>
      </xdr:nvCxnSpPr>
      <xdr:spPr>
        <a:xfrm>
          <a:off x="3797300" y="175445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142966</xdr:rowOff>
    </xdr:from>
    <xdr:to>
      <xdr:col>15</xdr:col>
      <xdr:colOff>101600</xdr:colOff>
      <xdr:row>102</xdr:row>
      <xdr:rowOff>73116</xdr:rowOff>
    </xdr:to>
    <xdr:sp macro="" textlink="">
      <xdr:nvSpPr>
        <xdr:cNvPr id="423" name="楕円 422"/>
        <xdr:cNvSpPr/>
      </xdr:nvSpPr>
      <xdr:spPr>
        <a:xfrm>
          <a:off x="2857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22316</xdr:rowOff>
    </xdr:from>
    <xdr:to>
      <xdr:col>19</xdr:col>
      <xdr:colOff>177800</xdr:colOff>
      <xdr:row>102</xdr:row>
      <xdr:rowOff>56606</xdr:rowOff>
    </xdr:to>
    <xdr:cxnSp macro="">
      <xdr:nvCxnSpPr>
        <xdr:cNvPr id="424" name="直線コネクタ 423"/>
        <xdr:cNvCxnSpPr/>
      </xdr:nvCxnSpPr>
      <xdr:spPr>
        <a:xfrm>
          <a:off x="2908300" y="175102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115207</xdr:rowOff>
    </xdr:from>
    <xdr:to>
      <xdr:col>10</xdr:col>
      <xdr:colOff>165100</xdr:colOff>
      <xdr:row>102</xdr:row>
      <xdr:rowOff>45357</xdr:rowOff>
    </xdr:to>
    <xdr:sp macro="" textlink="">
      <xdr:nvSpPr>
        <xdr:cNvPr id="425" name="楕円 424"/>
        <xdr:cNvSpPr/>
      </xdr:nvSpPr>
      <xdr:spPr>
        <a:xfrm>
          <a:off x="1968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166007</xdr:rowOff>
    </xdr:from>
    <xdr:to>
      <xdr:col>15</xdr:col>
      <xdr:colOff>50800</xdr:colOff>
      <xdr:row>102</xdr:row>
      <xdr:rowOff>22316</xdr:rowOff>
    </xdr:to>
    <xdr:cxnSp macro="">
      <xdr:nvCxnSpPr>
        <xdr:cNvPr id="426" name="直線コネクタ 425"/>
        <xdr:cNvCxnSpPr/>
      </xdr:nvCxnSpPr>
      <xdr:spPr>
        <a:xfrm>
          <a:off x="2019300" y="174824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82550</xdr:rowOff>
    </xdr:from>
    <xdr:to>
      <xdr:col>6</xdr:col>
      <xdr:colOff>38100</xdr:colOff>
      <xdr:row>102</xdr:row>
      <xdr:rowOff>12700</xdr:rowOff>
    </xdr:to>
    <xdr:sp macro="" textlink="">
      <xdr:nvSpPr>
        <xdr:cNvPr id="427" name="楕円 426"/>
        <xdr:cNvSpPr/>
      </xdr:nvSpPr>
      <xdr:spPr>
        <a:xfrm>
          <a:off x="1079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133350</xdr:rowOff>
    </xdr:from>
    <xdr:to>
      <xdr:col>10</xdr:col>
      <xdr:colOff>114300</xdr:colOff>
      <xdr:row>101</xdr:row>
      <xdr:rowOff>166007</xdr:rowOff>
    </xdr:to>
    <xdr:cxnSp macro="">
      <xdr:nvCxnSpPr>
        <xdr:cNvPr id="428" name="直線コネクタ 427"/>
        <xdr:cNvCxnSpPr/>
      </xdr:nvCxnSpPr>
      <xdr:spPr>
        <a:xfrm>
          <a:off x="1130300" y="1744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29"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0"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1" name="n_3aveValue【市民会館】&#10;有形固定資産減価償却率"/>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2" name="n_4aveValue【市民会館】&#10;有形固定資産減価償却率"/>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123933</xdr:rowOff>
    </xdr:from>
    <xdr:ext cx="405111" cy="259045"/>
    <xdr:sp macro="" textlink="">
      <xdr:nvSpPr>
        <xdr:cNvPr id="433" name="n_1mainValue【市民会館】&#10;有形固定資産減価償却率"/>
        <xdr:cNvSpPr txBox="1"/>
      </xdr:nvSpPr>
      <xdr:spPr>
        <a:xfrm>
          <a:off x="35820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89643</xdr:rowOff>
    </xdr:from>
    <xdr:ext cx="405111" cy="259045"/>
    <xdr:sp macro="" textlink="">
      <xdr:nvSpPr>
        <xdr:cNvPr id="434" name="n_2mainValue【市民会館】&#10;有形固定資産減価償却率"/>
        <xdr:cNvSpPr txBox="1"/>
      </xdr:nvSpPr>
      <xdr:spPr>
        <a:xfrm>
          <a:off x="2705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61884</xdr:rowOff>
    </xdr:from>
    <xdr:ext cx="405111" cy="259045"/>
    <xdr:sp macro="" textlink="">
      <xdr:nvSpPr>
        <xdr:cNvPr id="435" name="n_3mainValue【市民会館】&#10;有形固定資産減価償却率"/>
        <xdr:cNvSpPr txBox="1"/>
      </xdr:nvSpPr>
      <xdr:spPr>
        <a:xfrm>
          <a:off x="1816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29227</xdr:rowOff>
    </xdr:from>
    <xdr:ext cx="405111" cy="259045"/>
    <xdr:sp macro="" textlink="">
      <xdr:nvSpPr>
        <xdr:cNvPr id="436" name="n_4mainValue【市民会館】&#10;有形固定資産減価償却率"/>
        <xdr:cNvSpPr txBox="1"/>
      </xdr:nvSpPr>
      <xdr:spPr>
        <a:xfrm>
          <a:off x="927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0" name="直線コネクタ 459"/>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1"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2" name="直線コネクタ 461"/>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3"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4" name="直線コネクタ 463"/>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5"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6" name="フローチャート: 判断 465"/>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7" name="フローチャート: 判断 466"/>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68" name="フローチャート: 判断 467"/>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69" name="フローチャート: 判断 468"/>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0" name="フローチャート: 判断 469"/>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128270</xdr:rowOff>
    </xdr:from>
    <xdr:to>
      <xdr:col>55</xdr:col>
      <xdr:colOff>50800</xdr:colOff>
      <xdr:row>106</xdr:row>
      <xdr:rowOff>58420</xdr:rowOff>
    </xdr:to>
    <xdr:sp macro="" textlink="">
      <xdr:nvSpPr>
        <xdr:cNvPr id="476" name="楕円 475"/>
        <xdr:cNvSpPr/>
      </xdr:nvSpPr>
      <xdr:spPr>
        <a:xfrm>
          <a:off x="10426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151147</xdr:rowOff>
    </xdr:from>
    <xdr:ext cx="469744" cy="259045"/>
    <xdr:sp macro="" textlink="">
      <xdr:nvSpPr>
        <xdr:cNvPr id="477" name="【市民会館】&#10;一人当たり面積該当値テキスト"/>
        <xdr:cNvSpPr txBox="1"/>
      </xdr:nvSpPr>
      <xdr:spPr>
        <a:xfrm>
          <a:off x="105156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139700</xdr:rowOff>
    </xdr:from>
    <xdr:to>
      <xdr:col>50</xdr:col>
      <xdr:colOff>165100</xdr:colOff>
      <xdr:row>106</xdr:row>
      <xdr:rowOff>69850</xdr:rowOff>
    </xdr:to>
    <xdr:sp macro="" textlink="">
      <xdr:nvSpPr>
        <xdr:cNvPr id="478" name="楕円 477"/>
        <xdr:cNvSpPr/>
      </xdr:nvSpPr>
      <xdr:spPr>
        <a:xfrm>
          <a:off x="958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xdr:rowOff>
    </xdr:from>
    <xdr:to>
      <xdr:col>55</xdr:col>
      <xdr:colOff>0</xdr:colOff>
      <xdr:row>106</xdr:row>
      <xdr:rowOff>19050</xdr:rowOff>
    </xdr:to>
    <xdr:cxnSp macro="">
      <xdr:nvCxnSpPr>
        <xdr:cNvPr id="479" name="直線コネクタ 478"/>
        <xdr:cNvCxnSpPr/>
      </xdr:nvCxnSpPr>
      <xdr:spPr>
        <a:xfrm flipV="1">
          <a:off x="9639300" y="18181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80" name="楕円 479"/>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30480</xdr:rowOff>
    </xdr:to>
    <xdr:cxnSp macro="">
      <xdr:nvCxnSpPr>
        <xdr:cNvPr id="481" name="直線コネクタ 480"/>
        <xdr:cNvCxnSpPr/>
      </xdr:nvCxnSpPr>
      <xdr:spPr>
        <a:xfrm flipV="1">
          <a:off x="8750300" y="1819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162561</xdr:rowOff>
    </xdr:from>
    <xdr:to>
      <xdr:col>41</xdr:col>
      <xdr:colOff>101600</xdr:colOff>
      <xdr:row>106</xdr:row>
      <xdr:rowOff>92711</xdr:rowOff>
    </xdr:to>
    <xdr:sp macro="" textlink="">
      <xdr:nvSpPr>
        <xdr:cNvPr id="482" name="楕円 481"/>
        <xdr:cNvSpPr/>
      </xdr:nvSpPr>
      <xdr:spPr>
        <a:xfrm>
          <a:off x="781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41911</xdr:rowOff>
    </xdr:to>
    <xdr:cxnSp macro="">
      <xdr:nvCxnSpPr>
        <xdr:cNvPr id="483" name="直線コネクタ 482"/>
        <xdr:cNvCxnSpPr/>
      </xdr:nvCxnSpPr>
      <xdr:spPr>
        <a:xfrm flipV="1">
          <a:off x="7861300" y="182041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4445</xdr:rowOff>
    </xdr:from>
    <xdr:to>
      <xdr:col>36</xdr:col>
      <xdr:colOff>165100</xdr:colOff>
      <xdr:row>106</xdr:row>
      <xdr:rowOff>106045</xdr:rowOff>
    </xdr:to>
    <xdr:sp macro="" textlink="">
      <xdr:nvSpPr>
        <xdr:cNvPr id="484" name="楕円 483"/>
        <xdr:cNvSpPr/>
      </xdr:nvSpPr>
      <xdr:spPr>
        <a:xfrm>
          <a:off x="6921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41911</xdr:rowOff>
    </xdr:from>
    <xdr:to>
      <xdr:col>41</xdr:col>
      <xdr:colOff>50800</xdr:colOff>
      <xdr:row>106</xdr:row>
      <xdr:rowOff>55245</xdr:rowOff>
    </xdr:to>
    <xdr:cxnSp macro="">
      <xdr:nvCxnSpPr>
        <xdr:cNvPr id="485" name="直線コネクタ 484"/>
        <xdr:cNvCxnSpPr/>
      </xdr:nvCxnSpPr>
      <xdr:spPr>
        <a:xfrm flipV="1">
          <a:off x="6972300" y="182156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6"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7"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88"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89"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86377</xdr:rowOff>
    </xdr:from>
    <xdr:ext cx="469744" cy="259045"/>
    <xdr:sp macro="" textlink="">
      <xdr:nvSpPr>
        <xdr:cNvPr id="490" name="n_1mainValue【市民会館】&#10;一人当たり面積"/>
        <xdr:cNvSpPr txBox="1"/>
      </xdr:nvSpPr>
      <xdr:spPr>
        <a:xfrm>
          <a:off x="93917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91" name="n_2main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92" name="n_3main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122572</xdr:rowOff>
    </xdr:from>
    <xdr:ext cx="469744" cy="259045"/>
    <xdr:sp macro="" textlink="">
      <xdr:nvSpPr>
        <xdr:cNvPr id="493" name="n_4mainValue【市民会館】&#10;一人当たり面積"/>
        <xdr:cNvSpPr txBox="1"/>
      </xdr:nvSpPr>
      <xdr:spPr>
        <a:xfrm>
          <a:off x="6737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19" name="直線コネクタ 518"/>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2"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3" name="直線コネクタ 52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4"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5" name="フローチャート: 判断 524"/>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6" name="フローチャート: 判断 525"/>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7" name="フローチャート: 判断 526"/>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28" name="フローチャート: 判断 527"/>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29" name="フローチャート: 判断 528"/>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535" name="楕円 534"/>
        <xdr:cNvSpPr/>
      </xdr:nvSpPr>
      <xdr:spPr>
        <a:xfrm>
          <a:off x="16268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118127</xdr:rowOff>
    </xdr:from>
    <xdr:ext cx="405111" cy="259045"/>
    <xdr:sp macro="" textlink="">
      <xdr:nvSpPr>
        <xdr:cNvPr id="536" name="【一般廃棄物処理施設】&#10;有形固定資産減価償却率該当値テキスト"/>
        <xdr:cNvSpPr txBox="1"/>
      </xdr:nvSpPr>
      <xdr:spPr>
        <a:xfrm>
          <a:off x="16357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102144</xdr:rowOff>
    </xdr:from>
    <xdr:to>
      <xdr:col>81</xdr:col>
      <xdr:colOff>101600</xdr:colOff>
      <xdr:row>40</xdr:row>
      <xdr:rowOff>32294</xdr:rowOff>
    </xdr:to>
    <xdr:sp macro="" textlink="">
      <xdr:nvSpPr>
        <xdr:cNvPr id="537" name="楕円 536"/>
        <xdr:cNvSpPr/>
      </xdr:nvSpPr>
      <xdr:spPr>
        <a:xfrm>
          <a:off x="15430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152944</xdr:rowOff>
    </xdr:from>
    <xdr:to>
      <xdr:col>85</xdr:col>
      <xdr:colOff>127000</xdr:colOff>
      <xdr:row>40</xdr:row>
      <xdr:rowOff>19050</xdr:rowOff>
    </xdr:to>
    <xdr:cxnSp macro="">
      <xdr:nvCxnSpPr>
        <xdr:cNvPr id="538" name="直線コネクタ 537"/>
        <xdr:cNvCxnSpPr/>
      </xdr:nvCxnSpPr>
      <xdr:spPr>
        <a:xfrm>
          <a:off x="15481300" y="683949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62956</xdr:rowOff>
    </xdr:from>
    <xdr:to>
      <xdr:col>76</xdr:col>
      <xdr:colOff>165100</xdr:colOff>
      <xdr:row>39</xdr:row>
      <xdr:rowOff>164556</xdr:rowOff>
    </xdr:to>
    <xdr:sp macro="" textlink="">
      <xdr:nvSpPr>
        <xdr:cNvPr id="539" name="楕円 538"/>
        <xdr:cNvSpPr/>
      </xdr:nvSpPr>
      <xdr:spPr>
        <a:xfrm>
          <a:off x="14541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113756</xdr:rowOff>
    </xdr:from>
    <xdr:to>
      <xdr:col>81</xdr:col>
      <xdr:colOff>50800</xdr:colOff>
      <xdr:row>39</xdr:row>
      <xdr:rowOff>152944</xdr:rowOff>
    </xdr:to>
    <xdr:cxnSp macro="">
      <xdr:nvCxnSpPr>
        <xdr:cNvPr id="540" name="直線コネクタ 539"/>
        <xdr:cNvCxnSpPr/>
      </xdr:nvCxnSpPr>
      <xdr:spPr>
        <a:xfrm>
          <a:off x="14592300" y="68003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23767</xdr:rowOff>
    </xdr:from>
    <xdr:to>
      <xdr:col>72</xdr:col>
      <xdr:colOff>38100</xdr:colOff>
      <xdr:row>39</xdr:row>
      <xdr:rowOff>125367</xdr:rowOff>
    </xdr:to>
    <xdr:sp macro="" textlink="">
      <xdr:nvSpPr>
        <xdr:cNvPr id="541" name="楕円 540"/>
        <xdr:cNvSpPr/>
      </xdr:nvSpPr>
      <xdr:spPr>
        <a:xfrm>
          <a:off x="13652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74567</xdr:rowOff>
    </xdr:from>
    <xdr:to>
      <xdr:col>76</xdr:col>
      <xdr:colOff>114300</xdr:colOff>
      <xdr:row>39</xdr:row>
      <xdr:rowOff>113756</xdr:rowOff>
    </xdr:to>
    <xdr:cxnSp macro="">
      <xdr:nvCxnSpPr>
        <xdr:cNvPr id="542" name="直線コネクタ 541"/>
        <xdr:cNvCxnSpPr/>
      </xdr:nvCxnSpPr>
      <xdr:spPr>
        <a:xfrm>
          <a:off x="13703300" y="67611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xdr:rowOff>
    </xdr:from>
    <xdr:to>
      <xdr:col>67</xdr:col>
      <xdr:colOff>101600</xdr:colOff>
      <xdr:row>38</xdr:row>
      <xdr:rowOff>115570</xdr:rowOff>
    </xdr:to>
    <xdr:sp macro="" textlink="">
      <xdr:nvSpPr>
        <xdr:cNvPr id="543" name="楕円 542"/>
        <xdr:cNvSpPr/>
      </xdr:nvSpPr>
      <xdr:spPr>
        <a:xfrm>
          <a:off x="1276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64770</xdr:rowOff>
    </xdr:from>
    <xdr:to>
      <xdr:col>71</xdr:col>
      <xdr:colOff>177800</xdr:colOff>
      <xdr:row>39</xdr:row>
      <xdr:rowOff>74567</xdr:rowOff>
    </xdr:to>
    <xdr:cxnSp macro="">
      <xdr:nvCxnSpPr>
        <xdr:cNvPr id="544" name="直線コネクタ 543"/>
        <xdr:cNvCxnSpPr/>
      </xdr:nvCxnSpPr>
      <xdr:spPr>
        <a:xfrm>
          <a:off x="12814300" y="6579870"/>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5"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6"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7"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48"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23421</xdr:rowOff>
    </xdr:from>
    <xdr:ext cx="405111" cy="259045"/>
    <xdr:sp macro="" textlink="">
      <xdr:nvSpPr>
        <xdr:cNvPr id="549" name="n_1mainValue【一般廃棄物処理施設】&#10;有形固定資産減価償却率"/>
        <xdr:cNvSpPr txBox="1"/>
      </xdr:nvSpPr>
      <xdr:spPr>
        <a:xfrm>
          <a:off x="152660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155683</xdr:rowOff>
    </xdr:from>
    <xdr:ext cx="405111" cy="259045"/>
    <xdr:sp macro="" textlink="">
      <xdr:nvSpPr>
        <xdr:cNvPr id="550" name="n_2mainValue【一般廃棄物処理施設】&#10;有形固定資産減価償却率"/>
        <xdr:cNvSpPr txBox="1"/>
      </xdr:nvSpPr>
      <xdr:spPr>
        <a:xfrm>
          <a:off x="14389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116494</xdr:rowOff>
    </xdr:from>
    <xdr:ext cx="405111" cy="259045"/>
    <xdr:sp macro="" textlink="">
      <xdr:nvSpPr>
        <xdr:cNvPr id="551" name="n_3mainValue【一般廃棄物処理施設】&#10;有形固定資産減価償却率"/>
        <xdr:cNvSpPr txBox="1"/>
      </xdr:nvSpPr>
      <xdr:spPr>
        <a:xfrm>
          <a:off x="13500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132097</xdr:rowOff>
    </xdr:from>
    <xdr:ext cx="405111" cy="259045"/>
    <xdr:sp macro="" textlink="">
      <xdr:nvSpPr>
        <xdr:cNvPr id="552" name="n_4mainValue【一般廃棄物処理施設】&#10;有形固定資産減価償却率"/>
        <xdr:cNvSpPr txBox="1"/>
      </xdr:nvSpPr>
      <xdr:spPr>
        <a:xfrm>
          <a:off x="12611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4" name="直線コネクタ 573"/>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5"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6" name="直線コネクタ 575"/>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7"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78" name="直線コネクタ 577"/>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79"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0" name="フローチャート: 判断 579"/>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1" name="フローチャート: 判断 580"/>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2" name="フローチャート: 判断 581"/>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3" name="フローチャート: 判断 582"/>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4" name="フローチャート: 判断 583"/>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77126</xdr:rowOff>
    </xdr:from>
    <xdr:to>
      <xdr:col>116</xdr:col>
      <xdr:colOff>114300</xdr:colOff>
      <xdr:row>42</xdr:row>
      <xdr:rowOff>7276</xdr:rowOff>
    </xdr:to>
    <xdr:sp macro="" textlink="">
      <xdr:nvSpPr>
        <xdr:cNvPr id="590" name="楕円 589"/>
        <xdr:cNvSpPr/>
      </xdr:nvSpPr>
      <xdr:spPr>
        <a:xfrm>
          <a:off x="22110700" y="710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163503</xdr:rowOff>
    </xdr:from>
    <xdr:ext cx="469744" cy="259045"/>
    <xdr:sp macro="" textlink="">
      <xdr:nvSpPr>
        <xdr:cNvPr id="591" name="【一般廃棄物処理施設】&#10;一人当たり有形固定資産（償却資産）額該当値テキスト"/>
        <xdr:cNvSpPr txBox="1"/>
      </xdr:nvSpPr>
      <xdr:spPr>
        <a:xfrm>
          <a:off x="22199600" y="702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77270</xdr:rowOff>
    </xdr:from>
    <xdr:to>
      <xdr:col>112</xdr:col>
      <xdr:colOff>38100</xdr:colOff>
      <xdr:row>42</xdr:row>
      <xdr:rowOff>7420</xdr:rowOff>
    </xdr:to>
    <xdr:sp macro="" textlink="">
      <xdr:nvSpPr>
        <xdr:cNvPr id="592" name="楕円 591"/>
        <xdr:cNvSpPr/>
      </xdr:nvSpPr>
      <xdr:spPr>
        <a:xfrm>
          <a:off x="21272500" y="71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127926</xdr:rowOff>
    </xdr:from>
    <xdr:to>
      <xdr:col>116</xdr:col>
      <xdr:colOff>63500</xdr:colOff>
      <xdr:row>41</xdr:row>
      <xdr:rowOff>128070</xdr:rowOff>
    </xdr:to>
    <xdr:cxnSp macro="">
      <xdr:nvCxnSpPr>
        <xdr:cNvPr id="593" name="直線コネクタ 592"/>
        <xdr:cNvCxnSpPr/>
      </xdr:nvCxnSpPr>
      <xdr:spPr>
        <a:xfrm flipV="1">
          <a:off x="21323300" y="7157376"/>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77388</xdr:rowOff>
    </xdr:from>
    <xdr:to>
      <xdr:col>107</xdr:col>
      <xdr:colOff>101600</xdr:colOff>
      <xdr:row>42</xdr:row>
      <xdr:rowOff>7538</xdr:rowOff>
    </xdr:to>
    <xdr:sp macro="" textlink="">
      <xdr:nvSpPr>
        <xdr:cNvPr id="594" name="楕円 593"/>
        <xdr:cNvSpPr/>
      </xdr:nvSpPr>
      <xdr:spPr>
        <a:xfrm>
          <a:off x="20383500" y="71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128070</xdr:rowOff>
    </xdr:from>
    <xdr:to>
      <xdr:col>111</xdr:col>
      <xdr:colOff>177800</xdr:colOff>
      <xdr:row>41</xdr:row>
      <xdr:rowOff>128188</xdr:rowOff>
    </xdr:to>
    <xdr:cxnSp macro="">
      <xdr:nvCxnSpPr>
        <xdr:cNvPr id="595" name="直線コネクタ 594"/>
        <xdr:cNvCxnSpPr/>
      </xdr:nvCxnSpPr>
      <xdr:spPr>
        <a:xfrm flipV="1">
          <a:off x="20434300" y="7157520"/>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77512</xdr:rowOff>
    </xdr:from>
    <xdr:to>
      <xdr:col>102</xdr:col>
      <xdr:colOff>165100</xdr:colOff>
      <xdr:row>42</xdr:row>
      <xdr:rowOff>7662</xdr:rowOff>
    </xdr:to>
    <xdr:sp macro="" textlink="">
      <xdr:nvSpPr>
        <xdr:cNvPr id="596" name="楕円 595"/>
        <xdr:cNvSpPr/>
      </xdr:nvSpPr>
      <xdr:spPr>
        <a:xfrm>
          <a:off x="19494500" y="71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128188</xdr:rowOff>
    </xdr:from>
    <xdr:to>
      <xdr:col>107</xdr:col>
      <xdr:colOff>50800</xdr:colOff>
      <xdr:row>41</xdr:row>
      <xdr:rowOff>128312</xdr:rowOff>
    </xdr:to>
    <xdr:cxnSp macro="">
      <xdr:nvCxnSpPr>
        <xdr:cNvPr id="597" name="直線コネクタ 596"/>
        <xdr:cNvCxnSpPr/>
      </xdr:nvCxnSpPr>
      <xdr:spPr>
        <a:xfrm flipV="1">
          <a:off x="19545300" y="7157638"/>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168439</xdr:rowOff>
    </xdr:from>
    <xdr:to>
      <xdr:col>98</xdr:col>
      <xdr:colOff>38100</xdr:colOff>
      <xdr:row>40</xdr:row>
      <xdr:rowOff>98589</xdr:rowOff>
    </xdr:to>
    <xdr:sp macro="" textlink="">
      <xdr:nvSpPr>
        <xdr:cNvPr id="598" name="楕円 597"/>
        <xdr:cNvSpPr/>
      </xdr:nvSpPr>
      <xdr:spPr>
        <a:xfrm>
          <a:off x="18605500" y="68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47789</xdr:rowOff>
    </xdr:from>
    <xdr:to>
      <xdr:col>102</xdr:col>
      <xdr:colOff>114300</xdr:colOff>
      <xdr:row>41</xdr:row>
      <xdr:rowOff>128312</xdr:rowOff>
    </xdr:to>
    <xdr:cxnSp macro="">
      <xdr:nvCxnSpPr>
        <xdr:cNvPr id="599" name="直線コネクタ 598"/>
        <xdr:cNvCxnSpPr/>
      </xdr:nvCxnSpPr>
      <xdr:spPr>
        <a:xfrm>
          <a:off x="18656300" y="6905789"/>
          <a:ext cx="889000" cy="25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0"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1"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2"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3"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169997</xdr:rowOff>
    </xdr:from>
    <xdr:ext cx="469744" cy="259045"/>
    <xdr:sp macro="" textlink="">
      <xdr:nvSpPr>
        <xdr:cNvPr id="604" name="n_1mainValue【一般廃棄物処理施設】&#10;一人当たり有形固定資産（償却資産）額"/>
        <xdr:cNvSpPr txBox="1"/>
      </xdr:nvSpPr>
      <xdr:spPr>
        <a:xfrm>
          <a:off x="21075728" y="71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170115</xdr:rowOff>
    </xdr:from>
    <xdr:ext cx="469744" cy="259045"/>
    <xdr:sp macro="" textlink="">
      <xdr:nvSpPr>
        <xdr:cNvPr id="605" name="n_2mainValue【一般廃棄物処理施設】&#10;一人当たり有形固定資産（償却資産）額"/>
        <xdr:cNvSpPr txBox="1"/>
      </xdr:nvSpPr>
      <xdr:spPr>
        <a:xfrm>
          <a:off x="20199428" y="719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170239</xdr:rowOff>
    </xdr:from>
    <xdr:ext cx="469744" cy="259045"/>
    <xdr:sp macro="" textlink="">
      <xdr:nvSpPr>
        <xdr:cNvPr id="606" name="n_3mainValue【一般廃棄物処理施設】&#10;一人当たり有形固定資産（償却資産）額"/>
        <xdr:cNvSpPr txBox="1"/>
      </xdr:nvSpPr>
      <xdr:spPr>
        <a:xfrm>
          <a:off x="19310428" y="719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115116</xdr:rowOff>
    </xdr:from>
    <xdr:ext cx="599010" cy="259045"/>
    <xdr:sp macro="" textlink="">
      <xdr:nvSpPr>
        <xdr:cNvPr id="607" name="n_4mainValue【一般廃棄物処理施設】&#10;一人当たり有形固定資産（償却資産）額"/>
        <xdr:cNvSpPr txBox="1"/>
      </xdr:nvSpPr>
      <xdr:spPr>
        <a:xfrm>
          <a:off x="18356795" y="663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3" name="直線コネクタ 632"/>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6"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7" name="直線コネクタ 636"/>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38"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39" name="フローチャート: 判断 638"/>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0" name="フローチャート: 判断 639"/>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1" name="フローチャート: 判断 640"/>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2" name="フローチャート: 判断 641"/>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3" name="フローチャート: 判断 642"/>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105954</xdr:rowOff>
    </xdr:from>
    <xdr:to>
      <xdr:col>85</xdr:col>
      <xdr:colOff>177800</xdr:colOff>
      <xdr:row>59</xdr:row>
      <xdr:rowOff>36104</xdr:rowOff>
    </xdr:to>
    <xdr:sp macro="" textlink="">
      <xdr:nvSpPr>
        <xdr:cNvPr id="649" name="楕円 648"/>
        <xdr:cNvSpPr/>
      </xdr:nvSpPr>
      <xdr:spPr>
        <a:xfrm>
          <a:off x="162687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128831</xdr:rowOff>
    </xdr:from>
    <xdr:ext cx="405111" cy="259045"/>
    <xdr:sp macro="" textlink="">
      <xdr:nvSpPr>
        <xdr:cNvPr id="650" name="【保健センター・保健所】&#10;有形固定資産減価償却率該当値テキスト"/>
        <xdr:cNvSpPr txBox="1"/>
      </xdr:nvSpPr>
      <xdr:spPr>
        <a:xfrm>
          <a:off x="16357600" y="990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70031</xdr:rowOff>
    </xdr:from>
    <xdr:to>
      <xdr:col>81</xdr:col>
      <xdr:colOff>101600</xdr:colOff>
      <xdr:row>59</xdr:row>
      <xdr:rowOff>181</xdr:rowOff>
    </xdr:to>
    <xdr:sp macro="" textlink="">
      <xdr:nvSpPr>
        <xdr:cNvPr id="651" name="楕円 650"/>
        <xdr:cNvSpPr/>
      </xdr:nvSpPr>
      <xdr:spPr>
        <a:xfrm>
          <a:off x="15430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120831</xdr:rowOff>
    </xdr:from>
    <xdr:to>
      <xdr:col>85</xdr:col>
      <xdr:colOff>127000</xdr:colOff>
      <xdr:row>58</xdr:row>
      <xdr:rowOff>156754</xdr:rowOff>
    </xdr:to>
    <xdr:cxnSp macro="">
      <xdr:nvCxnSpPr>
        <xdr:cNvPr id="652" name="直線コネクタ 651"/>
        <xdr:cNvCxnSpPr/>
      </xdr:nvCxnSpPr>
      <xdr:spPr>
        <a:xfrm>
          <a:off x="15481300" y="100649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34109</xdr:rowOff>
    </xdr:from>
    <xdr:to>
      <xdr:col>76</xdr:col>
      <xdr:colOff>165100</xdr:colOff>
      <xdr:row>58</xdr:row>
      <xdr:rowOff>135709</xdr:rowOff>
    </xdr:to>
    <xdr:sp macro="" textlink="">
      <xdr:nvSpPr>
        <xdr:cNvPr id="653" name="楕円 652"/>
        <xdr:cNvSpPr/>
      </xdr:nvSpPr>
      <xdr:spPr>
        <a:xfrm>
          <a:off x="14541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84909</xdr:rowOff>
    </xdr:from>
    <xdr:to>
      <xdr:col>81</xdr:col>
      <xdr:colOff>50800</xdr:colOff>
      <xdr:row>58</xdr:row>
      <xdr:rowOff>120831</xdr:rowOff>
    </xdr:to>
    <xdr:cxnSp macro="">
      <xdr:nvCxnSpPr>
        <xdr:cNvPr id="654" name="直線コネクタ 653"/>
        <xdr:cNvCxnSpPr/>
      </xdr:nvCxnSpPr>
      <xdr:spPr>
        <a:xfrm>
          <a:off x="14592300" y="100290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655" name="楕円 654"/>
        <xdr:cNvSpPr/>
      </xdr:nvSpPr>
      <xdr:spPr>
        <a:xfrm>
          <a:off x="1365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84909</xdr:rowOff>
    </xdr:to>
    <xdr:cxnSp macro="">
      <xdr:nvCxnSpPr>
        <xdr:cNvPr id="656" name="直線コネクタ 655"/>
        <xdr:cNvCxnSpPr/>
      </xdr:nvCxnSpPr>
      <xdr:spPr>
        <a:xfrm>
          <a:off x="13703300" y="100257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169635</xdr:rowOff>
    </xdr:from>
    <xdr:to>
      <xdr:col>67</xdr:col>
      <xdr:colOff>101600</xdr:colOff>
      <xdr:row>58</xdr:row>
      <xdr:rowOff>99785</xdr:rowOff>
    </xdr:to>
    <xdr:sp macro="" textlink="">
      <xdr:nvSpPr>
        <xdr:cNvPr id="657" name="楕円 656"/>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58</xdr:row>
      <xdr:rowOff>81643</xdr:rowOff>
    </xdr:to>
    <xdr:cxnSp macro="">
      <xdr:nvCxnSpPr>
        <xdr:cNvPr id="658" name="直線コネクタ 657"/>
        <xdr:cNvCxnSpPr/>
      </xdr:nvCxnSpPr>
      <xdr:spPr>
        <a:xfrm>
          <a:off x="12814300" y="9993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59"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0"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1"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2"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16708</xdr:rowOff>
    </xdr:from>
    <xdr:ext cx="405111" cy="259045"/>
    <xdr:sp macro="" textlink="">
      <xdr:nvSpPr>
        <xdr:cNvPr id="663" name="n_1mainValue【保健センター・保健所】&#10;有形固定資産減価償却率"/>
        <xdr:cNvSpPr txBox="1"/>
      </xdr:nvSpPr>
      <xdr:spPr>
        <a:xfrm>
          <a:off x="15266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152236</xdr:rowOff>
    </xdr:from>
    <xdr:ext cx="405111" cy="259045"/>
    <xdr:sp macro="" textlink="">
      <xdr:nvSpPr>
        <xdr:cNvPr id="664" name="n_2mainValue【保健センター・保健所】&#10;有形固定資産減価償却率"/>
        <xdr:cNvSpPr txBox="1"/>
      </xdr:nvSpPr>
      <xdr:spPr>
        <a:xfrm>
          <a:off x="14389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665" name="n_3mainValue【保健センター・保健所】&#10;有形固定資産減価償却率"/>
        <xdr:cNvSpPr txBox="1"/>
      </xdr:nvSpPr>
      <xdr:spPr>
        <a:xfrm>
          <a:off x="13500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116312</xdr:rowOff>
    </xdr:from>
    <xdr:ext cx="405111" cy="259045"/>
    <xdr:sp macro="" textlink="">
      <xdr:nvSpPr>
        <xdr:cNvPr id="666" name="n_4mainValue【保健センター・保健所】&#10;有形固定資産減価償却率"/>
        <xdr:cNvSpPr txBox="1"/>
      </xdr:nvSpPr>
      <xdr:spPr>
        <a:xfrm>
          <a:off x="12611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0" name="直線コネクタ 689"/>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2" name="直線コネクタ 69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3"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4" name="直線コネクタ 693"/>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5"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6" name="フローチャート: 判断 695"/>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7" name="フローチャート: 判断 696"/>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98" name="フローチャート: 判断 697"/>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99" name="フローチャート: 判断 698"/>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0" name="フローチャート: 判断 699"/>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151130</xdr:rowOff>
    </xdr:from>
    <xdr:to>
      <xdr:col>116</xdr:col>
      <xdr:colOff>114300</xdr:colOff>
      <xdr:row>60</xdr:row>
      <xdr:rowOff>81280</xdr:rowOff>
    </xdr:to>
    <xdr:sp macro="" textlink="">
      <xdr:nvSpPr>
        <xdr:cNvPr id="706" name="楕円 705"/>
        <xdr:cNvSpPr/>
      </xdr:nvSpPr>
      <xdr:spPr>
        <a:xfrm>
          <a:off x="22110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2557</xdr:rowOff>
    </xdr:from>
    <xdr:ext cx="469744" cy="259045"/>
    <xdr:sp macro="" textlink="">
      <xdr:nvSpPr>
        <xdr:cNvPr id="707" name="【保健センター・保健所】&#10;一人当たり面積該当値テキスト"/>
        <xdr:cNvSpPr txBox="1"/>
      </xdr:nvSpPr>
      <xdr:spPr>
        <a:xfrm>
          <a:off x="22199600"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170180</xdr:rowOff>
    </xdr:from>
    <xdr:to>
      <xdr:col>112</xdr:col>
      <xdr:colOff>38100</xdr:colOff>
      <xdr:row>60</xdr:row>
      <xdr:rowOff>100330</xdr:rowOff>
    </xdr:to>
    <xdr:sp macro="" textlink="">
      <xdr:nvSpPr>
        <xdr:cNvPr id="708" name="楕円 707"/>
        <xdr:cNvSpPr/>
      </xdr:nvSpPr>
      <xdr:spPr>
        <a:xfrm>
          <a:off x="21272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30480</xdr:rowOff>
    </xdr:from>
    <xdr:to>
      <xdr:col>116</xdr:col>
      <xdr:colOff>63500</xdr:colOff>
      <xdr:row>60</xdr:row>
      <xdr:rowOff>49530</xdr:rowOff>
    </xdr:to>
    <xdr:cxnSp macro="">
      <xdr:nvCxnSpPr>
        <xdr:cNvPr id="709" name="直線コネクタ 708"/>
        <xdr:cNvCxnSpPr/>
      </xdr:nvCxnSpPr>
      <xdr:spPr>
        <a:xfrm flipV="1">
          <a:off x="21323300" y="103174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xdr:rowOff>
    </xdr:from>
    <xdr:to>
      <xdr:col>107</xdr:col>
      <xdr:colOff>101600</xdr:colOff>
      <xdr:row>60</xdr:row>
      <xdr:rowOff>115570</xdr:rowOff>
    </xdr:to>
    <xdr:sp macro="" textlink="">
      <xdr:nvSpPr>
        <xdr:cNvPr id="710" name="楕円 709"/>
        <xdr:cNvSpPr/>
      </xdr:nvSpPr>
      <xdr:spPr>
        <a:xfrm>
          <a:off x="20383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49530</xdr:rowOff>
    </xdr:from>
    <xdr:to>
      <xdr:col>111</xdr:col>
      <xdr:colOff>177800</xdr:colOff>
      <xdr:row>60</xdr:row>
      <xdr:rowOff>64770</xdr:rowOff>
    </xdr:to>
    <xdr:cxnSp macro="">
      <xdr:nvCxnSpPr>
        <xdr:cNvPr id="711" name="直線コネクタ 710"/>
        <xdr:cNvCxnSpPr/>
      </xdr:nvCxnSpPr>
      <xdr:spPr>
        <a:xfrm flipV="1">
          <a:off x="20434300" y="10336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29210</xdr:rowOff>
    </xdr:from>
    <xdr:to>
      <xdr:col>102</xdr:col>
      <xdr:colOff>165100</xdr:colOff>
      <xdr:row>60</xdr:row>
      <xdr:rowOff>130810</xdr:rowOff>
    </xdr:to>
    <xdr:sp macro="" textlink="">
      <xdr:nvSpPr>
        <xdr:cNvPr id="712" name="楕円 711"/>
        <xdr:cNvSpPr/>
      </xdr:nvSpPr>
      <xdr:spPr>
        <a:xfrm>
          <a:off x="19494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64770</xdr:rowOff>
    </xdr:from>
    <xdr:to>
      <xdr:col>107</xdr:col>
      <xdr:colOff>50800</xdr:colOff>
      <xdr:row>60</xdr:row>
      <xdr:rowOff>80010</xdr:rowOff>
    </xdr:to>
    <xdr:cxnSp macro="">
      <xdr:nvCxnSpPr>
        <xdr:cNvPr id="713" name="直線コネクタ 712"/>
        <xdr:cNvCxnSpPr/>
      </xdr:nvCxnSpPr>
      <xdr:spPr>
        <a:xfrm flipV="1">
          <a:off x="19545300" y="10351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52070</xdr:rowOff>
    </xdr:from>
    <xdr:to>
      <xdr:col>98</xdr:col>
      <xdr:colOff>38100</xdr:colOff>
      <xdr:row>60</xdr:row>
      <xdr:rowOff>153670</xdr:rowOff>
    </xdr:to>
    <xdr:sp macro="" textlink="">
      <xdr:nvSpPr>
        <xdr:cNvPr id="714" name="楕円 713"/>
        <xdr:cNvSpPr/>
      </xdr:nvSpPr>
      <xdr:spPr>
        <a:xfrm>
          <a:off x="18605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80010</xdr:rowOff>
    </xdr:from>
    <xdr:to>
      <xdr:col>102</xdr:col>
      <xdr:colOff>114300</xdr:colOff>
      <xdr:row>60</xdr:row>
      <xdr:rowOff>102870</xdr:rowOff>
    </xdr:to>
    <xdr:cxnSp macro="">
      <xdr:nvCxnSpPr>
        <xdr:cNvPr id="715" name="直線コネクタ 714"/>
        <xdr:cNvCxnSpPr/>
      </xdr:nvCxnSpPr>
      <xdr:spPr>
        <a:xfrm flipV="1">
          <a:off x="18656300" y="10367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16"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7"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18"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19"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116857</xdr:rowOff>
    </xdr:from>
    <xdr:ext cx="469744" cy="259045"/>
    <xdr:sp macro="" textlink="">
      <xdr:nvSpPr>
        <xdr:cNvPr id="720" name="n_1mainValue【保健センター・保健所】&#10;一人当たり面積"/>
        <xdr:cNvSpPr txBox="1"/>
      </xdr:nvSpPr>
      <xdr:spPr>
        <a:xfrm>
          <a:off x="210757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132097</xdr:rowOff>
    </xdr:from>
    <xdr:ext cx="469744" cy="259045"/>
    <xdr:sp macro="" textlink="">
      <xdr:nvSpPr>
        <xdr:cNvPr id="721" name="n_2mainValue【保健センター・保健所】&#10;一人当たり面積"/>
        <xdr:cNvSpPr txBox="1"/>
      </xdr:nvSpPr>
      <xdr:spPr>
        <a:xfrm>
          <a:off x="20199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147337</xdr:rowOff>
    </xdr:from>
    <xdr:ext cx="469744" cy="259045"/>
    <xdr:sp macro="" textlink="">
      <xdr:nvSpPr>
        <xdr:cNvPr id="722" name="n_3mainValue【保健センター・保健所】&#10;一人当たり面積"/>
        <xdr:cNvSpPr txBox="1"/>
      </xdr:nvSpPr>
      <xdr:spPr>
        <a:xfrm>
          <a:off x="19310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170197</xdr:rowOff>
    </xdr:from>
    <xdr:ext cx="469744" cy="259045"/>
    <xdr:sp macro="" textlink="">
      <xdr:nvSpPr>
        <xdr:cNvPr id="723" name="n_4mainValue【保健センター・保健所】&#10;一人当たり面積"/>
        <xdr:cNvSpPr txBox="1"/>
      </xdr:nvSpPr>
      <xdr:spPr>
        <a:xfrm>
          <a:off x="184214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4" name="テキスト ボックス 743"/>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7" name="直線コネクタ 746"/>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8"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9" name="直線コネクタ 748"/>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0"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1" name="直線コネクタ 75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2"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3" name="フローチャート: 判断 752"/>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4" name="フローチャート: 判断 753"/>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5" name="フローチャート: 判断 754"/>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6" name="フローチャート: 判断 755"/>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7" name="フローチャート: 判断 756"/>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111761</xdr:rowOff>
    </xdr:from>
    <xdr:to>
      <xdr:col>85</xdr:col>
      <xdr:colOff>177800</xdr:colOff>
      <xdr:row>80</xdr:row>
      <xdr:rowOff>41911</xdr:rowOff>
    </xdr:to>
    <xdr:sp macro="" textlink="">
      <xdr:nvSpPr>
        <xdr:cNvPr id="763" name="楕円 762"/>
        <xdr:cNvSpPr/>
      </xdr:nvSpPr>
      <xdr:spPr>
        <a:xfrm>
          <a:off x="16268700" y="136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134638</xdr:rowOff>
    </xdr:from>
    <xdr:ext cx="405111" cy="259045"/>
    <xdr:sp macro="" textlink="">
      <xdr:nvSpPr>
        <xdr:cNvPr id="764" name="【消防施設】&#10;有形固定資産減価償却率該当値テキスト"/>
        <xdr:cNvSpPr txBox="1"/>
      </xdr:nvSpPr>
      <xdr:spPr>
        <a:xfrm>
          <a:off x="16357600" y="1350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80011</xdr:rowOff>
    </xdr:from>
    <xdr:to>
      <xdr:col>81</xdr:col>
      <xdr:colOff>101600</xdr:colOff>
      <xdr:row>80</xdr:row>
      <xdr:rowOff>10161</xdr:rowOff>
    </xdr:to>
    <xdr:sp macro="" textlink="">
      <xdr:nvSpPr>
        <xdr:cNvPr id="765" name="楕円 764"/>
        <xdr:cNvSpPr/>
      </xdr:nvSpPr>
      <xdr:spPr>
        <a:xfrm>
          <a:off x="154305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130811</xdr:rowOff>
    </xdr:from>
    <xdr:to>
      <xdr:col>85</xdr:col>
      <xdr:colOff>127000</xdr:colOff>
      <xdr:row>79</xdr:row>
      <xdr:rowOff>162561</xdr:rowOff>
    </xdr:to>
    <xdr:cxnSp macro="">
      <xdr:nvCxnSpPr>
        <xdr:cNvPr id="766" name="直線コネクタ 765"/>
        <xdr:cNvCxnSpPr/>
      </xdr:nvCxnSpPr>
      <xdr:spPr>
        <a:xfrm>
          <a:off x="15481300" y="13675361"/>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45720</xdr:rowOff>
    </xdr:from>
    <xdr:to>
      <xdr:col>76</xdr:col>
      <xdr:colOff>165100</xdr:colOff>
      <xdr:row>79</xdr:row>
      <xdr:rowOff>147320</xdr:rowOff>
    </xdr:to>
    <xdr:sp macro="" textlink="">
      <xdr:nvSpPr>
        <xdr:cNvPr id="767" name="楕円 766"/>
        <xdr:cNvSpPr/>
      </xdr:nvSpPr>
      <xdr:spPr>
        <a:xfrm>
          <a:off x="14541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96520</xdr:rowOff>
    </xdr:from>
    <xdr:to>
      <xdr:col>81</xdr:col>
      <xdr:colOff>50800</xdr:colOff>
      <xdr:row>79</xdr:row>
      <xdr:rowOff>130811</xdr:rowOff>
    </xdr:to>
    <xdr:cxnSp macro="">
      <xdr:nvCxnSpPr>
        <xdr:cNvPr id="768" name="直線コネクタ 767"/>
        <xdr:cNvCxnSpPr/>
      </xdr:nvCxnSpPr>
      <xdr:spPr>
        <a:xfrm>
          <a:off x="14592300" y="13641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6350</xdr:rowOff>
    </xdr:from>
    <xdr:to>
      <xdr:col>72</xdr:col>
      <xdr:colOff>38100</xdr:colOff>
      <xdr:row>79</xdr:row>
      <xdr:rowOff>107950</xdr:rowOff>
    </xdr:to>
    <xdr:sp macro="" textlink="">
      <xdr:nvSpPr>
        <xdr:cNvPr id="769" name="楕円 768"/>
        <xdr:cNvSpPr/>
      </xdr:nvSpPr>
      <xdr:spPr>
        <a:xfrm>
          <a:off x="13652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57150</xdr:rowOff>
    </xdr:from>
    <xdr:to>
      <xdr:col>76</xdr:col>
      <xdr:colOff>114300</xdr:colOff>
      <xdr:row>79</xdr:row>
      <xdr:rowOff>96520</xdr:rowOff>
    </xdr:to>
    <xdr:cxnSp macro="">
      <xdr:nvCxnSpPr>
        <xdr:cNvPr id="770" name="直線コネクタ 769"/>
        <xdr:cNvCxnSpPr/>
      </xdr:nvCxnSpPr>
      <xdr:spPr>
        <a:xfrm>
          <a:off x="13703300" y="1360170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151130</xdr:rowOff>
    </xdr:from>
    <xdr:to>
      <xdr:col>67</xdr:col>
      <xdr:colOff>101600</xdr:colOff>
      <xdr:row>79</xdr:row>
      <xdr:rowOff>81280</xdr:rowOff>
    </xdr:to>
    <xdr:sp macro="" textlink="">
      <xdr:nvSpPr>
        <xdr:cNvPr id="771" name="楕円 770"/>
        <xdr:cNvSpPr/>
      </xdr:nvSpPr>
      <xdr:spPr>
        <a:xfrm>
          <a:off x="12763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30480</xdr:rowOff>
    </xdr:from>
    <xdr:to>
      <xdr:col>71</xdr:col>
      <xdr:colOff>177800</xdr:colOff>
      <xdr:row>79</xdr:row>
      <xdr:rowOff>57150</xdr:rowOff>
    </xdr:to>
    <xdr:cxnSp macro="">
      <xdr:nvCxnSpPr>
        <xdr:cNvPr id="772" name="直線コネクタ 771"/>
        <xdr:cNvCxnSpPr/>
      </xdr:nvCxnSpPr>
      <xdr:spPr>
        <a:xfrm>
          <a:off x="12814300" y="13575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3"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4"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5"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6"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26688</xdr:rowOff>
    </xdr:from>
    <xdr:ext cx="405111" cy="259045"/>
    <xdr:sp macro="" textlink="">
      <xdr:nvSpPr>
        <xdr:cNvPr id="777" name="n_1mainValue【消防施設】&#10;有形固定資産減価償却率"/>
        <xdr:cNvSpPr txBox="1"/>
      </xdr:nvSpPr>
      <xdr:spPr>
        <a:xfrm>
          <a:off x="15266044" y="1339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163847</xdr:rowOff>
    </xdr:from>
    <xdr:ext cx="405111" cy="259045"/>
    <xdr:sp macro="" textlink="">
      <xdr:nvSpPr>
        <xdr:cNvPr id="778" name="n_2mainValue【消防施設】&#10;有形固定資産減価償却率"/>
        <xdr:cNvSpPr txBox="1"/>
      </xdr:nvSpPr>
      <xdr:spPr>
        <a:xfrm>
          <a:off x="14389744"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124477</xdr:rowOff>
    </xdr:from>
    <xdr:ext cx="405111" cy="259045"/>
    <xdr:sp macro="" textlink="">
      <xdr:nvSpPr>
        <xdr:cNvPr id="779" name="n_3mainValue【消防施設】&#10;有形固定資産減価償却率"/>
        <xdr:cNvSpPr txBox="1"/>
      </xdr:nvSpPr>
      <xdr:spPr>
        <a:xfrm>
          <a:off x="13500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97807</xdr:rowOff>
    </xdr:from>
    <xdr:ext cx="405111" cy="259045"/>
    <xdr:sp macro="" textlink="">
      <xdr:nvSpPr>
        <xdr:cNvPr id="780" name="n_4mainValue【消防施設】&#10;有形固定資産減価償却率"/>
        <xdr:cNvSpPr txBox="1"/>
      </xdr:nvSpPr>
      <xdr:spPr>
        <a:xfrm>
          <a:off x="12611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4" name="テキスト ボックス 793"/>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6" name="テキスト ボックス 795"/>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8" name="テキスト ボックス 797"/>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0" name="テキスト ボックス 799"/>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2" name="テキスト ボックス 801"/>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4" name="直線コネクタ 803"/>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5"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6" name="直線コネクタ 805"/>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7"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08" name="直線コネクタ 807"/>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09"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0" name="フローチャート: 判断 809"/>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1" name="フローチャート: 判断 810"/>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2" name="フローチャート: 判断 811"/>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3" name="フローチャート: 判断 812"/>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4" name="フローチャート: 判断 813"/>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62281</xdr:rowOff>
    </xdr:from>
    <xdr:to>
      <xdr:col>116</xdr:col>
      <xdr:colOff>114300</xdr:colOff>
      <xdr:row>86</xdr:row>
      <xdr:rowOff>163881</xdr:rowOff>
    </xdr:to>
    <xdr:sp macro="" textlink="">
      <xdr:nvSpPr>
        <xdr:cNvPr id="820" name="楕円 819"/>
        <xdr:cNvSpPr/>
      </xdr:nvSpPr>
      <xdr:spPr>
        <a:xfrm>
          <a:off x="22110700" y="1480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1"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62543</xdr:rowOff>
    </xdr:from>
    <xdr:to>
      <xdr:col>112</xdr:col>
      <xdr:colOff>38100</xdr:colOff>
      <xdr:row>86</xdr:row>
      <xdr:rowOff>164143</xdr:rowOff>
    </xdr:to>
    <xdr:sp macro="" textlink="">
      <xdr:nvSpPr>
        <xdr:cNvPr id="822" name="楕円 821"/>
        <xdr:cNvSpPr/>
      </xdr:nvSpPr>
      <xdr:spPr>
        <a:xfrm>
          <a:off x="21272500" y="148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113081</xdr:rowOff>
    </xdr:from>
    <xdr:to>
      <xdr:col>116</xdr:col>
      <xdr:colOff>63500</xdr:colOff>
      <xdr:row>86</xdr:row>
      <xdr:rowOff>113343</xdr:rowOff>
    </xdr:to>
    <xdr:cxnSp macro="">
      <xdr:nvCxnSpPr>
        <xdr:cNvPr id="823" name="直線コネクタ 822"/>
        <xdr:cNvCxnSpPr/>
      </xdr:nvCxnSpPr>
      <xdr:spPr>
        <a:xfrm flipV="1">
          <a:off x="21323300" y="14857781"/>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62567</xdr:rowOff>
    </xdr:from>
    <xdr:to>
      <xdr:col>107</xdr:col>
      <xdr:colOff>101600</xdr:colOff>
      <xdr:row>86</xdr:row>
      <xdr:rowOff>164167</xdr:rowOff>
    </xdr:to>
    <xdr:sp macro="" textlink="">
      <xdr:nvSpPr>
        <xdr:cNvPr id="824" name="楕円 823"/>
        <xdr:cNvSpPr/>
      </xdr:nvSpPr>
      <xdr:spPr>
        <a:xfrm>
          <a:off x="20383500" y="148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113343</xdr:rowOff>
    </xdr:from>
    <xdr:to>
      <xdr:col>111</xdr:col>
      <xdr:colOff>177800</xdr:colOff>
      <xdr:row>86</xdr:row>
      <xdr:rowOff>113367</xdr:rowOff>
    </xdr:to>
    <xdr:cxnSp macro="">
      <xdr:nvCxnSpPr>
        <xdr:cNvPr id="825" name="直線コネクタ 824"/>
        <xdr:cNvCxnSpPr/>
      </xdr:nvCxnSpPr>
      <xdr:spPr>
        <a:xfrm flipV="1">
          <a:off x="20434300" y="14858043"/>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62590</xdr:rowOff>
    </xdr:from>
    <xdr:to>
      <xdr:col>102</xdr:col>
      <xdr:colOff>165100</xdr:colOff>
      <xdr:row>86</xdr:row>
      <xdr:rowOff>164190</xdr:rowOff>
    </xdr:to>
    <xdr:sp macro="" textlink="">
      <xdr:nvSpPr>
        <xdr:cNvPr id="826" name="楕円 825"/>
        <xdr:cNvSpPr/>
      </xdr:nvSpPr>
      <xdr:spPr>
        <a:xfrm>
          <a:off x="19494500" y="148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113367</xdr:rowOff>
    </xdr:from>
    <xdr:to>
      <xdr:col>107</xdr:col>
      <xdr:colOff>50800</xdr:colOff>
      <xdr:row>86</xdr:row>
      <xdr:rowOff>113390</xdr:rowOff>
    </xdr:to>
    <xdr:cxnSp macro="">
      <xdr:nvCxnSpPr>
        <xdr:cNvPr id="827" name="直線コネクタ 826"/>
        <xdr:cNvCxnSpPr/>
      </xdr:nvCxnSpPr>
      <xdr:spPr>
        <a:xfrm flipV="1">
          <a:off x="19545300" y="1485806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62598</xdr:rowOff>
    </xdr:from>
    <xdr:to>
      <xdr:col>98</xdr:col>
      <xdr:colOff>38100</xdr:colOff>
      <xdr:row>86</xdr:row>
      <xdr:rowOff>164198</xdr:rowOff>
    </xdr:to>
    <xdr:sp macro="" textlink="">
      <xdr:nvSpPr>
        <xdr:cNvPr id="828" name="楕円 827"/>
        <xdr:cNvSpPr/>
      </xdr:nvSpPr>
      <xdr:spPr>
        <a:xfrm>
          <a:off x="18605500" y="148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113390</xdr:rowOff>
    </xdr:from>
    <xdr:to>
      <xdr:col>102</xdr:col>
      <xdr:colOff>114300</xdr:colOff>
      <xdr:row>86</xdr:row>
      <xdr:rowOff>113398</xdr:rowOff>
    </xdr:to>
    <xdr:cxnSp macro="">
      <xdr:nvCxnSpPr>
        <xdr:cNvPr id="829" name="直線コネクタ 828"/>
        <xdr:cNvCxnSpPr/>
      </xdr:nvCxnSpPr>
      <xdr:spPr>
        <a:xfrm flipV="1">
          <a:off x="18656300" y="1485809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0"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1"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2"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3"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9220</xdr:rowOff>
    </xdr:from>
    <xdr:ext cx="469744" cy="259045"/>
    <xdr:sp macro="" textlink="">
      <xdr:nvSpPr>
        <xdr:cNvPr id="834" name="n_1mainValue【消防施設】&#10;一人当たり面積"/>
        <xdr:cNvSpPr txBox="1"/>
      </xdr:nvSpPr>
      <xdr:spPr>
        <a:xfrm>
          <a:off x="21075727" y="145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9244</xdr:rowOff>
    </xdr:from>
    <xdr:ext cx="469744" cy="259045"/>
    <xdr:sp macro="" textlink="">
      <xdr:nvSpPr>
        <xdr:cNvPr id="835" name="n_2mainValue【消防施設】&#10;一人当たり面積"/>
        <xdr:cNvSpPr txBox="1"/>
      </xdr:nvSpPr>
      <xdr:spPr>
        <a:xfrm>
          <a:off x="20199427" y="1458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9267</xdr:rowOff>
    </xdr:from>
    <xdr:ext cx="469744" cy="259045"/>
    <xdr:sp macro="" textlink="">
      <xdr:nvSpPr>
        <xdr:cNvPr id="836" name="n_3mainValue【消防施設】&#10;一人当たり面積"/>
        <xdr:cNvSpPr txBox="1"/>
      </xdr:nvSpPr>
      <xdr:spPr>
        <a:xfrm>
          <a:off x="19310427" y="1458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9275</xdr:rowOff>
    </xdr:from>
    <xdr:ext cx="469744" cy="259045"/>
    <xdr:sp macro="" textlink="">
      <xdr:nvSpPr>
        <xdr:cNvPr id="837" name="n_4mainValue【消防施設】&#10;一人当たり面積"/>
        <xdr:cNvSpPr txBox="1"/>
      </xdr:nvSpPr>
      <xdr:spPr>
        <a:xfrm>
          <a:off x="18421427" y="1458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3" name="直線コネクタ 862"/>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6"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7" name="直線コネクタ 86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68"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69" name="フローチャート: 判断 868"/>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0" name="フローチャート: 判断 869"/>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1" name="フローチャート: 判断 870"/>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2" name="フローチャート: 判断 871"/>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3" name="フローチャート: 判断 872"/>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169092</xdr:rowOff>
    </xdr:from>
    <xdr:to>
      <xdr:col>85</xdr:col>
      <xdr:colOff>177800</xdr:colOff>
      <xdr:row>108</xdr:row>
      <xdr:rowOff>99242</xdr:rowOff>
    </xdr:to>
    <xdr:sp macro="" textlink="">
      <xdr:nvSpPr>
        <xdr:cNvPr id="879" name="楕円 878"/>
        <xdr:cNvSpPr/>
      </xdr:nvSpPr>
      <xdr:spPr>
        <a:xfrm>
          <a:off x="162687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147519</xdr:rowOff>
    </xdr:from>
    <xdr:ext cx="405111" cy="259045"/>
    <xdr:sp macro="" textlink="">
      <xdr:nvSpPr>
        <xdr:cNvPr id="880" name="【庁舎】&#10;有形固定資産減価償却率該当値テキスト"/>
        <xdr:cNvSpPr txBox="1"/>
      </xdr:nvSpPr>
      <xdr:spPr>
        <a:xfrm>
          <a:off x="16357600"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138068</xdr:rowOff>
    </xdr:from>
    <xdr:to>
      <xdr:col>81</xdr:col>
      <xdr:colOff>101600</xdr:colOff>
      <xdr:row>108</xdr:row>
      <xdr:rowOff>68218</xdr:rowOff>
    </xdr:to>
    <xdr:sp macro="" textlink="">
      <xdr:nvSpPr>
        <xdr:cNvPr id="881" name="楕円 880"/>
        <xdr:cNvSpPr/>
      </xdr:nvSpPr>
      <xdr:spPr>
        <a:xfrm>
          <a:off x="15430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17418</xdr:rowOff>
    </xdr:from>
    <xdr:to>
      <xdr:col>85</xdr:col>
      <xdr:colOff>127000</xdr:colOff>
      <xdr:row>108</xdr:row>
      <xdr:rowOff>48442</xdr:rowOff>
    </xdr:to>
    <xdr:cxnSp macro="">
      <xdr:nvCxnSpPr>
        <xdr:cNvPr id="882" name="直線コネクタ 881"/>
        <xdr:cNvCxnSpPr/>
      </xdr:nvCxnSpPr>
      <xdr:spPr>
        <a:xfrm>
          <a:off x="15481300" y="1853401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102144</xdr:rowOff>
    </xdr:from>
    <xdr:to>
      <xdr:col>76</xdr:col>
      <xdr:colOff>165100</xdr:colOff>
      <xdr:row>108</xdr:row>
      <xdr:rowOff>32294</xdr:rowOff>
    </xdr:to>
    <xdr:sp macro="" textlink="">
      <xdr:nvSpPr>
        <xdr:cNvPr id="883" name="楕円 882"/>
        <xdr:cNvSpPr/>
      </xdr:nvSpPr>
      <xdr:spPr>
        <a:xfrm>
          <a:off x="14541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152944</xdr:rowOff>
    </xdr:from>
    <xdr:to>
      <xdr:col>81</xdr:col>
      <xdr:colOff>50800</xdr:colOff>
      <xdr:row>108</xdr:row>
      <xdr:rowOff>17418</xdr:rowOff>
    </xdr:to>
    <xdr:cxnSp macro="">
      <xdr:nvCxnSpPr>
        <xdr:cNvPr id="884" name="直線コネクタ 883"/>
        <xdr:cNvCxnSpPr/>
      </xdr:nvCxnSpPr>
      <xdr:spPr>
        <a:xfrm>
          <a:off x="14592300" y="184980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67855</xdr:rowOff>
    </xdr:from>
    <xdr:to>
      <xdr:col>72</xdr:col>
      <xdr:colOff>38100</xdr:colOff>
      <xdr:row>107</xdr:row>
      <xdr:rowOff>169455</xdr:rowOff>
    </xdr:to>
    <xdr:sp macro="" textlink="">
      <xdr:nvSpPr>
        <xdr:cNvPr id="885" name="楕円 884"/>
        <xdr:cNvSpPr/>
      </xdr:nvSpPr>
      <xdr:spPr>
        <a:xfrm>
          <a:off x="13652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118655</xdr:rowOff>
    </xdr:from>
    <xdr:to>
      <xdr:col>76</xdr:col>
      <xdr:colOff>114300</xdr:colOff>
      <xdr:row>107</xdr:row>
      <xdr:rowOff>152944</xdr:rowOff>
    </xdr:to>
    <xdr:cxnSp macro="">
      <xdr:nvCxnSpPr>
        <xdr:cNvPr id="886" name="直線コネクタ 885"/>
        <xdr:cNvCxnSpPr/>
      </xdr:nvCxnSpPr>
      <xdr:spPr>
        <a:xfrm>
          <a:off x="13703300" y="184638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58057</xdr:rowOff>
    </xdr:from>
    <xdr:to>
      <xdr:col>67</xdr:col>
      <xdr:colOff>101600</xdr:colOff>
      <xdr:row>107</xdr:row>
      <xdr:rowOff>159657</xdr:rowOff>
    </xdr:to>
    <xdr:sp macro="" textlink="">
      <xdr:nvSpPr>
        <xdr:cNvPr id="887" name="楕円 886"/>
        <xdr:cNvSpPr/>
      </xdr:nvSpPr>
      <xdr:spPr>
        <a:xfrm>
          <a:off x="12763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108857</xdr:rowOff>
    </xdr:from>
    <xdr:to>
      <xdr:col>71</xdr:col>
      <xdr:colOff>177800</xdr:colOff>
      <xdr:row>107</xdr:row>
      <xdr:rowOff>118655</xdr:rowOff>
    </xdr:to>
    <xdr:cxnSp macro="">
      <xdr:nvCxnSpPr>
        <xdr:cNvPr id="888" name="直線コネクタ 887"/>
        <xdr:cNvCxnSpPr/>
      </xdr:nvCxnSpPr>
      <xdr:spPr>
        <a:xfrm>
          <a:off x="12814300" y="184540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89"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0"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1"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2"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59345</xdr:rowOff>
    </xdr:from>
    <xdr:ext cx="405111" cy="259045"/>
    <xdr:sp macro="" textlink="">
      <xdr:nvSpPr>
        <xdr:cNvPr id="893" name="n_1mainValue【庁舎】&#10;有形固定資産減価償却率"/>
        <xdr:cNvSpPr txBox="1"/>
      </xdr:nvSpPr>
      <xdr:spPr>
        <a:xfrm>
          <a:off x="152660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23421</xdr:rowOff>
    </xdr:from>
    <xdr:ext cx="405111" cy="259045"/>
    <xdr:sp macro="" textlink="">
      <xdr:nvSpPr>
        <xdr:cNvPr id="894" name="n_2mainValue【庁舎】&#10;有形固定資産減価償却率"/>
        <xdr:cNvSpPr txBox="1"/>
      </xdr:nvSpPr>
      <xdr:spPr>
        <a:xfrm>
          <a:off x="14389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160582</xdr:rowOff>
    </xdr:from>
    <xdr:ext cx="405111" cy="259045"/>
    <xdr:sp macro="" textlink="">
      <xdr:nvSpPr>
        <xdr:cNvPr id="895" name="n_3mainValue【庁舎】&#10;有形固定資産減価償却率"/>
        <xdr:cNvSpPr txBox="1"/>
      </xdr:nvSpPr>
      <xdr:spPr>
        <a:xfrm>
          <a:off x="13500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150784</xdr:rowOff>
    </xdr:from>
    <xdr:ext cx="405111" cy="259045"/>
    <xdr:sp macro="" textlink="">
      <xdr:nvSpPr>
        <xdr:cNvPr id="896" name="n_4mainValue【庁舎】&#10;有形固定資産減価償却率"/>
        <xdr:cNvSpPr txBox="1"/>
      </xdr:nvSpPr>
      <xdr:spPr>
        <a:xfrm>
          <a:off x="12611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2" name="直線コネクタ 921"/>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3"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4" name="直線コネクタ 923"/>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5"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6" name="直線コネクタ 925"/>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7"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28" name="フローチャート: 判断 927"/>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29" name="フローチャート: 判断 928"/>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0" name="フローチャート: 判断 929"/>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1" name="フローチャート: 判断 930"/>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2" name="フローチャート: 判断 931"/>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160927</xdr:rowOff>
    </xdr:from>
    <xdr:to>
      <xdr:col>116</xdr:col>
      <xdr:colOff>114300</xdr:colOff>
      <xdr:row>104</xdr:row>
      <xdr:rowOff>91077</xdr:rowOff>
    </xdr:to>
    <xdr:sp macro="" textlink="">
      <xdr:nvSpPr>
        <xdr:cNvPr id="938" name="楕円 937"/>
        <xdr:cNvSpPr/>
      </xdr:nvSpPr>
      <xdr:spPr>
        <a:xfrm>
          <a:off x="22110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12354</xdr:rowOff>
    </xdr:from>
    <xdr:ext cx="469744" cy="259045"/>
    <xdr:sp macro="" textlink="">
      <xdr:nvSpPr>
        <xdr:cNvPr id="939" name="【庁舎】&#10;一人当たり面積該当値テキスト"/>
        <xdr:cNvSpPr txBox="1"/>
      </xdr:nvSpPr>
      <xdr:spPr>
        <a:xfrm>
          <a:off x="22199600" y="1767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12337</xdr:rowOff>
    </xdr:from>
    <xdr:to>
      <xdr:col>112</xdr:col>
      <xdr:colOff>38100</xdr:colOff>
      <xdr:row>104</xdr:row>
      <xdr:rowOff>113937</xdr:rowOff>
    </xdr:to>
    <xdr:sp macro="" textlink="">
      <xdr:nvSpPr>
        <xdr:cNvPr id="940" name="楕円 939"/>
        <xdr:cNvSpPr/>
      </xdr:nvSpPr>
      <xdr:spPr>
        <a:xfrm>
          <a:off x="21272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40277</xdr:rowOff>
    </xdr:from>
    <xdr:to>
      <xdr:col>116</xdr:col>
      <xdr:colOff>63500</xdr:colOff>
      <xdr:row>104</xdr:row>
      <xdr:rowOff>63137</xdr:rowOff>
    </xdr:to>
    <xdr:cxnSp macro="">
      <xdr:nvCxnSpPr>
        <xdr:cNvPr id="941" name="直線コネクタ 940"/>
        <xdr:cNvCxnSpPr/>
      </xdr:nvCxnSpPr>
      <xdr:spPr>
        <a:xfrm flipV="1">
          <a:off x="21323300" y="178710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30299</xdr:rowOff>
    </xdr:from>
    <xdr:to>
      <xdr:col>107</xdr:col>
      <xdr:colOff>101600</xdr:colOff>
      <xdr:row>104</xdr:row>
      <xdr:rowOff>131899</xdr:rowOff>
    </xdr:to>
    <xdr:sp macro="" textlink="">
      <xdr:nvSpPr>
        <xdr:cNvPr id="942" name="楕円 941"/>
        <xdr:cNvSpPr/>
      </xdr:nvSpPr>
      <xdr:spPr>
        <a:xfrm>
          <a:off x="20383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63137</xdr:rowOff>
    </xdr:from>
    <xdr:to>
      <xdr:col>111</xdr:col>
      <xdr:colOff>177800</xdr:colOff>
      <xdr:row>104</xdr:row>
      <xdr:rowOff>81099</xdr:rowOff>
    </xdr:to>
    <xdr:cxnSp macro="">
      <xdr:nvCxnSpPr>
        <xdr:cNvPr id="943" name="直線コネクタ 942"/>
        <xdr:cNvCxnSpPr/>
      </xdr:nvCxnSpPr>
      <xdr:spPr>
        <a:xfrm flipV="1">
          <a:off x="20434300" y="178939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49893</xdr:rowOff>
    </xdr:from>
    <xdr:to>
      <xdr:col>102</xdr:col>
      <xdr:colOff>165100</xdr:colOff>
      <xdr:row>104</xdr:row>
      <xdr:rowOff>151493</xdr:rowOff>
    </xdr:to>
    <xdr:sp macro="" textlink="">
      <xdr:nvSpPr>
        <xdr:cNvPr id="944" name="楕円 943"/>
        <xdr:cNvSpPr/>
      </xdr:nvSpPr>
      <xdr:spPr>
        <a:xfrm>
          <a:off x="19494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81099</xdr:rowOff>
    </xdr:from>
    <xdr:to>
      <xdr:col>107</xdr:col>
      <xdr:colOff>50800</xdr:colOff>
      <xdr:row>104</xdr:row>
      <xdr:rowOff>100693</xdr:rowOff>
    </xdr:to>
    <xdr:cxnSp macro="">
      <xdr:nvCxnSpPr>
        <xdr:cNvPr id="945" name="直線コネクタ 944"/>
        <xdr:cNvCxnSpPr/>
      </xdr:nvCxnSpPr>
      <xdr:spPr>
        <a:xfrm flipV="1">
          <a:off x="19545300" y="1791189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74386</xdr:rowOff>
    </xdr:from>
    <xdr:to>
      <xdr:col>98</xdr:col>
      <xdr:colOff>38100</xdr:colOff>
      <xdr:row>105</xdr:row>
      <xdr:rowOff>4536</xdr:rowOff>
    </xdr:to>
    <xdr:sp macro="" textlink="">
      <xdr:nvSpPr>
        <xdr:cNvPr id="946" name="楕円 945"/>
        <xdr:cNvSpPr/>
      </xdr:nvSpPr>
      <xdr:spPr>
        <a:xfrm>
          <a:off x="18605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100693</xdr:rowOff>
    </xdr:from>
    <xdr:to>
      <xdr:col>102</xdr:col>
      <xdr:colOff>114300</xdr:colOff>
      <xdr:row>104</xdr:row>
      <xdr:rowOff>125186</xdr:rowOff>
    </xdr:to>
    <xdr:cxnSp macro="">
      <xdr:nvCxnSpPr>
        <xdr:cNvPr id="947" name="直線コネクタ 946"/>
        <xdr:cNvCxnSpPr/>
      </xdr:nvCxnSpPr>
      <xdr:spPr>
        <a:xfrm flipV="1">
          <a:off x="18656300" y="1793149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48"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49"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0"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1"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130464</xdr:rowOff>
    </xdr:from>
    <xdr:ext cx="469744" cy="259045"/>
    <xdr:sp macro="" textlink="">
      <xdr:nvSpPr>
        <xdr:cNvPr id="952" name="n_1mainValue【庁舎】&#10;一人当たり面積"/>
        <xdr:cNvSpPr txBox="1"/>
      </xdr:nvSpPr>
      <xdr:spPr>
        <a:xfrm>
          <a:off x="2107572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148426</xdr:rowOff>
    </xdr:from>
    <xdr:ext cx="469744" cy="259045"/>
    <xdr:sp macro="" textlink="">
      <xdr:nvSpPr>
        <xdr:cNvPr id="953" name="n_2mainValue【庁舎】&#10;一人当たり面積"/>
        <xdr:cNvSpPr txBox="1"/>
      </xdr:nvSpPr>
      <xdr:spPr>
        <a:xfrm>
          <a:off x="2019942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168020</xdr:rowOff>
    </xdr:from>
    <xdr:ext cx="469744" cy="259045"/>
    <xdr:sp macro="" textlink="">
      <xdr:nvSpPr>
        <xdr:cNvPr id="954" name="n_3mainValue【庁舎】&#10;一人当たり面積"/>
        <xdr:cNvSpPr txBox="1"/>
      </xdr:nvSpPr>
      <xdr:spPr>
        <a:xfrm>
          <a:off x="1931042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21063</xdr:rowOff>
    </xdr:from>
    <xdr:ext cx="469744" cy="259045"/>
    <xdr:sp macro="" textlink="">
      <xdr:nvSpPr>
        <xdr:cNvPr id="955" name="n_4mainValue【庁舎】&#10;一人当たり面積"/>
        <xdr:cNvSpPr txBox="1"/>
      </xdr:nvSpPr>
      <xdr:spPr>
        <a:xfrm>
          <a:off x="18421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年度末に新図書館が竣工した。このため、有形固定資産減価償却率・一人当たり面積ともに大きな変動があった。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年度から一部事務組合である奥能登クリーン組合を連結したために、有形固定資産減価償却率・一人当たり有形固定資産額ともに大きな変動があった。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有形固定資産減価償却率は、類似団体と比較すると低い数値となっている。これは、平成２７年度中に新たな消防庁舎を整備したことが要因である。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と比較すると非常に高い数値となっている。開庁から４０年以上経過しており、これまでも耐震補強等の改修をしながら長寿命化を図ってきた。今後も計画的な改修等の実施により更なる長寿命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13,700
13,628
247.20
13,460,038
12,961,750
441,991
6,859,240
13,354,026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類似団体内順位では下位で推移している。過疎地・少子高齢化の影響により、自主財源を確保することが非常に困難であり、財源を地方交付税等に依存している。歳入に占める交付税の割合は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４３．１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％を占めており、国の動向に左右されやすい財源構造となっている。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「珠洲市まちづくり総合指針」、「珠洲市まち・ひと・しごと創生総合戦略」及び「珠洲市人口ビジョン」を踏まえた施策を実施し、「ＳＤＧ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未来都市」として地域経済の活性化を図りながら自主財源の確保に努める。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１６年度には１００％を超えていたものの、１７年度から実施した行財政改革により減少し、一定の効果を示した。２１年度には９７．３％まで上昇したが、２２年度に新たな行財政改革プランを策定し、適正な予算執行に努め、補助費等の削減を行った。また、公債費においては新規借入の抑制、繰上償還等を行い、地方債残高の減少を図った。</a:t>
          </a:r>
        </a:p>
        <a:p>
          <a:r>
            <a:rPr kumimoji="1" lang="ja-JP" altLang="en-US" sz="1100">
              <a:latin typeface="ＭＳ Ｐゴシック" panose="020B0600070205080204" pitchFamily="50" charset="-128"/>
              <a:ea typeface="ＭＳ Ｐゴシック" panose="020B0600070205080204" pitchFamily="50" charset="-128"/>
            </a:rPr>
            <a:t>　令和２年度においては、大雪による除雪作業委託料が増加したことや、大谷小中学校整備事業に係る地方債償還が開始したことにより経常経費は増加した一方で、地方交付税などの経常一般財源が大幅に増加したことが影響し、０．５ポイント減少した。　</a:t>
          </a:r>
        </a:p>
        <a:p>
          <a:r>
            <a:rPr kumimoji="1" lang="ja-JP" altLang="en-US" sz="1100">
              <a:latin typeface="ＭＳ Ｐゴシック" panose="020B0600070205080204" pitchFamily="50" charset="-128"/>
              <a:ea typeface="ＭＳ Ｐゴシック" panose="020B0600070205080204" pitchFamily="50" charset="-128"/>
            </a:rPr>
            <a:t>　依然として交付税の動向に左右される状況から脱出することはできておらず、今後も公債費等の義務的経費の着実な改善に努め</a:t>
          </a:r>
          <a:r>
            <a:rPr kumimoji="1" lang="ja-JP" altLang="en-US" sz="1300">
              <a:latin typeface="ＭＳ Ｐゴシック" panose="020B0600070205080204" pitchFamily="50" charset="-128"/>
              <a:ea typeface="ＭＳ Ｐゴシック" panose="020B0600070205080204" pitchFamily="50" charset="-128"/>
            </a:rPr>
            <a:t>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9072</xdr:rowOff>
    </xdr:from>
    <xdr:to>
      <xdr:col>23</xdr:col>
      <xdr:colOff>133350</xdr:colOff>
      <xdr:row>61</xdr:row>
      <xdr:rowOff>26307</xdr:rowOff>
    </xdr:to>
    <xdr:cxnSp macro="">
      <xdr:nvCxnSpPr>
        <xdr:cNvPr id="134" name="直線コネクタ 133"/>
        <xdr:cNvCxnSpPr/>
      </xdr:nvCxnSpPr>
      <xdr:spPr>
        <a:xfrm flipV="1">
          <a:off x="4114800" y="104675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163285</xdr:rowOff>
    </xdr:from>
    <xdr:to>
      <xdr:col>19</xdr:col>
      <xdr:colOff>133350</xdr:colOff>
      <xdr:row>61</xdr:row>
      <xdr:rowOff>26307</xdr:rowOff>
    </xdr:to>
    <xdr:cxnSp macro="">
      <xdr:nvCxnSpPr>
        <xdr:cNvPr id="137" name="直線コネクタ 136"/>
        <xdr:cNvCxnSpPr/>
      </xdr:nvCxnSpPr>
      <xdr:spPr>
        <a:xfrm>
          <a:off x="3225800" y="1045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135709</xdr:rowOff>
    </xdr:from>
    <xdr:to>
      <xdr:col>15</xdr:col>
      <xdr:colOff>82550</xdr:colOff>
      <xdr:row>60</xdr:row>
      <xdr:rowOff>163285</xdr:rowOff>
    </xdr:to>
    <xdr:cxnSp macro="">
      <xdr:nvCxnSpPr>
        <xdr:cNvPr id="140" name="直線コネクタ 139"/>
        <xdr:cNvCxnSpPr/>
      </xdr:nvCxnSpPr>
      <xdr:spPr>
        <a:xfrm>
          <a:off x="2336800" y="1042270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77107</xdr:rowOff>
    </xdr:from>
    <xdr:to>
      <xdr:col>11</xdr:col>
      <xdr:colOff>31750</xdr:colOff>
      <xdr:row>60</xdr:row>
      <xdr:rowOff>135709</xdr:rowOff>
    </xdr:to>
    <xdr:cxnSp macro="">
      <xdr:nvCxnSpPr>
        <xdr:cNvPr id="143" name="直線コネクタ 142"/>
        <xdr:cNvCxnSpPr/>
      </xdr:nvCxnSpPr>
      <xdr:spPr>
        <a:xfrm>
          <a:off x="1447800" y="1036410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129722</xdr:rowOff>
    </xdr:from>
    <xdr:to>
      <xdr:col>23</xdr:col>
      <xdr:colOff>184150</xdr:colOff>
      <xdr:row>61</xdr:row>
      <xdr:rowOff>59872</xdr:rowOff>
    </xdr:to>
    <xdr:sp macro="" textlink="">
      <xdr:nvSpPr>
        <xdr:cNvPr id="153" name="楕円 152"/>
        <xdr:cNvSpPr/>
      </xdr:nvSpPr>
      <xdr:spPr>
        <a:xfrm>
          <a:off x="4902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101799</xdr:rowOff>
    </xdr:from>
    <xdr:ext cx="762000" cy="259045"/>
    <xdr:sp macro="" textlink="">
      <xdr:nvSpPr>
        <xdr:cNvPr id="154" name="財政構造の弾力性該当値テキスト"/>
        <xdr:cNvSpPr txBox="1"/>
      </xdr:nvSpPr>
      <xdr:spPr>
        <a:xfrm>
          <a:off x="5041900" y="1038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146957</xdr:rowOff>
    </xdr:from>
    <xdr:to>
      <xdr:col>19</xdr:col>
      <xdr:colOff>184150</xdr:colOff>
      <xdr:row>61</xdr:row>
      <xdr:rowOff>77107</xdr:rowOff>
    </xdr:to>
    <xdr:sp macro="" textlink="">
      <xdr:nvSpPr>
        <xdr:cNvPr id="155" name="楕円 154"/>
        <xdr:cNvSpPr/>
      </xdr:nvSpPr>
      <xdr:spPr>
        <a:xfrm>
          <a:off x="406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61884</xdr:rowOff>
    </xdr:from>
    <xdr:ext cx="736600" cy="259045"/>
    <xdr:sp macro="" textlink="">
      <xdr:nvSpPr>
        <xdr:cNvPr id="156" name="テキスト ボックス 155"/>
        <xdr:cNvSpPr txBox="1"/>
      </xdr:nvSpPr>
      <xdr:spPr>
        <a:xfrm>
          <a:off x="3733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112485</xdr:rowOff>
    </xdr:from>
    <xdr:to>
      <xdr:col>15</xdr:col>
      <xdr:colOff>133350</xdr:colOff>
      <xdr:row>61</xdr:row>
      <xdr:rowOff>42635</xdr:rowOff>
    </xdr:to>
    <xdr:sp macro="" textlink="">
      <xdr:nvSpPr>
        <xdr:cNvPr id="157" name="楕円 156"/>
        <xdr:cNvSpPr/>
      </xdr:nvSpPr>
      <xdr:spPr>
        <a:xfrm>
          <a:off x="3175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27412</xdr:rowOff>
    </xdr:from>
    <xdr:ext cx="762000" cy="259045"/>
    <xdr:sp macro="" textlink="">
      <xdr:nvSpPr>
        <xdr:cNvPr id="158" name="テキスト ボックス 157"/>
        <xdr:cNvSpPr txBox="1"/>
      </xdr:nvSpPr>
      <xdr:spPr>
        <a:xfrm>
          <a:off x="2844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84909</xdr:rowOff>
    </xdr:from>
    <xdr:to>
      <xdr:col>11</xdr:col>
      <xdr:colOff>82550</xdr:colOff>
      <xdr:row>61</xdr:row>
      <xdr:rowOff>15059</xdr:rowOff>
    </xdr:to>
    <xdr:sp macro="" textlink="">
      <xdr:nvSpPr>
        <xdr:cNvPr id="159" name="楕円 158"/>
        <xdr:cNvSpPr/>
      </xdr:nvSpPr>
      <xdr:spPr>
        <a:xfrm>
          <a:off x="2286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171286</xdr:rowOff>
    </xdr:from>
    <xdr:ext cx="762000" cy="259045"/>
    <xdr:sp macro="" textlink="">
      <xdr:nvSpPr>
        <xdr:cNvPr id="160" name="テキスト ボックス 159"/>
        <xdr:cNvSpPr txBox="1"/>
      </xdr:nvSpPr>
      <xdr:spPr>
        <a:xfrm>
          <a:off x="1955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26307</xdr:rowOff>
    </xdr:from>
    <xdr:to>
      <xdr:col>7</xdr:col>
      <xdr:colOff>31750</xdr:colOff>
      <xdr:row>60</xdr:row>
      <xdr:rowOff>127907</xdr:rowOff>
    </xdr:to>
    <xdr:sp macro="" textlink="">
      <xdr:nvSpPr>
        <xdr:cNvPr id="161" name="楕円 160"/>
        <xdr:cNvSpPr/>
      </xdr:nvSpPr>
      <xdr:spPr>
        <a:xfrm>
          <a:off x="1397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112684</xdr:rowOff>
    </xdr:from>
    <xdr:ext cx="762000" cy="259045"/>
    <xdr:sp macro="" textlink="">
      <xdr:nvSpPr>
        <xdr:cNvPr id="162" name="テキスト ボックス 161"/>
        <xdr:cNvSpPr txBox="1"/>
      </xdr:nvSpPr>
      <xdr:spPr>
        <a:xfrm>
          <a:off x="1066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における人口一人当たりの人件費は１３９，２４８円（前年度比＋３１，９７８円）となった。会計年度任用職員制度の開始に伴い、人件費総額が大幅に増加したことに加え、人口減少（前年度比△３７４人）による影響で一人当たりの金額は増額となった。引き続き適正な職員数、職員構成の管理に努める。</a:t>
          </a:r>
        </a:p>
        <a:p>
          <a:r>
            <a:rPr kumimoji="1" lang="ja-JP" altLang="en-US" sz="1100">
              <a:latin typeface="ＭＳ Ｐゴシック" panose="020B0600070205080204" pitchFamily="50" charset="-128"/>
              <a:ea typeface="ＭＳ Ｐゴシック" panose="020B0600070205080204" pitchFamily="50" charset="-128"/>
            </a:rPr>
            <a:t>　また、一人当たりの物件費・維持補修費等については１０２，３５０円（前年度比△２，５１６円）となったが、大雪による除雪経費が増加した一方、会計年度任用職員制度の開始に伴う物件費の減少が大きな要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維持補修費等については、今後も増加が見込まれるため、公共施設の適正な管理のもとコスト削減に努める。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169222</xdr:rowOff>
    </xdr:from>
    <xdr:to>
      <xdr:col>23</xdr:col>
      <xdr:colOff>133350</xdr:colOff>
      <xdr:row>84</xdr:row>
      <xdr:rowOff>51859</xdr:rowOff>
    </xdr:to>
    <xdr:cxnSp macro="">
      <xdr:nvCxnSpPr>
        <xdr:cNvPr id="194" name="直線コネクタ 193"/>
        <xdr:cNvCxnSpPr/>
      </xdr:nvCxnSpPr>
      <xdr:spPr>
        <a:xfrm>
          <a:off x="4114800" y="14399572"/>
          <a:ext cx="838200" cy="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157728</xdr:rowOff>
    </xdr:from>
    <xdr:to>
      <xdr:col>19</xdr:col>
      <xdr:colOff>133350</xdr:colOff>
      <xdr:row>83</xdr:row>
      <xdr:rowOff>169222</xdr:rowOff>
    </xdr:to>
    <xdr:cxnSp macro="">
      <xdr:nvCxnSpPr>
        <xdr:cNvPr id="197" name="直線コネクタ 196"/>
        <xdr:cNvCxnSpPr/>
      </xdr:nvCxnSpPr>
      <xdr:spPr>
        <a:xfrm>
          <a:off x="3225800" y="14388078"/>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148327</xdr:rowOff>
    </xdr:from>
    <xdr:to>
      <xdr:col>15</xdr:col>
      <xdr:colOff>82550</xdr:colOff>
      <xdr:row>83</xdr:row>
      <xdr:rowOff>157728</xdr:rowOff>
    </xdr:to>
    <xdr:cxnSp macro="">
      <xdr:nvCxnSpPr>
        <xdr:cNvPr id="200" name="直線コネクタ 199"/>
        <xdr:cNvCxnSpPr/>
      </xdr:nvCxnSpPr>
      <xdr:spPr>
        <a:xfrm>
          <a:off x="2336800" y="14378677"/>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115880</xdr:rowOff>
    </xdr:from>
    <xdr:to>
      <xdr:col>11</xdr:col>
      <xdr:colOff>31750</xdr:colOff>
      <xdr:row>83</xdr:row>
      <xdr:rowOff>148327</xdr:rowOff>
    </xdr:to>
    <xdr:cxnSp macro="">
      <xdr:nvCxnSpPr>
        <xdr:cNvPr id="203" name="直線コネクタ 202"/>
        <xdr:cNvCxnSpPr/>
      </xdr:nvCxnSpPr>
      <xdr:spPr>
        <a:xfrm>
          <a:off x="1447800" y="14346230"/>
          <a:ext cx="889000" cy="3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1059</xdr:rowOff>
    </xdr:from>
    <xdr:to>
      <xdr:col>23</xdr:col>
      <xdr:colOff>184150</xdr:colOff>
      <xdr:row>84</xdr:row>
      <xdr:rowOff>102659</xdr:rowOff>
    </xdr:to>
    <xdr:sp macro="" textlink="">
      <xdr:nvSpPr>
        <xdr:cNvPr id="213" name="楕円 212"/>
        <xdr:cNvSpPr/>
      </xdr:nvSpPr>
      <xdr:spPr>
        <a:xfrm>
          <a:off x="4902200" y="1440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144586</xdr:rowOff>
    </xdr:from>
    <xdr:ext cx="762000" cy="259045"/>
    <xdr:sp macro="" textlink="">
      <xdr:nvSpPr>
        <xdr:cNvPr id="214" name="人件費・物件費等の状況該当値テキスト"/>
        <xdr:cNvSpPr txBox="1"/>
      </xdr:nvSpPr>
      <xdr:spPr>
        <a:xfrm>
          <a:off x="5041900" y="1437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118422</xdr:rowOff>
    </xdr:from>
    <xdr:to>
      <xdr:col>19</xdr:col>
      <xdr:colOff>184150</xdr:colOff>
      <xdr:row>84</xdr:row>
      <xdr:rowOff>48572</xdr:rowOff>
    </xdr:to>
    <xdr:sp macro="" textlink="">
      <xdr:nvSpPr>
        <xdr:cNvPr id="215" name="楕円 214"/>
        <xdr:cNvSpPr/>
      </xdr:nvSpPr>
      <xdr:spPr>
        <a:xfrm>
          <a:off x="4064000" y="143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33349</xdr:rowOff>
    </xdr:from>
    <xdr:ext cx="736600" cy="259045"/>
    <xdr:sp macro="" textlink="">
      <xdr:nvSpPr>
        <xdr:cNvPr id="216" name="テキスト ボックス 215"/>
        <xdr:cNvSpPr txBox="1"/>
      </xdr:nvSpPr>
      <xdr:spPr>
        <a:xfrm>
          <a:off x="3733800" y="144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106928</xdr:rowOff>
    </xdr:from>
    <xdr:to>
      <xdr:col>15</xdr:col>
      <xdr:colOff>133350</xdr:colOff>
      <xdr:row>84</xdr:row>
      <xdr:rowOff>37078</xdr:rowOff>
    </xdr:to>
    <xdr:sp macro="" textlink="">
      <xdr:nvSpPr>
        <xdr:cNvPr id="217" name="楕円 216"/>
        <xdr:cNvSpPr/>
      </xdr:nvSpPr>
      <xdr:spPr>
        <a:xfrm>
          <a:off x="3175000" y="14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21855</xdr:rowOff>
    </xdr:from>
    <xdr:ext cx="762000" cy="259045"/>
    <xdr:sp macro="" textlink="">
      <xdr:nvSpPr>
        <xdr:cNvPr id="218" name="テキスト ボックス 217"/>
        <xdr:cNvSpPr txBox="1"/>
      </xdr:nvSpPr>
      <xdr:spPr>
        <a:xfrm>
          <a:off x="2844800" y="1442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97527</xdr:rowOff>
    </xdr:from>
    <xdr:to>
      <xdr:col>11</xdr:col>
      <xdr:colOff>82550</xdr:colOff>
      <xdr:row>84</xdr:row>
      <xdr:rowOff>27677</xdr:rowOff>
    </xdr:to>
    <xdr:sp macro="" textlink="">
      <xdr:nvSpPr>
        <xdr:cNvPr id="219" name="楕円 218"/>
        <xdr:cNvSpPr/>
      </xdr:nvSpPr>
      <xdr:spPr>
        <a:xfrm>
          <a:off x="2286000" y="143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12454</xdr:rowOff>
    </xdr:from>
    <xdr:ext cx="762000" cy="259045"/>
    <xdr:sp macro="" textlink="">
      <xdr:nvSpPr>
        <xdr:cNvPr id="220" name="テキスト ボックス 219"/>
        <xdr:cNvSpPr txBox="1"/>
      </xdr:nvSpPr>
      <xdr:spPr>
        <a:xfrm>
          <a:off x="1955800" y="144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65080</xdr:rowOff>
    </xdr:from>
    <xdr:to>
      <xdr:col>7</xdr:col>
      <xdr:colOff>31750</xdr:colOff>
      <xdr:row>83</xdr:row>
      <xdr:rowOff>166680</xdr:rowOff>
    </xdr:to>
    <xdr:sp macro="" textlink="">
      <xdr:nvSpPr>
        <xdr:cNvPr id="221" name="楕円 220"/>
        <xdr:cNvSpPr/>
      </xdr:nvSpPr>
      <xdr:spPr>
        <a:xfrm>
          <a:off x="1397000" y="1429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151457</xdr:rowOff>
    </xdr:from>
    <xdr:ext cx="762000" cy="259045"/>
    <xdr:sp macro="" textlink="">
      <xdr:nvSpPr>
        <xdr:cNvPr id="222" name="テキスト ボックス 221"/>
        <xdr:cNvSpPr txBox="1"/>
      </xdr:nvSpPr>
      <xdr:spPr>
        <a:xfrm>
          <a:off x="1066800" y="143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従来から給与水準は低い状態であったが、令和２年度においても類似団体平均を下回っている。今後も適正な給与水準となるよう、職員の年齢構成、定員、総人件費等に注意を払っていく。</a:t>
          </a:r>
        </a:p>
        <a:p>
          <a:r>
            <a:rPr kumimoji="1" lang="ja-JP" altLang="en-US" sz="1100">
              <a:latin typeface="ＭＳ Ｐゴシック" panose="020B0600070205080204" pitchFamily="50" charset="-128"/>
              <a:ea typeface="ＭＳ Ｐゴシック" panose="020B0600070205080204" pitchFamily="50" charset="-128"/>
            </a:rPr>
            <a:t>　また、引き続き事務の簡素合理化、ノー残業デーや振替休日の徹底などにより、時間外勤務手当の削減を図り、給与の適正化に努めていく。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145748</xdr:rowOff>
    </xdr:to>
    <xdr:cxnSp macro="">
      <xdr:nvCxnSpPr>
        <xdr:cNvPr id="258" name="直線コネクタ 257"/>
        <xdr:cNvCxnSpPr/>
      </xdr:nvCxnSpPr>
      <xdr:spPr>
        <a:xfrm>
          <a:off x="16179800" y="14432643"/>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42334</xdr:rowOff>
    </xdr:to>
    <xdr:cxnSp macro="">
      <xdr:nvCxnSpPr>
        <xdr:cNvPr id="261" name="直線コネクタ 260"/>
        <xdr:cNvCxnSpPr/>
      </xdr:nvCxnSpPr>
      <xdr:spPr>
        <a:xfrm flipV="1">
          <a:off x="15290800" y="144326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99786</xdr:rowOff>
    </xdr:to>
    <xdr:cxnSp macro="">
      <xdr:nvCxnSpPr>
        <xdr:cNvPr id="264" name="直線コネクタ 263"/>
        <xdr:cNvCxnSpPr/>
      </xdr:nvCxnSpPr>
      <xdr:spPr>
        <a:xfrm flipV="1">
          <a:off x="14401800" y="144441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99786</xdr:rowOff>
    </xdr:to>
    <xdr:cxnSp macro="">
      <xdr:nvCxnSpPr>
        <xdr:cNvPr id="267" name="直線コネクタ 266"/>
        <xdr:cNvCxnSpPr/>
      </xdr:nvCxnSpPr>
      <xdr:spPr>
        <a:xfrm>
          <a:off x="13512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77" name="楕円 276"/>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78" name="給与水準   （国との比較）該当値テキスト"/>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9" name="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0" name="テキスト ボックス 279"/>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1" name="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2" name="テキスト ボックス 281"/>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3" name="楕円 282"/>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4" name="テキスト ボックス 283"/>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5" name="楕円 284"/>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6" name="テキスト ボックス 285"/>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来から広大な面積に対応するための施設の維持管理に必要な職員配置など、本市特有の事情もあり、類似団体平均を上回る状況である。平成１７年度策定の行財政改革大綱に基づき、退職者不補充による職員数の削減を実施してきたところである。　今後、珠洲市公共施設等総合管理計画も考慮しながら、施設の統廃合を行うなど、引き続き職員数の適正化に努める。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85090</xdr:rowOff>
    </xdr:from>
    <xdr:to>
      <xdr:col>81</xdr:col>
      <xdr:colOff>44450</xdr:colOff>
      <xdr:row>65</xdr:row>
      <xdr:rowOff>96580</xdr:rowOff>
    </xdr:to>
    <xdr:cxnSp macro="">
      <xdr:nvCxnSpPr>
        <xdr:cNvPr id="323" name="直線コネクタ 322"/>
        <xdr:cNvCxnSpPr/>
      </xdr:nvCxnSpPr>
      <xdr:spPr>
        <a:xfrm>
          <a:off x="16179800" y="11229340"/>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80494</xdr:rowOff>
    </xdr:from>
    <xdr:to>
      <xdr:col>77</xdr:col>
      <xdr:colOff>44450</xdr:colOff>
      <xdr:row>65</xdr:row>
      <xdr:rowOff>85090</xdr:rowOff>
    </xdr:to>
    <xdr:cxnSp macro="">
      <xdr:nvCxnSpPr>
        <xdr:cNvPr id="326" name="直線コネクタ 325"/>
        <xdr:cNvCxnSpPr/>
      </xdr:nvCxnSpPr>
      <xdr:spPr>
        <a:xfrm>
          <a:off x="15290800" y="1122474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72451</xdr:rowOff>
    </xdr:from>
    <xdr:to>
      <xdr:col>72</xdr:col>
      <xdr:colOff>203200</xdr:colOff>
      <xdr:row>65</xdr:row>
      <xdr:rowOff>80494</xdr:rowOff>
    </xdr:to>
    <xdr:cxnSp macro="">
      <xdr:nvCxnSpPr>
        <xdr:cNvPr id="329" name="直線コネクタ 328"/>
        <xdr:cNvCxnSpPr/>
      </xdr:nvCxnSpPr>
      <xdr:spPr>
        <a:xfrm>
          <a:off x="14401800" y="112167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148530</xdr:rowOff>
    </xdr:from>
    <xdr:to>
      <xdr:col>68</xdr:col>
      <xdr:colOff>152400</xdr:colOff>
      <xdr:row>65</xdr:row>
      <xdr:rowOff>72451</xdr:rowOff>
    </xdr:to>
    <xdr:cxnSp macro="">
      <xdr:nvCxnSpPr>
        <xdr:cNvPr id="332" name="直線コネクタ 331"/>
        <xdr:cNvCxnSpPr/>
      </xdr:nvCxnSpPr>
      <xdr:spPr>
        <a:xfrm>
          <a:off x="13512800" y="11121330"/>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45780</xdr:rowOff>
    </xdr:from>
    <xdr:to>
      <xdr:col>81</xdr:col>
      <xdr:colOff>95250</xdr:colOff>
      <xdr:row>65</xdr:row>
      <xdr:rowOff>147380</xdr:rowOff>
    </xdr:to>
    <xdr:sp macro="" textlink="">
      <xdr:nvSpPr>
        <xdr:cNvPr id="342" name="楕円 341"/>
        <xdr:cNvSpPr/>
      </xdr:nvSpPr>
      <xdr:spPr>
        <a:xfrm>
          <a:off x="16967200" y="111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17857</xdr:rowOff>
    </xdr:from>
    <xdr:ext cx="762000" cy="259045"/>
    <xdr:sp macro="" textlink="">
      <xdr:nvSpPr>
        <xdr:cNvPr id="343" name="定員管理の状況該当値テキスト"/>
        <xdr:cNvSpPr txBox="1"/>
      </xdr:nvSpPr>
      <xdr:spPr>
        <a:xfrm>
          <a:off x="17106900" y="111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34290</xdr:rowOff>
    </xdr:from>
    <xdr:to>
      <xdr:col>77</xdr:col>
      <xdr:colOff>95250</xdr:colOff>
      <xdr:row>65</xdr:row>
      <xdr:rowOff>135890</xdr:rowOff>
    </xdr:to>
    <xdr:sp macro="" textlink="">
      <xdr:nvSpPr>
        <xdr:cNvPr id="344" name="楕円 343"/>
        <xdr:cNvSpPr/>
      </xdr:nvSpPr>
      <xdr:spPr>
        <a:xfrm>
          <a:off x="16129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120667</xdr:rowOff>
    </xdr:from>
    <xdr:ext cx="736600" cy="259045"/>
    <xdr:sp macro="" textlink="">
      <xdr:nvSpPr>
        <xdr:cNvPr id="345" name="テキスト ボックス 344"/>
        <xdr:cNvSpPr txBox="1"/>
      </xdr:nvSpPr>
      <xdr:spPr>
        <a:xfrm>
          <a:off x="15798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29694</xdr:rowOff>
    </xdr:from>
    <xdr:to>
      <xdr:col>73</xdr:col>
      <xdr:colOff>44450</xdr:colOff>
      <xdr:row>65</xdr:row>
      <xdr:rowOff>131294</xdr:rowOff>
    </xdr:to>
    <xdr:sp macro="" textlink="">
      <xdr:nvSpPr>
        <xdr:cNvPr id="346" name="楕円 345"/>
        <xdr:cNvSpPr/>
      </xdr:nvSpPr>
      <xdr:spPr>
        <a:xfrm>
          <a:off x="15240000" y="111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116071</xdr:rowOff>
    </xdr:from>
    <xdr:ext cx="762000" cy="259045"/>
    <xdr:sp macro="" textlink="">
      <xdr:nvSpPr>
        <xdr:cNvPr id="347" name="テキスト ボックス 346"/>
        <xdr:cNvSpPr txBox="1"/>
      </xdr:nvSpPr>
      <xdr:spPr>
        <a:xfrm>
          <a:off x="14909800" y="112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21651</xdr:rowOff>
    </xdr:from>
    <xdr:to>
      <xdr:col>68</xdr:col>
      <xdr:colOff>203200</xdr:colOff>
      <xdr:row>65</xdr:row>
      <xdr:rowOff>123251</xdr:rowOff>
    </xdr:to>
    <xdr:sp macro="" textlink="">
      <xdr:nvSpPr>
        <xdr:cNvPr id="348" name="楕円 347"/>
        <xdr:cNvSpPr/>
      </xdr:nvSpPr>
      <xdr:spPr>
        <a:xfrm>
          <a:off x="14351000" y="111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108028</xdr:rowOff>
    </xdr:from>
    <xdr:ext cx="762000" cy="259045"/>
    <xdr:sp macro="" textlink="">
      <xdr:nvSpPr>
        <xdr:cNvPr id="349" name="テキスト ボックス 348"/>
        <xdr:cNvSpPr txBox="1"/>
      </xdr:nvSpPr>
      <xdr:spPr>
        <a:xfrm>
          <a:off x="14020800" y="1125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97730</xdr:rowOff>
    </xdr:from>
    <xdr:to>
      <xdr:col>64</xdr:col>
      <xdr:colOff>152400</xdr:colOff>
      <xdr:row>65</xdr:row>
      <xdr:rowOff>27880</xdr:rowOff>
    </xdr:to>
    <xdr:sp macro="" textlink="">
      <xdr:nvSpPr>
        <xdr:cNvPr id="350" name="楕円 349"/>
        <xdr:cNvSpPr/>
      </xdr:nvSpPr>
      <xdr:spPr>
        <a:xfrm>
          <a:off x="13462000" y="110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12657</xdr:rowOff>
    </xdr:from>
    <xdr:ext cx="762000" cy="259045"/>
    <xdr:sp macro="" textlink="">
      <xdr:nvSpPr>
        <xdr:cNvPr id="351" name="テキスト ボックス 350"/>
        <xdr:cNvSpPr txBox="1"/>
      </xdr:nvSpPr>
      <xdr:spPr>
        <a:xfrm>
          <a:off x="13131800" y="111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令和２年度は１３．７％となり前年度から０．３ポイント減少した。分子を構成する実質公債費が増加したが、分母を構成する標準財政規模が増加したことにより減少した。</a:t>
          </a:r>
        </a:p>
        <a:p>
          <a:r>
            <a:rPr kumimoji="1" lang="ja-JP" altLang="en-US" sz="1100">
              <a:latin typeface="ＭＳ Ｐゴシック" panose="020B0600070205080204" pitchFamily="50" charset="-128"/>
              <a:ea typeface="ＭＳ Ｐゴシック" panose="020B0600070205080204" pitchFamily="50" charset="-128"/>
            </a:rPr>
            <a:t>　今後は、一般廃棄物処分場及び統合保育所の整備等が控えていることから比率の上昇が見込まれる。　</a:t>
          </a:r>
        </a:p>
        <a:p>
          <a:r>
            <a:rPr kumimoji="1" lang="ja-JP" altLang="en-US" sz="1100">
              <a:latin typeface="ＭＳ Ｐゴシック" panose="020B0600070205080204" pitchFamily="50" charset="-128"/>
              <a:ea typeface="ＭＳ Ｐゴシック" panose="020B0600070205080204" pitchFamily="50" charset="-128"/>
            </a:rPr>
            <a:t>　事業計画等において、緊急性や優先度を考慮しながら、交付税措置の有利な地方債の選択や新規発行の抑制に努め、公債費負担の適正化を図っていく。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112501</xdr:rowOff>
    </xdr:from>
    <xdr:to>
      <xdr:col>81</xdr:col>
      <xdr:colOff>44450</xdr:colOff>
      <xdr:row>37</xdr:row>
      <xdr:rowOff>118533</xdr:rowOff>
    </xdr:to>
    <xdr:cxnSp macro="">
      <xdr:nvCxnSpPr>
        <xdr:cNvPr id="385" name="直線コネクタ 384"/>
        <xdr:cNvCxnSpPr/>
      </xdr:nvCxnSpPr>
      <xdr:spPr>
        <a:xfrm flipV="1">
          <a:off x="16179800" y="645615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110490</xdr:rowOff>
    </xdr:from>
    <xdr:to>
      <xdr:col>77</xdr:col>
      <xdr:colOff>44450</xdr:colOff>
      <xdr:row>37</xdr:row>
      <xdr:rowOff>118533</xdr:rowOff>
    </xdr:to>
    <xdr:cxnSp macro="">
      <xdr:nvCxnSpPr>
        <xdr:cNvPr id="388" name="直線コネクタ 387"/>
        <xdr:cNvCxnSpPr/>
      </xdr:nvCxnSpPr>
      <xdr:spPr>
        <a:xfrm>
          <a:off x="15290800" y="64541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106468</xdr:rowOff>
    </xdr:from>
    <xdr:to>
      <xdr:col>72</xdr:col>
      <xdr:colOff>203200</xdr:colOff>
      <xdr:row>37</xdr:row>
      <xdr:rowOff>110490</xdr:rowOff>
    </xdr:to>
    <xdr:cxnSp macro="">
      <xdr:nvCxnSpPr>
        <xdr:cNvPr id="391" name="直線コネクタ 390"/>
        <xdr:cNvCxnSpPr/>
      </xdr:nvCxnSpPr>
      <xdr:spPr>
        <a:xfrm>
          <a:off x="14401800" y="645011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106468</xdr:rowOff>
    </xdr:to>
    <xdr:cxnSp macro="">
      <xdr:nvCxnSpPr>
        <xdr:cNvPr id="394" name="直線コネクタ 393"/>
        <xdr:cNvCxnSpPr/>
      </xdr:nvCxnSpPr>
      <xdr:spPr>
        <a:xfrm>
          <a:off x="13512800" y="644006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61701</xdr:rowOff>
    </xdr:from>
    <xdr:to>
      <xdr:col>81</xdr:col>
      <xdr:colOff>95250</xdr:colOff>
      <xdr:row>37</xdr:row>
      <xdr:rowOff>163301</xdr:rowOff>
    </xdr:to>
    <xdr:sp macro="" textlink="">
      <xdr:nvSpPr>
        <xdr:cNvPr id="404" name="楕円 403"/>
        <xdr:cNvSpPr/>
      </xdr:nvSpPr>
      <xdr:spPr>
        <a:xfrm>
          <a:off x="169672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33778</xdr:rowOff>
    </xdr:from>
    <xdr:ext cx="762000" cy="259045"/>
    <xdr:sp macro="" textlink="">
      <xdr:nvSpPr>
        <xdr:cNvPr id="405" name="公債費負担の状況該当値テキスト"/>
        <xdr:cNvSpPr txBox="1"/>
      </xdr:nvSpPr>
      <xdr:spPr>
        <a:xfrm>
          <a:off x="17106900" y="637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6" name="楕円 405"/>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154110</xdr:rowOff>
    </xdr:from>
    <xdr:ext cx="736600" cy="259045"/>
    <xdr:sp macro="" textlink="">
      <xdr:nvSpPr>
        <xdr:cNvPr id="407" name="テキスト ボックス 406"/>
        <xdr:cNvSpPr txBox="1"/>
      </xdr:nvSpPr>
      <xdr:spPr>
        <a:xfrm>
          <a:off x="15798800" y="649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59690</xdr:rowOff>
    </xdr:from>
    <xdr:to>
      <xdr:col>73</xdr:col>
      <xdr:colOff>44450</xdr:colOff>
      <xdr:row>37</xdr:row>
      <xdr:rowOff>161290</xdr:rowOff>
    </xdr:to>
    <xdr:sp macro="" textlink="">
      <xdr:nvSpPr>
        <xdr:cNvPr id="408" name="楕円 407"/>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146067</xdr:rowOff>
    </xdr:from>
    <xdr:ext cx="762000" cy="259045"/>
    <xdr:sp macro="" textlink="">
      <xdr:nvSpPr>
        <xdr:cNvPr id="409" name="テキスト ボックス 408"/>
        <xdr:cNvSpPr txBox="1"/>
      </xdr:nvSpPr>
      <xdr:spPr>
        <a:xfrm>
          <a:off x="14909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55668</xdr:rowOff>
    </xdr:from>
    <xdr:to>
      <xdr:col>68</xdr:col>
      <xdr:colOff>203200</xdr:colOff>
      <xdr:row>37</xdr:row>
      <xdr:rowOff>157268</xdr:rowOff>
    </xdr:to>
    <xdr:sp macro="" textlink="">
      <xdr:nvSpPr>
        <xdr:cNvPr id="410" name="楕円 409"/>
        <xdr:cNvSpPr/>
      </xdr:nvSpPr>
      <xdr:spPr>
        <a:xfrm>
          <a:off x="14351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142046</xdr:rowOff>
    </xdr:from>
    <xdr:ext cx="762000" cy="259045"/>
    <xdr:sp macro="" textlink="">
      <xdr:nvSpPr>
        <xdr:cNvPr id="411" name="テキスト ボックス 410"/>
        <xdr:cNvSpPr txBox="1"/>
      </xdr:nvSpPr>
      <xdr:spPr>
        <a:xfrm>
          <a:off x="14020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45614</xdr:rowOff>
    </xdr:from>
    <xdr:to>
      <xdr:col>64</xdr:col>
      <xdr:colOff>152400</xdr:colOff>
      <xdr:row>37</xdr:row>
      <xdr:rowOff>147214</xdr:rowOff>
    </xdr:to>
    <xdr:sp macro="" textlink="">
      <xdr:nvSpPr>
        <xdr:cNvPr id="412" name="楕円 411"/>
        <xdr:cNvSpPr/>
      </xdr:nvSpPr>
      <xdr:spPr>
        <a:xfrm>
          <a:off x="13462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131991</xdr:rowOff>
    </xdr:from>
    <xdr:ext cx="762000" cy="259045"/>
    <xdr:sp macro="" textlink="">
      <xdr:nvSpPr>
        <xdr:cNvPr id="413" name="テキスト ボックス 412"/>
        <xdr:cNvSpPr txBox="1"/>
      </xdr:nvSpPr>
      <xdr:spPr>
        <a:xfrm>
          <a:off x="13131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前年度の４４．３％から４７．５％と３．２ポイント増加した。主な要因は、公営企業と一部事務組合で起債残高は減少した一方、一般会計の起債残高が増加したことによるものである。</a:t>
          </a:r>
        </a:p>
        <a:p>
          <a:r>
            <a:rPr kumimoji="1" lang="ja-JP" altLang="en-US" sz="1100">
              <a:latin typeface="ＭＳ Ｐゴシック" panose="020B0600070205080204" pitchFamily="50" charset="-128"/>
              <a:ea typeface="ＭＳ Ｐゴシック" panose="020B0600070205080204" pitchFamily="50" charset="-128"/>
            </a:rPr>
            <a:t>　一部事務組合、下水道、病院、水道等の起債残高は依然大きいことから、一般会計も含め、引き続き普通建設事業の適正な執行、有利な財源の確保等による新発債の抑制に努める。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148527</xdr:rowOff>
    </xdr:from>
    <xdr:to>
      <xdr:col>81</xdr:col>
      <xdr:colOff>44450</xdr:colOff>
      <xdr:row>14</xdr:row>
      <xdr:rowOff>161396</xdr:rowOff>
    </xdr:to>
    <xdr:cxnSp macro="">
      <xdr:nvCxnSpPr>
        <xdr:cNvPr id="447" name="直線コネクタ 446"/>
        <xdr:cNvCxnSpPr/>
      </xdr:nvCxnSpPr>
      <xdr:spPr>
        <a:xfrm>
          <a:off x="16179800" y="2548827"/>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148527</xdr:rowOff>
    </xdr:from>
    <xdr:to>
      <xdr:col>77</xdr:col>
      <xdr:colOff>44450</xdr:colOff>
      <xdr:row>15</xdr:row>
      <xdr:rowOff>22521</xdr:rowOff>
    </xdr:to>
    <xdr:cxnSp macro="">
      <xdr:nvCxnSpPr>
        <xdr:cNvPr id="450" name="直線コネクタ 449"/>
        <xdr:cNvCxnSpPr/>
      </xdr:nvCxnSpPr>
      <xdr:spPr>
        <a:xfrm flipV="1">
          <a:off x="15290800" y="2548827"/>
          <a:ext cx="889000" cy="4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8043</xdr:rowOff>
    </xdr:from>
    <xdr:to>
      <xdr:col>72</xdr:col>
      <xdr:colOff>203200</xdr:colOff>
      <xdr:row>15</xdr:row>
      <xdr:rowOff>22521</xdr:rowOff>
    </xdr:to>
    <xdr:cxnSp macro="">
      <xdr:nvCxnSpPr>
        <xdr:cNvPr id="453" name="直線コネクタ 452"/>
        <xdr:cNvCxnSpPr/>
      </xdr:nvCxnSpPr>
      <xdr:spPr>
        <a:xfrm>
          <a:off x="14401800" y="257979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3217</xdr:rowOff>
    </xdr:from>
    <xdr:to>
      <xdr:col>68</xdr:col>
      <xdr:colOff>152400</xdr:colOff>
      <xdr:row>15</xdr:row>
      <xdr:rowOff>8043</xdr:rowOff>
    </xdr:to>
    <xdr:cxnSp macro="">
      <xdr:nvCxnSpPr>
        <xdr:cNvPr id="456" name="直線コネクタ 455"/>
        <xdr:cNvCxnSpPr/>
      </xdr:nvCxnSpPr>
      <xdr:spPr>
        <a:xfrm>
          <a:off x="13512800" y="257496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110596</xdr:rowOff>
    </xdr:from>
    <xdr:to>
      <xdr:col>81</xdr:col>
      <xdr:colOff>95250</xdr:colOff>
      <xdr:row>15</xdr:row>
      <xdr:rowOff>40746</xdr:rowOff>
    </xdr:to>
    <xdr:sp macro="" textlink="">
      <xdr:nvSpPr>
        <xdr:cNvPr id="466" name="楕円 465"/>
        <xdr:cNvSpPr/>
      </xdr:nvSpPr>
      <xdr:spPr>
        <a:xfrm>
          <a:off x="16967200" y="25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82673</xdr:rowOff>
    </xdr:from>
    <xdr:ext cx="762000" cy="259045"/>
    <xdr:sp macro="" textlink="">
      <xdr:nvSpPr>
        <xdr:cNvPr id="467" name="将来負担の状況該当値テキスト"/>
        <xdr:cNvSpPr txBox="1"/>
      </xdr:nvSpPr>
      <xdr:spPr>
        <a:xfrm>
          <a:off x="17106900" y="248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97727</xdr:rowOff>
    </xdr:from>
    <xdr:to>
      <xdr:col>77</xdr:col>
      <xdr:colOff>95250</xdr:colOff>
      <xdr:row>15</xdr:row>
      <xdr:rowOff>27877</xdr:rowOff>
    </xdr:to>
    <xdr:sp macro="" textlink="">
      <xdr:nvSpPr>
        <xdr:cNvPr id="468" name="楕円 467"/>
        <xdr:cNvSpPr/>
      </xdr:nvSpPr>
      <xdr:spPr>
        <a:xfrm>
          <a:off x="16129000" y="2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38054</xdr:rowOff>
    </xdr:from>
    <xdr:ext cx="736600" cy="259045"/>
    <xdr:sp macro="" textlink="">
      <xdr:nvSpPr>
        <xdr:cNvPr id="469" name="テキスト ボックス 468"/>
        <xdr:cNvSpPr txBox="1"/>
      </xdr:nvSpPr>
      <xdr:spPr>
        <a:xfrm>
          <a:off x="15798800" y="226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143171</xdr:rowOff>
    </xdr:from>
    <xdr:to>
      <xdr:col>73</xdr:col>
      <xdr:colOff>44450</xdr:colOff>
      <xdr:row>15</xdr:row>
      <xdr:rowOff>73321</xdr:rowOff>
    </xdr:to>
    <xdr:sp macro="" textlink="">
      <xdr:nvSpPr>
        <xdr:cNvPr id="470" name="楕円 469"/>
        <xdr:cNvSpPr/>
      </xdr:nvSpPr>
      <xdr:spPr>
        <a:xfrm>
          <a:off x="15240000" y="25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58098</xdr:rowOff>
    </xdr:from>
    <xdr:ext cx="762000" cy="259045"/>
    <xdr:sp macro="" textlink="">
      <xdr:nvSpPr>
        <xdr:cNvPr id="471" name="テキスト ボックス 470"/>
        <xdr:cNvSpPr txBox="1"/>
      </xdr:nvSpPr>
      <xdr:spPr>
        <a:xfrm>
          <a:off x="14909800" y="262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128693</xdr:rowOff>
    </xdr:from>
    <xdr:to>
      <xdr:col>68</xdr:col>
      <xdr:colOff>203200</xdr:colOff>
      <xdr:row>15</xdr:row>
      <xdr:rowOff>58843</xdr:rowOff>
    </xdr:to>
    <xdr:sp macro="" textlink="">
      <xdr:nvSpPr>
        <xdr:cNvPr id="472" name="楕円 471"/>
        <xdr:cNvSpPr/>
      </xdr:nvSpPr>
      <xdr:spPr>
        <a:xfrm>
          <a:off x="14351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69020</xdr:rowOff>
    </xdr:from>
    <xdr:ext cx="762000" cy="259045"/>
    <xdr:sp macro="" textlink="">
      <xdr:nvSpPr>
        <xdr:cNvPr id="473" name="テキスト ボックス 472"/>
        <xdr:cNvSpPr txBox="1"/>
      </xdr:nvSpPr>
      <xdr:spPr>
        <a:xfrm>
          <a:off x="14020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123867</xdr:rowOff>
    </xdr:from>
    <xdr:to>
      <xdr:col>64</xdr:col>
      <xdr:colOff>152400</xdr:colOff>
      <xdr:row>15</xdr:row>
      <xdr:rowOff>54017</xdr:rowOff>
    </xdr:to>
    <xdr:sp macro="" textlink="">
      <xdr:nvSpPr>
        <xdr:cNvPr id="474" name="楕円 473"/>
        <xdr:cNvSpPr/>
      </xdr:nvSpPr>
      <xdr:spPr>
        <a:xfrm>
          <a:off x="134620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64194</xdr:rowOff>
    </xdr:from>
    <xdr:ext cx="762000" cy="259045"/>
    <xdr:sp macro="" textlink="">
      <xdr:nvSpPr>
        <xdr:cNvPr id="475" name="テキスト ボックス 474"/>
        <xdr:cNvSpPr txBox="1"/>
      </xdr:nvSpPr>
      <xdr:spPr>
        <a:xfrm>
          <a:off x="13131800" y="22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13,700
13,628
247.20
13,460,038
12,961,750
441,991
6,859,240
13,354,026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人件費の割合は、１９．６％で前年度より減少した。人件費総額は会計年度任用職員制度の開始に伴い増加したものの、経常経費としては分母である経常一般財源が普通交付税の増加により大きくなり、相対的に１．２ポイント減少したもの。</a:t>
          </a:r>
        </a:p>
        <a:p>
          <a:r>
            <a:rPr kumimoji="1" lang="ja-JP" altLang="en-US" sz="1100">
              <a:latin typeface="ＭＳ Ｐゴシック" panose="020B0600070205080204" pitchFamily="50" charset="-128"/>
              <a:ea typeface="ＭＳ Ｐゴシック" panose="020B0600070205080204" pitchFamily="50" charset="-128"/>
            </a:rPr>
            <a:t>　これまでは、平成１７年度から実施してきた行財政改革大綱に基づき、退職者不補充による職員数の削減や各種手当ての削減を実施してきた結果により減少してきたが、それも限界をむかえた。今後も適正な職員数の管理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92710</xdr:rowOff>
    </xdr:to>
    <xdr:cxnSp macro="">
      <xdr:nvCxnSpPr>
        <xdr:cNvPr id="66" name="直線コネクタ 65"/>
        <xdr:cNvCxnSpPr/>
      </xdr:nvCxnSpPr>
      <xdr:spPr>
        <a:xfrm flipV="1">
          <a:off x="3987800" y="6002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100330</xdr:rowOff>
    </xdr:to>
    <xdr:cxnSp macro="">
      <xdr:nvCxnSpPr>
        <xdr:cNvPr id="69" name="直線コネクタ 68"/>
        <xdr:cNvCxnSpPr/>
      </xdr:nvCxnSpPr>
      <xdr:spPr>
        <a:xfrm flipV="1">
          <a:off x="3098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100330</xdr:rowOff>
    </xdr:to>
    <xdr:cxnSp macro="">
      <xdr:nvCxnSpPr>
        <xdr:cNvPr id="72" name="直線コネクタ 71"/>
        <xdr:cNvCxnSpPr/>
      </xdr:nvCxnSpPr>
      <xdr:spPr>
        <a:xfrm>
          <a:off x="2209800" y="602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24130</xdr:rowOff>
    </xdr:to>
    <xdr:cxnSp macro="">
      <xdr:nvCxnSpPr>
        <xdr:cNvPr id="75" name="直線コネクタ 74"/>
        <xdr:cNvCxnSpPr/>
      </xdr:nvCxnSpPr>
      <xdr:spPr>
        <a:xfrm>
          <a:off x="1320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物件費の割合は９．１％となっており、前年度より０．３ポイント減少し、類似団体平均を下回っている。経常経費はほぼ変わらないものの、分母である経常一般財源が増加したため、相対的に割合が減少した。引き続き歳出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44450</xdr:rowOff>
    </xdr:from>
    <xdr:to>
      <xdr:col>82</xdr:col>
      <xdr:colOff>107950</xdr:colOff>
      <xdr:row>15</xdr:row>
      <xdr:rowOff>82550</xdr:rowOff>
    </xdr:to>
    <xdr:cxnSp macro="">
      <xdr:nvCxnSpPr>
        <xdr:cNvPr id="127" name="直線コネクタ 126"/>
        <xdr:cNvCxnSpPr/>
      </xdr:nvCxnSpPr>
      <xdr:spPr>
        <a:xfrm flipV="1">
          <a:off x="15671800" y="2616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15</xdr:row>
      <xdr:rowOff>82550</xdr:rowOff>
    </xdr:to>
    <xdr:cxnSp macro="">
      <xdr:nvCxnSpPr>
        <xdr:cNvPr id="130" name="直線コネクタ 129"/>
        <xdr:cNvCxnSpPr/>
      </xdr:nvCxnSpPr>
      <xdr:spPr>
        <a:xfrm>
          <a:off x="14782800" y="259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114300</xdr:rowOff>
    </xdr:from>
    <xdr:to>
      <xdr:col>73</xdr:col>
      <xdr:colOff>180975</xdr:colOff>
      <xdr:row>15</xdr:row>
      <xdr:rowOff>19050</xdr:rowOff>
    </xdr:to>
    <xdr:cxnSp macro="">
      <xdr:nvCxnSpPr>
        <xdr:cNvPr id="133" name="直線コネクタ 132"/>
        <xdr:cNvCxnSpPr/>
      </xdr:nvCxnSpPr>
      <xdr:spPr>
        <a:xfrm>
          <a:off x="13893800" y="251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114300</xdr:rowOff>
    </xdr:to>
    <xdr:cxnSp macro="">
      <xdr:nvCxnSpPr>
        <xdr:cNvPr id="136" name="直線コネクタ 135"/>
        <xdr:cNvCxnSpPr/>
      </xdr:nvCxnSpPr>
      <xdr:spPr>
        <a:xfrm>
          <a:off x="13004800" y="248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46" name="楕円 145"/>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10177</xdr:rowOff>
    </xdr:from>
    <xdr:ext cx="762000" cy="259045"/>
    <xdr:sp macro="" textlink="">
      <xdr:nvSpPr>
        <xdr:cNvPr id="147"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31750</xdr:rowOff>
    </xdr:from>
    <xdr:to>
      <xdr:col>78</xdr:col>
      <xdr:colOff>120650</xdr:colOff>
      <xdr:row>15</xdr:row>
      <xdr:rowOff>133350</xdr:rowOff>
    </xdr:to>
    <xdr:sp macro="" textlink="">
      <xdr:nvSpPr>
        <xdr:cNvPr id="148" name="楕円 147"/>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49" name="テキスト ボックス 148"/>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139700</xdr:rowOff>
    </xdr:from>
    <xdr:to>
      <xdr:col>74</xdr:col>
      <xdr:colOff>31750</xdr:colOff>
      <xdr:row>15</xdr:row>
      <xdr:rowOff>69850</xdr:rowOff>
    </xdr:to>
    <xdr:sp macro="" textlink="">
      <xdr:nvSpPr>
        <xdr:cNvPr id="150" name="楕円 149"/>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80027</xdr:rowOff>
    </xdr:from>
    <xdr:ext cx="762000" cy="259045"/>
    <xdr:sp macro="" textlink="">
      <xdr:nvSpPr>
        <xdr:cNvPr id="151" name="テキスト ボックス 150"/>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63500</xdr:rowOff>
    </xdr:from>
    <xdr:to>
      <xdr:col>69</xdr:col>
      <xdr:colOff>142875</xdr:colOff>
      <xdr:row>14</xdr:row>
      <xdr:rowOff>165100</xdr:rowOff>
    </xdr:to>
    <xdr:sp macro="" textlink="">
      <xdr:nvSpPr>
        <xdr:cNvPr id="152" name="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53" name="テキスト ボックス 152"/>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4" name="楕円 153"/>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5" name="テキスト ボックス 154"/>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扶助費の割合は３．６％で、類似団体内の中でも低い数値となっている。最大の要因は少子高齢化による影響である。近年の出生数は年間１００人を下回り、逆に高齢化率は県内で一番高くなっている。このことから老人福祉費では類似団体平均を上回るが、児童福祉費では大きく下回る結果となっている。社会構造上、この数値が大きく変動することは考えにくく、引き続き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95250</xdr:rowOff>
    </xdr:to>
    <xdr:cxnSp macro="">
      <xdr:nvCxnSpPr>
        <xdr:cNvPr id="188" name="直線コネクタ 187"/>
        <xdr:cNvCxnSpPr/>
      </xdr:nvCxnSpPr>
      <xdr:spPr>
        <a:xfrm flipV="1">
          <a:off x="3987800" y="9156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57150</xdr:rowOff>
    </xdr:from>
    <xdr:to>
      <xdr:col>19</xdr:col>
      <xdr:colOff>187325</xdr:colOff>
      <xdr:row>53</xdr:row>
      <xdr:rowOff>95250</xdr:rowOff>
    </xdr:to>
    <xdr:cxnSp macro="">
      <xdr:nvCxnSpPr>
        <xdr:cNvPr id="191" name="直線コネクタ 190"/>
        <xdr:cNvCxnSpPr/>
      </xdr:nvCxnSpPr>
      <xdr:spPr>
        <a:xfrm>
          <a:off x="3098800" y="914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57150</xdr:rowOff>
    </xdr:from>
    <xdr:to>
      <xdr:col>15</xdr:col>
      <xdr:colOff>98425</xdr:colOff>
      <xdr:row>53</xdr:row>
      <xdr:rowOff>69850</xdr:rowOff>
    </xdr:to>
    <xdr:cxnSp macro="">
      <xdr:nvCxnSpPr>
        <xdr:cNvPr id="194" name="直線コネクタ 193"/>
        <xdr:cNvCxnSpPr/>
      </xdr:nvCxnSpPr>
      <xdr:spPr>
        <a:xfrm flipV="1">
          <a:off x="2209800" y="914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95250</xdr:rowOff>
    </xdr:to>
    <xdr:cxnSp macro="">
      <xdr:nvCxnSpPr>
        <xdr:cNvPr id="197" name="直線コネクタ 196"/>
        <xdr:cNvCxnSpPr/>
      </xdr:nvCxnSpPr>
      <xdr:spPr>
        <a:xfrm flipV="1">
          <a:off x="1320800" y="915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7" name="楕円 206"/>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8"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44450</xdr:rowOff>
    </xdr:from>
    <xdr:to>
      <xdr:col>20</xdr:col>
      <xdr:colOff>38100</xdr:colOff>
      <xdr:row>53</xdr:row>
      <xdr:rowOff>146050</xdr:rowOff>
    </xdr:to>
    <xdr:sp macro="" textlink="">
      <xdr:nvSpPr>
        <xdr:cNvPr id="209" name="楕円 208"/>
        <xdr:cNvSpPr/>
      </xdr:nvSpPr>
      <xdr:spPr>
        <a:xfrm>
          <a:off x="3937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156227</xdr:rowOff>
    </xdr:from>
    <xdr:ext cx="736600" cy="259045"/>
    <xdr:sp macro="" textlink="">
      <xdr:nvSpPr>
        <xdr:cNvPr id="210" name="テキスト ボックス 209"/>
        <xdr:cNvSpPr txBox="1"/>
      </xdr:nvSpPr>
      <xdr:spPr>
        <a:xfrm>
          <a:off x="3606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6350</xdr:rowOff>
    </xdr:from>
    <xdr:to>
      <xdr:col>15</xdr:col>
      <xdr:colOff>149225</xdr:colOff>
      <xdr:row>53</xdr:row>
      <xdr:rowOff>107950</xdr:rowOff>
    </xdr:to>
    <xdr:sp macro="" textlink="">
      <xdr:nvSpPr>
        <xdr:cNvPr id="211" name="楕円 210"/>
        <xdr:cNvSpPr/>
      </xdr:nvSpPr>
      <xdr:spPr>
        <a:xfrm>
          <a:off x="3048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118127</xdr:rowOff>
    </xdr:from>
    <xdr:ext cx="762000" cy="259045"/>
    <xdr:sp macro="" textlink="">
      <xdr:nvSpPr>
        <xdr:cNvPr id="212" name="テキスト ボックス 211"/>
        <xdr:cNvSpPr txBox="1"/>
      </xdr:nvSpPr>
      <xdr:spPr>
        <a:xfrm>
          <a:off x="2717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3" name="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44450</xdr:rowOff>
    </xdr:from>
    <xdr:to>
      <xdr:col>6</xdr:col>
      <xdr:colOff>171450</xdr:colOff>
      <xdr:row>53</xdr:row>
      <xdr:rowOff>146050</xdr:rowOff>
    </xdr:to>
    <xdr:sp macro="" textlink="">
      <xdr:nvSpPr>
        <xdr:cNvPr id="215" name="楕円 214"/>
        <xdr:cNvSpPr/>
      </xdr:nvSpPr>
      <xdr:spPr>
        <a:xfrm>
          <a:off x="1270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156227</xdr:rowOff>
    </xdr:from>
    <xdr:ext cx="762000" cy="259045"/>
    <xdr:sp macro="" textlink="">
      <xdr:nvSpPr>
        <xdr:cNvPr id="216" name="テキスト ボックス 215"/>
        <xdr:cNvSpPr txBox="1"/>
      </xdr:nvSpPr>
      <xdr:spPr>
        <a:xfrm>
          <a:off x="939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経常収支比率のその他の減少については、令和２年度は下水道事業が法適化により補助費へ移行したことが大きな要因である。</a:t>
          </a:r>
        </a:p>
        <a:p>
          <a:r>
            <a:rPr kumimoji="1" lang="ja-JP" altLang="en-US" sz="1100">
              <a:latin typeface="ＭＳ Ｐゴシック" panose="020B0600070205080204" pitchFamily="50" charset="-128"/>
              <a:ea typeface="ＭＳ Ｐゴシック" panose="020B0600070205080204" pitchFamily="50" charset="-128"/>
            </a:rPr>
            <a:t>　高齢化の進む本市において、介護保険や後期高齢者への繰出も増加している。社会構造上、やむを得ない部分であるが、財政の健全化に努める。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58</xdr:row>
      <xdr:rowOff>149860</xdr:rowOff>
    </xdr:to>
    <xdr:cxnSp macro="">
      <xdr:nvCxnSpPr>
        <xdr:cNvPr id="249" name="直線コネクタ 248"/>
        <xdr:cNvCxnSpPr/>
      </xdr:nvCxnSpPr>
      <xdr:spPr>
        <a:xfrm flipV="1">
          <a:off x="15671800" y="974344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31750</xdr:rowOff>
    </xdr:to>
    <xdr:cxnSp macro="">
      <xdr:nvCxnSpPr>
        <xdr:cNvPr id="252" name="直線コネクタ 251"/>
        <xdr:cNvCxnSpPr/>
      </xdr:nvCxnSpPr>
      <xdr:spPr>
        <a:xfrm flipV="1">
          <a:off x="14782800" y="1009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31750</xdr:rowOff>
    </xdr:to>
    <xdr:cxnSp macro="">
      <xdr:nvCxnSpPr>
        <xdr:cNvPr id="255" name="直線コネクタ 254"/>
        <xdr:cNvCxnSpPr/>
      </xdr:nvCxnSpPr>
      <xdr:spPr>
        <a:xfrm>
          <a:off x="13893800" y="1010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157480</xdr:rowOff>
    </xdr:to>
    <xdr:cxnSp macro="">
      <xdr:nvCxnSpPr>
        <xdr:cNvPr id="258" name="直線コネクタ 257"/>
        <xdr:cNvCxnSpPr/>
      </xdr:nvCxnSpPr>
      <xdr:spPr>
        <a:xfrm>
          <a:off x="13004800" y="1007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8" name="楕円 267"/>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69"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0" name="楕円 269"/>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1" name="テキスト ボックス 270"/>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2" name="楕円 271"/>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3" name="テキスト ボックス 272"/>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4" name="楕円 273"/>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5" name="テキスト ボックス 274"/>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6" name="楕円 275"/>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7" name="テキスト ボックス 276"/>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経常収支比率における補助費等の割合は類似団体平均を大きく上回っている。</a:t>
          </a:r>
        </a:p>
        <a:p>
          <a:r>
            <a:rPr kumimoji="1" lang="ja-JP" altLang="en-US" sz="1100">
              <a:latin typeface="ＭＳ Ｐゴシック" panose="020B0600070205080204" pitchFamily="50" charset="-128"/>
              <a:ea typeface="ＭＳ Ｐゴシック" panose="020B0600070205080204" pitchFamily="50" charset="-128"/>
            </a:rPr>
            <a:t>　バス路線維持に係る経費が増加傾向にあり、奥能登クリーン組合への負担金、水道事業会計への補助金、病院事業会計への負担金・補助金も要因となっている。また、令和２年度から下水道事業が法適化により一般会計からの繰出しが補助費となったことから割合がさらに大きく増えた。引き続き高水準で移行することが見込まれるため、各種団体への運営補助等は内容を精査し、引き続き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41</xdr:row>
      <xdr:rowOff>42418</xdr:rowOff>
    </xdr:to>
    <xdr:cxnSp macro="">
      <xdr:nvCxnSpPr>
        <xdr:cNvPr id="307" name="直線コネクタ 306"/>
        <xdr:cNvCxnSpPr/>
      </xdr:nvCxnSpPr>
      <xdr:spPr>
        <a:xfrm>
          <a:off x="15671800" y="6802120"/>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115570</xdr:rowOff>
    </xdr:to>
    <xdr:cxnSp macro="">
      <xdr:nvCxnSpPr>
        <xdr:cNvPr id="310" name="直線コネクタ 309"/>
        <xdr:cNvCxnSpPr/>
      </xdr:nvCxnSpPr>
      <xdr:spPr>
        <a:xfrm>
          <a:off x="14782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39</xdr:row>
      <xdr:rowOff>143002</xdr:rowOff>
    </xdr:to>
    <xdr:cxnSp macro="">
      <xdr:nvCxnSpPr>
        <xdr:cNvPr id="313" name="直線コネクタ 312"/>
        <xdr:cNvCxnSpPr/>
      </xdr:nvCxnSpPr>
      <xdr:spPr>
        <a:xfrm flipV="1">
          <a:off x="13893800" y="67792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92710</xdr:rowOff>
    </xdr:from>
    <xdr:to>
      <xdr:col>69</xdr:col>
      <xdr:colOff>92075</xdr:colOff>
      <xdr:row>39</xdr:row>
      <xdr:rowOff>143002</xdr:rowOff>
    </xdr:to>
    <xdr:cxnSp macro="">
      <xdr:nvCxnSpPr>
        <xdr:cNvPr id="316" name="直線コネクタ 315"/>
        <xdr:cNvCxnSpPr/>
      </xdr:nvCxnSpPr>
      <xdr:spPr>
        <a:xfrm>
          <a:off x="13004800" y="67792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163068</xdr:rowOff>
    </xdr:from>
    <xdr:to>
      <xdr:col>82</xdr:col>
      <xdr:colOff>158750</xdr:colOff>
      <xdr:row>41</xdr:row>
      <xdr:rowOff>93218</xdr:rowOff>
    </xdr:to>
    <xdr:sp macro="" textlink="">
      <xdr:nvSpPr>
        <xdr:cNvPr id="326" name="楕円 325"/>
        <xdr:cNvSpPr/>
      </xdr:nvSpPr>
      <xdr:spPr>
        <a:xfrm>
          <a:off x="16459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71645</xdr:rowOff>
    </xdr:from>
    <xdr:ext cx="762000" cy="259045"/>
    <xdr:sp macro="" textlink="">
      <xdr:nvSpPr>
        <xdr:cNvPr id="327" name="補助費等該当値テキスト"/>
        <xdr:cNvSpPr txBox="1"/>
      </xdr:nvSpPr>
      <xdr:spPr>
        <a:xfrm>
          <a:off x="16598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28" name="楕円 327"/>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29" name="テキスト ボックス 328"/>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30" name="楕円 329"/>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31" name="テキスト ボックス 330"/>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92202</xdr:rowOff>
    </xdr:from>
    <xdr:to>
      <xdr:col>69</xdr:col>
      <xdr:colOff>142875</xdr:colOff>
      <xdr:row>40</xdr:row>
      <xdr:rowOff>22352</xdr:rowOff>
    </xdr:to>
    <xdr:sp macro="" textlink="">
      <xdr:nvSpPr>
        <xdr:cNvPr id="332" name="楕円 331"/>
        <xdr:cNvSpPr/>
      </xdr:nvSpPr>
      <xdr:spPr>
        <a:xfrm>
          <a:off x="13843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7129</xdr:rowOff>
    </xdr:from>
    <xdr:ext cx="762000" cy="259045"/>
    <xdr:sp macro="" textlink="">
      <xdr:nvSpPr>
        <xdr:cNvPr id="333" name="テキスト ボックス 332"/>
        <xdr:cNvSpPr txBox="1"/>
      </xdr:nvSpPr>
      <xdr:spPr>
        <a:xfrm>
          <a:off x="13512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41910</xdr:rowOff>
    </xdr:from>
    <xdr:to>
      <xdr:col>65</xdr:col>
      <xdr:colOff>53975</xdr:colOff>
      <xdr:row>39</xdr:row>
      <xdr:rowOff>143510</xdr:rowOff>
    </xdr:to>
    <xdr:sp macro="" textlink="">
      <xdr:nvSpPr>
        <xdr:cNvPr id="334" name="楕円 333"/>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128287</xdr:rowOff>
    </xdr:from>
    <xdr:ext cx="762000" cy="259045"/>
    <xdr:sp macro="" textlink="">
      <xdr:nvSpPr>
        <xdr:cNvPr id="335" name="テキスト ボックス 334"/>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公債費の割合は２０．１％で、類似団体平均を超えるものの、ここ数年は確実に減少してきた。公的資金補償金免除繰上償還を行い、新発債については交付税措置の高い地方債の選択や借入れ総額の抑制を行ってきた結果である。</a:t>
          </a:r>
        </a:p>
        <a:p>
          <a:r>
            <a:rPr kumimoji="1" lang="ja-JP" altLang="en-US" sz="1100">
              <a:latin typeface="ＭＳ Ｐゴシック" panose="020B0600070205080204" pitchFamily="50" charset="-128"/>
              <a:ea typeface="ＭＳ Ｐゴシック" panose="020B0600070205080204" pitchFamily="50" charset="-128"/>
            </a:rPr>
            <a:t>　しかし今後は、一般廃棄物処分場及び統合保育所の整備等が控えていることから、割合の上昇が見込まれる。　</a:t>
          </a:r>
        </a:p>
        <a:p>
          <a:r>
            <a:rPr kumimoji="1" lang="ja-JP" altLang="en-US" sz="1100">
              <a:latin typeface="ＭＳ Ｐゴシック" panose="020B0600070205080204" pitchFamily="50" charset="-128"/>
              <a:ea typeface="ＭＳ Ｐゴシック" panose="020B0600070205080204" pitchFamily="50" charset="-128"/>
            </a:rPr>
            <a:t>　事業計画等において、事業の緊急性や優先度を考慮しながら、交付税措置の有利な地方債の選択や新規発行の抑制に努め、公債費負担の適正化を図っていく。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33655</xdr:rowOff>
    </xdr:from>
    <xdr:to>
      <xdr:col>24</xdr:col>
      <xdr:colOff>25400</xdr:colOff>
      <xdr:row>75</xdr:row>
      <xdr:rowOff>35560</xdr:rowOff>
    </xdr:to>
    <xdr:cxnSp macro="">
      <xdr:nvCxnSpPr>
        <xdr:cNvPr id="367" name="直線コネクタ 366"/>
        <xdr:cNvCxnSpPr/>
      </xdr:nvCxnSpPr>
      <xdr:spPr>
        <a:xfrm flipV="1">
          <a:off x="3987800" y="128924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26035</xdr:rowOff>
    </xdr:from>
    <xdr:to>
      <xdr:col>19</xdr:col>
      <xdr:colOff>187325</xdr:colOff>
      <xdr:row>75</xdr:row>
      <xdr:rowOff>35560</xdr:rowOff>
    </xdr:to>
    <xdr:cxnSp macro="">
      <xdr:nvCxnSpPr>
        <xdr:cNvPr id="370" name="直線コネクタ 369"/>
        <xdr:cNvCxnSpPr/>
      </xdr:nvCxnSpPr>
      <xdr:spPr>
        <a:xfrm>
          <a:off x="3098800" y="128847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26035</xdr:rowOff>
    </xdr:from>
    <xdr:to>
      <xdr:col>15</xdr:col>
      <xdr:colOff>98425</xdr:colOff>
      <xdr:row>75</xdr:row>
      <xdr:rowOff>29845</xdr:rowOff>
    </xdr:to>
    <xdr:cxnSp macro="">
      <xdr:nvCxnSpPr>
        <xdr:cNvPr id="373" name="直線コネクタ 372"/>
        <xdr:cNvCxnSpPr/>
      </xdr:nvCxnSpPr>
      <xdr:spPr>
        <a:xfrm flipV="1">
          <a:off x="2209800" y="128847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29845</xdr:rowOff>
    </xdr:from>
    <xdr:to>
      <xdr:col>11</xdr:col>
      <xdr:colOff>9525</xdr:colOff>
      <xdr:row>75</xdr:row>
      <xdr:rowOff>29845</xdr:rowOff>
    </xdr:to>
    <xdr:cxnSp macro="">
      <xdr:nvCxnSpPr>
        <xdr:cNvPr id="376" name="直線コネクタ 375"/>
        <xdr:cNvCxnSpPr/>
      </xdr:nvCxnSpPr>
      <xdr:spPr>
        <a:xfrm>
          <a:off x="1320800" y="12888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154305</xdr:rowOff>
    </xdr:from>
    <xdr:to>
      <xdr:col>24</xdr:col>
      <xdr:colOff>76200</xdr:colOff>
      <xdr:row>75</xdr:row>
      <xdr:rowOff>84455</xdr:rowOff>
    </xdr:to>
    <xdr:sp macro="" textlink="">
      <xdr:nvSpPr>
        <xdr:cNvPr id="386" name="楕円 385"/>
        <xdr:cNvSpPr/>
      </xdr:nvSpPr>
      <xdr:spPr>
        <a:xfrm>
          <a:off x="47752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126382</xdr:rowOff>
    </xdr:from>
    <xdr:ext cx="762000" cy="259045"/>
    <xdr:sp macro="" textlink="">
      <xdr:nvSpPr>
        <xdr:cNvPr id="387" name="公債費該当値テキスト"/>
        <xdr:cNvSpPr txBox="1"/>
      </xdr:nvSpPr>
      <xdr:spPr>
        <a:xfrm>
          <a:off x="4914900" y="1281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156210</xdr:rowOff>
    </xdr:from>
    <xdr:to>
      <xdr:col>20</xdr:col>
      <xdr:colOff>38100</xdr:colOff>
      <xdr:row>75</xdr:row>
      <xdr:rowOff>86360</xdr:rowOff>
    </xdr:to>
    <xdr:sp macro="" textlink="">
      <xdr:nvSpPr>
        <xdr:cNvPr id="388" name="楕円 387"/>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71137</xdr:rowOff>
    </xdr:from>
    <xdr:ext cx="736600" cy="259045"/>
    <xdr:sp macro="" textlink="">
      <xdr:nvSpPr>
        <xdr:cNvPr id="389" name="テキスト ボックス 388"/>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146685</xdr:rowOff>
    </xdr:from>
    <xdr:to>
      <xdr:col>15</xdr:col>
      <xdr:colOff>149225</xdr:colOff>
      <xdr:row>75</xdr:row>
      <xdr:rowOff>76835</xdr:rowOff>
    </xdr:to>
    <xdr:sp macro="" textlink="">
      <xdr:nvSpPr>
        <xdr:cNvPr id="390" name="楕円 389"/>
        <xdr:cNvSpPr/>
      </xdr:nvSpPr>
      <xdr:spPr>
        <a:xfrm>
          <a:off x="3048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61612</xdr:rowOff>
    </xdr:from>
    <xdr:ext cx="762000" cy="259045"/>
    <xdr:sp macro="" textlink="">
      <xdr:nvSpPr>
        <xdr:cNvPr id="391" name="テキスト ボックス 390"/>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150495</xdr:rowOff>
    </xdr:from>
    <xdr:to>
      <xdr:col>11</xdr:col>
      <xdr:colOff>60325</xdr:colOff>
      <xdr:row>75</xdr:row>
      <xdr:rowOff>80645</xdr:rowOff>
    </xdr:to>
    <xdr:sp macro="" textlink="">
      <xdr:nvSpPr>
        <xdr:cNvPr id="392" name="楕円 391"/>
        <xdr:cNvSpPr/>
      </xdr:nvSpPr>
      <xdr:spPr>
        <a:xfrm>
          <a:off x="2159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65422</xdr:rowOff>
    </xdr:from>
    <xdr:ext cx="762000" cy="259045"/>
    <xdr:sp macro="" textlink="">
      <xdr:nvSpPr>
        <xdr:cNvPr id="393" name="テキスト ボックス 392"/>
        <xdr:cNvSpPr txBox="1"/>
      </xdr:nvSpPr>
      <xdr:spPr>
        <a:xfrm>
          <a:off x="1828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150495</xdr:rowOff>
    </xdr:from>
    <xdr:to>
      <xdr:col>6</xdr:col>
      <xdr:colOff>171450</xdr:colOff>
      <xdr:row>75</xdr:row>
      <xdr:rowOff>80645</xdr:rowOff>
    </xdr:to>
    <xdr:sp macro="" textlink="">
      <xdr:nvSpPr>
        <xdr:cNvPr id="394" name="楕円 393"/>
        <xdr:cNvSpPr/>
      </xdr:nvSpPr>
      <xdr:spPr>
        <a:xfrm>
          <a:off x="1270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65422</xdr:rowOff>
    </xdr:from>
    <xdr:ext cx="762000" cy="259045"/>
    <xdr:sp macro="" textlink="">
      <xdr:nvSpPr>
        <xdr:cNvPr id="395" name="テキスト ボックス 394"/>
        <xdr:cNvSpPr txBox="1"/>
      </xdr:nvSpPr>
      <xdr:spPr>
        <a:xfrm>
          <a:off x="939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公債費以外の負担割合は、人件費、扶助費は平均を下回っているものの、高水準で移行見込みの補助費等の負担割合が高くなっている。　　</a:t>
          </a:r>
        </a:p>
        <a:p>
          <a:r>
            <a:rPr kumimoji="1" lang="ja-JP" altLang="en-US" sz="1100">
              <a:latin typeface="ＭＳ Ｐゴシック" panose="020B0600070205080204" pitchFamily="50" charset="-128"/>
              <a:ea typeface="ＭＳ Ｐゴシック" panose="020B0600070205080204" pitchFamily="50" charset="-128"/>
            </a:rPr>
            <a:t>　今後は、人口減少等により一般財源の確保が困難になると見込まれるなか、できる限り経常経費の削減に努め、公営企業等へ効率のよい運営を求める。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106426</xdr:rowOff>
    </xdr:to>
    <xdr:cxnSp macro="">
      <xdr:nvCxnSpPr>
        <xdr:cNvPr id="426" name="直線コネクタ 425"/>
        <xdr:cNvCxnSpPr/>
      </xdr:nvCxnSpPr>
      <xdr:spPr>
        <a:xfrm flipV="1">
          <a:off x="15671800" y="132897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106426</xdr:rowOff>
    </xdr:to>
    <xdr:cxnSp macro="">
      <xdr:nvCxnSpPr>
        <xdr:cNvPr id="429" name="直線コネクタ 428"/>
        <xdr:cNvCxnSpPr/>
      </xdr:nvCxnSpPr>
      <xdr:spPr>
        <a:xfrm>
          <a:off x="14782800" y="132852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83565</xdr:rowOff>
    </xdr:to>
    <xdr:cxnSp macro="">
      <xdr:nvCxnSpPr>
        <xdr:cNvPr id="432" name="直線コネクタ 431"/>
        <xdr:cNvCxnSpPr/>
      </xdr:nvCxnSpPr>
      <xdr:spPr>
        <a:xfrm>
          <a:off x="13893800" y="132394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37846</xdr:rowOff>
    </xdr:to>
    <xdr:cxnSp macro="">
      <xdr:nvCxnSpPr>
        <xdr:cNvPr id="435" name="直線コネクタ 434"/>
        <xdr:cNvCxnSpPr/>
      </xdr:nvCxnSpPr>
      <xdr:spPr>
        <a:xfrm>
          <a:off x="13004800" y="13161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5" name="楕円 444"/>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6"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7" name="楕円 446"/>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48" name="テキスト ボックス 447"/>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49" name="楕円 448"/>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0" name="テキスト ボックス 449"/>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1" name="楕円 450"/>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52" name="テキスト ボックス 451"/>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3" name="楕円 452"/>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4" name="テキスト ボックス 453"/>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132040</xdr:rowOff>
    </xdr:from>
    <xdr:to>
      <xdr:col>29</xdr:col>
      <xdr:colOff>127000</xdr:colOff>
      <xdr:row>14</xdr:row>
      <xdr:rowOff>122167</xdr:rowOff>
    </xdr:to>
    <xdr:cxnSp macro="">
      <xdr:nvCxnSpPr>
        <xdr:cNvPr id="52" name="直線コネクタ 51"/>
        <xdr:cNvCxnSpPr/>
      </xdr:nvCxnSpPr>
      <xdr:spPr bwMode="auto">
        <a:xfrm flipV="1">
          <a:off x="5003800" y="2408515"/>
          <a:ext cx="647700" cy="16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122167</xdr:rowOff>
    </xdr:from>
    <xdr:to>
      <xdr:col>26</xdr:col>
      <xdr:colOff>50800</xdr:colOff>
      <xdr:row>15</xdr:row>
      <xdr:rowOff>19427</xdr:rowOff>
    </xdr:to>
    <xdr:cxnSp macro="">
      <xdr:nvCxnSpPr>
        <xdr:cNvPr id="55" name="直線コネクタ 54"/>
        <xdr:cNvCxnSpPr/>
      </xdr:nvCxnSpPr>
      <xdr:spPr bwMode="auto">
        <a:xfrm flipV="1">
          <a:off x="4305300" y="2570092"/>
          <a:ext cx="698500" cy="6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19427</xdr:rowOff>
    </xdr:from>
    <xdr:to>
      <xdr:col>22</xdr:col>
      <xdr:colOff>114300</xdr:colOff>
      <xdr:row>15</xdr:row>
      <xdr:rowOff>81955</xdr:rowOff>
    </xdr:to>
    <xdr:cxnSp macro="">
      <xdr:nvCxnSpPr>
        <xdr:cNvPr id="58" name="直線コネクタ 57"/>
        <xdr:cNvCxnSpPr/>
      </xdr:nvCxnSpPr>
      <xdr:spPr bwMode="auto">
        <a:xfrm flipV="1">
          <a:off x="3606800" y="2638802"/>
          <a:ext cx="698500" cy="62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81955</xdr:rowOff>
    </xdr:from>
    <xdr:to>
      <xdr:col>18</xdr:col>
      <xdr:colOff>177800</xdr:colOff>
      <xdr:row>15</xdr:row>
      <xdr:rowOff>163979</xdr:rowOff>
    </xdr:to>
    <xdr:cxnSp macro="">
      <xdr:nvCxnSpPr>
        <xdr:cNvPr id="61" name="直線コネクタ 60"/>
        <xdr:cNvCxnSpPr/>
      </xdr:nvCxnSpPr>
      <xdr:spPr bwMode="auto">
        <a:xfrm flipV="1">
          <a:off x="2908300" y="2701330"/>
          <a:ext cx="698500" cy="82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81240</xdr:rowOff>
    </xdr:from>
    <xdr:to>
      <xdr:col>29</xdr:col>
      <xdr:colOff>177800</xdr:colOff>
      <xdr:row>14</xdr:row>
      <xdr:rowOff>11390</xdr:rowOff>
    </xdr:to>
    <xdr:sp macro="" textlink="">
      <xdr:nvSpPr>
        <xdr:cNvPr id="71" name="楕円 70"/>
        <xdr:cNvSpPr/>
      </xdr:nvSpPr>
      <xdr:spPr bwMode="auto">
        <a:xfrm>
          <a:off x="5600700" y="235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97767</xdr:rowOff>
    </xdr:from>
    <xdr:ext cx="762000" cy="259045"/>
    <xdr:sp macro="" textlink="">
      <xdr:nvSpPr>
        <xdr:cNvPr id="72" name="人口1人当たり決算額の推移該当値テキスト130"/>
        <xdr:cNvSpPr txBox="1"/>
      </xdr:nvSpPr>
      <xdr:spPr>
        <a:xfrm>
          <a:off x="5740400" y="220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71367</xdr:rowOff>
    </xdr:from>
    <xdr:to>
      <xdr:col>26</xdr:col>
      <xdr:colOff>101600</xdr:colOff>
      <xdr:row>15</xdr:row>
      <xdr:rowOff>1517</xdr:rowOff>
    </xdr:to>
    <xdr:sp macro="" textlink="">
      <xdr:nvSpPr>
        <xdr:cNvPr id="73" name="楕円 72"/>
        <xdr:cNvSpPr/>
      </xdr:nvSpPr>
      <xdr:spPr bwMode="auto">
        <a:xfrm>
          <a:off x="4953000" y="251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11694</xdr:rowOff>
    </xdr:from>
    <xdr:ext cx="736600" cy="259045"/>
    <xdr:sp macro="" textlink="">
      <xdr:nvSpPr>
        <xdr:cNvPr id="74" name="テキスト ボックス 73"/>
        <xdr:cNvSpPr txBox="1"/>
      </xdr:nvSpPr>
      <xdr:spPr>
        <a:xfrm>
          <a:off x="4622800" y="2288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140077</xdr:rowOff>
    </xdr:from>
    <xdr:to>
      <xdr:col>22</xdr:col>
      <xdr:colOff>165100</xdr:colOff>
      <xdr:row>15</xdr:row>
      <xdr:rowOff>70227</xdr:rowOff>
    </xdr:to>
    <xdr:sp macro="" textlink="">
      <xdr:nvSpPr>
        <xdr:cNvPr id="75" name="楕円 74"/>
        <xdr:cNvSpPr/>
      </xdr:nvSpPr>
      <xdr:spPr bwMode="auto">
        <a:xfrm>
          <a:off x="4254500" y="2588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80404</xdr:rowOff>
    </xdr:from>
    <xdr:ext cx="762000" cy="259045"/>
    <xdr:sp macro="" textlink="">
      <xdr:nvSpPr>
        <xdr:cNvPr id="76" name="テキスト ボックス 75"/>
        <xdr:cNvSpPr txBox="1"/>
      </xdr:nvSpPr>
      <xdr:spPr>
        <a:xfrm>
          <a:off x="3924300" y="235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31155</xdr:rowOff>
    </xdr:from>
    <xdr:to>
      <xdr:col>19</xdr:col>
      <xdr:colOff>38100</xdr:colOff>
      <xdr:row>15</xdr:row>
      <xdr:rowOff>132755</xdr:rowOff>
    </xdr:to>
    <xdr:sp macro="" textlink="">
      <xdr:nvSpPr>
        <xdr:cNvPr id="77" name="楕円 76"/>
        <xdr:cNvSpPr/>
      </xdr:nvSpPr>
      <xdr:spPr bwMode="auto">
        <a:xfrm>
          <a:off x="3556000" y="265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142932</xdr:rowOff>
    </xdr:from>
    <xdr:ext cx="762000" cy="259045"/>
    <xdr:sp macro="" textlink="">
      <xdr:nvSpPr>
        <xdr:cNvPr id="78" name="テキスト ボックス 77"/>
        <xdr:cNvSpPr txBox="1"/>
      </xdr:nvSpPr>
      <xdr:spPr>
        <a:xfrm>
          <a:off x="3225800" y="241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113179</xdr:rowOff>
    </xdr:from>
    <xdr:to>
      <xdr:col>15</xdr:col>
      <xdr:colOff>101600</xdr:colOff>
      <xdr:row>16</xdr:row>
      <xdr:rowOff>43329</xdr:rowOff>
    </xdr:to>
    <xdr:sp macro="" textlink="">
      <xdr:nvSpPr>
        <xdr:cNvPr id="79" name="楕円 78"/>
        <xdr:cNvSpPr/>
      </xdr:nvSpPr>
      <xdr:spPr bwMode="auto">
        <a:xfrm>
          <a:off x="2857500" y="273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53506</xdr:rowOff>
    </xdr:from>
    <xdr:ext cx="762000" cy="259045"/>
    <xdr:sp macro="" textlink="">
      <xdr:nvSpPr>
        <xdr:cNvPr id="80" name="テキスト ボックス 79"/>
        <xdr:cNvSpPr txBox="1"/>
      </xdr:nvSpPr>
      <xdr:spPr>
        <a:xfrm>
          <a:off x="2527300" y="250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228357</xdr:rowOff>
    </xdr:from>
    <xdr:to>
      <xdr:col>29</xdr:col>
      <xdr:colOff>127000</xdr:colOff>
      <xdr:row>37</xdr:row>
      <xdr:rowOff>245418</xdr:rowOff>
    </xdr:to>
    <xdr:cxnSp macro="">
      <xdr:nvCxnSpPr>
        <xdr:cNvPr id="114" name="直線コネクタ 113"/>
        <xdr:cNvCxnSpPr/>
      </xdr:nvCxnSpPr>
      <xdr:spPr bwMode="auto">
        <a:xfrm flipV="1">
          <a:off x="5003800" y="7353057"/>
          <a:ext cx="647700" cy="17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257587</xdr:rowOff>
    </xdr:from>
    <xdr:ext cx="762000" cy="259045"/>
    <xdr:sp macro="" textlink="">
      <xdr:nvSpPr>
        <xdr:cNvPr id="115" name="人口1人当たり決算額の推移平均値テキスト445"/>
        <xdr:cNvSpPr txBox="1"/>
      </xdr:nvSpPr>
      <xdr:spPr>
        <a:xfrm>
          <a:off x="5740400" y="7382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245418</xdr:rowOff>
    </xdr:from>
    <xdr:to>
      <xdr:col>26</xdr:col>
      <xdr:colOff>50800</xdr:colOff>
      <xdr:row>37</xdr:row>
      <xdr:rowOff>246112</xdr:rowOff>
    </xdr:to>
    <xdr:cxnSp macro="">
      <xdr:nvCxnSpPr>
        <xdr:cNvPr id="117" name="直線コネクタ 116"/>
        <xdr:cNvCxnSpPr/>
      </xdr:nvCxnSpPr>
      <xdr:spPr bwMode="auto">
        <a:xfrm flipV="1">
          <a:off x="4305300" y="7370118"/>
          <a:ext cx="698500" cy="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236324</xdr:rowOff>
    </xdr:from>
    <xdr:to>
      <xdr:col>22</xdr:col>
      <xdr:colOff>114300</xdr:colOff>
      <xdr:row>37</xdr:row>
      <xdr:rowOff>246112</xdr:rowOff>
    </xdr:to>
    <xdr:cxnSp macro="">
      <xdr:nvCxnSpPr>
        <xdr:cNvPr id="120" name="直線コネクタ 119"/>
        <xdr:cNvCxnSpPr/>
      </xdr:nvCxnSpPr>
      <xdr:spPr bwMode="auto">
        <a:xfrm>
          <a:off x="3606800" y="7361024"/>
          <a:ext cx="698500" cy="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236324</xdr:rowOff>
    </xdr:from>
    <xdr:to>
      <xdr:col>18</xdr:col>
      <xdr:colOff>177800</xdr:colOff>
      <xdr:row>37</xdr:row>
      <xdr:rowOff>265840</xdr:rowOff>
    </xdr:to>
    <xdr:cxnSp macro="">
      <xdr:nvCxnSpPr>
        <xdr:cNvPr id="123" name="直線コネクタ 122"/>
        <xdr:cNvCxnSpPr/>
      </xdr:nvCxnSpPr>
      <xdr:spPr bwMode="auto">
        <a:xfrm flipV="1">
          <a:off x="2908300" y="7361024"/>
          <a:ext cx="698500" cy="2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177557</xdr:rowOff>
    </xdr:from>
    <xdr:to>
      <xdr:col>29</xdr:col>
      <xdr:colOff>177800</xdr:colOff>
      <xdr:row>37</xdr:row>
      <xdr:rowOff>279157</xdr:rowOff>
    </xdr:to>
    <xdr:sp macro="" textlink="">
      <xdr:nvSpPr>
        <xdr:cNvPr id="133" name="楕円 132"/>
        <xdr:cNvSpPr/>
      </xdr:nvSpPr>
      <xdr:spPr bwMode="auto">
        <a:xfrm>
          <a:off x="5600700" y="730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22634</xdr:rowOff>
    </xdr:from>
    <xdr:ext cx="762000" cy="259045"/>
    <xdr:sp macro="" textlink="">
      <xdr:nvSpPr>
        <xdr:cNvPr id="134" name="人口1人当たり決算額の推移該当値テキスト445"/>
        <xdr:cNvSpPr txBox="1"/>
      </xdr:nvSpPr>
      <xdr:spPr>
        <a:xfrm>
          <a:off x="5740400" y="71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194618</xdr:rowOff>
    </xdr:from>
    <xdr:to>
      <xdr:col>26</xdr:col>
      <xdr:colOff>101600</xdr:colOff>
      <xdr:row>37</xdr:row>
      <xdr:rowOff>296218</xdr:rowOff>
    </xdr:to>
    <xdr:sp macro="" textlink="">
      <xdr:nvSpPr>
        <xdr:cNvPr id="135" name="楕円 134"/>
        <xdr:cNvSpPr/>
      </xdr:nvSpPr>
      <xdr:spPr bwMode="auto">
        <a:xfrm>
          <a:off x="4953000" y="731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134945</xdr:rowOff>
    </xdr:from>
    <xdr:ext cx="736600" cy="259045"/>
    <xdr:sp macro="" textlink="">
      <xdr:nvSpPr>
        <xdr:cNvPr id="136" name="テキスト ボックス 135"/>
        <xdr:cNvSpPr txBox="1"/>
      </xdr:nvSpPr>
      <xdr:spPr>
        <a:xfrm>
          <a:off x="4622800" y="7088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195312</xdr:rowOff>
    </xdr:from>
    <xdr:to>
      <xdr:col>22</xdr:col>
      <xdr:colOff>165100</xdr:colOff>
      <xdr:row>37</xdr:row>
      <xdr:rowOff>296912</xdr:rowOff>
    </xdr:to>
    <xdr:sp macro="" textlink="">
      <xdr:nvSpPr>
        <xdr:cNvPr id="137" name="楕円 136"/>
        <xdr:cNvSpPr/>
      </xdr:nvSpPr>
      <xdr:spPr bwMode="auto">
        <a:xfrm>
          <a:off x="4254500" y="7320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135639</xdr:rowOff>
    </xdr:from>
    <xdr:ext cx="762000" cy="259045"/>
    <xdr:sp macro="" textlink="">
      <xdr:nvSpPr>
        <xdr:cNvPr id="138" name="テキスト ボックス 137"/>
        <xdr:cNvSpPr txBox="1"/>
      </xdr:nvSpPr>
      <xdr:spPr>
        <a:xfrm>
          <a:off x="3924300" y="70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185524</xdr:rowOff>
    </xdr:from>
    <xdr:to>
      <xdr:col>19</xdr:col>
      <xdr:colOff>38100</xdr:colOff>
      <xdr:row>37</xdr:row>
      <xdr:rowOff>287124</xdr:rowOff>
    </xdr:to>
    <xdr:sp macro="" textlink="">
      <xdr:nvSpPr>
        <xdr:cNvPr id="139" name="楕円 138"/>
        <xdr:cNvSpPr/>
      </xdr:nvSpPr>
      <xdr:spPr bwMode="auto">
        <a:xfrm>
          <a:off x="3556000" y="731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125851</xdr:rowOff>
    </xdr:from>
    <xdr:ext cx="762000" cy="259045"/>
    <xdr:sp macro="" textlink="">
      <xdr:nvSpPr>
        <xdr:cNvPr id="140" name="テキスト ボックス 139"/>
        <xdr:cNvSpPr txBox="1"/>
      </xdr:nvSpPr>
      <xdr:spPr>
        <a:xfrm>
          <a:off x="3225800" y="70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215040</xdr:rowOff>
    </xdr:from>
    <xdr:to>
      <xdr:col>15</xdr:col>
      <xdr:colOff>101600</xdr:colOff>
      <xdr:row>37</xdr:row>
      <xdr:rowOff>316640</xdr:rowOff>
    </xdr:to>
    <xdr:sp macro="" textlink="">
      <xdr:nvSpPr>
        <xdr:cNvPr id="141" name="楕円 140"/>
        <xdr:cNvSpPr/>
      </xdr:nvSpPr>
      <xdr:spPr bwMode="auto">
        <a:xfrm>
          <a:off x="2857500" y="7339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155367</xdr:rowOff>
    </xdr:from>
    <xdr:ext cx="762000" cy="259045"/>
    <xdr:sp macro="" textlink="">
      <xdr:nvSpPr>
        <xdr:cNvPr id="142" name="テキスト ボックス 141"/>
        <xdr:cNvSpPr txBox="1"/>
      </xdr:nvSpPr>
      <xdr:spPr>
        <a:xfrm>
          <a:off x="2527300" y="71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13,700
13,628
247.20
13,460,038
12,961,750
441,991
6,859,240
13,354,026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109786</xdr:rowOff>
    </xdr:from>
    <xdr:to>
      <xdr:col>24</xdr:col>
      <xdr:colOff>63500</xdr:colOff>
      <xdr:row>34</xdr:row>
      <xdr:rowOff>114989</xdr:rowOff>
    </xdr:to>
    <xdr:cxnSp macro="">
      <xdr:nvCxnSpPr>
        <xdr:cNvPr id="63" name="直線コネクタ 62"/>
        <xdr:cNvCxnSpPr/>
      </xdr:nvCxnSpPr>
      <xdr:spPr>
        <a:xfrm flipV="1">
          <a:off x="3797300" y="5596186"/>
          <a:ext cx="838200" cy="34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113085</xdr:rowOff>
    </xdr:from>
    <xdr:to>
      <xdr:col>19</xdr:col>
      <xdr:colOff>177800</xdr:colOff>
      <xdr:row>34</xdr:row>
      <xdr:rowOff>114989</xdr:rowOff>
    </xdr:to>
    <xdr:cxnSp macro="">
      <xdr:nvCxnSpPr>
        <xdr:cNvPr id="66" name="直線コネクタ 65"/>
        <xdr:cNvCxnSpPr/>
      </xdr:nvCxnSpPr>
      <xdr:spPr>
        <a:xfrm>
          <a:off x="2908300" y="5942385"/>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113085</xdr:rowOff>
    </xdr:from>
    <xdr:to>
      <xdr:col>15</xdr:col>
      <xdr:colOff>50800</xdr:colOff>
      <xdr:row>35</xdr:row>
      <xdr:rowOff>11238</xdr:rowOff>
    </xdr:to>
    <xdr:cxnSp macro="">
      <xdr:nvCxnSpPr>
        <xdr:cNvPr id="69" name="直線コネクタ 68"/>
        <xdr:cNvCxnSpPr/>
      </xdr:nvCxnSpPr>
      <xdr:spPr>
        <a:xfrm flipV="1">
          <a:off x="2019300" y="5942385"/>
          <a:ext cx="889000" cy="6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11238</xdr:rowOff>
    </xdr:from>
    <xdr:to>
      <xdr:col>10</xdr:col>
      <xdr:colOff>114300</xdr:colOff>
      <xdr:row>35</xdr:row>
      <xdr:rowOff>28078</xdr:rowOff>
    </xdr:to>
    <xdr:cxnSp macro="">
      <xdr:nvCxnSpPr>
        <xdr:cNvPr id="72" name="直線コネクタ 71"/>
        <xdr:cNvCxnSpPr/>
      </xdr:nvCxnSpPr>
      <xdr:spPr>
        <a:xfrm flipV="1">
          <a:off x="1130300" y="6011988"/>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58986</xdr:rowOff>
    </xdr:from>
    <xdr:to>
      <xdr:col>24</xdr:col>
      <xdr:colOff>114300</xdr:colOff>
      <xdr:row>32</xdr:row>
      <xdr:rowOff>160586</xdr:rowOff>
    </xdr:to>
    <xdr:sp macro="" textlink="">
      <xdr:nvSpPr>
        <xdr:cNvPr id="82" name="楕円 81"/>
        <xdr:cNvSpPr/>
      </xdr:nvSpPr>
      <xdr:spPr>
        <a:xfrm>
          <a:off x="4584700" y="55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81863</xdr:rowOff>
    </xdr:from>
    <xdr:ext cx="599010" cy="259045"/>
    <xdr:sp macro="" textlink="">
      <xdr:nvSpPr>
        <xdr:cNvPr id="83" name="人件費該当値テキスト"/>
        <xdr:cNvSpPr txBox="1"/>
      </xdr:nvSpPr>
      <xdr:spPr>
        <a:xfrm>
          <a:off x="4686300" y="539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64189</xdr:rowOff>
    </xdr:from>
    <xdr:to>
      <xdr:col>20</xdr:col>
      <xdr:colOff>38100</xdr:colOff>
      <xdr:row>34</xdr:row>
      <xdr:rowOff>165789</xdr:rowOff>
    </xdr:to>
    <xdr:sp macro="" textlink="">
      <xdr:nvSpPr>
        <xdr:cNvPr id="84" name="楕円 83"/>
        <xdr:cNvSpPr/>
      </xdr:nvSpPr>
      <xdr:spPr>
        <a:xfrm>
          <a:off x="3746500" y="58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10866</xdr:rowOff>
    </xdr:from>
    <xdr:ext cx="599010" cy="259045"/>
    <xdr:sp macro="" textlink="">
      <xdr:nvSpPr>
        <xdr:cNvPr id="85" name="テキスト ボックス 84"/>
        <xdr:cNvSpPr txBox="1"/>
      </xdr:nvSpPr>
      <xdr:spPr>
        <a:xfrm>
          <a:off x="3497795" y="566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62285</xdr:rowOff>
    </xdr:from>
    <xdr:to>
      <xdr:col>15</xdr:col>
      <xdr:colOff>101600</xdr:colOff>
      <xdr:row>34</xdr:row>
      <xdr:rowOff>163885</xdr:rowOff>
    </xdr:to>
    <xdr:sp macro="" textlink="">
      <xdr:nvSpPr>
        <xdr:cNvPr id="86" name="楕円 85"/>
        <xdr:cNvSpPr/>
      </xdr:nvSpPr>
      <xdr:spPr>
        <a:xfrm>
          <a:off x="2857500" y="58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8962</xdr:rowOff>
    </xdr:from>
    <xdr:ext cx="599010" cy="259045"/>
    <xdr:sp macro="" textlink="">
      <xdr:nvSpPr>
        <xdr:cNvPr id="87" name="テキスト ボックス 86"/>
        <xdr:cNvSpPr txBox="1"/>
      </xdr:nvSpPr>
      <xdr:spPr>
        <a:xfrm>
          <a:off x="2608795" y="566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131888</xdr:rowOff>
    </xdr:from>
    <xdr:to>
      <xdr:col>10</xdr:col>
      <xdr:colOff>165100</xdr:colOff>
      <xdr:row>35</xdr:row>
      <xdr:rowOff>62038</xdr:rowOff>
    </xdr:to>
    <xdr:sp macro="" textlink="">
      <xdr:nvSpPr>
        <xdr:cNvPr id="88" name="楕円 87"/>
        <xdr:cNvSpPr/>
      </xdr:nvSpPr>
      <xdr:spPr>
        <a:xfrm>
          <a:off x="1968500" y="59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78565</xdr:rowOff>
    </xdr:from>
    <xdr:ext cx="599010" cy="259045"/>
    <xdr:sp macro="" textlink="">
      <xdr:nvSpPr>
        <xdr:cNvPr id="89" name="テキスト ボックス 88"/>
        <xdr:cNvSpPr txBox="1"/>
      </xdr:nvSpPr>
      <xdr:spPr>
        <a:xfrm>
          <a:off x="1719795" y="57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148728</xdr:rowOff>
    </xdr:from>
    <xdr:to>
      <xdr:col>6</xdr:col>
      <xdr:colOff>38100</xdr:colOff>
      <xdr:row>35</xdr:row>
      <xdr:rowOff>78878</xdr:rowOff>
    </xdr:to>
    <xdr:sp macro="" textlink="">
      <xdr:nvSpPr>
        <xdr:cNvPr id="90" name="楕円 89"/>
        <xdr:cNvSpPr/>
      </xdr:nvSpPr>
      <xdr:spPr>
        <a:xfrm>
          <a:off x="1079500" y="59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95405</xdr:rowOff>
    </xdr:from>
    <xdr:ext cx="534377" cy="259045"/>
    <xdr:sp macro="" textlink="">
      <xdr:nvSpPr>
        <xdr:cNvPr id="91" name="テキスト ボックス 90"/>
        <xdr:cNvSpPr txBox="1"/>
      </xdr:nvSpPr>
      <xdr:spPr>
        <a:xfrm>
          <a:off x="863111" y="575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118480</xdr:rowOff>
    </xdr:from>
    <xdr:to>
      <xdr:col>24</xdr:col>
      <xdr:colOff>63500</xdr:colOff>
      <xdr:row>58</xdr:row>
      <xdr:rowOff>16763</xdr:rowOff>
    </xdr:to>
    <xdr:cxnSp macro="">
      <xdr:nvCxnSpPr>
        <xdr:cNvPr id="122" name="直線コネクタ 121"/>
        <xdr:cNvCxnSpPr/>
      </xdr:nvCxnSpPr>
      <xdr:spPr>
        <a:xfrm>
          <a:off x="3797300" y="9891130"/>
          <a:ext cx="838200" cy="6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118480</xdr:rowOff>
    </xdr:from>
    <xdr:to>
      <xdr:col>19</xdr:col>
      <xdr:colOff>177800</xdr:colOff>
      <xdr:row>57</xdr:row>
      <xdr:rowOff>126937</xdr:rowOff>
    </xdr:to>
    <xdr:cxnSp macro="">
      <xdr:nvCxnSpPr>
        <xdr:cNvPr id="125" name="直線コネクタ 124"/>
        <xdr:cNvCxnSpPr/>
      </xdr:nvCxnSpPr>
      <xdr:spPr>
        <a:xfrm flipV="1">
          <a:off x="2908300" y="9891130"/>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126937</xdr:rowOff>
    </xdr:from>
    <xdr:to>
      <xdr:col>15</xdr:col>
      <xdr:colOff>50800</xdr:colOff>
      <xdr:row>57</xdr:row>
      <xdr:rowOff>150232</xdr:rowOff>
    </xdr:to>
    <xdr:cxnSp macro="">
      <xdr:nvCxnSpPr>
        <xdr:cNvPr id="128" name="直線コネクタ 127"/>
        <xdr:cNvCxnSpPr/>
      </xdr:nvCxnSpPr>
      <xdr:spPr>
        <a:xfrm flipV="1">
          <a:off x="2019300" y="9899587"/>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150232</xdr:rowOff>
    </xdr:from>
    <xdr:to>
      <xdr:col>10</xdr:col>
      <xdr:colOff>114300</xdr:colOff>
      <xdr:row>57</xdr:row>
      <xdr:rowOff>153201</xdr:rowOff>
    </xdr:to>
    <xdr:cxnSp macro="">
      <xdr:nvCxnSpPr>
        <xdr:cNvPr id="131" name="直線コネクタ 130"/>
        <xdr:cNvCxnSpPr/>
      </xdr:nvCxnSpPr>
      <xdr:spPr>
        <a:xfrm flipV="1">
          <a:off x="1130300" y="9922882"/>
          <a:ext cx="8890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137413</xdr:rowOff>
    </xdr:from>
    <xdr:to>
      <xdr:col>24</xdr:col>
      <xdr:colOff>114300</xdr:colOff>
      <xdr:row>58</xdr:row>
      <xdr:rowOff>67563</xdr:rowOff>
    </xdr:to>
    <xdr:sp macro="" textlink="">
      <xdr:nvSpPr>
        <xdr:cNvPr id="141" name="楕円 140"/>
        <xdr:cNvSpPr/>
      </xdr:nvSpPr>
      <xdr:spPr>
        <a:xfrm>
          <a:off x="4584700" y="99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73069</xdr:rowOff>
    </xdr:from>
    <xdr:ext cx="534377" cy="259045"/>
    <xdr:sp macro="" textlink="">
      <xdr:nvSpPr>
        <xdr:cNvPr id="142" name="物件費該当値テキスト"/>
        <xdr:cNvSpPr txBox="1"/>
      </xdr:nvSpPr>
      <xdr:spPr>
        <a:xfrm>
          <a:off x="4686300" y="98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67680</xdr:rowOff>
    </xdr:from>
    <xdr:to>
      <xdr:col>20</xdr:col>
      <xdr:colOff>38100</xdr:colOff>
      <xdr:row>57</xdr:row>
      <xdr:rowOff>169280</xdr:rowOff>
    </xdr:to>
    <xdr:sp macro="" textlink="">
      <xdr:nvSpPr>
        <xdr:cNvPr id="143" name="楕円 142"/>
        <xdr:cNvSpPr/>
      </xdr:nvSpPr>
      <xdr:spPr>
        <a:xfrm>
          <a:off x="3746500" y="98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14357</xdr:rowOff>
    </xdr:from>
    <xdr:ext cx="534377" cy="259045"/>
    <xdr:sp macro="" textlink="">
      <xdr:nvSpPr>
        <xdr:cNvPr id="144" name="テキスト ボックス 143"/>
        <xdr:cNvSpPr txBox="1"/>
      </xdr:nvSpPr>
      <xdr:spPr>
        <a:xfrm>
          <a:off x="3530111" y="96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76137</xdr:rowOff>
    </xdr:from>
    <xdr:to>
      <xdr:col>15</xdr:col>
      <xdr:colOff>101600</xdr:colOff>
      <xdr:row>58</xdr:row>
      <xdr:rowOff>6287</xdr:rowOff>
    </xdr:to>
    <xdr:sp macro="" textlink="">
      <xdr:nvSpPr>
        <xdr:cNvPr id="145" name="楕円 144"/>
        <xdr:cNvSpPr/>
      </xdr:nvSpPr>
      <xdr:spPr>
        <a:xfrm>
          <a:off x="2857500" y="98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22814</xdr:rowOff>
    </xdr:from>
    <xdr:ext cx="534377" cy="259045"/>
    <xdr:sp macro="" textlink="">
      <xdr:nvSpPr>
        <xdr:cNvPr id="146" name="テキスト ボックス 145"/>
        <xdr:cNvSpPr txBox="1"/>
      </xdr:nvSpPr>
      <xdr:spPr>
        <a:xfrm>
          <a:off x="2641111" y="96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99432</xdr:rowOff>
    </xdr:from>
    <xdr:to>
      <xdr:col>10</xdr:col>
      <xdr:colOff>165100</xdr:colOff>
      <xdr:row>58</xdr:row>
      <xdr:rowOff>29582</xdr:rowOff>
    </xdr:to>
    <xdr:sp macro="" textlink="">
      <xdr:nvSpPr>
        <xdr:cNvPr id="147" name="楕円 146"/>
        <xdr:cNvSpPr/>
      </xdr:nvSpPr>
      <xdr:spPr>
        <a:xfrm>
          <a:off x="1968500" y="98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46109</xdr:rowOff>
    </xdr:from>
    <xdr:ext cx="534377" cy="259045"/>
    <xdr:sp macro="" textlink="">
      <xdr:nvSpPr>
        <xdr:cNvPr id="148" name="テキスト ボックス 147"/>
        <xdr:cNvSpPr txBox="1"/>
      </xdr:nvSpPr>
      <xdr:spPr>
        <a:xfrm>
          <a:off x="1752111" y="964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102401</xdr:rowOff>
    </xdr:from>
    <xdr:to>
      <xdr:col>6</xdr:col>
      <xdr:colOff>38100</xdr:colOff>
      <xdr:row>58</xdr:row>
      <xdr:rowOff>32551</xdr:rowOff>
    </xdr:to>
    <xdr:sp macro="" textlink="">
      <xdr:nvSpPr>
        <xdr:cNvPr id="149" name="楕円 148"/>
        <xdr:cNvSpPr/>
      </xdr:nvSpPr>
      <xdr:spPr>
        <a:xfrm>
          <a:off x="1079500" y="98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49078</xdr:rowOff>
    </xdr:from>
    <xdr:ext cx="534377" cy="259045"/>
    <xdr:sp macro="" textlink="">
      <xdr:nvSpPr>
        <xdr:cNvPr id="150" name="テキスト ボックス 149"/>
        <xdr:cNvSpPr txBox="1"/>
      </xdr:nvSpPr>
      <xdr:spPr>
        <a:xfrm>
          <a:off x="863111" y="96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88170</xdr:rowOff>
    </xdr:from>
    <xdr:to>
      <xdr:col>24</xdr:col>
      <xdr:colOff>63500</xdr:colOff>
      <xdr:row>77</xdr:row>
      <xdr:rowOff>142787</xdr:rowOff>
    </xdr:to>
    <xdr:cxnSp macro="">
      <xdr:nvCxnSpPr>
        <xdr:cNvPr id="179" name="直線コネクタ 178"/>
        <xdr:cNvCxnSpPr/>
      </xdr:nvCxnSpPr>
      <xdr:spPr>
        <a:xfrm flipV="1">
          <a:off x="3797300" y="13118370"/>
          <a:ext cx="838200" cy="2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128423</xdr:rowOff>
    </xdr:from>
    <xdr:to>
      <xdr:col>19</xdr:col>
      <xdr:colOff>177800</xdr:colOff>
      <xdr:row>77</xdr:row>
      <xdr:rowOff>142787</xdr:rowOff>
    </xdr:to>
    <xdr:cxnSp macro="">
      <xdr:nvCxnSpPr>
        <xdr:cNvPr id="182" name="直線コネクタ 181"/>
        <xdr:cNvCxnSpPr/>
      </xdr:nvCxnSpPr>
      <xdr:spPr>
        <a:xfrm>
          <a:off x="2908300" y="13330073"/>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154082</xdr:rowOff>
    </xdr:from>
    <xdr:to>
      <xdr:col>15</xdr:col>
      <xdr:colOff>50800</xdr:colOff>
      <xdr:row>77</xdr:row>
      <xdr:rowOff>128423</xdr:rowOff>
    </xdr:to>
    <xdr:cxnSp macro="">
      <xdr:nvCxnSpPr>
        <xdr:cNvPr id="185" name="直線コネクタ 184"/>
        <xdr:cNvCxnSpPr/>
      </xdr:nvCxnSpPr>
      <xdr:spPr>
        <a:xfrm>
          <a:off x="2019300" y="13184282"/>
          <a:ext cx="889000" cy="14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154082</xdr:rowOff>
    </xdr:from>
    <xdr:to>
      <xdr:col>10</xdr:col>
      <xdr:colOff>114300</xdr:colOff>
      <xdr:row>77</xdr:row>
      <xdr:rowOff>133090</xdr:rowOff>
    </xdr:to>
    <xdr:cxnSp macro="">
      <xdr:nvCxnSpPr>
        <xdr:cNvPr id="188" name="直線コネクタ 187"/>
        <xdr:cNvCxnSpPr/>
      </xdr:nvCxnSpPr>
      <xdr:spPr>
        <a:xfrm flipV="1">
          <a:off x="1130300" y="13184282"/>
          <a:ext cx="889000" cy="15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37370</xdr:rowOff>
    </xdr:from>
    <xdr:to>
      <xdr:col>24</xdr:col>
      <xdr:colOff>114300</xdr:colOff>
      <xdr:row>76</xdr:row>
      <xdr:rowOff>138970</xdr:rowOff>
    </xdr:to>
    <xdr:sp macro="" textlink="">
      <xdr:nvSpPr>
        <xdr:cNvPr id="198" name="楕円 197"/>
        <xdr:cNvSpPr/>
      </xdr:nvSpPr>
      <xdr:spPr>
        <a:xfrm>
          <a:off x="4584700" y="130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60247</xdr:rowOff>
    </xdr:from>
    <xdr:ext cx="534377" cy="259045"/>
    <xdr:sp macro="" textlink="">
      <xdr:nvSpPr>
        <xdr:cNvPr id="199" name="維持補修費該当値テキスト"/>
        <xdr:cNvSpPr txBox="1"/>
      </xdr:nvSpPr>
      <xdr:spPr>
        <a:xfrm>
          <a:off x="4686300" y="1291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91987</xdr:rowOff>
    </xdr:from>
    <xdr:to>
      <xdr:col>20</xdr:col>
      <xdr:colOff>38100</xdr:colOff>
      <xdr:row>78</xdr:row>
      <xdr:rowOff>22137</xdr:rowOff>
    </xdr:to>
    <xdr:sp macro="" textlink="">
      <xdr:nvSpPr>
        <xdr:cNvPr id="200" name="楕円 199"/>
        <xdr:cNvSpPr/>
      </xdr:nvSpPr>
      <xdr:spPr>
        <a:xfrm>
          <a:off x="3746500" y="132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38664</xdr:rowOff>
    </xdr:from>
    <xdr:ext cx="534377" cy="259045"/>
    <xdr:sp macro="" textlink="">
      <xdr:nvSpPr>
        <xdr:cNvPr id="201" name="テキスト ボックス 200"/>
        <xdr:cNvSpPr txBox="1"/>
      </xdr:nvSpPr>
      <xdr:spPr>
        <a:xfrm>
          <a:off x="3530111" y="130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77623</xdr:rowOff>
    </xdr:from>
    <xdr:to>
      <xdr:col>15</xdr:col>
      <xdr:colOff>101600</xdr:colOff>
      <xdr:row>78</xdr:row>
      <xdr:rowOff>7773</xdr:rowOff>
    </xdr:to>
    <xdr:sp macro="" textlink="">
      <xdr:nvSpPr>
        <xdr:cNvPr id="202" name="楕円 201"/>
        <xdr:cNvSpPr/>
      </xdr:nvSpPr>
      <xdr:spPr>
        <a:xfrm>
          <a:off x="2857500" y="132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24300</xdr:rowOff>
    </xdr:from>
    <xdr:ext cx="534377" cy="259045"/>
    <xdr:sp macro="" textlink="">
      <xdr:nvSpPr>
        <xdr:cNvPr id="203" name="テキスト ボックス 202"/>
        <xdr:cNvSpPr txBox="1"/>
      </xdr:nvSpPr>
      <xdr:spPr>
        <a:xfrm>
          <a:off x="2641111" y="1305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103282</xdr:rowOff>
    </xdr:from>
    <xdr:to>
      <xdr:col>10</xdr:col>
      <xdr:colOff>165100</xdr:colOff>
      <xdr:row>77</xdr:row>
      <xdr:rowOff>33432</xdr:rowOff>
    </xdr:to>
    <xdr:sp macro="" textlink="">
      <xdr:nvSpPr>
        <xdr:cNvPr id="204" name="楕円 203"/>
        <xdr:cNvSpPr/>
      </xdr:nvSpPr>
      <xdr:spPr>
        <a:xfrm>
          <a:off x="1968500" y="131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49960</xdr:rowOff>
    </xdr:from>
    <xdr:ext cx="534377" cy="259045"/>
    <xdr:sp macro="" textlink="">
      <xdr:nvSpPr>
        <xdr:cNvPr id="205" name="テキスト ボックス 204"/>
        <xdr:cNvSpPr txBox="1"/>
      </xdr:nvSpPr>
      <xdr:spPr>
        <a:xfrm>
          <a:off x="1752111" y="129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82290</xdr:rowOff>
    </xdr:from>
    <xdr:to>
      <xdr:col>6</xdr:col>
      <xdr:colOff>38100</xdr:colOff>
      <xdr:row>78</xdr:row>
      <xdr:rowOff>12440</xdr:rowOff>
    </xdr:to>
    <xdr:sp macro="" textlink="">
      <xdr:nvSpPr>
        <xdr:cNvPr id="206" name="楕円 205"/>
        <xdr:cNvSpPr/>
      </xdr:nvSpPr>
      <xdr:spPr>
        <a:xfrm>
          <a:off x="1079500" y="132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28967</xdr:rowOff>
    </xdr:from>
    <xdr:ext cx="534377" cy="259045"/>
    <xdr:sp macro="" textlink="">
      <xdr:nvSpPr>
        <xdr:cNvPr id="207" name="テキスト ボックス 206"/>
        <xdr:cNvSpPr txBox="1"/>
      </xdr:nvSpPr>
      <xdr:spPr>
        <a:xfrm>
          <a:off x="863111" y="130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1690</xdr:rowOff>
    </xdr:from>
    <xdr:to>
      <xdr:col>24</xdr:col>
      <xdr:colOff>63500</xdr:colOff>
      <xdr:row>99</xdr:row>
      <xdr:rowOff>91593</xdr:rowOff>
    </xdr:to>
    <xdr:cxnSp macro="">
      <xdr:nvCxnSpPr>
        <xdr:cNvPr id="237" name="直線コネクタ 236"/>
        <xdr:cNvCxnSpPr/>
      </xdr:nvCxnSpPr>
      <xdr:spPr>
        <a:xfrm>
          <a:off x="3797300" y="16975240"/>
          <a:ext cx="838200" cy="8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1690</xdr:rowOff>
    </xdr:from>
    <xdr:to>
      <xdr:col>19</xdr:col>
      <xdr:colOff>177800</xdr:colOff>
      <xdr:row>99</xdr:row>
      <xdr:rowOff>4153</xdr:rowOff>
    </xdr:to>
    <xdr:cxnSp macro="">
      <xdr:nvCxnSpPr>
        <xdr:cNvPr id="240" name="直線コネクタ 239"/>
        <xdr:cNvCxnSpPr/>
      </xdr:nvCxnSpPr>
      <xdr:spPr>
        <a:xfrm flipV="1">
          <a:off x="2908300" y="16975240"/>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151778</xdr:rowOff>
    </xdr:from>
    <xdr:to>
      <xdr:col>15</xdr:col>
      <xdr:colOff>50800</xdr:colOff>
      <xdr:row>99</xdr:row>
      <xdr:rowOff>4153</xdr:rowOff>
    </xdr:to>
    <xdr:cxnSp macro="">
      <xdr:nvCxnSpPr>
        <xdr:cNvPr id="243" name="直線コネクタ 242"/>
        <xdr:cNvCxnSpPr/>
      </xdr:nvCxnSpPr>
      <xdr:spPr>
        <a:xfrm>
          <a:off x="2019300" y="16953878"/>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143650</xdr:rowOff>
    </xdr:from>
    <xdr:to>
      <xdr:col>10</xdr:col>
      <xdr:colOff>114300</xdr:colOff>
      <xdr:row>98</xdr:row>
      <xdr:rowOff>151778</xdr:rowOff>
    </xdr:to>
    <xdr:cxnSp macro="">
      <xdr:nvCxnSpPr>
        <xdr:cNvPr id="246" name="直線コネクタ 245"/>
        <xdr:cNvCxnSpPr/>
      </xdr:nvCxnSpPr>
      <xdr:spPr>
        <a:xfrm>
          <a:off x="1130300" y="16945750"/>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40793</xdr:rowOff>
    </xdr:from>
    <xdr:to>
      <xdr:col>24</xdr:col>
      <xdr:colOff>114300</xdr:colOff>
      <xdr:row>99</xdr:row>
      <xdr:rowOff>142393</xdr:rowOff>
    </xdr:to>
    <xdr:sp macro="" textlink="">
      <xdr:nvSpPr>
        <xdr:cNvPr id="256" name="楕円 255"/>
        <xdr:cNvSpPr/>
      </xdr:nvSpPr>
      <xdr:spPr>
        <a:xfrm>
          <a:off x="4584700" y="170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127170</xdr:rowOff>
    </xdr:from>
    <xdr:ext cx="534377" cy="259045"/>
    <xdr:sp macro="" textlink="">
      <xdr:nvSpPr>
        <xdr:cNvPr id="257" name="扶助費該当値テキスト"/>
        <xdr:cNvSpPr txBox="1"/>
      </xdr:nvSpPr>
      <xdr:spPr>
        <a:xfrm>
          <a:off x="4686300" y="169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122340</xdr:rowOff>
    </xdr:from>
    <xdr:to>
      <xdr:col>20</xdr:col>
      <xdr:colOff>38100</xdr:colOff>
      <xdr:row>99</xdr:row>
      <xdr:rowOff>52490</xdr:rowOff>
    </xdr:to>
    <xdr:sp macro="" textlink="">
      <xdr:nvSpPr>
        <xdr:cNvPr id="258" name="楕円 257"/>
        <xdr:cNvSpPr/>
      </xdr:nvSpPr>
      <xdr:spPr>
        <a:xfrm>
          <a:off x="3746500" y="169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43617</xdr:rowOff>
    </xdr:from>
    <xdr:ext cx="534377" cy="259045"/>
    <xdr:sp macro="" textlink="">
      <xdr:nvSpPr>
        <xdr:cNvPr id="259" name="テキスト ボックス 258"/>
        <xdr:cNvSpPr txBox="1"/>
      </xdr:nvSpPr>
      <xdr:spPr>
        <a:xfrm>
          <a:off x="3530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124803</xdr:rowOff>
    </xdr:from>
    <xdr:to>
      <xdr:col>15</xdr:col>
      <xdr:colOff>101600</xdr:colOff>
      <xdr:row>99</xdr:row>
      <xdr:rowOff>54953</xdr:rowOff>
    </xdr:to>
    <xdr:sp macro="" textlink="">
      <xdr:nvSpPr>
        <xdr:cNvPr id="260" name="楕円 259"/>
        <xdr:cNvSpPr/>
      </xdr:nvSpPr>
      <xdr:spPr>
        <a:xfrm>
          <a:off x="2857500" y="169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46080</xdr:rowOff>
    </xdr:from>
    <xdr:ext cx="534377" cy="259045"/>
    <xdr:sp macro="" textlink="">
      <xdr:nvSpPr>
        <xdr:cNvPr id="261" name="テキスト ボックス 260"/>
        <xdr:cNvSpPr txBox="1"/>
      </xdr:nvSpPr>
      <xdr:spPr>
        <a:xfrm>
          <a:off x="2641111" y="1701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100978</xdr:rowOff>
    </xdr:from>
    <xdr:to>
      <xdr:col>10</xdr:col>
      <xdr:colOff>165100</xdr:colOff>
      <xdr:row>99</xdr:row>
      <xdr:rowOff>31128</xdr:rowOff>
    </xdr:to>
    <xdr:sp macro="" textlink="">
      <xdr:nvSpPr>
        <xdr:cNvPr id="262" name="楕円 261"/>
        <xdr:cNvSpPr/>
      </xdr:nvSpPr>
      <xdr:spPr>
        <a:xfrm>
          <a:off x="1968500" y="169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22255</xdr:rowOff>
    </xdr:from>
    <xdr:ext cx="534377" cy="259045"/>
    <xdr:sp macro="" textlink="">
      <xdr:nvSpPr>
        <xdr:cNvPr id="263" name="テキスト ボックス 262"/>
        <xdr:cNvSpPr txBox="1"/>
      </xdr:nvSpPr>
      <xdr:spPr>
        <a:xfrm>
          <a:off x="1752111" y="1699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92850</xdr:rowOff>
    </xdr:from>
    <xdr:to>
      <xdr:col>6</xdr:col>
      <xdr:colOff>38100</xdr:colOff>
      <xdr:row>99</xdr:row>
      <xdr:rowOff>23000</xdr:rowOff>
    </xdr:to>
    <xdr:sp macro="" textlink="">
      <xdr:nvSpPr>
        <xdr:cNvPr id="264" name="楕円 263"/>
        <xdr:cNvSpPr/>
      </xdr:nvSpPr>
      <xdr:spPr>
        <a:xfrm>
          <a:off x="1079500" y="168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14127</xdr:rowOff>
    </xdr:from>
    <xdr:ext cx="534377" cy="259045"/>
    <xdr:sp macro="" textlink="">
      <xdr:nvSpPr>
        <xdr:cNvPr id="265" name="テキスト ボックス 264"/>
        <xdr:cNvSpPr txBox="1"/>
      </xdr:nvSpPr>
      <xdr:spPr>
        <a:xfrm>
          <a:off x="863111" y="1698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142375</xdr:rowOff>
    </xdr:from>
    <xdr:to>
      <xdr:col>55</xdr:col>
      <xdr:colOff>0</xdr:colOff>
      <xdr:row>36</xdr:row>
      <xdr:rowOff>168406</xdr:rowOff>
    </xdr:to>
    <xdr:cxnSp macro="">
      <xdr:nvCxnSpPr>
        <xdr:cNvPr id="296" name="直線コネクタ 295"/>
        <xdr:cNvCxnSpPr/>
      </xdr:nvCxnSpPr>
      <xdr:spPr>
        <a:xfrm flipV="1">
          <a:off x="9639300" y="5800225"/>
          <a:ext cx="838200" cy="5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168406</xdr:rowOff>
    </xdr:from>
    <xdr:to>
      <xdr:col>50</xdr:col>
      <xdr:colOff>114300</xdr:colOff>
      <xdr:row>37</xdr:row>
      <xdr:rowOff>35452</xdr:rowOff>
    </xdr:to>
    <xdr:cxnSp macro="">
      <xdr:nvCxnSpPr>
        <xdr:cNvPr id="299" name="直線コネクタ 298"/>
        <xdr:cNvCxnSpPr/>
      </xdr:nvCxnSpPr>
      <xdr:spPr>
        <a:xfrm flipV="1">
          <a:off x="8750300" y="6340606"/>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153390</xdr:rowOff>
    </xdr:from>
    <xdr:to>
      <xdr:col>45</xdr:col>
      <xdr:colOff>177800</xdr:colOff>
      <xdr:row>37</xdr:row>
      <xdr:rowOff>35452</xdr:rowOff>
    </xdr:to>
    <xdr:cxnSp macro="">
      <xdr:nvCxnSpPr>
        <xdr:cNvPr id="302" name="直線コネクタ 301"/>
        <xdr:cNvCxnSpPr/>
      </xdr:nvCxnSpPr>
      <xdr:spPr>
        <a:xfrm>
          <a:off x="7861300" y="6325590"/>
          <a:ext cx="889000" cy="5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153390</xdr:rowOff>
    </xdr:from>
    <xdr:to>
      <xdr:col>41</xdr:col>
      <xdr:colOff>50800</xdr:colOff>
      <xdr:row>37</xdr:row>
      <xdr:rowOff>19202</xdr:rowOff>
    </xdr:to>
    <xdr:cxnSp macro="">
      <xdr:nvCxnSpPr>
        <xdr:cNvPr id="305" name="直線コネクタ 304"/>
        <xdr:cNvCxnSpPr/>
      </xdr:nvCxnSpPr>
      <xdr:spPr>
        <a:xfrm flipV="1">
          <a:off x="6972300" y="6325590"/>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91575</xdr:rowOff>
    </xdr:from>
    <xdr:to>
      <xdr:col>55</xdr:col>
      <xdr:colOff>50800</xdr:colOff>
      <xdr:row>34</xdr:row>
      <xdr:rowOff>21725</xdr:rowOff>
    </xdr:to>
    <xdr:sp macro="" textlink="">
      <xdr:nvSpPr>
        <xdr:cNvPr id="315" name="楕円 314"/>
        <xdr:cNvSpPr/>
      </xdr:nvSpPr>
      <xdr:spPr>
        <a:xfrm>
          <a:off x="10426700" y="57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114452</xdr:rowOff>
    </xdr:from>
    <xdr:ext cx="599010" cy="259045"/>
    <xdr:sp macro="" textlink="">
      <xdr:nvSpPr>
        <xdr:cNvPr id="316" name="補助費等該当値テキスト"/>
        <xdr:cNvSpPr txBox="1"/>
      </xdr:nvSpPr>
      <xdr:spPr>
        <a:xfrm>
          <a:off x="10528300" y="560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117606</xdr:rowOff>
    </xdr:from>
    <xdr:to>
      <xdr:col>50</xdr:col>
      <xdr:colOff>165100</xdr:colOff>
      <xdr:row>37</xdr:row>
      <xdr:rowOff>47756</xdr:rowOff>
    </xdr:to>
    <xdr:sp macro="" textlink="">
      <xdr:nvSpPr>
        <xdr:cNvPr id="317" name="楕円 316"/>
        <xdr:cNvSpPr/>
      </xdr:nvSpPr>
      <xdr:spPr>
        <a:xfrm>
          <a:off x="9588500" y="62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64283</xdr:rowOff>
    </xdr:from>
    <xdr:ext cx="599010" cy="259045"/>
    <xdr:sp macro="" textlink="">
      <xdr:nvSpPr>
        <xdr:cNvPr id="318" name="テキスト ボックス 317"/>
        <xdr:cNvSpPr txBox="1"/>
      </xdr:nvSpPr>
      <xdr:spPr>
        <a:xfrm>
          <a:off x="9339795" y="606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156102</xdr:rowOff>
    </xdr:from>
    <xdr:to>
      <xdr:col>46</xdr:col>
      <xdr:colOff>38100</xdr:colOff>
      <xdr:row>37</xdr:row>
      <xdr:rowOff>86252</xdr:rowOff>
    </xdr:to>
    <xdr:sp macro="" textlink="">
      <xdr:nvSpPr>
        <xdr:cNvPr id="319" name="楕円 318"/>
        <xdr:cNvSpPr/>
      </xdr:nvSpPr>
      <xdr:spPr>
        <a:xfrm>
          <a:off x="8699500" y="632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102779</xdr:rowOff>
    </xdr:from>
    <xdr:ext cx="599010" cy="259045"/>
    <xdr:sp macro="" textlink="">
      <xdr:nvSpPr>
        <xdr:cNvPr id="320" name="テキスト ボックス 319"/>
        <xdr:cNvSpPr txBox="1"/>
      </xdr:nvSpPr>
      <xdr:spPr>
        <a:xfrm>
          <a:off x="8450795" y="610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102590</xdr:rowOff>
    </xdr:from>
    <xdr:to>
      <xdr:col>41</xdr:col>
      <xdr:colOff>101600</xdr:colOff>
      <xdr:row>37</xdr:row>
      <xdr:rowOff>32740</xdr:rowOff>
    </xdr:to>
    <xdr:sp macro="" textlink="">
      <xdr:nvSpPr>
        <xdr:cNvPr id="321" name="楕円 320"/>
        <xdr:cNvSpPr/>
      </xdr:nvSpPr>
      <xdr:spPr>
        <a:xfrm>
          <a:off x="7810500" y="62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49267</xdr:rowOff>
    </xdr:from>
    <xdr:ext cx="599010" cy="259045"/>
    <xdr:sp macro="" textlink="">
      <xdr:nvSpPr>
        <xdr:cNvPr id="322" name="テキスト ボックス 321"/>
        <xdr:cNvSpPr txBox="1"/>
      </xdr:nvSpPr>
      <xdr:spPr>
        <a:xfrm>
          <a:off x="7561795" y="605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139852</xdr:rowOff>
    </xdr:from>
    <xdr:to>
      <xdr:col>36</xdr:col>
      <xdr:colOff>165100</xdr:colOff>
      <xdr:row>37</xdr:row>
      <xdr:rowOff>70002</xdr:rowOff>
    </xdr:to>
    <xdr:sp macro="" textlink="">
      <xdr:nvSpPr>
        <xdr:cNvPr id="323" name="楕円 322"/>
        <xdr:cNvSpPr/>
      </xdr:nvSpPr>
      <xdr:spPr>
        <a:xfrm>
          <a:off x="6921500" y="63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86529</xdr:rowOff>
    </xdr:from>
    <xdr:ext cx="599010" cy="259045"/>
    <xdr:sp macro="" textlink="">
      <xdr:nvSpPr>
        <xdr:cNvPr id="324" name="テキスト ボックス 323"/>
        <xdr:cNvSpPr txBox="1"/>
      </xdr:nvSpPr>
      <xdr:spPr>
        <a:xfrm>
          <a:off x="6672795" y="608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78125</xdr:rowOff>
    </xdr:from>
    <xdr:to>
      <xdr:col>55</xdr:col>
      <xdr:colOff>0</xdr:colOff>
      <xdr:row>55</xdr:row>
      <xdr:rowOff>158409</xdr:rowOff>
    </xdr:to>
    <xdr:cxnSp macro="">
      <xdr:nvCxnSpPr>
        <xdr:cNvPr id="351" name="直線コネクタ 350"/>
        <xdr:cNvCxnSpPr/>
      </xdr:nvCxnSpPr>
      <xdr:spPr>
        <a:xfrm flipV="1">
          <a:off x="9639300" y="9336425"/>
          <a:ext cx="838200" cy="25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80470</xdr:rowOff>
    </xdr:from>
    <xdr:to>
      <xdr:col>50</xdr:col>
      <xdr:colOff>114300</xdr:colOff>
      <xdr:row>55</xdr:row>
      <xdr:rowOff>158409</xdr:rowOff>
    </xdr:to>
    <xdr:cxnSp macro="">
      <xdr:nvCxnSpPr>
        <xdr:cNvPr id="354" name="直線コネクタ 353"/>
        <xdr:cNvCxnSpPr/>
      </xdr:nvCxnSpPr>
      <xdr:spPr>
        <a:xfrm>
          <a:off x="8750300" y="9338770"/>
          <a:ext cx="889000" cy="24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80470</xdr:rowOff>
    </xdr:from>
    <xdr:to>
      <xdr:col>45</xdr:col>
      <xdr:colOff>177800</xdr:colOff>
      <xdr:row>56</xdr:row>
      <xdr:rowOff>65336</xdr:rowOff>
    </xdr:to>
    <xdr:cxnSp macro="">
      <xdr:nvCxnSpPr>
        <xdr:cNvPr id="357" name="直線コネクタ 356"/>
        <xdr:cNvCxnSpPr/>
      </xdr:nvCxnSpPr>
      <xdr:spPr>
        <a:xfrm flipV="1">
          <a:off x="7861300" y="9338770"/>
          <a:ext cx="889000" cy="32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70407</xdr:rowOff>
    </xdr:from>
    <xdr:to>
      <xdr:col>41</xdr:col>
      <xdr:colOff>50800</xdr:colOff>
      <xdr:row>56</xdr:row>
      <xdr:rowOff>65336</xdr:rowOff>
    </xdr:to>
    <xdr:cxnSp macro="">
      <xdr:nvCxnSpPr>
        <xdr:cNvPr id="360" name="直線コネクタ 359"/>
        <xdr:cNvCxnSpPr/>
      </xdr:nvCxnSpPr>
      <xdr:spPr>
        <a:xfrm>
          <a:off x="6972300" y="9500157"/>
          <a:ext cx="889000" cy="16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27325</xdr:rowOff>
    </xdr:from>
    <xdr:to>
      <xdr:col>55</xdr:col>
      <xdr:colOff>50800</xdr:colOff>
      <xdr:row>54</xdr:row>
      <xdr:rowOff>128925</xdr:rowOff>
    </xdr:to>
    <xdr:sp macro="" textlink="">
      <xdr:nvSpPr>
        <xdr:cNvPr id="370" name="楕円 369"/>
        <xdr:cNvSpPr/>
      </xdr:nvSpPr>
      <xdr:spPr>
        <a:xfrm>
          <a:off x="10426700" y="928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50202</xdr:rowOff>
    </xdr:from>
    <xdr:ext cx="599010" cy="259045"/>
    <xdr:sp macro="" textlink="">
      <xdr:nvSpPr>
        <xdr:cNvPr id="371" name="普通建設事業費該当値テキスト"/>
        <xdr:cNvSpPr txBox="1"/>
      </xdr:nvSpPr>
      <xdr:spPr>
        <a:xfrm>
          <a:off x="10528300" y="913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107609</xdr:rowOff>
    </xdr:from>
    <xdr:to>
      <xdr:col>50</xdr:col>
      <xdr:colOff>165100</xdr:colOff>
      <xdr:row>56</xdr:row>
      <xdr:rowOff>37759</xdr:rowOff>
    </xdr:to>
    <xdr:sp macro="" textlink="">
      <xdr:nvSpPr>
        <xdr:cNvPr id="372" name="楕円 371"/>
        <xdr:cNvSpPr/>
      </xdr:nvSpPr>
      <xdr:spPr>
        <a:xfrm>
          <a:off x="9588500" y="953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54286</xdr:rowOff>
    </xdr:from>
    <xdr:ext cx="599010" cy="259045"/>
    <xdr:sp macro="" textlink="">
      <xdr:nvSpPr>
        <xdr:cNvPr id="373" name="テキスト ボックス 372"/>
        <xdr:cNvSpPr txBox="1"/>
      </xdr:nvSpPr>
      <xdr:spPr>
        <a:xfrm>
          <a:off x="9339795" y="931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29670</xdr:rowOff>
    </xdr:from>
    <xdr:to>
      <xdr:col>46</xdr:col>
      <xdr:colOff>38100</xdr:colOff>
      <xdr:row>54</xdr:row>
      <xdr:rowOff>131270</xdr:rowOff>
    </xdr:to>
    <xdr:sp macro="" textlink="">
      <xdr:nvSpPr>
        <xdr:cNvPr id="374" name="楕円 373"/>
        <xdr:cNvSpPr/>
      </xdr:nvSpPr>
      <xdr:spPr>
        <a:xfrm>
          <a:off x="8699500" y="92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147797</xdr:rowOff>
    </xdr:from>
    <xdr:ext cx="599010" cy="259045"/>
    <xdr:sp macro="" textlink="">
      <xdr:nvSpPr>
        <xdr:cNvPr id="375" name="テキスト ボックス 374"/>
        <xdr:cNvSpPr txBox="1"/>
      </xdr:nvSpPr>
      <xdr:spPr>
        <a:xfrm>
          <a:off x="8450795" y="906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14536</xdr:rowOff>
    </xdr:from>
    <xdr:to>
      <xdr:col>41</xdr:col>
      <xdr:colOff>101600</xdr:colOff>
      <xdr:row>56</xdr:row>
      <xdr:rowOff>116136</xdr:rowOff>
    </xdr:to>
    <xdr:sp macro="" textlink="">
      <xdr:nvSpPr>
        <xdr:cNvPr id="376" name="楕円 375"/>
        <xdr:cNvSpPr/>
      </xdr:nvSpPr>
      <xdr:spPr>
        <a:xfrm>
          <a:off x="7810500" y="96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132663</xdr:rowOff>
    </xdr:from>
    <xdr:ext cx="534377" cy="259045"/>
    <xdr:sp macro="" textlink="">
      <xdr:nvSpPr>
        <xdr:cNvPr id="377" name="テキスト ボックス 376"/>
        <xdr:cNvSpPr txBox="1"/>
      </xdr:nvSpPr>
      <xdr:spPr>
        <a:xfrm>
          <a:off x="759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19607</xdr:rowOff>
    </xdr:from>
    <xdr:to>
      <xdr:col>36</xdr:col>
      <xdr:colOff>165100</xdr:colOff>
      <xdr:row>55</xdr:row>
      <xdr:rowOff>121207</xdr:rowOff>
    </xdr:to>
    <xdr:sp macro="" textlink="">
      <xdr:nvSpPr>
        <xdr:cNvPr id="378" name="楕円 377"/>
        <xdr:cNvSpPr/>
      </xdr:nvSpPr>
      <xdr:spPr>
        <a:xfrm>
          <a:off x="6921500" y="94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137734</xdr:rowOff>
    </xdr:from>
    <xdr:ext cx="599010" cy="259045"/>
    <xdr:sp macro="" textlink="">
      <xdr:nvSpPr>
        <xdr:cNvPr id="379" name="テキスト ボックス 378"/>
        <xdr:cNvSpPr txBox="1"/>
      </xdr:nvSpPr>
      <xdr:spPr>
        <a:xfrm>
          <a:off x="6672795" y="922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19421</xdr:rowOff>
    </xdr:from>
    <xdr:to>
      <xdr:col>55</xdr:col>
      <xdr:colOff>0</xdr:colOff>
      <xdr:row>77</xdr:row>
      <xdr:rowOff>149575</xdr:rowOff>
    </xdr:to>
    <xdr:cxnSp macro="">
      <xdr:nvCxnSpPr>
        <xdr:cNvPr id="406" name="直線コネクタ 405"/>
        <xdr:cNvCxnSpPr/>
      </xdr:nvCxnSpPr>
      <xdr:spPr>
        <a:xfrm>
          <a:off x="9639300" y="13221071"/>
          <a:ext cx="838200" cy="13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151030</xdr:rowOff>
    </xdr:from>
    <xdr:to>
      <xdr:col>50</xdr:col>
      <xdr:colOff>114300</xdr:colOff>
      <xdr:row>77</xdr:row>
      <xdr:rowOff>19421</xdr:rowOff>
    </xdr:to>
    <xdr:cxnSp macro="">
      <xdr:nvCxnSpPr>
        <xdr:cNvPr id="409" name="直線コネクタ 408"/>
        <xdr:cNvCxnSpPr/>
      </xdr:nvCxnSpPr>
      <xdr:spPr>
        <a:xfrm>
          <a:off x="8750300" y="12666880"/>
          <a:ext cx="889000" cy="5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151030</xdr:rowOff>
    </xdr:from>
    <xdr:to>
      <xdr:col>45</xdr:col>
      <xdr:colOff>177800</xdr:colOff>
      <xdr:row>77</xdr:row>
      <xdr:rowOff>136097</xdr:rowOff>
    </xdr:to>
    <xdr:cxnSp macro="">
      <xdr:nvCxnSpPr>
        <xdr:cNvPr id="412" name="直線コネクタ 411"/>
        <xdr:cNvCxnSpPr/>
      </xdr:nvCxnSpPr>
      <xdr:spPr>
        <a:xfrm flipV="1">
          <a:off x="7861300" y="12666880"/>
          <a:ext cx="889000" cy="6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145332</xdr:rowOff>
    </xdr:from>
    <xdr:to>
      <xdr:col>41</xdr:col>
      <xdr:colOff>50800</xdr:colOff>
      <xdr:row>77</xdr:row>
      <xdr:rowOff>136097</xdr:rowOff>
    </xdr:to>
    <xdr:cxnSp macro="">
      <xdr:nvCxnSpPr>
        <xdr:cNvPr id="415" name="直線コネクタ 414"/>
        <xdr:cNvCxnSpPr/>
      </xdr:nvCxnSpPr>
      <xdr:spPr>
        <a:xfrm>
          <a:off x="6972300" y="13175532"/>
          <a:ext cx="889000" cy="16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98775</xdr:rowOff>
    </xdr:from>
    <xdr:to>
      <xdr:col>55</xdr:col>
      <xdr:colOff>50800</xdr:colOff>
      <xdr:row>78</xdr:row>
      <xdr:rowOff>28925</xdr:rowOff>
    </xdr:to>
    <xdr:sp macro="" textlink="">
      <xdr:nvSpPr>
        <xdr:cNvPr id="425" name="楕円 424"/>
        <xdr:cNvSpPr/>
      </xdr:nvSpPr>
      <xdr:spPr>
        <a:xfrm>
          <a:off x="10426700" y="133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77202</xdr:rowOff>
    </xdr:from>
    <xdr:ext cx="534377" cy="259045"/>
    <xdr:sp macro="" textlink="">
      <xdr:nvSpPr>
        <xdr:cNvPr id="426" name="普通建設事業費 （ うち新規整備　）該当値テキスト"/>
        <xdr:cNvSpPr txBox="1"/>
      </xdr:nvSpPr>
      <xdr:spPr>
        <a:xfrm>
          <a:off x="10528300" y="132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140071</xdr:rowOff>
    </xdr:from>
    <xdr:to>
      <xdr:col>50</xdr:col>
      <xdr:colOff>165100</xdr:colOff>
      <xdr:row>77</xdr:row>
      <xdr:rowOff>70221</xdr:rowOff>
    </xdr:to>
    <xdr:sp macro="" textlink="">
      <xdr:nvSpPr>
        <xdr:cNvPr id="427" name="楕円 426"/>
        <xdr:cNvSpPr/>
      </xdr:nvSpPr>
      <xdr:spPr>
        <a:xfrm>
          <a:off x="9588500" y="131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86747</xdr:rowOff>
    </xdr:from>
    <xdr:ext cx="534377" cy="259045"/>
    <xdr:sp macro="" textlink="">
      <xdr:nvSpPr>
        <xdr:cNvPr id="428" name="テキスト ボックス 427"/>
        <xdr:cNvSpPr txBox="1"/>
      </xdr:nvSpPr>
      <xdr:spPr>
        <a:xfrm>
          <a:off x="9372111" y="129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100230</xdr:rowOff>
    </xdr:from>
    <xdr:to>
      <xdr:col>46</xdr:col>
      <xdr:colOff>38100</xdr:colOff>
      <xdr:row>74</xdr:row>
      <xdr:rowOff>30380</xdr:rowOff>
    </xdr:to>
    <xdr:sp macro="" textlink="">
      <xdr:nvSpPr>
        <xdr:cNvPr id="429" name="楕円 428"/>
        <xdr:cNvSpPr/>
      </xdr:nvSpPr>
      <xdr:spPr>
        <a:xfrm>
          <a:off x="8699500" y="126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46907</xdr:rowOff>
    </xdr:from>
    <xdr:ext cx="534377" cy="259045"/>
    <xdr:sp macro="" textlink="">
      <xdr:nvSpPr>
        <xdr:cNvPr id="430" name="テキスト ボックス 429"/>
        <xdr:cNvSpPr txBox="1"/>
      </xdr:nvSpPr>
      <xdr:spPr>
        <a:xfrm>
          <a:off x="8483111" y="123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85297</xdr:rowOff>
    </xdr:from>
    <xdr:to>
      <xdr:col>41</xdr:col>
      <xdr:colOff>101600</xdr:colOff>
      <xdr:row>78</xdr:row>
      <xdr:rowOff>15447</xdr:rowOff>
    </xdr:to>
    <xdr:sp macro="" textlink="">
      <xdr:nvSpPr>
        <xdr:cNvPr id="431" name="楕円 430"/>
        <xdr:cNvSpPr/>
      </xdr:nvSpPr>
      <xdr:spPr>
        <a:xfrm>
          <a:off x="7810500" y="132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6574</xdr:rowOff>
    </xdr:from>
    <xdr:ext cx="534377" cy="259045"/>
    <xdr:sp macro="" textlink="">
      <xdr:nvSpPr>
        <xdr:cNvPr id="432" name="テキスト ボックス 431"/>
        <xdr:cNvSpPr txBox="1"/>
      </xdr:nvSpPr>
      <xdr:spPr>
        <a:xfrm>
          <a:off x="7594111" y="1337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94532</xdr:rowOff>
    </xdr:from>
    <xdr:to>
      <xdr:col>36</xdr:col>
      <xdr:colOff>165100</xdr:colOff>
      <xdr:row>77</xdr:row>
      <xdr:rowOff>24682</xdr:rowOff>
    </xdr:to>
    <xdr:sp macro="" textlink="">
      <xdr:nvSpPr>
        <xdr:cNvPr id="433" name="楕円 432"/>
        <xdr:cNvSpPr/>
      </xdr:nvSpPr>
      <xdr:spPr>
        <a:xfrm>
          <a:off x="6921500" y="131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41210</xdr:rowOff>
    </xdr:from>
    <xdr:ext cx="534377" cy="259045"/>
    <xdr:sp macro="" textlink="">
      <xdr:nvSpPr>
        <xdr:cNvPr id="434" name="テキスト ボックス 433"/>
        <xdr:cNvSpPr txBox="1"/>
      </xdr:nvSpPr>
      <xdr:spPr>
        <a:xfrm>
          <a:off x="6705111" y="128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38071</xdr:rowOff>
    </xdr:from>
    <xdr:to>
      <xdr:col>55</xdr:col>
      <xdr:colOff>0</xdr:colOff>
      <xdr:row>95</xdr:row>
      <xdr:rowOff>85511</xdr:rowOff>
    </xdr:to>
    <xdr:cxnSp macro="">
      <xdr:nvCxnSpPr>
        <xdr:cNvPr id="465" name="直線コネクタ 464"/>
        <xdr:cNvCxnSpPr/>
      </xdr:nvCxnSpPr>
      <xdr:spPr>
        <a:xfrm flipV="1">
          <a:off x="9639300" y="15811471"/>
          <a:ext cx="838200" cy="56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85511</xdr:rowOff>
    </xdr:from>
    <xdr:to>
      <xdr:col>50</xdr:col>
      <xdr:colOff>114300</xdr:colOff>
      <xdr:row>95</xdr:row>
      <xdr:rowOff>108359</xdr:rowOff>
    </xdr:to>
    <xdr:cxnSp macro="">
      <xdr:nvCxnSpPr>
        <xdr:cNvPr id="468" name="直線コネクタ 467"/>
        <xdr:cNvCxnSpPr/>
      </xdr:nvCxnSpPr>
      <xdr:spPr>
        <a:xfrm flipV="1">
          <a:off x="8750300" y="16373261"/>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64567</xdr:rowOff>
    </xdr:from>
    <xdr:to>
      <xdr:col>45</xdr:col>
      <xdr:colOff>177800</xdr:colOff>
      <xdr:row>95</xdr:row>
      <xdr:rowOff>108359</xdr:rowOff>
    </xdr:to>
    <xdr:cxnSp macro="">
      <xdr:nvCxnSpPr>
        <xdr:cNvPr id="471" name="直線コネクタ 470"/>
        <xdr:cNvCxnSpPr/>
      </xdr:nvCxnSpPr>
      <xdr:spPr>
        <a:xfrm>
          <a:off x="7861300" y="16352317"/>
          <a:ext cx="889000" cy="4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134116</xdr:rowOff>
    </xdr:from>
    <xdr:to>
      <xdr:col>41</xdr:col>
      <xdr:colOff>50800</xdr:colOff>
      <xdr:row>95</xdr:row>
      <xdr:rowOff>64567</xdr:rowOff>
    </xdr:to>
    <xdr:cxnSp macro="">
      <xdr:nvCxnSpPr>
        <xdr:cNvPr id="474" name="直線コネクタ 473"/>
        <xdr:cNvCxnSpPr/>
      </xdr:nvCxnSpPr>
      <xdr:spPr>
        <a:xfrm>
          <a:off x="6972300" y="16250416"/>
          <a:ext cx="889000" cy="1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158721</xdr:rowOff>
    </xdr:from>
    <xdr:to>
      <xdr:col>55</xdr:col>
      <xdr:colOff>50800</xdr:colOff>
      <xdr:row>92</xdr:row>
      <xdr:rowOff>88871</xdr:rowOff>
    </xdr:to>
    <xdr:sp macro="" textlink="">
      <xdr:nvSpPr>
        <xdr:cNvPr id="484" name="楕円 483"/>
        <xdr:cNvSpPr/>
      </xdr:nvSpPr>
      <xdr:spPr>
        <a:xfrm>
          <a:off x="10426700" y="157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10148</xdr:rowOff>
    </xdr:from>
    <xdr:ext cx="599010" cy="259045"/>
    <xdr:sp macro="" textlink="">
      <xdr:nvSpPr>
        <xdr:cNvPr id="485" name="普通建設事業費 （ うち更新整備　）該当値テキスト"/>
        <xdr:cNvSpPr txBox="1"/>
      </xdr:nvSpPr>
      <xdr:spPr>
        <a:xfrm>
          <a:off x="10528300" y="1561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34711</xdr:rowOff>
    </xdr:from>
    <xdr:to>
      <xdr:col>50</xdr:col>
      <xdr:colOff>165100</xdr:colOff>
      <xdr:row>95</xdr:row>
      <xdr:rowOff>136311</xdr:rowOff>
    </xdr:to>
    <xdr:sp macro="" textlink="">
      <xdr:nvSpPr>
        <xdr:cNvPr id="486" name="楕円 485"/>
        <xdr:cNvSpPr/>
      </xdr:nvSpPr>
      <xdr:spPr>
        <a:xfrm>
          <a:off x="9588500" y="1632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152838</xdr:rowOff>
    </xdr:from>
    <xdr:ext cx="534377" cy="259045"/>
    <xdr:sp macro="" textlink="">
      <xdr:nvSpPr>
        <xdr:cNvPr id="487" name="テキスト ボックス 486"/>
        <xdr:cNvSpPr txBox="1"/>
      </xdr:nvSpPr>
      <xdr:spPr>
        <a:xfrm>
          <a:off x="9372111" y="1609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57559</xdr:rowOff>
    </xdr:from>
    <xdr:to>
      <xdr:col>46</xdr:col>
      <xdr:colOff>38100</xdr:colOff>
      <xdr:row>95</xdr:row>
      <xdr:rowOff>159159</xdr:rowOff>
    </xdr:to>
    <xdr:sp macro="" textlink="">
      <xdr:nvSpPr>
        <xdr:cNvPr id="488" name="楕円 487"/>
        <xdr:cNvSpPr/>
      </xdr:nvSpPr>
      <xdr:spPr>
        <a:xfrm>
          <a:off x="8699500" y="163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4236</xdr:rowOff>
    </xdr:from>
    <xdr:ext cx="534377" cy="259045"/>
    <xdr:sp macro="" textlink="">
      <xdr:nvSpPr>
        <xdr:cNvPr id="489" name="テキスト ボックス 488"/>
        <xdr:cNvSpPr txBox="1"/>
      </xdr:nvSpPr>
      <xdr:spPr>
        <a:xfrm>
          <a:off x="8483111" y="1612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13767</xdr:rowOff>
    </xdr:from>
    <xdr:to>
      <xdr:col>41</xdr:col>
      <xdr:colOff>101600</xdr:colOff>
      <xdr:row>95</xdr:row>
      <xdr:rowOff>115367</xdr:rowOff>
    </xdr:to>
    <xdr:sp macro="" textlink="">
      <xdr:nvSpPr>
        <xdr:cNvPr id="490" name="楕円 489"/>
        <xdr:cNvSpPr/>
      </xdr:nvSpPr>
      <xdr:spPr>
        <a:xfrm>
          <a:off x="7810500" y="163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131894</xdr:rowOff>
    </xdr:from>
    <xdr:ext cx="534377" cy="259045"/>
    <xdr:sp macro="" textlink="">
      <xdr:nvSpPr>
        <xdr:cNvPr id="491" name="テキスト ボックス 490"/>
        <xdr:cNvSpPr txBox="1"/>
      </xdr:nvSpPr>
      <xdr:spPr>
        <a:xfrm>
          <a:off x="7594111" y="160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83316</xdr:rowOff>
    </xdr:from>
    <xdr:to>
      <xdr:col>36</xdr:col>
      <xdr:colOff>165100</xdr:colOff>
      <xdr:row>95</xdr:row>
      <xdr:rowOff>13466</xdr:rowOff>
    </xdr:to>
    <xdr:sp macro="" textlink="">
      <xdr:nvSpPr>
        <xdr:cNvPr id="492" name="楕円 491"/>
        <xdr:cNvSpPr/>
      </xdr:nvSpPr>
      <xdr:spPr>
        <a:xfrm>
          <a:off x="6921500" y="161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29993</xdr:rowOff>
    </xdr:from>
    <xdr:ext cx="534377" cy="259045"/>
    <xdr:sp macro="" textlink="">
      <xdr:nvSpPr>
        <xdr:cNvPr id="493" name="テキスト ボックス 492"/>
        <xdr:cNvSpPr txBox="1"/>
      </xdr:nvSpPr>
      <xdr:spPr>
        <a:xfrm>
          <a:off x="6705111" y="159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165354</xdr:rowOff>
    </xdr:from>
    <xdr:to>
      <xdr:col>85</xdr:col>
      <xdr:colOff>127000</xdr:colOff>
      <xdr:row>39</xdr:row>
      <xdr:rowOff>36437</xdr:rowOff>
    </xdr:to>
    <xdr:cxnSp macro="">
      <xdr:nvCxnSpPr>
        <xdr:cNvPr id="522" name="直線コネクタ 521"/>
        <xdr:cNvCxnSpPr/>
      </xdr:nvCxnSpPr>
      <xdr:spPr>
        <a:xfrm>
          <a:off x="15481300" y="6680454"/>
          <a:ext cx="838200" cy="4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18161</xdr:rowOff>
    </xdr:from>
    <xdr:to>
      <xdr:col>81</xdr:col>
      <xdr:colOff>50800</xdr:colOff>
      <xdr:row>38</xdr:row>
      <xdr:rowOff>165354</xdr:rowOff>
    </xdr:to>
    <xdr:cxnSp macro="">
      <xdr:nvCxnSpPr>
        <xdr:cNvPr id="525" name="直線コネクタ 524"/>
        <xdr:cNvCxnSpPr/>
      </xdr:nvCxnSpPr>
      <xdr:spPr>
        <a:xfrm>
          <a:off x="14592300" y="6533261"/>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18161</xdr:rowOff>
    </xdr:from>
    <xdr:to>
      <xdr:col>76</xdr:col>
      <xdr:colOff>114300</xdr:colOff>
      <xdr:row>39</xdr:row>
      <xdr:rowOff>32144</xdr:rowOff>
    </xdr:to>
    <xdr:cxnSp macro="">
      <xdr:nvCxnSpPr>
        <xdr:cNvPr id="528" name="直線コネクタ 527"/>
        <xdr:cNvCxnSpPr/>
      </xdr:nvCxnSpPr>
      <xdr:spPr>
        <a:xfrm flipV="1">
          <a:off x="13703300" y="6533261"/>
          <a:ext cx="889000" cy="18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32144</xdr:rowOff>
    </xdr:from>
    <xdr:to>
      <xdr:col>71</xdr:col>
      <xdr:colOff>177800</xdr:colOff>
      <xdr:row>39</xdr:row>
      <xdr:rowOff>37808</xdr:rowOff>
    </xdr:to>
    <xdr:cxnSp macro="">
      <xdr:nvCxnSpPr>
        <xdr:cNvPr id="531" name="直線コネクタ 530"/>
        <xdr:cNvCxnSpPr/>
      </xdr:nvCxnSpPr>
      <xdr:spPr>
        <a:xfrm flipV="1">
          <a:off x="12814300" y="6718694"/>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157087</xdr:rowOff>
    </xdr:from>
    <xdr:to>
      <xdr:col>85</xdr:col>
      <xdr:colOff>177800</xdr:colOff>
      <xdr:row>39</xdr:row>
      <xdr:rowOff>87237</xdr:rowOff>
    </xdr:to>
    <xdr:sp macro="" textlink="">
      <xdr:nvSpPr>
        <xdr:cNvPr id="541" name="楕円 540"/>
        <xdr:cNvSpPr/>
      </xdr:nvSpPr>
      <xdr:spPr>
        <a:xfrm>
          <a:off x="16268700" y="66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72014</xdr:rowOff>
    </xdr:from>
    <xdr:ext cx="378565" cy="259045"/>
    <xdr:sp macro="" textlink="">
      <xdr:nvSpPr>
        <xdr:cNvPr id="542" name="災害復旧事業費該当値テキスト"/>
        <xdr:cNvSpPr txBox="1"/>
      </xdr:nvSpPr>
      <xdr:spPr>
        <a:xfrm>
          <a:off x="16370300" y="6587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114554</xdr:rowOff>
    </xdr:from>
    <xdr:to>
      <xdr:col>81</xdr:col>
      <xdr:colOff>101600</xdr:colOff>
      <xdr:row>39</xdr:row>
      <xdr:rowOff>44704</xdr:rowOff>
    </xdr:to>
    <xdr:sp macro="" textlink="">
      <xdr:nvSpPr>
        <xdr:cNvPr id="543" name="楕円 542"/>
        <xdr:cNvSpPr/>
      </xdr:nvSpPr>
      <xdr:spPr>
        <a:xfrm>
          <a:off x="15430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35831</xdr:rowOff>
    </xdr:from>
    <xdr:ext cx="469744" cy="259045"/>
    <xdr:sp macro="" textlink="">
      <xdr:nvSpPr>
        <xdr:cNvPr id="544" name="テキスト ボックス 543"/>
        <xdr:cNvSpPr txBox="1"/>
      </xdr:nvSpPr>
      <xdr:spPr>
        <a:xfrm>
          <a:off x="15246428"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138811</xdr:rowOff>
    </xdr:from>
    <xdr:to>
      <xdr:col>76</xdr:col>
      <xdr:colOff>165100</xdr:colOff>
      <xdr:row>38</xdr:row>
      <xdr:rowOff>68961</xdr:rowOff>
    </xdr:to>
    <xdr:sp macro="" textlink="">
      <xdr:nvSpPr>
        <xdr:cNvPr id="545" name="楕円 544"/>
        <xdr:cNvSpPr/>
      </xdr:nvSpPr>
      <xdr:spPr>
        <a:xfrm>
          <a:off x="14541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85488</xdr:rowOff>
    </xdr:from>
    <xdr:ext cx="534377" cy="259045"/>
    <xdr:sp macro="" textlink="">
      <xdr:nvSpPr>
        <xdr:cNvPr id="546" name="テキスト ボックス 545"/>
        <xdr:cNvSpPr txBox="1"/>
      </xdr:nvSpPr>
      <xdr:spPr>
        <a:xfrm>
          <a:off x="14325111" y="62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152794</xdr:rowOff>
    </xdr:from>
    <xdr:to>
      <xdr:col>72</xdr:col>
      <xdr:colOff>38100</xdr:colOff>
      <xdr:row>39</xdr:row>
      <xdr:rowOff>82944</xdr:rowOff>
    </xdr:to>
    <xdr:sp macro="" textlink="">
      <xdr:nvSpPr>
        <xdr:cNvPr id="547" name="楕円 546"/>
        <xdr:cNvSpPr/>
      </xdr:nvSpPr>
      <xdr:spPr>
        <a:xfrm>
          <a:off x="136525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74071</xdr:rowOff>
    </xdr:from>
    <xdr:ext cx="378565" cy="259045"/>
    <xdr:sp macro="" textlink="">
      <xdr:nvSpPr>
        <xdr:cNvPr id="548" name="テキスト ボックス 547"/>
        <xdr:cNvSpPr txBox="1"/>
      </xdr:nvSpPr>
      <xdr:spPr>
        <a:xfrm>
          <a:off x="13514017" y="676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158458</xdr:rowOff>
    </xdr:from>
    <xdr:to>
      <xdr:col>67</xdr:col>
      <xdr:colOff>101600</xdr:colOff>
      <xdr:row>39</xdr:row>
      <xdr:rowOff>88608</xdr:rowOff>
    </xdr:to>
    <xdr:sp macro="" textlink="">
      <xdr:nvSpPr>
        <xdr:cNvPr id="549" name="楕円 548"/>
        <xdr:cNvSpPr/>
      </xdr:nvSpPr>
      <xdr:spPr>
        <a:xfrm>
          <a:off x="12763500" y="66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79735</xdr:rowOff>
    </xdr:from>
    <xdr:ext cx="378565" cy="259045"/>
    <xdr:sp macro="" textlink="">
      <xdr:nvSpPr>
        <xdr:cNvPr id="550" name="テキスト ボックス 549"/>
        <xdr:cNvSpPr txBox="1"/>
      </xdr:nvSpPr>
      <xdr:spPr>
        <a:xfrm>
          <a:off x="12625017" y="676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104519</xdr:rowOff>
    </xdr:from>
    <xdr:to>
      <xdr:col>85</xdr:col>
      <xdr:colOff>127000</xdr:colOff>
      <xdr:row>77</xdr:row>
      <xdr:rowOff>121112</xdr:rowOff>
    </xdr:to>
    <xdr:cxnSp macro="">
      <xdr:nvCxnSpPr>
        <xdr:cNvPr id="632" name="直線コネクタ 631"/>
        <xdr:cNvCxnSpPr/>
      </xdr:nvCxnSpPr>
      <xdr:spPr>
        <a:xfrm flipV="1">
          <a:off x="15481300" y="13306169"/>
          <a:ext cx="8382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121112</xdr:rowOff>
    </xdr:from>
    <xdr:to>
      <xdr:col>81</xdr:col>
      <xdr:colOff>50800</xdr:colOff>
      <xdr:row>77</xdr:row>
      <xdr:rowOff>129364</xdr:rowOff>
    </xdr:to>
    <xdr:cxnSp macro="">
      <xdr:nvCxnSpPr>
        <xdr:cNvPr id="635" name="直線コネクタ 634"/>
        <xdr:cNvCxnSpPr/>
      </xdr:nvCxnSpPr>
      <xdr:spPr>
        <a:xfrm flipV="1">
          <a:off x="14592300" y="13322762"/>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123146</xdr:rowOff>
    </xdr:from>
    <xdr:to>
      <xdr:col>76</xdr:col>
      <xdr:colOff>114300</xdr:colOff>
      <xdr:row>77</xdr:row>
      <xdr:rowOff>129364</xdr:rowOff>
    </xdr:to>
    <xdr:cxnSp macro="">
      <xdr:nvCxnSpPr>
        <xdr:cNvPr id="638" name="直線コネクタ 637"/>
        <xdr:cNvCxnSpPr/>
      </xdr:nvCxnSpPr>
      <xdr:spPr>
        <a:xfrm>
          <a:off x="13703300" y="13324796"/>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99535</xdr:rowOff>
    </xdr:from>
    <xdr:to>
      <xdr:col>71</xdr:col>
      <xdr:colOff>177800</xdr:colOff>
      <xdr:row>77</xdr:row>
      <xdr:rowOff>123146</xdr:rowOff>
    </xdr:to>
    <xdr:cxnSp macro="">
      <xdr:nvCxnSpPr>
        <xdr:cNvPr id="641" name="直線コネクタ 640"/>
        <xdr:cNvCxnSpPr/>
      </xdr:nvCxnSpPr>
      <xdr:spPr>
        <a:xfrm>
          <a:off x="12814300" y="13301185"/>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53719</xdr:rowOff>
    </xdr:from>
    <xdr:to>
      <xdr:col>85</xdr:col>
      <xdr:colOff>177800</xdr:colOff>
      <xdr:row>77</xdr:row>
      <xdr:rowOff>155319</xdr:rowOff>
    </xdr:to>
    <xdr:sp macro="" textlink="">
      <xdr:nvSpPr>
        <xdr:cNvPr id="651" name="楕円 650"/>
        <xdr:cNvSpPr/>
      </xdr:nvSpPr>
      <xdr:spPr>
        <a:xfrm>
          <a:off x="16268700" y="1325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76596</xdr:rowOff>
    </xdr:from>
    <xdr:ext cx="599010" cy="259045"/>
    <xdr:sp macro="" textlink="">
      <xdr:nvSpPr>
        <xdr:cNvPr id="652" name="公債費該当値テキスト"/>
        <xdr:cNvSpPr txBox="1"/>
      </xdr:nvSpPr>
      <xdr:spPr>
        <a:xfrm>
          <a:off x="16370300" y="1310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70312</xdr:rowOff>
    </xdr:from>
    <xdr:to>
      <xdr:col>81</xdr:col>
      <xdr:colOff>101600</xdr:colOff>
      <xdr:row>78</xdr:row>
      <xdr:rowOff>462</xdr:rowOff>
    </xdr:to>
    <xdr:sp macro="" textlink="">
      <xdr:nvSpPr>
        <xdr:cNvPr id="653" name="楕円 652"/>
        <xdr:cNvSpPr/>
      </xdr:nvSpPr>
      <xdr:spPr>
        <a:xfrm>
          <a:off x="15430500" y="132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16989</xdr:rowOff>
    </xdr:from>
    <xdr:ext cx="534377" cy="259045"/>
    <xdr:sp macro="" textlink="">
      <xdr:nvSpPr>
        <xdr:cNvPr id="654" name="テキスト ボックス 653"/>
        <xdr:cNvSpPr txBox="1"/>
      </xdr:nvSpPr>
      <xdr:spPr>
        <a:xfrm>
          <a:off x="15214111" y="130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78564</xdr:rowOff>
    </xdr:from>
    <xdr:to>
      <xdr:col>76</xdr:col>
      <xdr:colOff>165100</xdr:colOff>
      <xdr:row>78</xdr:row>
      <xdr:rowOff>8714</xdr:rowOff>
    </xdr:to>
    <xdr:sp macro="" textlink="">
      <xdr:nvSpPr>
        <xdr:cNvPr id="655" name="楕円 654"/>
        <xdr:cNvSpPr/>
      </xdr:nvSpPr>
      <xdr:spPr>
        <a:xfrm>
          <a:off x="14541500" y="13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25241</xdr:rowOff>
    </xdr:from>
    <xdr:ext cx="534377" cy="259045"/>
    <xdr:sp macro="" textlink="">
      <xdr:nvSpPr>
        <xdr:cNvPr id="656" name="テキスト ボックス 655"/>
        <xdr:cNvSpPr txBox="1"/>
      </xdr:nvSpPr>
      <xdr:spPr>
        <a:xfrm>
          <a:off x="14325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72346</xdr:rowOff>
    </xdr:from>
    <xdr:to>
      <xdr:col>72</xdr:col>
      <xdr:colOff>38100</xdr:colOff>
      <xdr:row>78</xdr:row>
      <xdr:rowOff>2496</xdr:rowOff>
    </xdr:to>
    <xdr:sp macro="" textlink="">
      <xdr:nvSpPr>
        <xdr:cNvPr id="657" name="楕円 656"/>
        <xdr:cNvSpPr/>
      </xdr:nvSpPr>
      <xdr:spPr>
        <a:xfrm>
          <a:off x="13652500" y="132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19023</xdr:rowOff>
    </xdr:from>
    <xdr:ext cx="534377" cy="259045"/>
    <xdr:sp macro="" textlink="">
      <xdr:nvSpPr>
        <xdr:cNvPr id="658" name="テキスト ボックス 657"/>
        <xdr:cNvSpPr txBox="1"/>
      </xdr:nvSpPr>
      <xdr:spPr>
        <a:xfrm>
          <a:off x="13436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48735</xdr:rowOff>
    </xdr:from>
    <xdr:to>
      <xdr:col>67</xdr:col>
      <xdr:colOff>101600</xdr:colOff>
      <xdr:row>77</xdr:row>
      <xdr:rowOff>150335</xdr:rowOff>
    </xdr:to>
    <xdr:sp macro="" textlink="">
      <xdr:nvSpPr>
        <xdr:cNvPr id="659" name="楕円 658"/>
        <xdr:cNvSpPr/>
      </xdr:nvSpPr>
      <xdr:spPr>
        <a:xfrm>
          <a:off x="12763500" y="132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166862</xdr:rowOff>
    </xdr:from>
    <xdr:ext cx="599010" cy="259045"/>
    <xdr:sp macro="" textlink="">
      <xdr:nvSpPr>
        <xdr:cNvPr id="660" name="テキスト ボックス 659"/>
        <xdr:cNvSpPr txBox="1"/>
      </xdr:nvSpPr>
      <xdr:spPr>
        <a:xfrm>
          <a:off x="12514795" y="1302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118438</xdr:rowOff>
    </xdr:from>
    <xdr:to>
      <xdr:col>85</xdr:col>
      <xdr:colOff>127000</xdr:colOff>
      <xdr:row>98</xdr:row>
      <xdr:rowOff>134358</xdr:rowOff>
    </xdr:to>
    <xdr:cxnSp macro="">
      <xdr:nvCxnSpPr>
        <xdr:cNvPr id="687" name="直線コネクタ 686"/>
        <xdr:cNvCxnSpPr/>
      </xdr:nvCxnSpPr>
      <xdr:spPr>
        <a:xfrm flipV="1">
          <a:off x="15481300" y="16920538"/>
          <a:ext cx="8382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125597</xdr:rowOff>
    </xdr:from>
    <xdr:to>
      <xdr:col>81</xdr:col>
      <xdr:colOff>50800</xdr:colOff>
      <xdr:row>98</xdr:row>
      <xdr:rowOff>134358</xdr:rowOff>
    </xdr:to>
    <xdr:cxnSp macro="">
      <xdr:nvCxnSpPr>
        <xdr:cNvPr id="690" name="直線コネクタ 689"/>
        <xdr:cNvCxnSpPr/>
      </xdr:nvCxnSpPr>
      <xdr:spPr>
        <a:xfrm>
          <a:off x="14592300" y="16927697"/>
          <a:ext cx="889000" cy="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117323</xdr:rowOff>
    </xdr:from>
    <xdr:to>
      <xdr:col>76</xdr:col>
      <xdr:colOff>114300</xdr:colOff>
      <xdr:row>98</xdr:row>
      <xdr:rowOff>125597</xdr:rowOff>
    </xdr:to>
    <xdr:cxnSp macro="">
      <xdr:nvCxnSpPr>
        <xdr:cNvPr id="693" name="直線コネクタ 692"/>
        <xdr:cNvCxnSpPr/>
      </xdr:nvCxnSpPr>
      <xdr:spPr>
        <a:xfrm>
          <a:off x="13703300" y="16919423"/>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59277</xdr:rowOff>
    </xdr:from>
    <xdr:to>
      <xdr:col>71</xdr:col>
      <xdr:colOff>177800</xdr:colOff>
      <xdr:row>98</xdr:row>
      <xdr:rowOff>117323</xdr:rowOff>
    </xdr:to>
    <xdr:cxnSp macro="">
      <xdr:nvCxnSpPr>
        <xdr:cNvPr id="696" name="直線コネクタ 695"/>
        <xdr:cNvCxnSpPr/>
      </xdr:nvCxnSpPr>
      <xdr:spPr>
        <a:xfrm>
          <a:off x="12814300" y="16861377"/>
          <a:ext cx="889000" cy="5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67638</xdr:rowOff>
    </xdr:from>
    <xdr:to>
      <xdr:col>85</xdr:col>
      <xdr:colOff>177800</xdr:colOff>
      <xdr:row>98</xdr:row>
      <xdr:rowOff>169238</xdr:rowOff>
    </xdr:to>
    <xdr:sp macro="" textlink="">
      <xdr:nvSpPr>
        <xdr:cNvPr id="706" name="楕円 705"/>
        <xdr:cNvSpPr/>
      </xdr:nvSpPr>
      <xdr:spPr>
        <a:xfrm>
          <a:off x="16268700" y="168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83558</xdr:rowOff>
    </xdr:from>
    <xdr:to>
      <xdr:col>81</xdr:col>
      <xdr:colOff>101600</xdr:colOff>
      <xdr:row>99</xdr:row>
      <xdr:rowOff>13708</xdr:rowOff>
    </xdr:to>
    <xdr:sp macro="" textlink="">
      <xdr:nvSpPr>
        <xdr:cNvPr id="708" name="楕円 707"/>
        <xdr:cNvSpPr/>
      </xdr:nvSpPr>
      <xdr:spPr>
        <a:xfrm>
          <a:off x="15430500" y="168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4835</xdr:rowOff>
    </xdr:from>
    <xdr:ext cx="469744" cy="259045"/>
    <xdr:sp macro="" textlink="">
      <xdr:nvSpPr>
        <xdr:cNvPr id="709" name="テキスト ボックス 708"/>
        <xdr:cNvSpPr txBox="1"/>
      </xdr:nvSpPr>
      <xdr:spPr>
        <a:xfrm>
          <a:off x="15246428" y="1697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74797</xdr:rowOff>
    </xdr:from>
    <xdr:to>
      <xdr:col>76</xdr:col>
      <xdr:colOff>165100</xdr:colOff>
      <xdr:row>99</xdr:row>
      <xdr:rowOff>4947</xdr:rowOff>
    </xdr:to>
    <xdr:sp macro="" textlink="">
      <xdr:nvSpPr>
        <xdr:cNvPr id="710" name="楕円 709"/>
        <xdr:cNvSpPr/>
      </xdr:nvSpPr>
      <xdr:spPr>
        <a:xfrm>
          <a:off x="14541500" y="168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167524</xdr:rowOff>
    </xdr:from>
    <xdr:ext cx="469744" cy="259045"/>
    <xdr:sp macro="" textlink="">
      <xdr:nvSpPr>
        <xdr:cNvPr id="711" name="テキスト ボックス 710"/>
        <xdr:cNvSpPr txBox="1"/>
      </xdr:nvSpPr>
      <xdr:spPr>
        <a:xfrm>
          <a:off x="14357428" y="1696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66523</xdr:rowOff>
    </xdr:from>
    <xdr:to>
      <xdr:col>72</xdr:col>
      <xdr:colOff>38100</xdr:colOff>
      <xdr:row>98</xdr:row>
      <xdr:rowOff>168123</xdr:rowOff>
    </xdr:to>
    <xdr:sp macro="" textlink="">
      <xdr:nvSpPr>
        <xdr:cNvPr id="712" name="楕円 711"/>
        <xdr:cNvSpPr/>
      </xdr:nvSpPr>
      <xdr:spPr>
        <a:xfrm>
          <a:off x="13652500" y="168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159250</xdr:rowOff>
    </xdr:from>
    <xdr:ext cx="469744" cy="259045"/>
    <xdr:sp macro="" textlink="">
      <xdr:nvSpPr>
        <xdr:cNvPr id="713" name="テキスト ボックス 712"/>
        <xdr:cNvSpPr txBox="1"/>
      </xdr:nvSpPr>
      <xdr:spPr>
        <a:xfrm>
          <a:off x="13468428" y="1696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8477</xdr:rowOff>
    </xdr:from>
    <xdr:to>
      <xdr:col>67</xdr:col>
      <xdr:colOff>101600</xdr:colOff>
      <xdr:row>98</xdr:row>
      <xdr:rowOff>110077</xdr:rowOff>
    </xdr:to>
    <xdr:sp macro="" textlink="">
      <xdr:nvSpPr>
        <xdr:cNvPr id="714" name="楕円 713"/>
        <xdr:cNvSpPr/>
      </xdr:nvSpPr>
      <xdr:spPr>
        <a:xfrm>
          <a:off x="12763500" y="168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126604</xdr:rowOff>
    </xdr:from>
    <xdr:ext cx="534377" cy="259045"/>
    <xdr:sp macro="" textlink="">
      <xdr:nvSpPr>
        <xdr:cNvPr id="715" name="テキスト ボックス 714"/>
        <xdr:cNvSpPr txBox="1"/>
      </xdr:nvSpPr>
      <xdr:spPr>
        <a:xfrm>
          <a:off x="12547111" y="1658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41951</xdr:rowOff>
    </xdr:from>
    <xdr:to>
      <xdr:col>116</xdr:col>
      <xdr:colOff>63500</xdr:colOff>
      <xdr:row>37</xdr:row>
      <xdr:rowOff>57724</xdr:rowOff>
    </xdr:to>
    <xdr:cxnSp macro="">
      <xdr:nvCxnSpPr>
        <xdr:cNvPr id="742" name="直線コネクタ 741"/>
        <xdr:cNvCxnSpPr/>
      </xdr:nvCxnSpPr>
      <xdr:spPr>
        <a:xfrm>
          <a:off x="21323300" y="6385601"/>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41951</xdr:rowOff>
    </xdr:from>
    <xdr:to>
      <xdr:col>111</xdr:col>
      <xdr:colOff>177800</xdr:colOff>
      <xdr:row>37</xdr:row>
      <xdr:rowOff>91237</xdr:rowOff>
    </xdr:to>
    <xdr:cxnSp macro="">
      <xdr:nvCxnSpPr>
        <xdr:cNvPr id="745" name="直線コネクタ 744"/>
        <xdr:cNvCxnSpPr/>
      </xdr:nvCxnSpPr>
      <xdr:spPr>
        <a:xfrm flipV="1">
          <a:off x="20434300" y="6385601"/>
          <a:ext cx="8890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91237</xdr:rowOff>
    </xdr:from>
    <xdr:to>
      <xdr:col>107</xdr:col>
      <xdr:colOff>50800</xdr:colOff>
      <xdr:row>37</xdr:row>
      <xdr:rowOff>99009</xdr:rowOff>
    </xdr:to>
    <xdr:cxnSp macro="">
      <xdr:nvCxnSpPr>
        <xdr:cNvPr id="748" name="直線コネクタ 747"/>
        <xdr:cNvCxnSpPr/>
      </xdr:nvCxnSpPr>
      <xdr:spPr>
        <a:xfrm flipV="1">
          <a:off x="19545300" y="643488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98598</xdr:rowOff>
    </xdr:from>
    <xdr:to>
      <xdr:col>102</xdr:col>
      <xdr:colOff>114300</xdr:colOff>
      <xdr:row>37</xdr:row>
      <xdr:rowOff>99009</xdr:rowOff>
    </xdr:to>
    <xdr:cxnSp macro="">
      <xdr:nvCxnSpPr>
        <xdr:cNvPr id="751" name="直線コネクタ 750"/>
        <xdr:cNvCxnSpPr/>
      </xdr:nvCxnSpPr>
      <xdr:spPr>
        <a:xfrm>
          <a:off x="18656300" y="6442248"/>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6924</xdr:rowOff>
    </xdr:from>
    <xdr:to>
      <xdr:col>116</xdr:col>
      <xdr:colOff>114300</xdr:colOff>
      <xdr:row>37</xdr:row>
      <xdr:rowOff>108524</xdr:rowOff>
    </xdr:to>
    <xdr:sp macro="" textlink="">
      <xdr:nvSpPr>
        <xdr:cNvPr id="761" name="楕円 760"/>
        <xdr:cNvSpPr/>
      </xdr:nvSpPr>
      <xdr:spPr>
        <a:xfrm>
          <a:off x="22110700" y="63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29801</xdr:rowOff>
    </xdr:from>
    <xdr:ext cx="469744" cy="259045"/>
    <xdr:sp macro="" textlink="">
      <xdr:nvSpPr>
        <xdr:cNvPr id="762" name="投資及び出資金該当値テキスト"/>
        <xdr:cNvSpPr txBox="1"/>
      </xdr:nvSpPr>
      <xdr:spPr>
        <a:xfrm>
          <a:off x="22212300" y="620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162601</xdr:rowOff>
    </xdr:from>
    <xdr:to>
      <xdr:col>112</xdr:col>
      <xdr:colOff>38100</xdr:colOff>
      <xdr:row>37</xdr:row>
      <xdr:rowOff>92751</xdr:rowOff>
    </xdr:to>
    <xdr:sp macro="" textlink="">
      <xdr:nvSpPr>
        <xdr:cNvPr id="763" name="楕円 762"/>
        <xdr:cNvSpPr/>
      </xdr:nvSpPr>
      <xdr:spPr>
        <a:xfrm>
          <a:off x="21272500" y="633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109278</xdr:rowOff>
    </xdr:from>
    <xdr:ext cx="469744" cy="259045"/>
    <xdr:sp macro="" textlink="">
      <xdr:nvSpPr>
        <xdr:cNvPr id="764" name="テキスト ボックス 763"/>
        <xdr:cNvSpPr txBox="1"/>
      </xdr:nvSpPr>
      <xdr:spPr>
        <a:xfrm>
          <a:off x="21088428" y="611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40437</xdr:rowOff>
    </xdr:from>
    <xdr:to>
      <xdr:col>107</xdr:col>
      <xdr:colOff>101600</xdr:colOff>
      <xdr:row>37</xdr:row>
      <xdr:rowOff>142037</xdr:rowOff>
    </xdr:to>
    <xdr:sp macro="" textlink="">
      <xdr:nvSpPr>
        <xdr:cNvPr id="765" name="楕円 764"/>
        <xdr:cNvSpPr/>
      </xdr:nvSpPr>
      <xdr:spPr>
        <a:xfrm>
          <a:off x="20383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158564</xdr:rowOff>
    </xdr:from>
    <xdr:ext cx="469744" cy="259045"/>
    <xdr:sp macro="" textlink="">
      <xdr:nvSpPr>
        <xdr:cNvPr id="766" name="テキスト ボックス 765"/>
        <xdr:cNvSpPr txBox="1"/>
      </xdr:nvSpPr>
      <xdr:spPr>
        <a:xfrm>
          <a:off x="20199428" y="615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48209</xdr:rowOff>
    </xdr:from>
    <xdr:to>
      <xdr:col>102</xdr:col>
      <xdr:colOff>165100</xdr:colOff>
      <xdr:row>37</xdr:row>
      <xdr:rowOff>149809</xdr:rowOff>
    </xdr:to>
    <xdr:sp macro="" textlink="">
      <xdr:nvSpPr>
        <xdr:cNvPr id="767" name="楕円 766"/>
        <xdr:cNvSpPr/>
      </xdr:nvSpPr>
      <xdr:spPr>
        <a:xfrm>
          <a:off x="19494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166336</xdr:rowOff>
    </xdr:from>
    <xdr:ext cx="469744" cy="259045"/>
    <xdr:sp macro="" textlink="">
      <xdr:nvSpPr>
        <xdr:cNvPr id="768" name="テキスト ボックス 767"/>
        <xdr:cNvSpPr txBox="1"/>
      </xdr:nvSpPr>
      <xdr:spPr>
        <a:xfrm>
          <a:off x="19310428" y="616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47798</xdr:rowOff>
    </xdr:from>
    <xdr:to>
      <xdr:col>98</xdr:col>
      <xdr:colOff>38100</xdr:colOff>
      <xdr:row>37</xdr:row>
      <xdr:rowOff>149398</xdr:rowOff>
    </xdr:to>
    <xdr:sp macro="" textlink="">
      <xdr:nvSpPr>
        <xdr:cNvPr id="769" name="楕円 768"/>
        <xdr:cNvSpPr/>
      </xdr:nvSpPr>
      <xdr:spPr>
        <a:xfrm>
          <a:off x="18605500" y="639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165925</xdr:rowOff>
    </xdr:from>
    <xdr:ext cx="469744" cy="259045"/>
    <xdr:sp macro="" textlink="">
      <xdr:nvSpPr>
        <xdr:cNvPr id="770" name="テキスト ボックス 769"/>
        <xdr:cNvSpPr txBox="1"/>
      </xdr:nvSpPr>
      <xdr:spPr>
        <a:xfrm>
          <a:off x="18421428" y="616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156943</xdr:rowOff>
    </xdr:from>
    <xdr:to>
      <xdr:col>111</xdr:col>
      <xdr:colOff>177800</xdr:colOff>
      <xdr:row>59</xdr:row>
      <xdr:rowOff>98878</xdr:rowOff>
    </xdr:to>
    <xdr:cxnSp macro="">
      <xdr:nvCxnSpPr>
        <xdr:cNvPr id="804" name="直線コネクタ 803"/>
        <xdr:cNvCxnSpPr/>
      </xdr:nvCxnSpPr>
      <xdr:spPr>
        <a:xfrm>
          <a:off x="20434300" y="10101043"/>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156943</xdr:rowOff>
    </xdr:from>
    <xdr:to>
      <xdr:col>107</xdr:col>
      <xdr:colOff>50800</xdr:colOff>
      <xdr:row>59</xdr:row>
      <xdr:rowOff>98878</xdr:rowOff>
    </xdr:to>
    <xdr:cxnSp macro="">
      <xdr:nvCxnSpPr>
        <xdr:cNvPr id="807" name="直線コネクタ 806"/>
        <xdr:cNvCxnSpPr/>
      </xdr:nvCxnSpPr>
      <xdr:spPr>
        <a:xfrm flipV="1">
          <a:off x="19545300" y="10101043"/>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104022</xdr:rowOff>
    </xdr:from>
    <xdr:to>
      <xdr:col>102</xdr:col>
      <xdr:colOff>114300</xdr:colOff>
      <xdr:row>59</xdr:row>
      <xdr:rowOff>98878</xdr:rowOff>
    </xdr:to>
    <xdr:cxnSp macro="">
      <xdr:nvCxnSpPr>
        <xdr:cNvPr id="810" name="直線コネクタ 809"/>
        <xdr:cNvCxnSpPr/>
      </xdr:nvCxnSpPr>
      <xdr:spPr>
        <a:xfrm>
          <a:off x="18656300" y="10048122"/>
          <a:ext cx="889000" cy="1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0" name="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2" name="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3" name="テキスト ボックス 82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106143</xdr:rowOff>
    </xdr:from>
    <xdr:to>
      <xdr:col>107</xdr:col>
      <xdr:colOff>101600</xdr:colOff>
      <xdr:row>59</xdr:row>
      <xdr:rowOff>36293</xdr:rowOff>
    </xdr:to>
    <xdr:sp macro="" textlink="">
      <xdr:nvSpPr>
        <xdr:cNvPr id="824" name="楕円 823"/>
        <xdr:cNvSpPr/>
      </xdr:nvSpPr>
      <xdr:spPr>
        <a:xfrm>
          <a:off x="20383500" y="1005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52820</xdr:rowOff>
    </xdr:from>
    <xdr:ext cx="469744" cy="259045"/>
    <xdr:sp macro="" textlink="">
      <xdr:nvSpPr>
        <xdr:cNvPr id="825" name="テキスト ボックス 824"/>
        <xdr:cNvSpPr txBox="1"/>
      </xdr:nvSpPr>
      <xdr:spPr>
        <a:xfrm>
          <a:off x="20199428" y="982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6" name="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53222</xdr:rowOff>
    </xdr:from>
    <xdr:to>
      <xdr:col>98</xdr:col>
      <xdr:colOff>38100</xdr:colOff>
      <xdr:row>58</xdr:row>
      <xdr:rowOff>154822</xdr:rowOff>
    </xdr:to>
    <xdr:sp macro="" textlink="">
      <xdr:nvSpPr>
        <xdr:cNvPr id="828" name="楕円 827"/>
        <xdr:cNvSpPr/>
      </xdr:nvSpPr>
      <xdr:spPr>
        <a:xfrm>
          <a:off x="18605500" y="999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171349</xdr:rowOff>
    </xdr:from>
    <xdr:ext cx="534377" cy="259045"/>
    <xdr:sp macro="" textlink="">
      <xdr:nvSpPr>
        <xdr:cNvPr id="829" name="テキスト ボックス 828"/>
        <xdr:cNvSpPr txBox="1"/>
      </xdr:nvSpPr>
      <xdr:spPr>
        <a:xfrm>
          <a:off x="18389111" y="977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20409</xdr:rowOff>
    </xdr:from>
    <xdr:to>
      <xdr:col>116</xdr:col>
      <xdr:colOff>63500</xdr:colOff>
      <xdr:row>74</xdr:row>
      <xdr:rowOff>57194</xdr:rowOff>
    </xdr:to>
    <xdr:cxnSp macro="">
      <xdr:nvCxnSpPr>
        <xdr:cNvPr id="859" name="直線コネクタ 858"/>
        <xdr:cNvCxnSpPr/>
      </xdr:nvCxnSpPr>
      <xdr:spPr>
        <a:xfrm>
          <a:off x="21323300" y="12193359"/>
          <a:ext cx="838200" cy="55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20409</xdr:rowOff>
    </xdr:from>
    <xdr:to>
      <xdr:col>111</xdr:col>
      <xdr:colOff>177800</xdr:colOff>
      <xdr:row>71</xdr:row>
      <xdr:rowOff>77445</xdr:rowOff>
    </xdr:to>
    <xdr:cxnSp macro="">
      <xdr:nvCxnSpPr>
        <xdr:cNvPr id="862" name="直線コネクタ 861"/>
        <xdr:cNvCxnSpPr/>
      </xdr:nvCxnSpPr>
      <xdr:spPr>
        <a:xfrm flipV="1">
          <a:off x="20434300" y="12193359"/>
          <a:ext cx="8890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77445</xdr:rowOff>
    </xdr:from>
    <xdr:to>
      <xdr:col>107</xdr:col>
      <xdr:colOff>50800</xdr:colOff>
      <xdr:row>71</xdr:row>
      <xdr:rowOff>92494</xdr:rowOff>
    </xdr:to>
    <xdr:cxnSp macro="">
      <xdr:nvCxnSpPr>
        <xdr:cNvPr id="865" name="直線コネクタ 864"/>
        <xdr:cNvCxnSpPr/>
      </xdr:nvCxnSpPr>
      <xdr:spPr>
        <a:xfrm flipV="1">
          <a:off x="19545300" y="12250395"/>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92494</xdr:rowOff>
    </xdr:from>
    <xdr:to>
      <xdr:col>102</xdr:col>
      <xdr:colOff>114300</xdr:colOff>
      <xdr:row>71</xdr:row>
      <xdr:rowOff>128403</xdr:rowOff>
    </xdr:to>
    <xdr:cxnSp macro="">
      <xdr:nvCxnSpPr>
        <xdr:cNvPr id="868" name="直線コネクタ 867"/>
        <xdr:cNvCxnSpPr/>
      </xdr:nvCxnSpPr>
      <xdr:spPr>
        <a:xfrm flipV="1">
          <a:off x="18656300" y="12265444"/>
          <a:ext cx="8890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6394</xdr:rowOff>
    </xdr:from>
    <xdr:to>
      <xdr:col>116</xdr:col>
      <xdr:colOff>114300</xdr:colOff>
      <xdr:row>74</xdr:row>
      <xdr:rowOff>107994</xdr:rowOff>
    </xdr:to>
    <xdr:sp macro="" textlink="">
      <xdr:nvSpPr>
        <xdr:cNvPr id="878" name="楕円 877"/>
        <xdr:cNvSpPr/>
      </xdr:nvSpPr>
      <xdr:spPr>
        <a:xfrm>
          <a:off x="22110700" y="126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29271</xdr:rowOff>
    </xdr:from>
    <xdr:ext cx="534377" cy="259045"/>
    <xdr:sp macro="" textlink="">
      <xdr:nvSpPr>
        <xdr:cNvPr id="879" name="繰出金該当値テキスト"/>
        <xdr:cNvSpPr txBox="1"/>
      </xdr:nvSpPr>
      <xdr:spPr>
        <a:xfrm>
          <a:off x="22212300" y="125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141059</xdr:rowOff>
    </xdr:from>
    <xdr:to>
      <xdr:col>112</xdr:col>
      <xdr:colOff>38100</xdr:colOff>
      <xdr:row>71</xdr:row>
      <xdr:rowOff>71209</xdr:rowOff>
    </xdr:to>
    <xdr:sp macro="" textlink="">
      <xdr:nvSpPr>
        <xdr:cNvPr id="880" name="楕円 879"/>
        <xdr:cNvSpPr/>
      </xdr:nvSpPr>
      <xdr:spPr>
        <a:xfrm>
          <a:off x="21272500" y="121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87736</xdr:rowOff>
    </xdr:from>
    <xdr:ext cx="534377" cy="259045"/>
    <xdr:sp macro="" textlink="">
      <xdr:nvSpPr>
        <xdr:cNvPr id="881" name="テキスト ボックス 880"/>
        <xdr:cNvSpPr txBox="1"/>
      </xdr:nvSpPr>
      <xdr:spPr>
        <a:xfrm>
          <a:off x="21056111" y="1191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26645</xdr:rowOff>
    </xdr:from>
    <xdr:to>
      <xdr:col>107</xdr:col>
      <xdr:colOff>101600</xdr:colOff>
      <xdr:row>71</xdr:row>
      <xdr:rowOff>128245</xdr:rowOff>
    </xdr:to>
    <xdr:sp macro="" textlink="">
      <xdr:nvSpPr>
        <xdr:cNvPr id="882" name="楕円 881"/>
        <xdr:cNvSpPr/>
      </xdr:nvSpPr>
      <xdr:spPr>
        <a:xfrm>
          <a:off x="20383500" y="121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144772</xdr:rowOff>
    </xdr:from>
    <xdr:ext cx="534377" cy="259045"/>
    <xdr:sp macro="" textlink="">
      <xdr:nvSpPr>
        <xdr:cNvPr id="883" name="テキスト ボックス 882"/>
        <xdr:cNvSpPr txBox="1"/>
      </xdr:nvSpPr>
      <xdr:spPr>
        <a:xfrm>
          <a:off x="20167111" y="1197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41694</xdr:rowOff>
    </xdr:from>
    <xdr:to>
      <xdr:col>102</xdr:col>
      <xdr:colOff>165100</xdr:colOff>
      <xdr:row>71</xdr:row>
      <xdr:rowOff>143294</xdr:rowOff>
    </xdr:to>
    <xdr:sp macro="" textlink="">
      <xdr:nvSpPr>
        <xdr:cNvPr id="884" name="楕円 883"/>
        <xdr:cNvSpPr/>
      </xdr:nvSpPr>
      <xdr:spPr>
        <a:xfrm>
          <a:off x="19494500" y="122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159821</xdr:rowOff>
    </xdr:from>
    <xdr:ext cx="534377" cy="259045"/>
    <xdr:sp macro="" textlink="">
      <xdr:nvSpPr>
        <xdr:cNvPr id="885" name="テキスト ボックス 884"/>
        <xdr:cNvSpPr txBox="1"/>
      </xdr:nvSpPr>
      <xdr:spPr>
        <a:xfrm>
          <a:off x="19278111" y="119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77603</xdr:rowOff>
    </xdr:from>
    <xdr:to>
      <xdr:col>98</xdr:col>
      <xdr:colOff>38100</xdr:colOff>
      <xdr:row>72</xdr:row>
      <xdr:rowOff>7753</xdr:rowOff>
    </xdr:to>
    <xdr:sp macro="" textlink="">
      <xdr:nvSpPr>
        <xdr:cNvPr id="886" name="楕円 885"/>
        <xdr:cNvSpPr/>
      </xdr:nvSpPr>
      <xdr:spPr>
        <a:xfrm>
          <a:off x="18605500" y="122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24280</xdr:rowOff>
    </xdr:from>
    <xdr:ext cx="534377" cy="259045"/>
    <xdr:sp macro="" textlink="">
      <xdr:nvSpPr>
        <xdr:cNvPr id="887" name="テキスト ボックス 886"/>
        <xdr:cNvSpPr txBox="1"/>
      </xdr:nvSpPr>
      <xdr:spPr>
        <a:xfrm>
          <a:off x="18389111" y="1202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平成２７年度から継続して増加が続いていたが、会計年度任用職員制度の開始に伴い、報酬分が人件費へ移動したことにより減少した。しかし、公共施設等の指定管理者への業務外部委託の増加、施設備品の更新及びふるさと納税返礼品代の増加により、さらなる減少は今後も見込めない状況に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・補助費等は、ライフラインである水道事業や病院事業および下水道事業への補助金等が多額となっている。今後も経営改革のプラン等に沿って公営企業会計等の健全化に取り組み、改善を図っていく。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・普通建設事業費については、令和２年度の防災行政無線のデジタル化事業により、大きく増加した。今後も、一般廃棄物処分場や統合保育所の整備を開始しているため、増加していくものと考えられる。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13,700
13,628
247.20
13,460,038
12,961,750
441,991
6,859,240
13,354,026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143891</xdr:rowOff>
    </xdr:from>
    <xdr:to>
      <xdr:col>24</xdr:col>
      <xdr:colOff>63500</xdr:colOff>
      <xdr:row>31</xdr:row>
      <xdr:rowOff>22542</xdr:rowOff>
    </xdr:to>
    <xdr:cxnSp macro="">
      <xdr:nvCxnSpPr>
        <xdr:cNvPr id="61" name="直線コネクタ 60"/>
        <xdr:cNvCxnSpPr/>
      </xdr:nvCxnSpPr>
      <xdr:spPr>
        <a:xfrm>
          <a:off x="3797300" y="5287391"/>
          <a:ext cx="8382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59880</xdr:rowOff>
    </xdr:from>
    <xdr:to>
      <xdr:col>19</xdr:col>
      <xdr:colOff>177800</xdr:colOff>
      <xdr:row>30</xdr:row>
      <xdr:rowOff>143891</xdr:rowOff>
    </xdr:to>
    <xdr:cxnSp macro="">
      <xdr:nvCxnSpPr>
        <xdr:cNvPr id="64" name="直線コネクタ 63"/>
        <xdr:cNvCxnSpPr/>
      </xdr:nvCxnSpPr>
      <xdr:spPr>
        <a:xfrm>
          <a:off x="2908300" y="5203380"/>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59880</xdr:rowOff>
    </xdr:from>
    <xdr:to>
      <xdr:col>15</xdr:col>
      <xdr:colOff>50800</xdr:colOff>
      <xdr:row>30</xdr:row>
      <xdr:rowOff>130175</xdr:rowOff>
    </xdr:to>
    <xdr:cxnSp macro="">
      <xdr:nvCxnSpPr>
        <xdr:cNvPr id="67" name="直線コネクタ 66"/>
        <xdr:cNvCxnSpPr/>
      </xdr:nvCxnSpPr>
      <xdr:spPr>
        <a:xfrm flipV="1">
          <a:off x="2019300" y="5203380"/>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130175</xdr:rowOff>
    </xdr:from>
    <xdr:to>
      <xdr:col>10</xdr:col>
      <xdr:colOff>114300</xdr:colOff>
      <xdr:row>31</xdr:row>
      <xdr:rowOff>7303</xdr:rowOff>
    </xdr:to>
    <xdr:cxnSp macro="">
      <xdr:nvCxnSpPr>
        <xdr:cNvPr id="70" name="直線コネクタ 69"/>
        <xdr:cNvCxnSpPr/>
      </xdr:nvCxnSpPr>
      <xdr:spPr>
        <a:xfrm flipV="1">
          <a:off x="1130300" y="5273675"/>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143192</xdr:rowOff>
    </xdr:from>
    <xdr:to>
      <xdr:col>24</xdr:col>
      <xdr:colOff>114300</xdr:colOff>
      <xdr:row>31</xdr:row>
      <xdr:rowOff>73342</xdr:rowOff>
    </xdr:to>
    <xdr:sp macro="" textlink="">
      <xdr:nvSpPr>
        <xdr:cNvPr id="80" name="楕円 79"/>
        <xdr:cNvSpPr/>
      </xdr:nvSpPr>
      <xdr:spPr>
        <a:xfrm>
          <a:off x="4584700" y="52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96219</xdr:rowOff>
    </xdr:from>
    <xdr:ext cx="469744" cy="259045"/>
    <xdr:sp macro="" textlink="">
      <xdr:nvSpPr>
        <xdr:cNvPr id="81" name="議会費該当値テキスト"/>
        <xdr:cNvSpPr txBox="1"/>
      </xdr:nvSpPr>
      <xdr:spPr>
        <a:xfrm>
          <a:off x="4686300" y="523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93091</xdr:rowOff>
    </xdr:from>
    <xdr:to>
      <xdr:col>20</xdr:col>
      <xdr:colOff>38100</xdr:colOff>
      <xdr:row>31</xdr:row>
      <xdr:rowOff>23241</xdr:rowOff>
    </xdr:to>
    <xdr:sp macro="" textlink="">
      <xdr:nvSpPr>
        <xdr:cNvPr id="82" name="楕円 81"/>
        <xdr:cNvSpPr/>
      </xdr:nvSpPr>
      <xdr:spPr>
        <a:xfrm>
          <a:off x="3746500" y="52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39768</xdr:rowOff>
    </xdr:from>
    <xdr:ext cx="469744" cy="259045"/>
    <xdr:sp macro="" textlink="">
      <xdr:nvSpPr>
        <xdr:cNvPr id="83" name="テキスト ボックス 82"/>
        <xdr:cNvSpPr txBox="1"/>
      </xdr:nvSpPr>
      <xdr:spPr>
        <a:xfrm>
          <a:off x="3562428" y="501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9080</xdr:rowOff>
    </xdr:from>
    <xdr:to>
      <xdr:col>15</xdr:col>
      <xdr:colOff>101600</xdr:colOff>
      <xdr:row>30</xdr:row>
      <xdr:rowOff>110680</xdr:rowOff>
    </xdr:to>
    <xdr:sp macro="" textlink="">
      <xdr:nvSpPr>
        <xdr:cNvPr id="84" name="楕円 83"/>
        <xdr:cNvSpPr/>
      </xdr:nvSpPr>
      <xdr:spPr>
        <a:xfrm>
          <a:off x="2857500" y="515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127207</xdr:rowOff>
    </xdr:from>
    <xdr:ext cx="534377" cy="259045"/>
    <xdr:sp macro="" textlink="">
      <xdr:nvSpPr>
        <xdr:cNvPr id="85" name="テキスト ボックス 84"/>
        <xdr:cNvSpPr txBox="1"/>
      </xdr:nvSpPr>
      <xdr:spPr>
        <a:xfrm>
          <a:off x="2641111" y="492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79375</xdr:rowOff>
    </xdr:from>
    <xdr:to>
      <xdr:col>10</xdr:col>
      <xdr:colOff>165100</xdr:colOff>
      <xdr:row>31</xdr:row>
      <xdr:rowOff>9525</xdr:rowOff>
    </xdr:to>
    <xdr:sp macro="" textlink="">
      <xdr:nvSpPr>
        <xdr:cNvPr id="86" name="楕円 85"/>
        <xdr:cNvSpPr/>
      </xdr:nvSpPr>
      <xdr:spPr>
        <a:xfrm>
          <a:off x="1968500" y="52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26052</xdr:rowOff>
    </xdr:from>
    <xdr:ext cx="469744" cy="259045"/>
    <xdr:sp macro="" textlink="">
      <xdr:nvSpPr>
        <xdr:cNvPr id="87" name="テキスト ボックス 86"/>
        <xdr:cNvSpPr txBox="1"/>
      </xdr:nvSpPr>
      <xdr:spPr>
        <a:xfrm>
          <a:off x="1784428" y="49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127953</xdr:rowOff>
    </xdr:from>
    <xdr:to>
      <xdr:col>6</xdr:col>
      <xdr:colOff>38100</xdr:colOff>
      <xdr:row>31</xdr:row>
      <xdr:rowOff>58103</xdr:rowOff>
    </xdr:to>
    <xdr:sp macro="" textlink="">
      <xdr:nvSpPr>
        <xdr:cNvPr id="88" name="楕円 87"/>
        <xdr:cNvSpPr/>
      </xdr:nvSpPr>
      <xdr:spPr>
        <a:xfrm>
          <a:off x="1079500" y="52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74630</xdr:rowOff>
    </xdr:from>
    <xdr:ext cx="469744" cy="259045"/>
    <xdr:sp macro="" textlink="">
      <xdr:nvSpPr>
        <xdr:cNvPr id="89" name="テキスト ボックス 88"/>
        <xdr:cNvSpPr txBox="1"/>
      </xdr:nvSpPr>
      <xdr:spPr>
        <a:xfrm>
          <a:off x="895428"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101952</xdr:rowOff>
    </xdr:from>
    <xdr:to>
      <xdr:col>24</xdr:col>
      <xdr:colOff>63500</xdr:colOff>
      <xdr:row>58</xdr:row>
      <xdr:rowOff>135886</xdr:rowOff>
    </xdr:to>
    <xdr:cxnSp macro="">
      <xdr:nvCxnSpPr>
        <xdr:cNvPr id="120" name="直線コネクタ 119"/>
        <xdr:cNvCxnSpPr/>
      </xdr:nvCxnSpPr>
      <xdr:spPr>
        <a:xfrm flipV="1">
          <a:off x="3797300" y="9874602"/>
          <a:ext cx="838200" cy="2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135342</xdr:rowOff>
    </xdr:from>
    <xdr:to>
      <xdr:col>19</xdr:col>
      <xdr:colOff>177800</xdr:colOff>
      <xdr:row>58</xdr:row>
      <xdr:rowOff>135886</xdr:rowOff>
    </xdr:to>
    <xdr:cxnSp macro="">
      <xdr:nvCxnSpPr>
        <xdr:cNvPr id="123" name="直線コネクタ 122"/>
        <xdr:cNvCxnSpPr/>
      </xdr:nvCxnSpPr>
      <xdr:spPr>
        <a:xfrm>
          <a:off x="2908300" y="10079442"/>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110635</xdr:rowOff>
    </xdr:from>
    <xdr:to>
      <xdr:col>15</xdr:col>
      <xdr:colOff>50800</xdr:colOff>
      <xdr:row>58</xdr:row>
      <xdr:rowOff>135342</xdr:rowOff>
    </xdr:to>
    <xdr:cxnSp macro="">
      <xdr:nvCxnSpPr>
        <xdr:cNvPr id="126" name="直線コネクタ 125"/>
        <xdr:cNvCxnSpPr/>
      </xdr:nvCxnSpPr>
      <xdr:spPr>
        <a:xfrm>
          <a:off x="2019300" y="10054735"/>
          <a:ext cx="889000" cy="2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110635</xdr:rowOff>
    </xdr:from>
    <xdr:to>
      <xdr:col>10</xdr:col>
      <xdr:colOff>114300</xdr:colOff>
      <xdr:row>58</xdr:row>
      <xdr:rowOff>127906</xdr:rowOff>
    </xdr:to>
    <xdr:cxnSp macro="">
      <xdr:nvCxnSpPr>
        <xdr:cNvPr id="129" name="直線コネクタ 128"/>
        <xdr:cNvCxnSpPr/>
      </xdr:nvCxnSpPr>
      <xdr:spPr>
        <a:xfrm flipV="1">
          <a:off x="1130300" y="10054735"/>
          <a:ext cx="889000" cy="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51152</xdr:rowOff>
    </xdr:from>
    <xdr:to>
      <xdr:col>24</xdr:col>
      <xdr:colOff>114300</xdr:colOff>
      <xdr:row>57</xdr:row>
      <xdr:rowOff>152752</xdr:rowOff>
    </xdr:to>
    <xdr:sp macro="" textlink="">
      <xdr:nvSpPr>
        <xdr:cNvPr id="139" name="楕円 138"/>
        <xdr:cNvSpPr/>
      </xdr:nvSpPr>
      <xdr:spPr>
        <a:xfrm>
          <a:off x="4584700" y="98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29579</xdr:rowOff>
    </xdr:from>
    <xdr:ext cx="599010" cy="259045"/>
    <xdr:sp macro="" textlink="">
      <xdr:nvSpPr>
        <xdr:cNvPr id="140" name="総務費該当値テキスト"/>
        <xdr:cNvSpPr txBox="1"/>
      </xdr:nvSpPr>
      <xdr:spPr>
        <a:xfrm>
          <a:off x="4686300" y="980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85086</xdr:rowOff>
    </xdr:from>
    <xdr:to>
      <xdr:col>20</xdr:col>
      <xdr:colOff>38100</xdr:colOff>
      <xdr:row>59</xdr:row>
      <xdr:rowOff>15236</xdr:rowOff>
    </xdr:to>
    <xdr:sp macro="" textlink="">
      <xdr:nvSpPr>
        <xdr:cNvPr id="141" name="楕円 140"/>
        <xdr:cNvSpPr/>
      </xdr:nvSpPr>
      <xdr:spPr>
        <a:xfrm>
          <a:off x="3746500" y="100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6363</xdr:rowOff>
    </xdr:from>
    <xdr:ext cx="534377" cy="259045"/>
    <xdr:sp macro="" textlink="">
      <xdr:nvSpPr>
        <xdr:cNvPr id="142" name="テキスト ボックス 141"/>
        <xdr:cNvSpPr txBox="1"/>
      </xdr:nvSpPr>
      <xdr:spPr>
        <a:xfrm>
          <a:off x="3530111" y="101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84542</xdr:rowOff>
    </xdr:from>
    <xdr:to>
      <xdr:col>15</xdr:col>
      <xdr:colOff>101600</xdr:colOff>
      <xdr:row>59</xdr:row>
      <xdr:rowOff>14692</xdr:rowOff>
    </xdr:to>
    <xdr:sp macro="" textlink="">
      <xdr:nvSpPr>
        <xdr:cNvPr id="143" name="楕円 142"/>
        <xdr:cNvSpPr/>
      </xdr:nvSpPr>
      <xdr:spPr>
        <a:xfrm>
          <a:off x="2857500" y="1002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5819</xdr:rowOff>
    </xdr:from>
    <xdr:ext cx="534377" cy="259045"/>
    <xdr:sp macro="" textlink="">
      <xdr:nvSpPr>
        <xdr:cNvPr id="144" name="テキスト ボックス 143"/>
        <xdr:cNvSpPr txBox="1"/>
      </xdr:nvSpPr>
      <xdr:spPr>
        <a:xfrm>
          <a:off x="2641111" y="1012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59835</xdr:rowOff>
    </xdr:from>
    <xdr:to>
      <xdr:col>10</xdr:col>
      <xdr:colOff>165100</xdr:colOff>
      <xdr:row>58</xdr:row>
      <xdr:rowOff>161435</xdr:rowOff>
    </xdr:to>
    <xdr:sp macro="" textlink="">
      <xdr:nvSpPr>
        <xdr:cNvPr id="145" name="楕円 144"/>
        <xdr:cNvSpPr/>
      </xdr:nvSpPr>
      <xdr:spPr>
        <a:xfrm>
          <a:off x="1968500" y="10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6512</xdr:rowOff>
    </xdr:from>
    <xdr:ext cx="534377" cy="259045"/>
    <xdr:sp macro="" textlink="">
      <xdr:nvSpPr>
        <xdr:cNvPr id="146" name="テキスト ボックス 145"/>
        <xdr:cNvSpPr txBox="1"/>
      </xdr:nvSpPr>
      <xdr:spPr>
        <a:xfrm>
          <a:off x="1752111" y="977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77106</xdr:rowOff>
    </xdr:from>
    <xdr:to>
      <xdr:col>6</xdr:col>
      <xdr:colOff>38100</xdr:colOff>
      <xdr:row>59</xdr:row>
      <xdr:rowOff>7256</xdr:rowOff>
    </xdr:to>
    <xdr:sp macro="" textlink="">
      <xdr:nvSpPr>
        <xdr:cNvPr id="147" name="楕円 146"/>
        <xdr:cNvSpPr/>
      </xdr:nvSpPr>
      <xdr:spPr>
        <a:xfrm>
          <a:off x="1079500" y="100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23783</xdr:rowOff>
    </xdr:from>
    <xdr:ext cx="534377" cy="259045"/>
    <xdr:sp macro="" textlink="">
      <xdr:nvSpPr>
        <xdr:cNvPr id="148" name="テキスト ボックス 147"/>
        <xdr:cNvSpPr txBox="1"/>
      </xdr:nvSpPr>
      <xdr:spPr>
        <a:xfrm>
          <a:off x="863111" y="979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8950</xdr:rowOff>
    </xdr:from>
    <xdr:to>
      <xdr:col>24</xdr:col>
      <xdr:colOff>63500</xdr:colOff>
      <xdr:row>77</xdr:row>
      <xdr:rowOff>36049</xdr:rowOff>
    </xdr:to>
    <xdr:cxnSp macro="">
      <xdr:nvCxnSpPr>
        <xdr:cNvPr id="176" name="直線コネクタ 175"/>
        <xdr:cNvCxnSpPr/>
      </xdr:nvCxnSpPr>
      <xdr:spPr>
        <a:xfrm flipV="1">
          <a:off x="3797300" y="13210600"/>
          <a:ext cx="838200" cy="2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36049</xdr:rowOff>
    </xdr:from>
    <xdr:to>
      <xdr:col>19</xdr:col>
      <xdr:colOff>177800</xdr:colOff>
      <xdr:row>77</xdr:row>
      <xdr:rowOff>65551</xdr:rowOff>
    </xdr:to>
    <xdr:cxnSp macro="">
      <xdr:nvCxnSpPr>
        <xdr:cNvPr id="179" name="直線コネクタ 178"/>
        <xdr:cNvCxnSpPr/>
      </xdr:nvCxnSpPr>
      <xdr:spPr>
        <a:xfrm flipV="1">
          <a:off x="2908300" y="13237699"/>
          <a:ext cx="8890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63109</xdr:rowOff>
    </xdr:from>
    <xdr:to>
      <xdr:col>15</xdr:col>
      <xdr:colOff>50800</xdr:colOff>
      <xdr:row>77</xdr:row>
      <xdr:rowOff>65551</xdr:rowOff>
    </xdr:to>
    <xdr:cxnSp macro="">
      <xdr:nvCxnSpPr>
        <xdr:cNvPr id="182" name="直線コネクタ 181"/>
        <xdr:cNvCxnSpPr/>
      </xdr:nvCxnSpPr>
      <xdr:spPr>
        <a:xfrm>
          <a:off x="2019300" y="13264759"/>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151651</xdr:rowOff>
    </xdr:from>
    <xdr:to>
      <xdr:col>10</xdr:col>
      <xdr:colOff>114300</xdr:colOff>
      <xdr:row>77</xdr:row>
      <xdr:rowOff>63109</xdr:rowOff>
    </xdr:to>
    <xdr:cxnSp macro="">
      <xdr:nvCxnSpPr>
        <xdr:cNvPr id="185" name="直線コネクタ 184"/>
        <xdr:cNvCxnSpPr/>
      </xdr:nvCxnSpPr>
      <xdr:spPr>
        <a:xfrm>
          <a:off x="1130300" y="13181851"/>
          <a:ext cx="889000" cy="8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129600</xdr:rowOff>
    </xdr:from>
    <xdr:to>
      <xdr:col>24</xdr:col>
      <xdr:colOff>114300</xdr:colOff>
      <xdr:row>77</xdr:row>
      <xdr:rowOff>59750</xdr:rowOff>
    </xdr:to>
    <xdr:sp macro="" textlink="">
      <xdr:nvSpPr>
        <xdr:cNvPr id="195" name="楕円 194"/>
        <xdr:cNvSpPr/>
      </xdr:nvSpPr>
      <xdr:spPr>
        <a:xfrm>
          <a:off x="4584700" y="131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108027</xdr:rowOff>
    </xdr:from>
    <xdr:ext cx="599010" cy="259045"/>
    <xdr:sp macro="" textlink="">
      <xdr:nvSpPr>
        <xdr:cNvPr id="196" name="民生費該当値テキスト"/>
        <xdr:cNvSpPr txBox="1"/>
      </xdr:nvSpPr>
      <xdr:spPr>
        <a:xfrm>
          <a:off x="4686300" y="1313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156699</xdr:rowOff>
    </xdr:from>
    <xdr:to>
      <xdr:col>20</xdr:col>
      <xdr:colOff>38100</xdr:colOff>
      <xdr:row>77</xdr:row>
      <xdr:rowOff>86849</xdr:rowOff>
    </xdr:to>
    <xdr:sp macro="" textlink="">
      <xdr:nvSpPr>
        <xdr:cNvPr id="197" name="楕円 196"/>
        <xdr:cNvSpPr/>
      </xdr:nvSpPr>
      <xdr:spPr>
        <a:xfrm>
          <a:off x="3746500" y="131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77976</xdr:rowOff>
    </xdr:from>
    <xdr:ext cx="599010" cy="259045"/>
    <xdr:sp macro="" textlink="">
      <xdr:nvSpPr>
        <xdr:cNvPr id="198" name="テキスト ボックス 197"/>
        <xdr:cNvSpPr txBox="1"/>
      </xdr:nvSpPr>
      <xdr:spPr>
        <a:xfrm>
          <a:off x="3497795" y="1327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14751</xdr:rowOff>
    </xdr:from>
    <xdr:to>
      <xdr:col>15</xdr:col>
      <xdr:colOff>101600</xdr:colOff>
      <xdr:row>77</xdr:row>
      <xdr:rowOff>116351</xdr:rowOff>
    </xdr:to>
    <xdr:sp macro="" textlink="">
      <xdr:nvSpPr>
        <xdr:cNvPr id="199" name="楕円 198"/>
        <xdr:cNvSpPr/>
      </xdr:nvSpPr>
      <xdr:spPr>
        <a:xfrm>
          <a:off x="2857500" y="132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107478</xdr:rowOff>
    </xdr:from>
    <xdr:ext cx="599010" cy="259045"/>
    <xdr:sp macro="" textlink="">
      <xdr:nvSpPr>
        <xdr:cNvPr id="200" name="テキスト ボックス 199"/>
        <xdr:cNvSpPr txBox="1"/>
      </xdr:nvSpPr>
      <xdr:spPr>
        <a:xfrm>
          <a:off x="2608795" y="1330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12309</xdr:rowOff>
    </xdr:from>
    <xdr:to>
      <xdr:col>10</xdr:col>
      <xdr:colOff>165100</xdr:colOff>
      <xdr:row>77</xdr:row>
      <xdr:rowOff>113909</xdr:rowOff>
    </xdr:to>
    <xdr:sp macro="" textlink="">
      <xdr:nvSpPr>
        <xdr:cNvPr id="201" name="楕円 200"/>
        <xdr:cNvSpPr/>
      </xdr:nvSpPr>
      <xdr:spPr>
        <a:xfrm>
          <a:off x="1968500" y="1321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105036</xdr:rowOff>
    </xdr:from>
    <xdr:ext cx="599010" cy="259045"/>
    <xdr:sp macro="" textlink="">
      <xdr:nvSpPr>
        <xdr:cNvPr id="202" name="テキスト ボックス 201"/>
        <xdr:cNvSpPr txBox="1"/>
      </xdr:nvSpPr>
      <xdr:spPr>
        <a:xfrm>
          <a:off x="1719795" y="1330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100851</xdr:rowOff>
    </xdr:from>
    <xdr:to>
      <xdr:col>6</xdr:col>
      <xdr:colOff>38100</xdr:colOff>
      <xdr:row>77</xdr:row>
      <xdr:rowOff>31001</xdr:rowOff>
    </xdr:to>
    <xdr:sp macro="" textlink="">
      <xdr:nvSpPr>
        <xdr:cNvPr id="203" name="楕円 202"/>
        <xdr:cNvSpPr/>
      </xdr:nvSpPr>
      <xdr:spPr>
        <a:xfrm>
          <a:off x="1079500" y="131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22128</xdr:rowOff>
    </xdr:from>
    <xdr:ext cx="599010" cy="259045"/>
    <xdr:sp macro="" textlink="">
      <xdr:nvSpPr>
        <xdr:cNvPr id="204" name="テキスト ボックス 203"/>
        <xdr:cNvSpPr txBox="1"/>
      </xdr:nvSpPr>
      <xdr:spPr>
        <a:xfrm>
          <a:off x="830795" y="132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139657</xdr:rowOff>
    </xdr:from>
    <xdr:to>
      <xdr:col>24</xdr:col>
      <xdr:colOff>63500</xdr:colOff>
      <xdr:row>93</xdr:row>
      <xdr:rowOff>49828</xdr:rowOff>
    </xdr:to>
    <xdr:cxnSp macro="">
      <xdr:nvCxnSpPr>
        <xdr:cNvPr id="235" name="直線コネクタ 234"/>
        <xdr:cNvCxnSpPr/>
      </xdr:nvCxnSpPr>
      <xdr:spPr>
        <a:xfrm flipV="1">
          <a:off x="3797300" y="15913057"/>
          <a:ext cx="838200" cy="8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49828</xdr:rowOff>
    </xdr:from>
    <xdr:to>
      <xdr:col>19</xdr:col>
      <xdr:colOff>177800</xdr:colOff>
      <xdr:row>93</xdr:row>
      <xdr:rowOff>120845</xdr:rowOff>
    </xdr:to>
    <xdr:cxnSp macro="">
      <xdr:nvCxnSpPr>
        <xdr:cNvPr id="238" name="直線コネクタ 237"/>
        <xdr:cNvCxnSpPr/>
      </xdr:nvCxnSpPr>
      <xdr:spPr>
        <a:xfrm flipV="1">
          <a:off x="2908300" y="15994678"/>
          <a:ext cx="889000" cy="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53191</xdr:rowOff>
    </xdr:from>
    <xdr:to>
      <xdr:col>15</xdr:col>
      <xdr:colOff>50800</xdr:colOff>
      <xdr:row>93</xdr:row>
      <xdr:rowOff>120845</xdr:rowOff>
    </xdr:to>
    <xdr:cxnSp macro="">
      <xdr:nvCxnSpPr>
        <xdr:cNvPr id="241" name="直線コネクタ 240"/>
        <xdr:cNvCxnSpPr/>
      </xdr:nvCxnSpPr>
      <xdr:spPr>
        <a:xfrm>
          <a:off x="2019300" y="15998041"/>
          <a:ext cx="889000" cy="6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53191</xdr:rowOff>
    </xdr:from>
    <xdr:to>
      <xdr:col>10</xdr:col>
      <xdr:colOff>114300</xdr:colOff>
      <xdr:row>93</xdr:row>
      <xdr:rowOff>86916</xdr:rowOff>
    </xdr:to>
    <xdr:cxnSp macro="">
      <xdr:nvCxnSpPr>
        <xdr:cNvPr id="244" name="直線コネクタ 243"/>
        <xdr:cNvCxnSpPr/>
      </xdr:nvCxnSpPr>
      <xdr:spPr>
        <a:xfrm flipV="1">
          <a:off x="1130300" y="15998041"/>
          <a:ext cx="889000" cy="3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88857</xdr:rowOff>
    </xdr:from>
    <xdr:to>
      <xdr:col>24</xdr:col>
      <xdr:colOff>114300</xdr:colOff>
      <xdr:row>93</xdr:row>
      <xdr:rowOff>19007</xdr:rowOff>
    </xdr:to>
    <xdr:sp macro="" textlink="">
      <xdr:nvSpPr>
        <xdr:cNvPr id="254" name="楕円 253"/>
        <xdr:cNvSpPr/>
      </xdr:nvSpPr>
      <xdr:spPr>
        <a:xfrm>
          <a:off x="4584700" y="158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111734</xdr:rowOff>
    </xdr:from>
    <xdr:ext cx="599010" cy="259045"/>
    <xdr:sp macro="" textlink="">
      <xdr:nvSpPr>
        <xdr:cNvPr id="255" name="衛生費該当値テキスト"/>
        <xdr:cNvSpPr txBox="1"/>
      </xdr:nvSpPr>
      <xdr:spPr>
        <a:xfrm>
          <a:off x="4686300" y="1571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170478</xdr:rowOff>
    </xdr:from>
    <xdr:to>
      <xdr:col>20</xdr:col>
      <xdr:colOff>38100</xdr:colOff>
      <xdr:row>93</xdr:row>
      <xdr:rowOff>100628</xdr:rowOff>
    </xdr:to>
    <xdr:sp macro="" textlink="">
      <xdr:nvSpPr>
        <xdr:cNvPr id="256" name="楕円 255"/>
        <xdr:cNvSpPr/>
      </xdr:nvSpPr>
      <xdr:spPr>
        <a:xfrm>
          <a:off x="3746500" y="159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117155</xdr:rowOff>
    </xdr:from>
    <xdr:ext cx="534377" cy="259045"/>
    <xdr:sp macro="" textlink="">
      <xdr:nvSpPr>
        <xdr:cNvPr id="257" name="テキスト ボックス 256"/>
        <xdr:cNvSpPr txBox="1"/>
      </xdr:nvSpPr>
      <xdr:spPr>
        <a:xfrm>
          <a:off x="3530111" y="157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70045</xdr:rowOff>
    </xdr:from>
    <xdr:to>
      <xdr:col>15</xdr:col>
      <xdr:colOff>101600</xdr:colOff>
      <xdr:row>94</xdr:row>
      <xdr:rowOff>195</xdr:rowOff>
    </xdr:to>
    <xdr:sp macro="" textlink="">
      <xdr:nvSpPr>
        <xdr:cNvPr id="258" name="楕円 257"/>
        <xdr:cNvSpPr/>
      </xdr:nvSpPr>
      <xdr:spPr>
        <a:xfrm>
          <a:off x="2857500" y="160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16722</xdr:rowOff>
    </xdr:from>
    <xdr:ext cx="534377" cy="259045"/>
    <xdr:sp macro="" textlink="">
      <xdr:nvSpPr>
        <xdr:cNvPr id="259" name="テキスト ボックス 258"/>
        <xdr:cNvSpPr txBox="1"/>
      </xdr:nvSpPr>
      <xdr:spPr>
        <a:xfrm>
          <a:off x="2641111" y="1579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2391</xdr:rowOff>
    </xdr:from>
    <xdr:to>
      <xdr:col>10</xdr:col>
      <xdr:colOff>165100</xdr:colOff>
      <xdr:row>93</xdr:row>
      <xdr:rowOff>103991</xdr:rowOff>
    </xdr:to>
    <xdr:sp macro="" textlink="">
      <xdr:nvSpPr>
        <xdr:cNvPr id="260" name="楕円 259"/>
        <xdr:cNvSpPr/>
      </xdr:nvSpPr>
      <xdr:spPr>
        <a:xfrm>
          <a:off x="1968500" y="159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120518</xdr:rowOff>
    </xdr:from>
    <xdr:ext cx="534377" cy="259045"/>
    <xdr:sp macro="" textlink="">
      <xdr:nvSpPr>
        <xdr:cNvPr id="261" name="テキスト ボックス 260"/>
        <xdr:cNvSpPr txBox="1"/>
      </xdr:nvSpPr>
      <xdr:spPr>
        <a:xfrm>
          <a:off x="1752111" y="1572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36116</xdr:rowOff>
    </xdr:from>
    <xdr:to>
      <xdr:col>6</xdr:col>
      <xdr:colOff>38100</xdr:colOff>
      <xdr:row>93</xdr:row>
      <xdr:rowOff>137716</xdr:rowOff>
    </xdr:to>
    <xdr:sp macro="" textlink="">
      <xdr:nvSpPr>
        <xdr:cNvPr id="262" name="楕円 261"/>
        <xdr:cNvSpPr/>
      </xdr:nvSpPr>
      <xdr:spPr>
        <a:xfrm>
          <a:off x="1079500" y="159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154243</xdr:rowOff>
    </xdr:from>
    <xdr:ext cx="534377" cy="259045"/>
    <xdr:sp macro="" textlink="">
      <xdr:nvSpPr>
        <xdr:cNvPr id="263" name="テキスト ボックス 262"/>
        <xdr:cNvSpPr txBox="1"/>
      </xdr:nvSpPr>
      <xdr:spPr>
        <a:xfrm>
          <a:off x="863111" y="1575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53811</xdr:rowOff>
    </xdr:from>
    <xdr:to>
      <xdr:col>55</xdr:col>
      <xdr:colOff>0</xdr:colOff>
      <xdr:row>38</xdr:row>
      <xdr:rowOff>67854</xdr:rowOff>
    </xdr:to>
    <xdr:cxnSp macro="">
      <xdr:nvCxnSpPr>
        <xdr:cNvPr id="294" name="直線コネクタ 293"/>
        <xdr:cNvCxnSpPr/>
      </xdr:nvCxnSpPr>
      <xdr:spPr>
        <a:xfrm flipV="1">
          <a:off x="9639300" y="6568911"/>
          <a:ext cx="8382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40096</xdr:rowOff>
    </xdr:from>
    <xdr:to>
      <xdr:col>50</xdr:col>
      <xdr:colOff>114300</xdr:colOff>
      <xdr:row>38</xdr:row>
      <xdr:rowOff>67854</xdr:rowOff>
    </xdr:to>
    <xdr:cxnSp macro="">
      <xdr:nvCxnSpPr>
        <xdr:cNvPr id="297" name="直線コネクタ 296"/>
        <xdr:cNvCxnSpPr/>
      </xdr:nvCxnSpPr>
      <xdr:spPr>
        <a:xfrm>
          <a:off x="8750300" y="65551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40096</xdr:rowOff>
    </xdr:from>
    <xdr:to>
      <xdr:col>45</xdr:col>
      <xdr:colOff>177800</xdr:colOff>
      <xdr:row>38</xdr:row>
      <xdr:rowOff>64588</xdr:rowOff>
    </xdr:to>
    <xdr:cxnSp macro="">
      <xdr:nvCxnSpPr>
        <xdr:cNvPr id="300" name="直線コネクタ 299"/>
        <xdr:cNvCxnSpPr/>
      </xdr:nvCxnSpPr>
      <xdr:spPr>
        <a:xfrm flipV="1">
          <a:off x="7861300" y="65551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56424</xdr:rowOff>
    </xdr:from>
    <xdr:to>
      <xdr:col>41</xdr:col>
      <xdr:colOff>50800</xdr:colOff>
      <xdr:row>38</xdr:row>
      <xdr:rowOff>64588</xdr:rowOff>
    </xdr:to>
    <xdr:cxnSp macro="">
      <xdr:nvCxnSpPr>
        <xdr:cNvPr id="303" name="直線コネクタ 302"/>
        <xdr:cNvCxnSpPr/>
      </xdr:nvCxnSpPr>
      <xdr:spPr>
        <a:xfrm>
          <a:off x="6972300" y="65715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3011</xdr:rowOff>
    </xdr:from>
    <xdr:to>
      <xdr:col>55</xdr:col>
      <xdr:colOff>50800</xdr:colOff>
      <xdr:row>38</xdr:row>
      <xdr:rowOff>104611</xdr:rowOff>
    </xdr:to>
    <xdr:sp macro="" textlink="">
      <xdr:nvSpPr>
        <xdr:cNvPr id="313" name="楕円 312"/>
        <xdr:cNvSpPr/>
      </xdr:nvSpPr>
      <xdr:spPr>
        <a:xfrm>
          <a:off x="10426700" y="65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152888</xdr:rowOff>
    </xdr:from>
    <xdr:ext cx="378565" cy="259045"/>
    <xdr:sp macro="" textlink="">
      <xdr:nvSpPr>
        <xdr:cNvPr id="314" name="労働費該当値テキスト"/>
        <xdr:cNvSpPr txBox="1"/>
      </xdr:nvSpPr>
      <xdr:spPr>
        <a:xfrm>
          <a:off x="10528300" y="6496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17054</xdr:rowOff>
    </xdr:from>
    <xdr:to>
      <xdr:col>50</xdr:col>
      <xdr:colOff>165100</xdr:colOff>
      <xdr:row>38</xdr:row>
      <xdr:rowOff>118654</xdr:rowOff>
    </xdr:to>
    <xdr:sp macro="" textlink="">
      <xdr:nvSpPr>
        <xdr:cNvPr id="315" name="楕円 314"/>
        <xdr:cNvSpPr/>
      </xdr:nvSpPr>
      <xdr:spPr>
        <a:xfrm>
          <a:off x="9588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109781</xdr:rowOff>
    </xdr:from>
    <xdr:ext cx="378565" cy="259045"/>
    <xdr:sp macro="" textlink="">
      <xdr:nvSpPr>
        <xdr:cNvPr id="316" name="テキスト ボックス 315"/>
        <xdr:cNvSpPr txBox="1"/>
      </xdr:nvSpPr>
      <xdr:spPr>
        <a:xfrm>
          <a:off x="9450017" y="662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160746</xdr:rowOff>
    </xdr:from>
    <xdr:to>
      <xdr:col>46</xdr:col>
      <xdr:colOff>38100</xdr:colOff>
      <xdr:row>38</xdr:row>
      <xdr:rowOff>90896</xdr:rowOff>
    </xdr:to>
    <xdr:sp macro="" textlink="">
      <xdr:nvSpPr>
        <xdr:cNvPr id="317" name="楕円 316"/>
        <xdr:cNvSpPr/>
      </xdr:nvSpPr>
      <xdr:spPr>
        <a:xfrm>
          <a:off x="86995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82023</xdr:rowOff>
    </xdr:from>
    <xdr:ext cx="378565" cy="259045"/>
    <xdr:sp macro="" textlink="">
      <xdr:nvSpPr>
        <xdr:cNvPr id="318" name="テキスト ボックス 317"/>
        <xdr:cNvSpPr txBox="1"/>
      </xdr:nvSpPr>
      <xdr:spPr>
        <a:xfrm>
          <a:off x="8561017" y="659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13788</xdr:rowOff>
    </xdr:from>
    <xdr:to>
      <xdr:col>41</xdr:col>
      <xdr:colOff>101600</xdr:colOff>
      <xdr:row>38</xdr:row>
      <xdr:rowOff>115388</xdr:rowOff>
    </xdr:to>
    <xdr:sp macro="" textlink="">
      <xdr:nvSpPr>
        <xdr:cNvPr id="319" name="楕円 318"/>
        <xdr:cNvSpPr/>
      </xdr:nvSpPr>
      <xdr:spPr>
        <a:xfrm>
          <a:off x="7810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106515</xdr:rowOff>
    </xdr:from>
    <xdr:ext cx="378565" cy="259045"/>
    <xdr:sp macro="" textlink="">
      <xdr:nvSpPr>
        <xdr:cNvPr id="320" name="テキスト ボックス 319"/>
        <xdr:cNvSpPr txBox="1"/>
      </xdr:nvSpPr>
      <xdr:spPr>
        <a:xfrm>
          <a:off x="7672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5624</xdr:rowOff>
    </xdr:from>
    <xdr:to>
      <xdr:col>36</xdr:col>
      <xdr:colOff>165100</xdr:colOff>
      <xdr:row>38</xdr:row>
      <xdr:rowOff>107224</xdr:rowOff>
    </xdr:to>
    <xdr:sp macro="" textlink="">
      <xdr:nvSpPr>
        <xdr:cNvPr id="321" name="楕円 320"/>
        <xdr:cNvSpPr/>
      </xdr:nvSpPr>
      <xdr:spPr>
        <a:xfrm>
          <a:off x="6921500" y="65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98351</xdr:rowOff>
    </xdr:from>
    <xdr:ext cx="378565" cy="259045"/>
    <xdr:sp macro="" textlink="">
      <xdr:nvSpPr>
        <xdr:cNvPr id="322" name="テキスト ボックス 321"/>
        <xdr:cNvSpPr txBox="1"/>
      </xdr:nvSpPr>
      <xdr:spPr>
        <a:xfrm>
          <a:off x="6783017" y="661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141437</xdr:rowOff>
    </xdr:from>
    <xdr:to>
      <xdr:col>55</xdr:col>
      <xdr:colOff>0</xdr:colOff>
      <xdr:row>57</xdr:row>
      <xdr:rowOff>161774</xdr:rowOff>
    </xdr:to>
    <xdr:cxnSp macro="">
      <xdr:nvCxnSpPr>
        <xdr:cNvPr id="349" name="直線コネクタ 348"/>
        <xdr:cNvCxnSpPr/>
      </xdr:nvCxnSpPr>
      <xdr:spPr>
        <a:xfrm flipV="1">
          <a:off x="9639300" y="9914087"/>
          <a:ext cx="838200" cy="2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161326</xdr:rowOff>
    </xdr:from>
    <xdr:to>
      <xdr:col>50</xdr:col>
      <xdr:colOff>114300</xdr:colOff>
      <xdr:row>57</xdr:row>
      <xdr:rowOff>161774</xdr:rowOff>
    </xdr:to>
    <xdr:cxnSp macro="">
      <xdr:nvCxnSpPr>
        <xdr:cNvPr id="352" name="直線コネクタ 351"/>
        <xdr:cNvCxnSpPr/>
      </xdr:nvCxnSpPr>
      <xdr:spPr>
        <a:xfrm>
          <a:off x="8750300" y="9933976"/>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161326</xdr:rowOff>
    </xdr:from>
    <xdr:to>
      <xdr:col>45</xdr:col>
      <xdr:colOff>177800</xdr:colOff>
      <xdr:row>58</xdr:row>
      <xdr:rowOff>27439</xdr:rowOff>
    </xdr:to>
    <xdr:cxnSp macro="">
      <xdr:nvCxnSpPr>
        <xdr:cNvPr id="355" name="直線コネクタ 354"/>
        <xdr:cNvCxnSpPr/>
      </xdr:nvCxnSpPr>
      <xdr:spPr>
        <a:xfrm flipV="1">
          <a:off x="7861300" y="9933976"/>
          <a:ext cx="889000" cy="3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142187</xdr:rowOff>
    </xdr:from>
    <xdr:to>
      <xdr:col>41</xdr:col>
      <xdr:colOff>50800</xdr:colOff>
      <xdr:row>58</xdr:row>
      <xdr:rowOff>27439</xdr:rowOff>
    </xdr:to>
    <xdr:cxnSp macro="">
      <xdr:nvCxnSpPr>
        <xdr:cNvPr id="358" name="直線コネクタ 357"/>
        <xdr:cNvCxnSpPr/>
      </xdr:nvCxnSpPr>
      <xdr:spPr>
        <a:xfrm>
          <a:off x="6972300" y="9914837"/>
          <a:ext cx="889000" cy="5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90637</xdr:rowOff>
    </xdr:from>
    <xdr:to>
      <xdr:col>55</xdr:col>
      <xdr:colOff>50800</xdr:colOff>
      <xdr:row>58</xdr:row>
      <xdr:rowOff>20787</xdr:rowOff>
    </xdr:to>
    <xdr:sp macro="" textlink="">
      <xdr:nvSpPr>
        <xdr:cNvPr id="368" name="楕円 367"/>
        <xdr:cNvSpPr/>
      </xdr:nvSpPr>
      <xdr:spPr>
        <a:xfrm>
          <a:off x="10426700" y="986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69064</xdr:rowOff>
    </xdr:from>
    <xdr:ext cx="534377" cy="259045"/>
    <xdr:sp macro="" textlink="">
      <xdr:nvSpPr>
        <xdr:cNvPr id="369" name="農林水産業費該当値テキスト"/>
        <xdr:cNvSpPr txBox="1"/>
      </xdr:nvSpPr>
      <xdr:spPr>
        <a:xfrm>
          <a:off x="10528300" y="984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110974</xdr:rowOff>
    </xdr:from>
    <xdr:to>
      <xdr:col>50</xdr:col>
      <xdr:colOff>165100</xdr:colOff>
      <xdr:row>58</xdr:row>
      <xdr:rowOff>41124</xdr:rowOff>
    </xdr:to>
    <xdr:sp macro="" textlink="">
      <xdr:nvSpPr>
        <xdr:cNvPr id="370" name="楕円 369"/>
        <xdr:cNvSpPr/>
      </xdr:nvSpPr>
      <xdr:spPr>
        <a:xfrm>
          <a:off x="9588500" y="988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32251</xdr:rowOff>
    </xdr:from>
    <xdr:ext cx="534377" cy="259045"/>
    <xdr:sp macro="" textlink="">
      <xdr:nvSpPr>
        <xdr:cNvPr id="371" name="テキスト ボックス 370"/>
        <xdr:cNvSpPr txBox="1"/>
      </xdr:nvSpPr>
      <xdr:spPr>
        <a:xfrm>
          <a:off x="9372111" y="99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110526</xdr:rowOff>
    </xdr:from>
    <xdr:to>
      <xdr:col>46</xdr:col>
      <xdr:colOff>38100</xdr:colOff>
      <xdr:row>58</xdr:row>
      <xdr:rowOff>40676</xdr:rowOff>
    </xdr:to>
    <xdr:sp macro="" textlink="">
      <xdr:nvSpPr>
        <xdr:cNvPr id="372" name="楕円 371"/>
        <xdr:cNvSpPr/>
      </xdr:nvSpPr>
      <xdr:spPr>
        <a:xfrm>
          <a:off x="8699500" y="98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31803</xdr:rowOff>
    </xdr:from>
    <xdr:ext cx="534377" cy="259045"/>
    <xdr:sp macro="" textlink="">
      <xdr:nvSpPr>
        <xdr:cNvPr id="373" name="テキスト ボックス 372"/>
        <xdr:cNvSpPr txBox="1"/>
      </xdr:nvSpPr>
      <xdr:spPr>
        <a:xfrm>
          <a:off x="8483111" y="99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148089</xdr:rowOff>
    </xdr:from>
    <xdr:to>
      <xdr:col>41</xdr:col>
      <xdr:colOff>101600</xdr:colOff>
      <xdr:row>58</xdr:row>
      <xdr:rowOff>78239</xdr:rowOff>
    </xdr:to>
    <xdr:sp macro="" textlink="">
      <xdr:nvSpPr>
        <xdr:cNvPr id="374" name="楕円 373"/>
        <xdr:cNvSpPr/>
      </xdr:nvSpPr>
      <xdr:spPr>
        <a:xfrm>
          <a:off x="7810500" y="99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69366</xdr:rowOff>
    </xdr:from>
    <xdr:ext cx="534377" cy="259045"/>
    <xdr:sp macro="" textlink="">
      <xdr:nvSpPr>
        <xdr:cNvPr id="375" name="テキスト ボックス 374"/>
        <xdr:cNvSpPr txBox="1"/>
      </xdr:nvSpPr>
      <xdr:spPr>
        <a:xfrm>
          <a:off x="7594111" y="100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91387</xdr:rowOff>
    </xdr:from>
    <xdr:to>
      <xdr:col>36</xdr:col>
      <xdr:colOff>165100</xdr:colOff>
      <xdr:row>58</xdr:row>
      <xdr:rowOff>21537</xdr:rowOff>
    </xdr:to>
    <xdr:sp macro="" textlink="">
      <xdr:nvSpPr>
        <xdr:cNvPr id="376" name="楕円 375"/>
        <xdr:cNvSpPr/>
      </xdr:nvSpPr>
      <xdr:spPr>
        <a:xfrm>
          <a:off x="6921500" y="986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38064</xdr:rowOff>
    </xdr:from>
    <xdr:ext cx="534377" cy="259045"/>
    <xdr:sp macro="" textlink="">
      <xdr:nvSpPr>
        <xdr:cNvPr id="377" name="テキスト ボックス 376"/>
        <xdr:cNvSpPr txBox="1"/>
      </xdr:nvSpPr>
      <xdr:spPr>
        <a:xfrm>
          <a:off x="6705111" y="963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101403</xdr:rowOff>
    </xdr:from>
    <xdr:to>
      <xdr:col>55</xdr:col>
      <xdr:colOff>0</xdr:colOff>
      <xdr:row>77</xdr:row>
      <xdr:rowOff>57736</xdr:rowOff>
    </xdr:to>
    <xdr:cxnSp macro="">
      <xdr:nvCxnSpPr>
        <xdr:cNvPr id="402" name="直線コネクタ 401"/>
        <xdr:cNvCxnSpPr/>
      </xdr:nvCxnSpPr>
      <xdr:spPr>
        <a:xfrm flipV="1">
          <a:off x="9639300" y="13131603"/>
          <a:ext cx="838200" cy="1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2437</xdr:rowOff>
    </xdr:from>
    <xdr:to>
      <xdr:col>50</xdr:col>
      <xdr:colOff>114300</xdr:colOff>
      <xdr:row>77</xdr:row>
      <xdr:rowOff>57736</xdr:rowOff>
    </xdr:to>
    <xdr:cxnSp macro="">
      <xdr:nvCxnSpPr>
        <xdr:cNvPr id="405" name="直線コネクタ 404"/>
        <xdr:cNvCxnSpPr/>
      </xdr:nvCxnSpPr>
      <xdr:spPr>
        <a:xfrm>
          <a:off x="8750300" y="13204087"/>
          <a:ext cx="889000" cy="5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2437</xdr:rowOff>
    </xdr:from>
    <xdr:to>
      <xdr:col>45</xdr:col>
      <xdr:colOff>177800</xdr:colOff>
      <xdr:row>77</xdr:row>
      <xdr:rowOff>50335</xdr:rowOff>
    </xdr:to>
    <xdr:cxnSp macro="">
      <xdr:nvCxnSpPr>
        <xdr:cNvPr id="408" name="直線コネクタ 407"/>
        <xdr:cNvCxnSpPr/>
      </xdr:nvCxnSpPr>
      <xdr:spPr>
        <a:xfrm flipV="1">
          <a:off x="7861300" y="13204087"/>
          <a:ext cx="8890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162154</xdr:rowOff>
    </xdr:from>
    <xdr:to>
      <xdr:col>41</xdr:col>
      <xdr:colOff>50800</xdr:colOff>
      <xdr:row>77</xdr:row>
      <xdr:rowOff>50335</xdr:rowOff>
    </xdr:to>
    <xdr:cxnSp macro="">
      <xdr:nvCxnSpPr>
        <xdr:cNvPr id="411" name="直線コネクタ 410"/>
        <xdr:cNvCxnSpPr/>
      </xdr:nvCxnSpPr>
      <xdr:spPr>
        <a:xfrm>
          <a:off x="6972300" y="13192354"/>
          <a:ext cx="889000" cy="5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50603</xdr:rowOff>
    </xdr:from>
    <xdr:to>
      <xdr:col>55</xdr:col>
      <xdr:colOff>50800</xdr:colOff>
      <xdr:row>76</xdr:row>
      <xdr:rowOff>152203</xdr:rowOff>
    </xdr:to>
    <xdr:sp macro="" textlink="">
      <xdr:nvSpPr>
        <xdr:cNvPr id="421" name="楕円 420"/>
        <xdr:cNvSpPr/>
      </xdr:nvSpPr>
      <xdr:spPr>
        <a:xfrm>
          <a:off x="10426700" y="130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73481</xdr:rowOff>
    </xdr:from>
    <xdr:ext cx="534377" cy="259045"/>
    <xdr:sp macro="" textlink="">
      <xdr:nvSpPr>
        <xdr:cNvPr id="422" name="商工費該当値テキスト"/>
        <xdr:cNvSpPr txBox="1"/>
      </xdr:nvSpPr>
      <xdr:spPr>
        <a:xfrm>
          <a:off x="10528300" y="129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6936</xdr:rowOff>
    </xdr:from>
    <xdr:to>
      <xdr:col>50</xdr:col>
      <xdr:colOff>165100</xdr:colOff>
      <xdr:row>77</xdr:row>
      <xdr:rowOff>108536</xdr:rowOff>
    </xdr:to>
    <xdr:sp macro="" textlink="">
      <xdr:nvSpPr>
        <xdr:cNvPr id="423" name="楕円 422"/>
        <xdr:cNvSpPr/>
      </xdr:nvSpPr>
      <xdr:spPr>
        <a:xfrm>
          <a:off x="9588500" y="1320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125063</xdr:rowOff>
    </xdr:from>
    <xdr:ext cx="534377" cy="259045"/>
    <xdr:sp macro="" textlink="">
      <xdr:nvSpPr>
        <xdr:cNvPr id="424" name="テキスト ボックス 423"/>
        <xdr:cNvSpPr txBox="1"/>
      </xdr:nvSpPr>
      <xdr:spPr>
        <a:xfrm>
          <a:off x="9372111" y="1298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123087</xdr:rowOff>
    </xdr:from>
    <xdr:to>
      <xdr:col>46</xdr:col>
      <xdr:colOff>38100</xdr:colOff>
      <xdr:row>77</xdr:row>
      <xdr:rowOff>53237</xdr:rowOff>
    </xdr:to>
    <xdr:sp macro="" textlink="">
      <xdr:nvSpPr>
        <xdr:cNvPr id="425" name="楕円 424"/>
        <xdr:cNvSpPr/>
      </xdr:nvSpPr>
      <xdr:spPr>
        <a:xfrm>
          <a:off x="8699500" y="131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69764</xdr:rowOff>
    </xdr:from>
    <xdr:ext cx="534377" cy="259045"/>
    <xdr:sp macro="" textlink="">
      <xdr:nvSpPr>
        <xdr:cNvPr id="426" name="テキスト ボックス 425"/>
        <xdr:cNvSpPr txBox="1"/>
      </xdr:nvSpPr>
      <xdr:spPr>
        <a:xfrm>
          <a:off x="8483111" y="1292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170985</xdr:rowOff>
    </xdr:from>
    <xdr:to>
      <xdr:col>41</xdr:col>
      <xdr:colOff>101600</xdr:colOff>
      <xdr:row>77</xdr:row>
      <xdr:rowOff>101135</xdr:rowOff>
    </xdr:to>
    <xdr:sp macro="" textlink="">
      <xdr:nvSpPr>
        <xdr:cNvPr id="427" name="楕円 426"/>
        <xdr:cNvSpPr/>
      </xdr:nvSpPr>
      <xdr:spPr>
        <a:xfrm>
          <a:off x="7810500" y="132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117662</xdr:rowOff>
    </xdr:from>
    <xdr:ext cx="534377" cy="259045"/>
    <xdr:sp macro="" textlink="">
      <xdr:nvSpPr>
        <xdr:cNvPr id="428" name="テキスト ボックス 427"/>
        <xdr:cNvSpPr txBox="1"/>
      </xdr:nvSpPr>
      <xdr:spPr>
        <a:xfrm>
          <a:off x="7594111" y="129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111354</xdr:rowOff>
    </xdr:from>
    <xdr:to>
      <xdr:col>36</xdr:col>
      <xdr:colOff>165100</xdr:colOff>
      <xdr:row>77</xdr:row>
      <xdr:rowOff>41504</xdr:rowOff>
    </xdr:to>
    <xdr:sp macro="" textlink="">
      <xdr:nvSpPr>
        <xdr:cNvPr id="429" name="楕円 428"/>
        <xdr:cNvSpPr/>
      </xdr:nvSpPr>
      <xdr:spPr>
        <a:xfrm>
          <a:off x="6921500" y="131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58031</xdr:rowOff>
    </xdr:from>
    <xdr:ext cx="534377" cy="259045"/>
    <xdr:sp macro="" textlink="">
      <xdr:nvSpPr>
        <xdr:cNvPr id="430" name="テキスト ボックス 429"/>
        <xdr:cNvSpPr txBox="1"/>
      </xdr:nvSpPr>
      <xdr:spPr>
        <a:xfrm>
          <a:off x="6705111" y="1291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93458</xdr:rowOff>
    </xdr:from>
    <xdr:to>
      <xdr:col>55</xdr:col>
      <xdr:colOff>0</xdr:colOff>
      <xdr:row>93</xdr:row>
      <xdr:rowOff>146830</xdr:rowOff>
    </xdr:to>
    <xdr:cxnSp macro="">
      <xdr:nvCxnSpPr>
        <xdr:cNvPr id="461" name="直線コネクタ 460"/>
        <xdr:cNvCxnSpPr/>
      </xdr:nvCxnSpPr>
      <xdr:spPr>
        <a:xfrm flipV="1">
          <a:off x="9639300" y="16038308"/>
          <a:ext cx="838200" cy="5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146830</xdr:rowOff>
    </xdr:from>
    <xdr:to>
      <xdr:col>50</xdr:col>
      <xdr:colOff>114300</xdr:colOff>
      <xdr:row>94</xdr:row>
      <xdr:rowOff>7427</xdr:rowOff>
    </xdr:to>
    <xdr:cxnSp macro="">
      <xdr:nvCxnSpPr>
        <xdr:cNvPr id="464" name="直線コネクタ 463"/>
        <xdr:cNvCxnSpPr/>
      </xdr:nvCxnSpPr>
      <xdr:spPr>
        <a:xfrm flipV="1">
          <a:off x="8750300" y="16091680"/>
          <a:ext cx="889000" cy="3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101687</xdr:rowOff>
    </xdr:from>
    <xdr:to>
      <xdr:col>45</xdr:col>
      <xdr:colOff>177800</xdr:colOff>
      <xdr:row>94</xdr:row>
      <xdr:rowOff>7427</xdr:rowOff>
    </xdr:to>
    <xdr:cxnSp macro="">
      <xdr:nvCxnSpPr>
        <xdr:cNvPr id="467" name="直線コネクタ 466"/>
        <xdr:cNvCxnSpPr/>
      </xdr:nvCxnSpPr>
      <xdr:spPr>
        <a:xfrm>
          <a:off x="7861300" y="16046537"/>
          <a:ext cx="889000" cy="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101687</xdr:rowOff>
    </xdr:from>
    <xdr:to>
      <xdr:col>41</xdr:col>
      <xdr:colOff>50800</xdr:colOff>
      <xdr:row>93</xdr:row>
      <xdr:rowOff>129577</xdr:rowOff>
    </xdr:to>
    <xdr:cxnSp macro="">
      <xdr:nvCxnSpPr>
        <xdr:cNvPr id="470" name="直線コネクタ 469"/>
        <xdr:cNvCxnSpPr/>
      </xdr:nvCxnSpPr>
      <xdr:spPr>
        <a:xfrm flipV="1">
          <a:off x="6972300" y="16046537"/>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42658</xdr:rowOff>
    </xdr:from>
    <xdr:to>
      <xdr:col>55</xdr:col>
      <xdr:colOff>50800</xdr:colOff>
      <xdr:row>93</xdr:row>
      <xdr:rowOff>144258</xdr:rowOff>
    </xdr:to>
    <xdr:sp macro="" textlink="">
      <xdr:nvSpPr>
        <xdr:cNvPr id="480" name="楕円 479"/>
        <xdr:cNvSpPr/>
      </xdr:nvSpPr>
      <xdr:spPr>
        <a:xfrm>
          <a:off x="10426700" y="159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65535</xdr:rowOff>
    </xdr:from>
    <xdr:ext cx="534377" cy="259045"/>
    <xdr:sp macro="" textlink="">
      <xdr:nvSpPr>
        <xdr:cNvPr id="481" name="土木費該当値テキスト"/>
        <xdr:cNvSpPr txBox="1"/>
      </xdr:nvSpPr>
      <xdr:spPr>
        <a:xfrm>
          <a:off x="10528300" y="1583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96030</xdr:rowOff>
    </xdr:from>
    <xdr:to>
      <xdr:col>50</xdr:col>
      <xdr:colOff>165100</xdr:colOff>
      <xdr:row>94</xdr:row>
      <xdr:rowOff>26180</xdr:rowOff>
    </xdr:to>
    <xdr:sp macro="" textlink="">
      <xdr:nvSpPr>
        <xdr:cNvPr id="482" name="楕円 481"/>
        <xdr:cNvSpPr/>
      </xdr:nvSpPr>
      <xdr:spPr>
        <a:xfrm>
          <a:off x="9588500" y="16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42707</xdr:rowOff>
    </xdr:from>
    <xdr:ext cx="534377" cy="259045"/>
    <xdr:sp macro="" textlink="">
      <xdr:nvSpPr>
        <xdr:cNvPr id="483" name="テキスト ボックス 482"/>
        <xdr:cNvSpPr txBox="1"/>
      </xdr:nvSpPr>
      <xdr:spPr>
        <a:xfrm>
          <a:off x="9372111" y="1581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128077</xdr:rowOff>
    </xdr:from>
    <xdr:to>
      <xdr:col>46</xdr:col>
      <xdr:colOff>38100</xdr:colOff>
      <xdr:row>94</xdr:row>
      <xdr:rowOff>58227</xdr:rowOff>
    </xdr:to>
    <xdr:sp macro="" textlink="">
      <xdr:nvSpPr>
        <xdr:cNvPr id="484" name="楕円 483"/>
        <xdr:cNvSpPr/>
      </xdr:nvSpPr>
      <xdr:spPr>
        <a:xfrm>
          <a:off x="8699500" y="160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74754</xdr:rowOff>
    </xdr:from>
    <xdr:ext cx="534377" cy="259045"/>
    <xdr:sp macro="" textlink="">
      <xdr:nvSpPr>
        <xdr:cNvPr id="485" name="テキスト ボックス 484"/>
        <xdr:cNvSpPr txBox="1"/>
      </xdr:nvSpPr>
      <xdr:spPr>
        <a:xfrm>
          <a:off x="8483111" y="1584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50887</xdr:rowOff>
    </xdr:from>
    <xdr:to>
      <xdr:col>41</xdr:col>
      <xdr:colOff>101600</xdr:colOff>
      <xdr:row>93</xdr:row>
      <xdr:rowOff>152487</xdr:rowOff>
    </xdr:to>
    <xdr:sp macro="" textlink="">
      <xdr:nvSpPr>
        <xdr:cNvPr id="486" name="楕円 485"/>
        <xdr:cNvSpPr/>
      </xdr:nvSpPr>
      <xdr:spPr>
        <a:xfrm>
          <a:off x="7810500" y="159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169014</xdr:rowOff>
    </xdr:from>
    <xdr:ext cx="534377" cy="259045"/>
    <xdr:sp macro="" textlink="">
      <xdr:nvSpPr>
        <xdr:cNvPr id="487" name="テキスト ボックス 486"/>
        <xdr:cNvSpPr txBox="1"/>
      </xdr:nvSpPr>
      <xdr:spPr>
        <a:xfrm>
          <a:off x="7594111" y="157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78777</xdr:rowOff>
    </xdr:from>
    <xdr:to>
      <xdr:col>36</xdr:col>
      <xdr:colOff>165100</xdr:colOff>
      <xdr:row>94</xdr:row>
      <xdr:rowOff>8927</xdr:rowOff>
    </xdr:to>
    <xdr:sp macro="" textlink="">
      <xdr:nvSpPr>
        <xdr:cNvPr id="488" name="楕円 487"/>
        <xdr:cNvSpPr/>
      </xdr:nvSpPr>
      <xdr:spPr>
        <a:xfrm>
          <a:off x="6921500" y="160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25454</xdr:rowOff>
    </xdr:from>
    <xdr:ext cx="534377" cy="259045"/>
    <xdr:sp macro="" textlink="">
      <xdr:nvSpPr>
        <xdr:cNvPr id="489" name="テキスト ボックス 488"/>
        <xdr:cNvSpPr txBox="1"/>
      </xdr:nvSpPr>
      <xdr:spPr>
        <a:xfrm>
          <a:off x="6705111" y="157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116334</xdr:rowOff>
    </xdr:from>
    <xdr:to>
      <xdr:col>85</xdr:col>
      <xdr:colOff>127000</xdr:colOff>
      <xdr:row>35</xdr:row>
      <xdr:rowOff>107990</xdr:rowOff>
    </xdr:to>
    <xdr:cxnSp macro="">
      <xdr:nvCxnSpPr>
        <xdr:cNvPr id="520" name="直線コネクタ 519"/>
        <xdr:cNvCxnSpPr/>
      </xdr:nvCxnSpPr>
      <xdr:spPr>
        <a:xfrm flipV="1">
          <a:off x="15481300" y="5259834"/>
          <a:ext cx="838200" cy="84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107990</xdr:rowOff>
    </xdr:from>
    <xdr:to>
      <xdr:col>81</xdr:col>
      <xdr:colOff>50800</xdr:colOff>
      <xdr:row>36</xdr:row>
      <xdr:rowOff>58</xdr:rowOff>
    </xdr:to>
    <xdr:cxnSp macro="">
      <xdr:nvCxnSpPr>
        <xdr:cNvPr id="523" name="直線コネクタ 522"/>
        <xdr:cNvCxnSpPr/>
      </xdr:nvCxnSpPr>
      <xdr:spPr>
        <a:xfrm flipV="1">
          <a:off x="14592300" y="6108740"/>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58</xdr:rowOff>
    </xdr:from>
    <xdr:to>
      <xdr:col>76</xdr:col>
      <xdr:colOff>114300</xdr:colOff>
      <xdr:row>36</xdr:row>
      <xdr:rowOff>74043</xdr:rowOff>
    </xdr:to>
    <xdr:cxnSp macro="">
      <xdr:nvCxnSpPr>
        <xdr:cNvPr id="526" name="直線コネクタ 525"/>
        <xdr:cNvCxnSpPr/>
      </xdr:nvCxnSpPr>
      <xdr:spPr>
        <a:xfrm flipV="1">
          <a:off x="13703300" y="6172258"/>
          <a:ext cx="889000" cy="7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74043</xdr:rowOff>
    </xdr:from>
    <xdr:to>
      <xdr:col>71</xdr:col>
      <xdr:colOff>177800</xdr:colOff>
      <xdr:row>36</xdr:row>
      <xdr:rowOff>78305</xdr:rowOff>
    </xdr:to>
    <xdr:cxnSp macro="">
      <xdr:nvCxnSpPr>
        <xdr:cNvPr id="529" name="直線コネクタ 528"/>
        <xdr:cNvCxnSpPr/>
      </xdr:nvCxnSpPr>
      <xdr:spPr>
        <a:xfrm flipV="1">
          <a:off x="12814300" y="6246243"/>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65534</xdr:rowOff>
    </xdr:from>
    <xdr:to>
      <xdr:col>85</xdr:col>
      <xdr:colOff>177800</xdr:colOff>
      <xdr:row>30</xdr:row>
      <xdr:rowOff>167134</xdr:rowOff>
    </xdr:to>
    <xdr:sp macro="" textlink="">
      <xdr:nvSpPr>
        <xdr:cNvPr id="539" name="楕円 538"/>
        <xdr:cNvSpPr/>
      </xdr:nvSpPr>
      <xdr:spPr>
        <a:xfrm>
          <a:off x="16268700" y="52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151911</xdr:rowOff>
    </xdr:from>
    <xdr:ext cx="534377" cy="259045"/>
    <xdr:sp macro="" textlink="">
      <xdr:nvSpPr>
        <xdr:cNvPr id="540" name="消防費該当値テキスト"/>
        <xdr:cNvSpPr txBox="1"/>
      </xdr:nvSpPr>
      <xdr:spPr>
        <a:xfrm>
          <a:off x="16370300" y="51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57190</xdr:rowOff>
    </xdr:from>
    <xdr:to>
      <xdr:col>81</xdr:col>
      <xdr:colOff>101600</xdr:colOff>
      <xdr:row>35</xdr:row>
      <xdr:rowOff>158790</xdr:rowOff>
    </xdr:to>
    <xdr:sp macro="" textlink="">
      <xdr:nvSpPr>
        <xdr:cNvPr id="541" name="楕円 540"/>
        <xdr:cNvSpPr/>
      </xdr:nvSpPr>
      <xdr:spPr>
        <a:xfrm>
          <a:off x="15430500" y="605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3867</xdr:rowOff>
    </xdr:from>
    <xdr:ext cx="534377" cy="259045"/>
    <xdr:sp macro="" textlink="">
      <xdr:nvSpPr>
        <xdr:cNvPr id="542" name="テキスト ボックス 541"/>
        <xdr:cNvSpPr txBox="1"/>
      </xdr:nvSpPr>
      <xdr:spPr>
        <a:xfrm>
          <a:off x="15214111" y="583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120708</xdr:rowOff>
    </xdr:from>
    <xdr:to>
      <xdr:col>76</xdr:col>
      <xdr:colOff>165100</xdr:colOff>
      <xdr:row>36</xdr:row>
      <xdr:rowOff>50858</xdr:rowOff>
    </xdr:to>
    <xdr:sp macro="" textlink="">
      <xdr:nvSpPr>
        <xdr:cNvPr id="543" name="楕円 542"/>
        <xdr:cNvSpPr/>
      </xdr:nvSpPr>
      <xdr:spPr>
        <a:xfrm>
          <a:off x="14541500" y="61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67385</xdr:rowOff>
    </xdr:from>
    <xdr:ext cx="534377" cy="259045"/>
    <xdr:sp macro="" textlink="">
      <xdr:nvSpPr>
        <xdr:cNvPr id="544" name="テキスト ボックス 543"/>
        <xdr:cNvSpPr txBox="1"/>
      </xdr:nvSpPr>
      <xdr:spPr>
        <a:xfrm>
          <a:off x="14325111" y="58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23243</xdr:rowOff>
    </xdr:from>
    <xdr:to>
      <xdr:col>72</xdr:col>
      <xdr:colOff>38100</xdr:colOff>
      <xdr:row>36</xdr:row>
      <xdr:rowOff>124843</xdr:rowOff>
    </xdr:to>
    <xdr:sp macro="" textlink="">
      <xdr:nvSpPr>
        <xdr:cNvPr id="545" name="楕円 544"/>
        <xdr:cNvSpPr/>
      </xdr:nvSpPr>
      <xdr:spPr>
        <a:xfrm>
          <a:off x="13652500" y="61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141370</xdr:rowOff>
    </xdr:from>
    <xdr:ext cx="534377" cy="259045"/>
    <xdr:sp macro="" textlink="">
      <xdr:nvSpPr>
        <xdr:cNvPr id="546" name="テキスト ボックス 545"/>
        <xdr:cNvSpPr txBox="1"/>
      </xdr:nvSpPr>
      <xdr:spPr>
        <a:xfrm>
          <a:off x="13436111" y="59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27505</xdr:rowOff>
    </xdr:from>
    <xdr:to>
      <xdr:col>67</xdr:col>
      <xdr:colOff>101600</xdr:colOff>
      <xdr:row>36</xdr:row>
      <xdr:rowOff>129105</xdr:rowOff>
    </xdr:to>
    <xdr:sp macro="" textlink="">
      <xdr:nvSpPr>
        <xdr:cNvPr id="547" name="楕円 546"/>
        <xdr:cNvSpPr/>
      </xdr:nvSpPr>
      <xdr:spPr>
        <a:xfrm>
          <a:off x="12763500" y="61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145632</xdr:rowOff>
    </xdr:from>
    <xdr:ext cx="534377" cy="259045"/>
    <xdr:sp macro="" textlink="">
      <xdr:nvSpPr>
        <xdr:cNvPr id="548" name="テキスト ボックス 547"/>
        <xdr:cNvSpPr txBox="1"/>
      </xdr:nvSpPr>
      <xdr:spPr>
        <a:xfrm>
          <a:off x="12547111" y="59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57290</xdr:rowOff>
    </xdr:from>
    <xdr:to>
      <xdr:col>85</xdr:col>
      <xdr:colOff>127000</xdr:colOff>
      <xdr:row>55</xdr:row>
      <xdr:rowOff>126274</xdr:rowOff>
    </xdr:to>
    <xdr:cxnSp macro="">
      <xdr:nvCxnSpPr>
        <xdr:cNvPr id="577" name="直線コネクタ 576"/>
        <xdr:cNvCxnSpPr/>
      </xdr:nvCxnSpPr>
      <xdr:spPr>
        <a:xfrm>
          <a:off x="15481300" y="9487040"/>
          <a:ext cx="838200" cy="6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138923</xdr:rowOff>
    </xdr:from>
    <xdr:to>
      <xdr:col>81</xdr:col>
      <xdr:colOff>50800</xdr:colOff>
      <xdr:row>55</xdr:row>
      <xdr:rowOff>57290</xdr:rowOff>
    </xdr:to>
    <xdr:cxnSp macro="">
      <xdr:nvCxnSpPr>
        <xdr:cNvPr id="580" name="直線コネクタ 579"/>
        <xdr:cNvCxnSpPr/>
      </xdr:nvCxnSpPr>
      <xdr:spPr>
        <a:xfrm>
          <a:off x="14592300" y="9054323"/>
          <a:ext cx="889000" cy="43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138923</xdr:rowOff>
    </xdr:from>
    <xdr:to>
      <xdr:col>76</xdr:col>
      <xdr:colOff>114300</xdr:colOff>
      <xdr:row>55</xdr:row>
      <xdr:rowOff>165464</xdr:rowOff>
    </xdr:to>
    <xdr:cxnSp macro="">
      <xdr:nvCxnSpPr>
        <xdr:cNvPr id="583" name="直線コネクタ 582"/>
        <xdr:cNvCxnSpPr/>
      </xdr:nvCxnSpPr>
      <xdr:spPr>
        <a:xfrm flipV="1">
          <a:off x="13703300" y="9054323"/>
          <a:ext cx="889000" cy="54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148524</xdr:rowOff>
    </xdr:from>
    <xdr:to>
      <xdr:col>71</xdr:col>
      <xdr:colOff>177800</xdr:colOff>
      <xdr:row>55</xdr:row>
      <xdr:rowOff>165464</xdr:rowOff>
    </xdr:to>
    <xdr:cxnSp macro="">
      <xdr:nvCxnSpPr>
        <xdr:cNvPr id="586" name="直線コネクタ 585"/>
        <xdr:cNvCxnSpPr/>
      </xdr:nvCxnSpPr>
      <xdr:spPr>
        <a:xfrm>
          <a:off x="12814300" y="9406824"/>
          <a:ext cx="889000" cy="18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75474</xdr:rowOff>
    </xdr:from>
    <xdr:to>
      <xdr:col>85</xdr:col>
      <xdr:colOff>177800</xdr:colOff>
      <xdr:row>56</xdr:row>
      <xdr:rowOff>5624</xdr:rowOff>
    </xdr:to>
    <xdr:sp macro="" textlink="">
      <xdr:nvSpPr>
        <xdr:cNvPr id="596" name="楕円 595"/>
        <xdr:cNvSpPr/>
      </xdr:nvSpPr>
      <xdr:spPr>
        <a:xfrm>
          <a:off x="16268700" y="950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98351</xdr:rowOff>
    </xdr:from>
    <xdr:ext cx="534377" cy="259045"/>
    <xdr:sp macro="" textlink="">
      <xdr:nvSpPr>
        <xdr:cNvPr id="597" name="教育費該当値テキスト"/>
        <xdr:cNvSpPr txBox="1"/>
      </xdr:nvSpPr>
      <xdr:spPr>
        <a:xfrm>
          <a:off x="16370300" y="93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6490</xdr:rowOff>
    </xdr:from>
    <xdr:to>
      <xdr:col>81</xdr:col>
      <xdr:colOff>101600</xdr:colOff>
      <xdr:row>55</xdr:row>
      <xdr:rowOff>108090</xdr:rowOff>
    </xdr:to>
    <xdr:sp macro="" textlink="">
      <xdr:nvSpPr>
        <xdr:cNvPr id="598" name="楕円 597"/>
        <xdr:cNvSpPr/>
      </xdr:nvSpPr>
      <xdr:spPr>
        <a:xfrm>
          <a:off x="15430500" y="94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124617</xdr:rowOff>
    </xdr:from>
    <xdr:ext cx="534377" cy="259045"/>
    <xdr:sp macro="" textlink="">
      <xdr:nvSpPr>
        <xdr:cNvPr id="599" name="テキスト ボックス 598"/>
        <xdr:cNvSpPr txBox="1"/>
      </xdr:nvSpPr>
      <xdr:spPr>
        <a:xfrm>
          <a:off x="15214111" y="921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88123</xdr:rowOff>
    </xdr:from>
    <xdr:to>
      <xdr:col>76</xdr:col>
      <xdr:colOff>165100</xdr:colOff>
      <xdr:row>53</xdr:row>
      <xdr:rowOff>18273</xdr:rowOff>
    </xdr:to>
    <xdr:sp macro="" textlink="">
      <xdr:nvSpPr>
        <xdr:cNvPr id="600" name="楕円 599"/>
        <xdr:cNvSpPr/>
      </xdr:nvSpPr>
      <xdr:spPr>
        <a:xfrm>
          <a:off x="14541500" y="90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34800</xdr:rowOff>
    </xdr:from>
    <xdr:ext cx="599010" cy="259045"/>
    <xdr:sp macro="" textlink="">
      <xdr:nvSpPr>
        <xdr:cNvPr id="601" name="テキスト ボックス 600"/>
        <xdr:cNvSpPr txBox="1"/>
      </xdr:nvSpPr>
      <xdr:spPr>
        <a:xfrm>
          <a:off x="14292795" y="877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114664</xdr:rowOff>
    </xdr:from>
    <xdr:to>
      <xdr:col>72</xdr:col>
      <xdr:colOff>38100</xdr:colOff>
      <xdr:row>56</xdr:row>
      <xdr:rowOff>44814</xdr:rowOff>
    </xdr:to>
    <xdr:sp macro="" textlink="">
      <xdr:nvSpPr>
        <xdr:cNvPr id="602" name="楕円 601"/>
        <xdr:cNvSpPr/>
      </xdr:nvSpPr>
      <xdr:spPr>
        <a:xfrm>
          <a:off x="13652500" y="95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61341</xdr:rowOff>
    </xdr:from>
    <xdr:ext cx="534377" cy="259045"/>
    <xdr:sp macro="" textlink="">
      <xdr:nvSpPr>
        <xdr:cNvPr id="603" name="テキスト ボックス 602"/>
        <xdr:cNvSpPr txBox="1"/>
      </xdr:nvSpPr>
      <xdr:spPr>
        <a:xfrm>
          <a:off x="13436111" y="931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97724</xdr:rowOff>
    </xdr:from>
    <xdr:to>
      <xdr:col>67</xdr:col>
      <xdr:colOff>101600</xdr:colOff>
      <xdr:row>55</xdr:row>
      <xdr:rowOff>27874</xdr:rowOff>
    </xdr:to>
    <xdr:sp macro="" textlink="">
      <xdr:nvSpPr>
        <xdr:cNvPr id="604" name="楕円 603"/>
        <xdr:cNvSpPr/>
      </xdr:nvSpPr>
      <xdr:spPr>
        <a:xfrm>
          <a:off x="12763500" y="935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44401</xdr:rowOff>
    </xdr:from>
    <xdr:ext cx="534377" cy="259045"/>
    <xdr:sp macro="" textlink="">
      <xdr:nvSpPr>
        <xdr:cNvPr id="605" name="テキスト ボックス 604"/>
        <xdr:cNvSpPr txBox="1"/>
      </xdr:nvSpPr>
      <xdr:spPr>
        <a:xfrm>
          <a:off x="12547111" y="91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165354</xdr:rowOff>
    </xdr:from>
    <xdr:to>
      <xdr:col>85</xdr:col>
      <xdr:colOff>127000</xdr:colOff>
      <xdr:row>79</xdr:row>
      <xdr:rowOff>36437</xdr:rowOff>
    </xdr:to>
    <xdr:cxnSp macro="">
      <xdr:nvCxnSpPr>
        <xdr:cNvPr id="634" name="直線コネクタ 633"/>
        <xdr:cNvCxnSpPr/>
      </xdr:nvCxnSpPr>
      <xdr:spPr>
        <a:xfrm>
          <a:off x="15481300" y="13538454"/>
          <a:ext cx="838200" cy="4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18162</xdr:rowOff>
    </xdr:from>
    <xdr:to>
      <xdr:col>81</xdr:col>
      <xdr:colOff>50800</xdr:colOff>
      <xdr:row>78</xdr:row>
      <xdr:rowOff>165354</xdr:rowOff>
    </xdr:to>
    <xdr:cxnSp macro="">
      <xdr:nvCxnSpPr>
        <xdr:cNvPr id="637" name="直線コネクタ 636"/>
        <xdr:cNvCxnSpPr/>
      </xdr:nvCxnSpPr>
      <xdr:spPr>
        <a:xfrm>
          <a:off x="14592300" y="13391262"/>
          <a:ext cx="889000" cy="1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18162</xdr:rowOff>
    </xdr:from>
    <xdr:to>
      <xdr:col>76</xdr:col>
      <xdr:colOff>114300</xdr:colOff>
      <xdr:row>79</xdr:row>
      <xdr:rowOff>32144</xdr:rowOff>
    </xdr:to>
    <xdr:cxnSp macro="">
      <xdr:nvCxnSpPr>
        <xdr:cNvPr id="640" name="直線コネクタ 639"/>
        <xdr:cNvCxnSpPr/>
      </xdr:nvCxnSpPr>
      <xdr:spPr>
        <a:xfrm flipV="1">
          <a:off x="13703300" y="13391262"/>
          <a:ext cx="889000" cy="18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32144</xdr:rowOff>
    </xdr:from>
    <xdr:to>
      <xdr:col>71</xdr:col>
      <xdr:colOff>177800</xdr:colOff>
      <xdr:row>79</xdr:row>
      <xdr:rowOff>37809</xdr:rowOff>
    </xdr:to>
    <xdr:cxnSp macro="">
      <xdr:nvCxnSpPr>
        <xdr:cNvPr id="643" name="直線コネクタ 642"/>
        <xdr:cNvCxnSpPr/>
      </xdr:nvCxnSpPr>
      <xdr:spPr>
        <a:xfrm flipV="1">
          <a:off x="12814300" y="13576694"/>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157087</xdr:rowOff>
    </xdr:from>
    <xdr:to>
      <xdr:col>85</xdr:col>
      <xdr:colOff>177800</xdr:colOff>
      <xdr:row>79</xdr:row>
      <xdr:rowOff>87237</xdr:rowOff>
    </xdr:to>
    <xdr:sp macro="" textlink="">
      <xdr:nvSpPr>
        <xdr:cNvPr id="653" name="楕円 652"/>
        <xdr:cNvSpPr/>
      </xdr:nvSpPr>
      <xdr:spPr>
        <a:xfrm>
          <a:off x="16268700" y="135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72014</xdr:rowOff>
    </xdr:from>
    <xdr:ext cx="378565" cy="259045"/>
    <xdr:sp macro="" textlink="">
      <xdr:nvSpPr>
        <xdr:cNvPr id="654" name="災害復旧費該当値テキスト"/>
        <xdr:cNvSpPr txBox="1"/>
      </xdr:nvSpPr>
      <xdr:spPr>
        <a:xfrm>
          <a:off x="16370300" y="1344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114554</xdr:rowOff>
    </xdr:from>
    <xdr:to>
      <xdr:col>81</xdr:col>
      <xdr:colOff>101600</xdr:colOff>
      <xdr:row>79</xdr:row>
      <xdr:rowOff>44704</xdr:rowOff>
    </xdr:to>
    <xdr:sp macro="" textlink="">
      <xdr:nvSpPr>
        <xdr:cNvPr id="655" name="楕円 654"/>
        <xdr:cNvSpPr/>
      </xdr:nvSpPr>
      <xdr:spPr>
        <a:xfrm>
          <a:off x="15430500" y="134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35831</xdr:rowOff>
    </xdr:from>
    <xdr:ext cx="469744" cy="259045"/>
    <xdr:sp macro="" textlink="">
      <xdr:nvSpPr>
        <xdr:cNvPr id="656" name="テキスト ボックス 655"/>
        <xdr:cNvSpPr txBox="1"/>
      </xdr:nvSpPr>
      <xdr:spPr>
        <a:xfrm>
          <a:off x="15246428" y="1358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138812</xdr:rowOff>
    </xdr:from>
    <xdr:to>
      <xdr:col>76</xdr:col>
      <xdr:colOff>165100</xdr:colOff>
      <xdr:row>78</xdr:row>
      <xdr:rowOff>68962</xdr:rowOff>
    </xdr:to>
    <xdr:sp macro="" textlink="">
      <xdr:nvSpPr>
        <xdr:cNvPr id="657" name="楕円 656"/>
        <xdr:cNvSpPr/>
      </xdr:nvSpPr>
      <xdr:spPr>
        <a:xfrm>
          <a:off x="14541500" y="133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85489</xdr:rowOff>
    </xdr:from>
    <xdr:ext cx="534377" cy="259045"/>
    <xdr:sp macro="" textlink="">
      <xdr:nvSpPr>
        <xdr:cNvPr id="658" name="テキスト ボックス 657"/>
        <xdr:cNvSpPr txBox="1"/>
      </xdr:nvSpPr>
      <xdr:spPr>
        <a:xfrm>
          <a:off x="14325111" y="131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152794</xdr:rowOff>
    </xdr:from>
    <xdr:to>
      <xdr:col>72</xdr:col>
      <xdr:colOff>38100</xdr:colOff>
      <xdr:row>79</xdr:row>
      <xdr:rowOff>82944</xdr:rowOff>
    </xdr:to>
    <xdr:sp macro="" textlink="">
      <xdr:nvSpPr>
        <xdr:cNvPr id="659" name="楕円 658"/>
        <xdr:cNvSpPr/>
      </xdr:nvSpPr>
      <xdr:spPr>
        <a:xfrm>
          <a:off x="136525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74071</xdr:rowOff>
    </xdr:from>
    <xdr:ext cx="378565" cy="259045"/>
    <xdr:sp macro="" textlink="">
      <xdr:nvSpPr>
        <xdr:cNvPr id="660" name="テキスト ボックス 659"/>
        <xdr:cNvSpPr txBox="1"/>
      </xdr:nvSpPr>
      <xdr:spPr>
        <a:xfrm>
          <a:off x="13514017" y="13618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158459</xdr:rowOff>
    </xdr:from>
    <xdr:to>
      <xdr:col>67</xdr:col>
      <xdr:colOff>101600</xdr:colOff>
      <xdr:row>79</xdr:row>
      <xdr:rowOff>88609</xdr:rowOff>
    </xdr:to>
    <xdr:sp macro="" textlink="">
      <xdr:nvSpPr>
        <xdr:cNvPr id="661" name="楕円 660"/>
        <xdr:cNvSpPr/>
      </xdr:nvSpPr>
      <xdr:spPr>
        <a:xfrm>
          <a:off x="12763500" y="135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79736</xdr:rowOff>
    </xdr:from>
    <xdr:ext cx="378565" cy="259045"/>
    <xdr:sp macro="" textlink="">
      <xdr:nvSpPr>
        <xdr:cNvPr id="662" name="テキスト ボックス 661"/>
        <xdr:cNvSpPr txBox="1"/>
      </xdr:nvSpPr>
      <xdr:spPr>
        <a:xfrm>
          <a:off x="12625017" y="1362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104519</xdr:rowOff>
    </xdr:from>
    <xdr:to>
      <xdr:col>85</xdr:col>
      <xdr:colOff>127000</xdr:colOff>
      <xdr:row>97</xdr:row>
      <xdr:rowOff>121112</xdr:rowOff>
    </xdr:to>
    <xdr:cxnSp macro="">
      <xdr:nvCxnSpPr>
        <xdr:cNvPr id="693" name="直線コネクタ 692"/>
        <xdr:cNvCxnSpPr/>
      </xdr:nvCxnSpPr>
      <xdr:spPr>
        <a:xfrm flipV="1">
          <a:off x="15481300" y="16735169"/>
          <a:ext cx="8382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121112</xdr:rowOff>
    </xdr:from>
    <xdr:to>
      <xdr:col>81</xdr:col>
      <xdr:colOff>50800</xdr:colOff>
      <xdr:row>97</xdr:row>
      <xdr:rowOff>129364</xdr:rowOff>
    </xdr:to>
    <xdr:cxnSp macro="">
      <xdr:nvCxnSpPr>
        <xdr:cNvPr id="696" name="直線コネクタ 695"/>
        <xdr:cNvCxnSpPr/>
      </xdr:nvCxnSpPr>
      <xdr:spPr>
        <a:xfrm flipV="1">
          <a:off x="14592300" y="16751762"/>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123146</xdr:rowOff>
    </xdr:from>
    <xdr:to>
      <xdr:col>76</xdr:col>
      <xdr:colOff>114300</xdr:colOff>
      <xdr:row>97</xdr:row>
      <xdr:rowOff>129364</xdr:rowOff>
    </xdr:to>
    <xdr:cxnSp macro="">
      <xdr:nvCxnSpPr>
        <xdr:cNvPr id="699" name="直線コネクタ 698"/>
        <xdr:cNvCxnSpPr/>
      </xdr:nvCxnSpPr>
      <xdr:spPr>
        <a:xfrm>
          <a:off x="13703300" y="16753796"/>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99535</xdr:rowOff>
    </xdr:from>
    <xdr:to>
      <xdr:col>71</xdr:col>
      <xdr:colOff>177800</xdr:colOff>
      <xdr:row>97</xdr:row>
      <xdr:rowOff>123146</xdr:rowOff>
    </xdr:to>
    <xdr:cxnSp macro="">
      <xdr:nvCxnSpPr>
        <xdr:cNvPr id="702" name="直線コネクタ 701"/>
        <xdr:cNvCxnSpPr/>
      </xdr:nvCxnSpPr>
      <xdr:spPr>
        <a:xfrm>
          <a:off x="12814300" y="16730185"/>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53719</xdr:rowOff>
    </xdr:from>
    <xdr:to>
      <xdr:col>85</xdr:col>
      <xdr:colOff>177800</xdr:colOff>
      <xdr:row>97</xdr:row>
      <xdr:rowOff>155319</xdr:rowOff>
    </xdr:to>
    <xdr:sp macro="" textlink="">
      <xdr:nvSpPr>
        <xdr:cNvPr id="712" name="楕円 711"/>
        <xdr:cNvSpPr/>
      </xdr:nvSpPr>
      <xdr:spPr>
        <a:xfrm>
          <a:off x="16268700" y="166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76596</xdr:rowOff>
    </xdr:from>
    <xdr:ext cx="599010" cy="259045"/>
    <xdr:sp macro="" textlink="">
      <xdr:nvSpPr>
        <xdr:cNvPr id="713" name="公債費該当値テキスト"/>
        <xdr:cNvSpPr txBox="1"/>
      </xdr:nvSpPr>
      <xdr:spPr>
        <a:xfrm>
          <a:off x="16370300" y="1653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70312</xdr:rowOff>
    </xdr:from>
    <xdr:to>
      <xdr:col>81</xdr:col>
      <xdr:colOff>101600</xdr:colOff>
      <xdr:row>98</xdr:row>
      <xdr:rowOff>462</xdr:rowOff>
    </xdr:to>
    <xdr:sp macro="" textlink="">
      <xdr:nvSpPr>
        <xdr:cNvPr id="714" name="楕円 713"/>
        <xdr:cNvSpPr/>
      </xdr:nvSpPr>
      <xdr:spPr>
        <a:xfrm>
          <a:off x="15430500" y="167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16989</xdr:rowOff>
    </xdr:from>
    <xdr:ext cx="534377" cy="259045"/>
    <xdr:sp macro="" textlink="">
      <xdr:nvSpPr>
        <xdr:cNvPr id="715" name="テキスト ボックス 714"/>
        <xdr:cNvSpPr txBox="1"/>
      </xdr:nvSpPr>
      <xdr:spPr>
        <a:xfrm>
          <a:off x="15214111" y="164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78564</xdr:rowOff>
    </xdr:from>
    <xdr:to>
      <xdr:col>76</xdr:col>
      <xdr:colOff>165100</xdr:colOff>
      <xdr:row>98</xdr:row>
      <xdr:rowOff>8714</xdr:rowOff>
    </xdr:to>
    <xdr:sp macro="" textlink="">
      <xdr:nvSpPr>
        <xdr:cNvPr id="716" name="楕円 715"/>
        <xdr:cNvSpPr/>
      </xdr:nvSpPr>
      <xdr:spPr>
        <a:xfrm>
          <a:off x="14541500" y="167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25241</xdr:rowOff>
    </xdr:from>
    <xdr:ext cx="534377" cy="259045"/>
    <xdr:sp macro="" textlink="">
      <xdr:nvSpPr>
        <xdr:cNvPr id="717" name="テキスト ボックス 716"/>
        <xdr:cNvSpPr txBox="1"/>
      </xdr:nvSpPr>
      <xdr:spPr>
        <a:xfrm>
          <a:off x="14325111" y="164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72346</xdr:rowOff>
    </xdr:from>
    <xdr:to>
      <xdr:col>72</xdr:col>
      <xdr:colOff>38100</xdr:colOff>
      <xdr:row>98</xdr:row>
      <xdr:rowOff>2496</xdr:rowOff>
    </xdr:to>
    <xdr:sp macro="" textlink="">
      <xdr:nvSpPr>
        <xdr:cNvPr id="718" name="楕円 717"/>
        <xdr:cNvSpPr/>
      </xdr:nvSpPr>
      <xdr:spPr>
        <a:xfrm>
          <a:off x="13652500" y="167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19023</xdr:rowOff>
    </xdr:from>
    <xdr:ext cx="534377" cy="259045"/>
    <xdr:sp macro="" textlink="">
      <xdr:nvSpPr>
        <xdr:cNvPr id="719" name="テキスト ボックス 718"/>
        <xdr:cNvSpPr txBox="1"/>
      </xdr:nvSpPr>
      <xdr:spPr>
        <a:xfrm>
          <a:off x="13436111" y="164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48735</xdr:rowOff>
    </xdr:from>
    <xdr:to>
      <xdr:col>67</xdr:col>
      <xdr:colOff>101600</xdr:colOff>
      <xdr:row>97</xdr:row>
      <xdr:rowOff>150335</xdr:rowOff>
    </xdr:to>
    <xdr:sp macro="" textlink="">
      <xdr:nvSpPr>
        <xdr:cNvPr id="720" name="楕円 719"/>
        <xdr:cNvSpPr/>
      </xdr:nvSpPr>
      <xdr:spPr>
        <a:xfrm>
          <a:off x="12763500" y="166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166862</xdr:rowOff>
    </xdr:from>
    <xdr:ext cx="599010" cy="259045"/>
    <xdr:sp macro="" textlink="">
      <xdr:nvSpPr>
        <xdr:cNvPr id="721" name="テキスト ボックス 720"/>
        <xdr:cNvSpPr txBox="1"/>
      </xdr:nvSpPr>
      <xdr:spPr>
        <a:xfrm>
          <a:off x="12514795" y="1645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議会費は住民一人当たり９，３１５円となっており、類似団体内順位で１位となっている。令和元年度から議員定数が２減となり、議会費総額は減少したものの、人口の減少に歯止めがかからないことが要因となっている。</a:t>
          </a:r>
        </a:p>
        <a:p>
          <a:r>
            <a:rPr kumimoji="1" lang="ja-JP" altLang="en-US" sz="1200">
              <a:latin typeface="ＭＳ Ｐゴシック" panose="020B0600070205080204" pitchFamily="50" charset="-128"/>
              <a:ea typeface="ＭＳ Ｐゴシック" panose="020B0600070205080204" pitchFamily="50" charset="-128"/>
            </a:rPr>
            <a:t>　</a:t>
          </a:r>
        </a:p>
        <a:p>
          <a:r>
            <a:rPr kumimoji="1" lang="ja-JP" altLang="en-US" sz="1200">
              <a:latin typeface="ＭＳ Ｐゴシック" panose="020B0600070205080204" pitchFamily="50" charset="-128"/>
              <a:ea typeface="ＭＳ Ｐゴシック" panose="020B0600070205080204" pitchFamily="50" charset="-128"/>
            </a:rPr>
            <a:t>　衛生費は住民一人当たり１０６，５０４円となっている。前年度と比較すると、住民一人当たり７，４９８円の増加となった。これは、一般廃棄物処分場整備事業及び新型コロナウイルス対策に係る経費の増額によるものである。</a:t>
          </a:r>
        </a:p>
        <a:p>
          <a:r>
            <a:rPr kumimoji="1" lang="ja-JP" altLang="en-US" sz="1200">
              <a:latin typeface="ＭＳ Ｐゴシック" panose="020B0600070205080204" pitchFamily="50" charset="-128"/>
              <a:ea typeface="ＭＳ Ｐゴシック" panose="020B0600070205080204" pitchFamily="50" charset="-128"/>
            </a:rPr>
            <a:t>　</a:t>
          </a:r>
        </a:p>
        <a:p>
          <a:r>
            <a:rPr kumimoji="1" lang="ja-JP" altLang="en-US" sz="1200">
              <a:latin typeface="ＭＳ Ｐゴシック" panose="020B0600070205080204" pitchFamily="50" charset="-128"/>
              <a:ea typeface="ＭＳ Ｐゴシック" panose="020B0600070205080204" pitchFamily="50" charset="-128"/>
            </a:rPr>
            <a:t>　消防費は住民一人当たり９３，４３１円となっている。前年度と比較すると、住民一人当たり５１，９８９円の増加となった。これは、防災行政無線システムデジタル化事業により大幅に増加したものである。</a:t>
          </a:r>
        </a:p>
        <a:p>
          <a:r>
            <a:rPr kumimoji="1" lang="ja-JP" altLang="en-US" sz="1200">
              <a:latin typeface="ＭＳ Ｐゴシック" panose="020B0600070205080204" pitchFamily="50" charset="-128"/>
              <a:ea typeface="ＭＳ Ｐゴシック" panose="020B0600070205080204" pitchFamily="50" charset="-128"/>
            </a:rPr>
            <a:t>　</a:t>
          </a:r>
        </a:p>
        <a:p>
          <a:r>
            <a:rPr kumimoji="1" lang="ja-JP" altLang="en-US" sz="1200">
              <a:latin typeface="ＭＳ Ｐゴシック" panose="020B0600070205080204" pitchFamily="50" charset="-128"/>
              <a:ea typeface="ＭＳ Ｐゴシック" panose="020B0600070205080204" pitchFamily="50" charset="-128"/>
            </a:rPr>
            <a:t>　教育費は住民一人当たり７９，２６２円となっている。前年度と比較すると、住民一人当たり９，０５３円の減少となった。これは、小中学校における冷房設備設置事業が完了したことによるものである。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平成１８年度以降、財政調整基金の取り崩しを行なわず、実質収支も黒字の財政運営を継続している。</a:t>
          </a:r>
        </a:p>
        <a:p>
          <a:r>
            <a:rPr kumimoji="1" lang="ja-JP" altLang="en-US" sz="1200">
              <a:latin typeface="ＭＳ ゴシック" pitchFamily="49" charset="-128"/>
              <a:ea typeface="ＭＳ ゴシック" pitchFamily="49" charset="-128"/>
            </a:rPr>
            <a:t>　令和２年度は、大雪の影響により除雪経費が増加した一方、臨時補助金の交付や地方交付税の増加により、黒字決算となっている。</a:t>
          </a:r>
        </a:p>
        <a:p>
          <a:r>
            <a:rPr kumimoji="1" lang="ja-JP" altLang="en-US" sz="1200">
              <a:latin typeface="ＭＳ ゴシック" pitchFamily="49" charset="-128"/>
              <a:ea typeface="ＭＳ ゴシック" pitchFamily="49" charset="-128"/>
            </a:rPr>
            <a:t>　人口減による市税の減少により、財政運営が非常に厳しくなるなか、移住・定住人口の増加や地域経済の活性化に注力し、公共施設等総合管理計画を基に施設の統廃合も視野に入れながら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過去５年間、全会計において実質赤字は発生していない。構成のうち上位３会計は①病院事業会計、②水道事業会計、③一般会計となっている。Ｒ２資金不足額については病院会計で△１，７７９百万円、水道会計で△１，５２７百万円。</a:t>
          </a:r>
        </a:p>
        <a:p>
          <a:r>
            <a:rPr kumimoji="1" lang="ja-JP" altLang="en-US" sz="1200">
              <a:latin typeface="ＭＳ ゴシック" pitchFamily="49" charset="-128"/>
              <a:ea typeface="ＭＳ ゴシック" pitchFamily="49" charset="-128"/>
            </a:rPr>
            <a:t>　病院会計では、「珠洲市総合病院改革プラン２０１６」を策定し、経営の安定化に向けて取り組んでいる。現金を含めた流動資産は、</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Ｈ２８：２，２６６百万円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Ｈ２９：２，２３４百万円</a:t>
          </a:r>
          <a:r>
            <a:rPr kumimoji="1" lang="en-US" altLang="ja-JP" sz="1200">
              <a:latin typeface="ＭＳ ゴシック" pitchFamily="49" charset="-128"/>
              <a:ea typeface="ＭＳ ゴシック" pitchFamily="49" charset="-128"/>
            </a:rPr>
            <a:t>】</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Ｈ３０：２，０１１百万円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Ｒ１  ：２，３１３百万円</a:t>
          </a:r>
          <a:r>
            <a:rPr kumimoji="1" lang="en-US" altLang="ja-JP" sz="1200">
              <a:latin typeface="ＭＳ ゴシック" pitchFamily="49" charset="-128"/>
              <a:ea typeface="ＭＳ ゴシック" pitchFamily="49" charset="-128"/>
            </a:rPr>
            <a:t>】</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Ｒ２  ：２，２１９百万円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で推移。</a:t>
          </a:r>
        </a:p>
        <a:p>
          <a:r>
            <a:rPr kumimoji="1" lang="ja-JP" altLang="en-US" sz="1200">
              <a:latin typeface="ＭＳ ゴシック" pitchFamily="49" charset="-128"/>
              <a:ea typeface="ＭＳ ゴシック" pitchFamily="49" charset="-128"/>
            </a:rPr>
            <a:t>　水道会計では、今後施設の改修又は更新が検討されているため、多額の費用が想定される。引き続き経費の削減や独立採算性のとれる料金を設定し、黒字化を維持できるよう努める。</a:t>
          </a:r>
        </a:p>
        <a:p>
          <a:r>
            <a:rPr kumimoji="1" lang="ja-JP" altLang="en-US" sz="1200">
              <a:latin typeface="ＭＳ ゴシック" pitchFamily="49" charset="-128"/>
              <a:ea typeface="ＭＳ ゴシック" pitchFamily="49" charset="-128"/>
            </a:rPr>
            <a:t>　一般会計については、人件費の抑制や公共施設の見直しによる経常経費の削減に積極的に取り組み、財政の安定化に努める。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78</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80</v>
      </c>
      <c r="C3" s="443"/>
      <c r="D3" s="443"/>
      <c r="E3" s="444"/>
      <c r="F3" s="444"/>
      <c r="G3" s="444"/>
      <c r="H3" s="444"/>
      <c r="I3" s="444"/>
      <c r="J3" s="444"/>
      <c r="K3" s="444"/>
      <c r="L3" s="444" t="s">
        <v>81</v>
      </c>
      <c r="M3" s="444"/>
      <c r="N3" s="444"/>
      <c r="O3" s="444"/>
      <c r="P3" s="444"/>
      <c r="Q3" s="444"/>
      <c r="R3" s="451"/>
      <c r="S3" s="451"/>
      <c r="T3" s="451"/>
      <c r="U3" s="451"/>
      <c r="V3" s="452"/>
      <c r="W3" s="426" t="s">
        <v>82</v>
      </c>
      <c r="X3" s="427"/>
      <c r="Y3" s="427"/>
      <c r="Z3" s="427"/>
      <c r="AA3" s="427"/>
      <c r="AB3" s="443"/>
      <c r="AC3" s="451" t="s">
        <v>83</v>
      </c>
      <c r="AD3" s="427"/>
      <c r="AE3" s="427"/>
      <c r="AF3" s="427"/>
      <c r="AG3" s="427"/>
      <c r="AH3" s="427"/>
      <c r="AI3" s="427"/>
      <c r="AJ3" s="427"/>
      <c r="AK3" s="427"/>
      <c r="AL3" s="428"/>
      <c r="AM3" s="426" t="s">
        <v>84</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85</v>
      </c>
      <c r="BO3" s="427"/>
      <c r="BP3" s="427"/>
      <c r="BQ3" s="427"/>
      <c r="BR3" s="427"/>
      <c r="BS3" s="427"/>
      <c r="BT3" s="427"/>
      <c r="BU3" s="428"/>
      <c r="BV3" s="426" t="s">
        <v>86</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87</v>
      </c>
      <c r="CU3" s="427"/>
      <c r="CV3" s="427"/>
      <c r="CW3" s="427"/>
      <c r="CX3" s="427"/>
      <c r="CY3" s="427"/>
      <c r="CZ3" s="427"/>
      <c r="DA3" s="428"/>
      <c r="DB3" s="426" t="s">
        <v>88</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89</v>
      </c>
      <c r="AZ4" s="430"/>
      <c r="BA4" s="430"/>
      <c r="BB4" s="430"/>
      <c r="BC4" s="430"/>
      <c r="BD4" s="430"/>
      <c r="BE4" s="430"/>
      <c r="BF4" s="430"/>
      <c r="BG4" s="430"/>
      <c r="BH4" s="430"/>
      <c r="BI4" s="430"/>
      <c r="BJ4" s="430"/>
      <c r="BK4" s="430"/>
      <c r="BL4" s="430"/>
      <c r="BM4" s="431"/>
      <c r="BN4" s="432">
        <v>13460038</v>
      </c>
      <c r="BO4" s="433"/>
      <c r="BP4" s="433"/>
      <c r="BQ4" s="433"/>
      <c r="BR4" s="433"/>
      <c r="BS4" s="433"/>
      <c r="BT4" s="433"/>
      <c r="BU4" s="434"/>
      <c r="BV4" s="432">
        <v>10474374</v>
      </c>
      <c r="BW4" s="433"/>
      <c r="BX4" s="433"/>
      <c r="BY4" s="433"/>
      <c r="BZ4" s="433"/>
      <c r="CA4" s="433"/>
      <c r="CB4" s="433"/>
      <c r="CC4" s="434"/>
      <c r="CD4" s="435" t="s">
        <v>90</v>
      </c>
      <c r="CE4" s="436"/>
      <c r="CF4" s="436"/>
      <c r="CG4" s="436"/>
      <c r="CH4" s="436"/>
      <c r="CI4" s="436"/>
      <c r="CJ4" s="436"/>
      <c r="CK4" s="436"/>
      <c r="CL4" s="436"/>
      <c r="CM4" s="436"/>
      <c r="CN4" s="436"/>
      <c r="CO4" s="436"/>
      <c r="CP4" s="436"/>
      <c r="CQ4" s="436"/>
      <c r="CR4" s="436"/>
      <c r="CS4" s="437"/>
      <c r="CT4" s="438">
        <v>6.4</v>
      </c>
      <c r="CU4" s="439"/>
      <c r="CV4" s="439"/>
      <c r="CW4" s="439"/>
      <c r="CX4" s="439"/>
      <c r="CY4" s="439"/>
      <c r="CZ4" s="439"/>
      <c r="DA4" s="440"/>
      <c r="DB4" s="438">
        <v>1.3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91</v>
      </c>
      <c r="AN5" s="499"/>
      <c r="AO5" s="499"/>
      <c r="AP5" s="499"/>
      <c r="AQ5" s="499"/>
      <c r="AR5" s="499"/>
      <c r="AS5" s="499"/>
      <c r="AT5" s="500"/>
      <c r="AU5" s="501" t="s">
        <v>92</v>
      </c>
      <c r="AV5" s="502"/>
      <c r="AW5" s="502"/>
      <c r="AX5" s="502"/>
      <c r="AY5" s="503" t="s">
        <v>93</v>
      </c>
      <c r="AZ5" s="504"/>
      <c r="BA5" s="504"/>
      <c r="BB5" s="504"/>
      <c r="BC5" s="504"/>
      <c r="BD5" s="504"/>
      <c r="BE5" s="504"/>
      <c r="BF5" s="504"/>
      <c r="BG5" s="504"/>
      <c r="BH5" s="504"/>
      <c r="BI5" s="504"/>
      <c r="BJ5" s="504"/>
      <c r="BK5" s="504"/>
      <c r="BL5" s="504"/>
      <c r="BM5" s="505"/>
      <c r="BN5" s="469">
        <v>12961750</v>
      </c>
      <c r="BO5" s="470"/>
      <c r="BP5" s="470"/>
      <c r="BQ5" s="470"/>
      <c r="BR5" s="470"/>
      <c r="BS5" s="470"/>
      <c r="BT5" s="470"/>
      <c r="BU5" s="471"/>
      <c r="BV5" s="469">
        <v>10284567</v>
      </c>
      <c r="BW5" s="470"/>
      <c r="BX5" s="470"/>
      <c r="BY5" s="470"/>
      <c r="BZ5" s="470"/>
      <c r="CA5" s="470"/>
      <c r="CB5" s="470"/>
      <c r="CC5" s="471"/>
      <c r="CD5" s="472" t="s">
        <v>94</v>
      </c>
      <c r="CE5" s="473"/>
      <c r="CF5" s="473"/>
      <c r="CG5" s="473"/>
      <c r="CH5" s="473"/>
      <c r="CI5" s="473"/>
      <c r="CJ5" s="473"/>
      <c r="CK5" s="473"/>
      <c r="CL5" s="473"/>
      <c r="CM5" s="473"/>
      <c r="CN5" s="473"/>
      <c r="CO5" s="473"/>
      <c r="CP5" s="473"/>
      <c r="CQ5" s="473"/>
      <c r="CR5" s="473"/>
      <c r="CS5" s="474"/>
      <c r="CT5" s="466">
        <v>95.5</v>
      </c>
      <c r="CU5" s="467"/>
      <c r="CV5" s="467"/>
      <c r="CW5" s="467"/>
      <c r="CX5" s="467"/>
      <c r="CY5" s="467"/>
      <c r="CZ5" s="467"/>
      <c r="DA5" s="468"/>
      <c r="DB5" s="466">
        <v>96</v>
      </c>
      <c r="DC5" s="467"/>
      <c r="DD5" s="467"/>
      <c r="DE5" s="467"/>
      <c r="DF5" s="467"/>
      <c r="DG5" s="467"/>
      <c r="DH5" s="467"/>
      <c r="DI5" s="468"/>
      <c r="DJ5" s="186"/>
      <c r="DK5" s="186"/>
      <c r="DL5" s="186"/>
      <c r="DM5" s="186"/>
      <c r="DN5" s="186"/>
      <c r="DO5" s="186"/>
    </row>
    <row r="6" spans="1:119" ht="18.75" customHeight="1" x14ac:dyDescent="0.15">
      <c r="A6" s="187"/>
      <c r="B6" s="475" t="s">
        <v>95</v>
      </c>
      <c r="C6" s="476"/>
      <c r="D6" s="476"/>
      <c r="E6" s="477"/>
      <c r="F6" s="477"/>
      <c r="G6" s="477"/>
      <c r="H6" s="477"/>
      <c r="I6" s="477"/>
      <c r="J6" s="477"/>
      <c r="K6" s="477"/>
      <c r="L6" s="477" t="s">
        <v>96</v>
      </c>
      <c r="M6" s="477"/>
      <c r="N6" s="477"/>
      <c r="O6" s="477"/>
      <c r="P6" s="477"/>
      <c r="Q6" s="477"/>
      <c r="R6" s="481"/>
      <c r="S6" s="481"/>
      <c r="T6" s="481"/>
      <c r="U6" s="481"/>
      <c r="V6" s="482"/>
      <c r="W6" s="485" t="s">
        <v>97</v>
      </c>
      <c r="X6" s="486"/>
      <c r="Y6" s="486"/>
      <c r="Z6" s="486"/>
      <c r="AA6" s="486"/>
      <c r="AB6" s="476"/>
      <c r="AC6" s="489" t="s">
        <v>98</v>
      </c>
      <c r="AD6" s="490"/>
      <c r="AE6" s="490"/>
      <c r="AF6" s="490"/>
      <c r="AG6" s="490"/>
      <c r="AH6" s="490"/>
      <c r="AI6" s="490"/>
      <c r="AJ6" s="490"/>
      <c r="AK6" s="490"/>
      <c r="AL6" s="491"/>
      <c r="AM6" s="498" t="s">
        <v>99</v>
      </c>
      <c r="AN6" s="499"/>
      <c r="AO6" s="499"/>
      <c r="AP6" s="499"/>
      <c r="AQ6" s="499"/>
      <c r="AR6" s="499"/>
      <c r="AS6" s="499"/>
      <c r="AT6" s="500"/>
      <c r="AU6" s="501" t="s">
        <v>92</v>
      </c>
      <c r="AV6" s="502"/>
      <c r="AW6" s="502"/>
      <c r="AX6" s="502"/>
      <c r="AY6" s="503" t="s">
        <v>100</v>
      </c>
      <c r="AZ6" s="504"/>
      <c r="BA6" s="504"/>
      <c r="BB6" s="504"/>
      <c r="BC6" s="504"/>
      <c r="BD6" s="504"/>
      <c r="BE6" s="504"/>
      <c r="BF6" s="504"/>
      <c r="BG6" s="504"/>
      <c r="BH6" s="504"/>
      <c r="BI6" s="504"/>
      <c r="BJ6" s="504"/>
      <c r="BK6" s="504"/>
      <c r="BL6" s="504"/>
      <c r="BM6" s="505"/>
      <c r="BN6" s="469">
        <v>498288</v>
      </c>
      <c r="BO6" s="470"/>
      <c r="BP6" s="470"/>
      <c r="BQ6" s="470"/>
      <c r="BR6" s="470"/>
      <c r="BS6" s="470"/>
      <c r="BT6" s="470"/>
      <c r="BU6" s="471"/>
      <c r="BV6" s="469">
        <v>189807</v>
      </c>
      <c r="BW6" s="470"/>
      <c r="BX6" s="470"/>
      <c r="BY6" s="470"/>
      <c r="BZ6" s="470"/>
      <c r="CA6" s="470"/>
      <c r="CB6" s="470"/>
      <c r="CC6" s="471"/>
      <c r="CD6" s="472" t="s">
        <v>101</v>
      </c>
      <c r="CE6" s="473"/>
      <c r="CF6" s="473"/>
      <c r="CG6" s="473"/>
      <c r="CH6" s="473"/>
      <c r="CI6" s="473"/>
      <c r="CJ6" s="473"/>
      <c r="CK6" s="473"/>
      <c r="CL6" s="473"/>
      <c r="CM6" s="473"/>
      <c r="CN6" s="473"/>
      <c r="CO6" s="473"/>
      <c r="CP6" s="473"/>
      <c r="CQ6" s="473"/>
      <c r="CR6" s="473"/>
      <c r="CS6" s="474"/>
      <c r="CT6" s="506">
        <v>98.3</v>
      </c>
      <c r="CU6" s="507"/>
      <c r="CV6" s="507"/>
      <c r="CW6" s="507"/>
      <c r="CX6" s="507"/>
      <c r="CY6" s="507"/>
      <c r="CZ6" s="507"/>
      <c r="DA6" s="508"/>
      <c r="DB6" s="506">
        <v>99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102</v>
      </c>
      <c r="AN7" s="499"/>
      <c r="AO7" s="499"/>
      <c r="AP7" s="499"/>
      <c r="AQ7" s="499"/>
      <c r="AR7" s="499"/>
      <c r="AS7" s="499"/>
      <c r="AT7" s="500"/>
      <c r="AU7" s="501" t="s">
        <v>103</v>
      </c>
      <c r="AV7" s="502"/>
      <c r="AW7" s="502"/>
      <c r="AX7" s="502"/>
      <c r="AY7" s="503" t="s">
        <v>104</v>
      </c>
      <c r="AZ7" s="504"/>
      <c r="BA7" s="504"/>
      <c r="BB7" s="504"/>
      <c r="BC7" s="504"/>
      <c r="BD7" s="504"/>
      <c r="BE7" s="504"/>
      <c r="BF7" s="504"/>
      <c r="BG7" s="504"/>
      <c r="BH7" s="504"/>
      <c r="BI7" s="504"/>
      <c r="BJ7" s="504"/>
      <c r="BK7" s="504"/>
      <c r="BL7" s="504"/>
      <c r="BM7" s="505"/>
      <c r="BN7" s="469">
        <v>56297</v>
      </c>
      <c r="BO7" s="470"/>
      <c r="BP7" s="470"/>
      <c r="BQ7" s="470"/>
      <c r="BR7" s="470"/>
      <c r="BS7" s="470"/>
      <c r="BT7" s="470"/>
      <c r="BU7" s="471"/>
      <c r="BV7" s="469">
        <v>106262</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6859240</v>
      </c>
      <c r="CU7" s="470"/>
      <c r="CV7" s="470"/>
      <c r="CW7" s="470"/>
      <c r="CX7" s="470"/>
      <c r="CY7" s="470"/>
      <c r="CZ7" s="470"/>
      <c r="DA7" s="471"/>
      <c r="DB7" s="469">
        <v>6593973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92</v>
      </c>
      <c r="AV8" s="502"/>
      <c r="AW8" s="502"/>
      <c r="AX8" s="502"/>
      <c r="AY8" s="503" t="s">
        <v>107</v>
      </c>
      <c r="AZ8" s="504"/>
      <c r="BA8" s="504"/>
      <c r="BB8" s="504"/>
      <c r="BC8" s="504"/>
      <c r="BD8" s="504"/>
      <c r="BE8" s="504"/>
      <c r="BF8" s="504"/>
      <c r="BG8" s="504"/>
      <c r="BH8" s="504"/>
      <c r="BI8" s="504"/>
      <c r="BJ8" s="504"/>
      <c r="BK8" s="504"/>
      <c r="BL8" s="504"/>
      <c r="BM8" s="505"/>
      <c r="BN8" s="469">
        <v>441991</v>
      </c>
      <c r="BO8" s="470"/>
      <c r="BP8" s="470"/>
      <c r="BQ8" s="470"/>
      <c r="BR8" s="470"/>
      <c r="BS8" s="470"/>
      <c r="BT8" s="470"/>
      <c r="BU8" s="471"/>
      <c r="BV8" s="469">
        <v>83545</v>
      </c>
      <c r="BW8" s="470"/>
      <c r="BX8" s="470"/>
      <c r="BY8" s="470"/>
      <c r="BZ8" s="470"/>
      <c r="CA8" s="470"/>
      <c r="CB8" s="470"/>
      <c r="CC8" s="471"/>
      <c r="CD8" s="472" t="s">
        <v>108</v>
      </c>
      <c r="CE8" s="473"/>
      <c r="CF8" s="473"/>
      <c r="CG8" s="473"/>
      <c r="CH8" s="473"/>
      <c r="CI8" s="473"/>
      <c r="CJ8" s="473"/>
      <c r="CK8" s="473"/>
      <c r="CL8" s="473"/>
      <c r="CM8" s="473"/>
      <c r="CN8" s="473"/>
      <c r="CO8" s="473"/>
      <c r="CP8" s="473"/>
      <c r="CQ8" s="473"/>
      <c r="CR8" s="473"/>
      <c r="CS8" s="474"/>
      <c r="CT8" s="509">
        <v>0.23</v>
      </c>
      <c r="CU8" s="510"/>
      <c r="CV8" s="510"/>
      <c r="CW8" s="510"/>
      <c r="CX8" s="510"/>
      <c r="CY8" s="510"/>
      <c r="CZ8" s="510"/>
      <c r="DA8" s="511"/>
      <c r="DB8" s="509">
        <v>0.23</v>
      </c>
      <c r="DC8" s="510"/>
      <c r="DD8" s="510"/>
      <c r="DE8" s="510"/>
      <c r="DF8" s="510"/>
      <c r="DG8" s="510"/>
      <c r="DH8" s="510"/>
      <c r="DI8" s="511"/>
      <c r="DJ8" s="186"/>
      <c r="DK8" s="186"/>
      <c r="DL8" s="186"/>
      <c r="DM8" s="186"/>
      <c r="DN8" s="186"/>
      <c r="DO8" s="186"/>
    </row>
    <row r="9" spans="1:119" ht="18.75" customHeight="1" thickBot="1" x14ac:dyDescent="0.2">
      <c r="A9" s="187"/>
      <c r="B9" s="463" t="s">
        <v>109</v>
      </c>
      <c r="C9" s="464"/>
      <c r="D9" s="464"/>
      <c r="E9" s="464"/>
      <c r="F9" s="464"/>
      <c r="G9" s="464"/>
      <c r="H9" s="464"/>
      <c r="I9" s="464"/>
      <c r="J9" s="464"/>
      <c r="K9" s="512"/>
      <c r="L9" s="513" t="s">
        <v>110</v>
      </c>
      <c r="M9" s="514"/>
      <c r="N9" s="514"/>
      <c r="O9" s="514"/>
      <c r="P9" s="514"/>
      <c r="Q9" s="515"/>
      <c r="R9" s="516">
        <v>12929</v>
      </c>
      <c r="S9" s="517"/>
      <c r="T9" s="517"/>
      <c r="U9" s="517"/>
      <c r="V9" s="518"/>
      <c r="W9" s="426" t="s">
        <v>111</v>
      </c>
      <c r="X9" s="427"/>
      <c r="Y9" s="427"/>
      <c r="Z9" s="427"/>
      <c r="AA9" s="427"/>
      <c r="AB9" s="427"/>
      <c r="AC9" s="427"/>
      <c r="AD9" s="427"/>
      <c r="AE9" s="427"/>
      <c r="AF9" s="427"/>
      <c r="AG9" s="427"/>
      <c r="AH9" s="427"/>
      <c r="AI9" s="427"/>
      <c r="AJ9" s="427"/>
      <c r="AK9" s="427"/>
      <c r="AL9" s="428"/>
      <c r="AM9" s="498" t="s">
        <v>112</v>
      </c>
      <c r="AN9" s="499"/>
      <c r="AO9" s="499"/>
      <c r="AP9" s="499"/>
      <c r="AQ9" s="499"/>
      <c r="AR9" s="499"/>
      <c r="AS9" s="499"/>
      <c r="AT9" s="500"/>
      <c r="AU9" s="501" t="s">
        <v>113</v>
      </c>
      <c r="AV9" s="502"/>
      <c r="AW9" s="502"/>
      <c r="AX9" s="502"/>
      <c r="AY9" s="503" t="s">
        <v>114</v>
      </c>
      <c r="AZ9" s="504"/>
      <c r="BA9" s="504"/>
      <c r="BB9" s="504"/>
      <c r="BC9" s="504"/>
      <c r="BD9" s="504"/>
      <c r="BE9" s="504"/>
      <c r="BF9" s="504"/>
      <c r="BG9" s="504"/>
      <c r="BH9" s="504"/>
      <c r="BI9" s="504"/>
      <c r="BJ9" s="504"/>
      <c r="BK9" s="504"/>
      <c r="BL9" s="504"/>
      <c r="BM9" s="505"/>
      <c r="BN9" s="469">
        <v>358446</v>
      </c>
      <c r="BO9" s="470"/>
      <c r="BP9" s="470"/>
      <c r="BQ9" s="470"/>
      <c r="BR9" s="470"/>
      <c r="BS9" s="470"/>
      <c r="BT9" s="470"/>
      <c r="BU9" s="471"/>
      <c r="BV9" s="469">
        <v>-11254</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16.399999999999999</v>
      </c>
      <c r="CU9" s="467"/>
      <c r="CV9" s="467"/>
      <c r="CW9" s="467"/>
      <c r="CX9" s="467"/>
      <c r="CY9" s="467"/>
      <c r="CZ9" s="467"/>
      <c r="DA9" s="468"/>
      <c r="DB9" s="466">
        <v>17.7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14625</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4571</v>
      </c>
      <c r="BO10" s="470"/>
      <c r="BP10" s="470"/>
      <c r="BQ10" s="470"/>
      <c r="BR10" s="470"/>
      <c r="BS10" s="470"/>
      <c r="BT10" s="470"/>
      <c r="BU10" s="471"/>
      <c r="BV10" s="469">
        <v>5274</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113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13700</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92</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126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13628</v>
      </c>
      <c r="S13" s="554"/>
      <c r="T13" s="554"/>
      <c r="U13" s="554"/>
      <c r="V13" s="555"/>
      <c r="W13" s="485" t="s">
        <v>136</v>
      </c>
      <c r="X13" s="486"/>
      <c r="Y13" s="486"/>
      <c r="Z13" s="486"/>
      <c r="AA13" s="486"/>
      <c r="AB13" s="476"/>
      <c r="AC13" s="520">
        <v>838</v>
      </c>
      <c r="AD13" s="521"/>
      <c r="AE13" s="521"/>
      <c r="AF13" s="521"/>
      <c r="AG13" s="563"/>
      <c r="AH13" s="520">
        <v>1091</v>
      </c>
      <c r="AI13" s="521"/>
      <c r="AJ13" s="521"/>
      <c r="AK13" s="521"/>
      <c r="AL13" s="522"/>
      <c r="AM13" s="498" t="s">
        <v>137</v>
      </c>
      <c r="AN13" s="499"/>
      <c r="AO13" s="499"/>
      <c r="AP13" s="499"/>
      <c r="AQ13" s="499"/>
      <c r="AR13" s="499"/>
      <c r="AS13" s="499"/>
      <c r="AT13" s="500"/>
      <c r="AU13" s="501" t="s">
        <v>113</v>
      </c>
      <c r="AV13" s="502"/>
      <c r="AW13" s="502"/>
      <c r="AX13" s="502"/>
      <c r="AY13" s="503" t="s">
        <v>138</v>
      </c>
      <c r="AZ13" s="504"/>
      <c r="BA13" s="504"/>
      <c r="BB13" s="504"/>
      <c r="BC13" s="504"/>
      <c r="BD13" s="504"/>
      <c r="BE13" s="504"/>
      <c r="BF13" s="504"/>
      <c r="BG13" s="504"/>
      <c r="BH13" s="504"/>
      <c r="BI13" s="504"/>
      <c r="BJ13" s="504"/>
      <c r="BK13" s="504"/>
      <c r="BL13" s="504"/>
      <c r="BM13" s="505"/>
      <c r="BN13" s="469">
        <v>363017</v>
      </c>
      <c r="BO13" s="470"/>
      <c r="BP13" s="470"/>
      <c r="BQ13" s="470"/>
      <c r="BR13" s="470"/>
      <c r="BS13" s="470"/>
      <c r="BT13" s="470"/>
      <c r="BU13" s="471"/>
      <c r="BV13" s="469">
        <v>-5980</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13.7</v>
      </c>
      <c r="CU13" s="467"/>
      <c r="CV13" s="467"/>
      <c r="CW13" s="467"/>
      <c r="CX13" s="467"/>
      <c r="CY13" s="467"/>
      <c r="CZ13" s="467"/>
      <c r="DA13" s="468"/>
      <c r="DB13" s="466">
        <v>14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140</v>
      </c>
      <c r="M14" s="551"/>
      <c r="N14" s="551"/>
      <c r="O14" s="551"/>
      <c r="P14" s="551"/>
      <c r="Q14" s="552"/>
      <c r="R14" s="553">
        <v>14074</v>
      </c>
      <c r="S14" s="554"/>
      <c r="T14" s="554"/>
      <c r="U14" s="554"/>
      <c r="V14" s="555"/>
      <c r="W14" s="459"/>
      <c r="X14" s="460"/>
      <c r="Y14" s="460"/>
      <c r="Z14" s="460"/>
      <c r="AA14" s="460"/>
      <c r="AB14" s="449"/>
      <c r="AC14" s="556">
        <v>12.3</v>
      </c>
      <c r="AD14" s="557"/>
      <c r="AE14" s="557"/>
      <c r="AF14" s="557"/>
      <c r="AG14" s="558"/>
      <c r="AH14" s="556">
        <v>14.7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v>47.5</v>
      </c>
      <c r="CU14" s="568"/>
      <c r="CV14" s="568"/>
      <c r="CW14" s="568"/>
      <c r="CX14" s="568"/>
      <c r="CY14" s="568"/>
      <c r="CZ14" s="568"/>
      <c r="DA14" s="569"/>
      <c r="DB14" s="567">
        <v>44.3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142</v>
      </c>
      <c r="N15" s="561"/>
      <c r="O15" s="561"/>
      <c r="P15" s="561"/>
      <c r="Q15" s="562"/>
      <c r="R15" s="553">
        <v>14000</v>
      </c>
      <c r="S15" s="554"/>
      <c r="T15" s="554"/>
      <c r="U15" s="554"/>
      <c r="V15" s="555"/>
      <c r="W15" s="485" t="s">
        <v>143</v>
      </c>
      <c r="X15" s="486"/>
      <c r="Y15" s="486"/>
      <c r="Z15" s="486"/>
      <c r="AA15" s="486"/>
      <c r="AB15" s="476"/>
      <c r="AC15" s="520">
        <v>1801</v>
      </c>
      <c r="AD15" s="521"/>
      <c r="AE15" s="521"/>
      <c r="AF15" s="521"/>
      <c r="AG15" s="563"/>
      <c r="AH15" s="520">
        <v>1948</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1479904</v>
      </c>
      <c r="BO15" s="433"/>
      <c r="BP15" s="433"/>
      <c r="BQ15" s="433"/>
      <c r="BR15" s="433"/>
      <c r="BS15" s="433"/>
      <c r="BT15" s="433"/>
      <c r="BU15" s="434"/>
      <c r="BV15" s="432">
        <v>1409796</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26.4</v>
      </c>
      <c r="AD16" s="557"/>
      <c r="AE16" s="557"/>
      <c r="AF16" s="557"/>
      <c r="AG16" s="558"/>
      <c r="AH16" s="556">
        <v>26.2</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6312795</v>
      </c>
      <c r="BO16" s="470"/>
      <c r="BP16" s="470"/>
      <c r="BQ16" s="470"/>
      <c r="BR16" s="470"/>
      <c r="BS16" s="470"/>
      <c r="BT16" s="470"/>
      <c r="BU16" s="471"/>
      <c r="BV16" s="469">
        <v>6043308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147</v>
      </c>
      <c r="S17" s="574"/>
      <c r="T17" s="574"/>
      <c r="U17" s="574"/>
      <c r="V17" s="575"/>
      <c r="W17" s="485" t="s">
        <v>150</v>
      </c>
      <c r="X17" s="486"/>
      <c r="Y17" s="486"/>
      <c r="Z17" s="486"/>
      <c r="AA17" s="486"/>
      <c r="AB17" s="476"/>
      <c r="AC17" s="520">
        <v>4195</v>
      </c>
      <c r="AD17" s="521"/>
      <c r="AE17" s="521"/>
      <c r="AF17" s="521"/>
      <c r="AG17" s="563"/>
      <c r="AH17" s="520">
        <v>4384</v>
      </c>
      <c r="AI17" s="521"/>
      <c r="AJ17" s="521"/>
      <c r="AK17" s="521"/>
      <c r="AL17" s="522"/>
      <c r="AM17" s="498"/>
      <c r="AN17" s="499"/>
      <c r="AO17" s="499"/>
      <c r="AP17" s="499"/>
      <c r="AQ17" s="499"/>
      <c r="AR17" s="499"/>
      <c r="AS17" s="499"/>
      <c r="AT17" s="500"/>
      <c r="AU17" s="501"/>
      <c r="AV17" s="502"/>
      <c r="AW17" s="502"/>
      <c r="AX17" s="502"/>
      <c r="AY17" s="503" t="s">
        <v>151</v>
      </c>
      <c r="AZ17" s="504"/>
      <c r="BA17" s="504"/>
      <c r="BB17" s="504"/>
      <c r="BC17" s="504"/>
      <c r="BD17" s="504"/>
      <c r="BE17" s="504"/>
      <c r="BF17" s="504"/>
      <c r="BG17" s="504"/>
      <c r="BH17" s="504"/>
      <c r="BI17" s="504"/>
      <c r="BJ17" s="504"/>
      <c r="BK17" s="504"/>
      <c r="BL17" s="504"/>
      <c r="BM17" s="505"/>
      <c r="BN17" s="469">
        <v>1831472</v>
      </c>
      <c r="BO17" s="470"/>
      <c r="BP17" s="470"/>
      <c r="BQ17" s="470"/>
      <c r="BR17" s="470"/>
      <c r="BS17" s="470"/>
      <c r="BT17" s="470"/>
      <c r="BU17" s="471"/>
      <c r="BV17" s="469">
        <v>1761841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152</v>
      </c>
      <c r="C18" s="512"/>
      <c r="D18" s="512"/>
      <c r="E18" s="584"/>
      <c r="F18" s="584"/>
      <c r="G18" s="584"/>
      <c r="H18" s="584"/>
      <c r="I18" s="584"/>
      <c r="J18" s="584"/>
      <c r="K18" s="584"/>
      <c r="L18" s="585">
        <v>247.2</v>
      </c>
      <c r="M18" s="585"/>
      <c r="N18" s="585"/>
      <c r="O18" s="585"/>
      <c r="P18" s="585"/>
      <c r="Q18" s="585"/>
      <c r="R18" s="586"/>
      <c r="S18" s="586"/>
      <c r="T18" s="586"/>
      <c r="U18" s="586"/>
      <c r="V18" s="587"/>
      <c r="W18" s="487"/>
      <c r="X18" s="488"/>
      <c r="Y18" s="488"/>
      <c r="Z18" s="488"/>
      <c r="AA18" s="488"/>
      <c r="AB18" s="479"/>
      <c r="AC18" s="588">
        <v>61.4</v>
      </c>
      <c r="AD18" s="589"/>
      <c r="AE18" s="589"/>
      <c r="AF18" s="589"/>
      <c r="AG18" s="590"/>
      <c r="AH18" s="588">
        <v>59.1</v>
      </c>
      <c r="AI18" s="589"/>
      <c r="AJ18" s="589"/>
      <c r="AK18" s="589"/>
      <c r="AL18" s="591"/>
      <c r="AM18" s="498"/>
      <c r="AN18" s="499"/>
      <c r="AO18" s="499"/>
      <c r="AP18" s="499"/>
      <c r="AQ18" s="499"/>
      <c r="AR18" s="499"/>
      <c r="AS18" s="499"/>
      <c r="AT18" s="500"/>
      <c r="AU18" s="501"/>
      <c r="AV18" s="502"/>
      <c r="AW18" s="502"/>
      <c r="AX18" s="502"/>
      <c r="AY18" s="503" t="s">
        <v>153</v>
      </c>
      <c r="AZ18" s="504"/>
      <c r="BA18" s="504"/>
      <c r="BB18" s="504"/>
      <c r="BC18" s="504"/>
      <c r="BD18" s="504"/>
      <c r="BE18" s="504"/>
      <c r="BF18" s="504"/>
      <c r="BG18" s="504"/>
      <c r="BH18" s="504"/>
      <c r="BI18" s="504"/>
      <c r="BJ18" s="504"/>
      <c r="BK18" s="504"/>
      <c r="BL18" s="504"/>
      <c r="BM18" s="505"/>
      <c r="BN18" s="469">
        <v>6670208</v>
      </c>
      <c r="BO18" s="470"/>
      <c r="BP18" s="470"/>
      <c r="BQ18" s="470"/>
      <c r="BR18" s="470"/>
      <c r="BS18" s="470"/>
      <c r="BT18" s="470"/>
      <c r="BU18" s="471"/>
      <c r="BV18" s="469">
        <v>6508904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154</v>
      </c>
      <c r="C19" s="512"/>
      <c r="D19" s="512"/>
      <c r="E19" s="584"/>
      <c r="F19" s="584"/>
      <c r="G19" s="584"/>
      <c r="H19" s="584"/>
      <c r="I19" s="584"/>
      <c r="J19" s="584"/>
      <c r="K19" s="584"/>
      <c r="L19" s="592">
        <v>52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155</v>
      </c>
      <c r="AZ19" s="504"/>
      <c r="BA19" s="504"/>
      <c r="BB19" s="504"/>
      <c r="BC19" s="504"/>
      <c r="BD19" s="504"/>
      <c r="BE19" s="504"/>
      <c r="BF19" s="504"/>
      <c r="BG19" s="504"/>
      <c r="BH19" s="504"/>
      <c r="BI19" s="504"/>
      <c r="BJ19" s="504"/>
      <c r="BK19" s="504"/>
      <c r="BL19" s="504"/>
      <c r="BM19" s="505"/>
      <c r="BN19" s="469">
        <v>8556931</v>
      </c>
      <c r="BO19" s="470"/>
      <c r="BP19" s="470"/>
      <c r="BQ19" s="470"/>
      <c r="BR19" s="470"/>
      <c r="BS19" s="470"/>
      <c r="BT19" s="470"/>
      <c r="BU19" s="471"/>
      <c r="BV19" s="469">
        <v>7717039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156</v>
      </c>
      <c r="C20" s="512"/>
      <c r="D20" s="512"/>
      <c r="E20" s="584"/>
      <c r="F20" s="584"/>
      <c r="G20" s="584"/>
      <c r="H20" s="584"/>
      <c r="I20" s="584"/>
      <c r="J20" s="584"/>
      <c r="K20" s="584"/>
      <c r="L20" s="592">
        <v>5517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158</v>
      </c>
      <c r="C22" s="607"/>
      <c r="D22" s="608"/>
      <c r="E22" s="481" t="s">
        <v>1</v>
      </c>
      <c r="F22" s="486"/>
      <c r="G22" s="486"/>
      <c r="H22" s="486"/>
      <c r="I22" s="486"/>
      <c r="J22" s="486"/>
      <c r="K22" s="476"/>
      <c r="L22" s="481" t="s">
        <v>159</v>
      </c>
      <c r="M22" s="486"/>
      <c r="N22" s="486"/>
      <c r="O22" s="486"/>
      <c r="P22" s="476"/>
      <c r="Q22" s="615" t="s">
        <v>160</v>
      </c>
      <c r="R22" s="616"/>
      <c r="S22" s="616"/>
      <c r="T22" s="616"/>
      <c r="U22" s="616"/>
      <c r="V22" s="617"/>
      <c r="W22" s="621" t="s">
        <v>161</v>
      </c>
      <c r="X22" s="607"/>
      <c r="Y22" s="608"/>
      <c r="Z22" s="481" t="s">
        <v>1</v>
      </c>
      <c r="AA22" s="486"/>
      <c r="AB22" s="486"/>
      <c r="AC22" s="486"/>
      <c r="AD22" s="486"/>
      <c r="AE22" s="486"/>
      <c r="AF22" s="486"/>
      <c r="AG22" s="476"/>
      <c r="AH22" s="634" t="s">
        <v>162</v>
      </c>
      <c r="AI22" s="486"/>
      <c r="AJ22" s="486"/>
      <c r="AK22" s="486"/>
      <c r="AL22" s="476"/>
      <c r="AM22" s="634" t="s">
        <v>163</v>
      </c>
      <c r="AN22" s="635"/>
      <c r="AO22" s="635"/>
      <c r="AP22" s="635"/>
      <c r="AQ22" s="635"/>
      <c r="AR22" s="636"/>
      <c r="AS22" s="615" t="s">
        <v>160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164</v>
      </c>
      <c r="AZ23" s="430"/>
      <c r="BA23" s="430"/>
      <c r="BB23" s="430"/>
      <c r="BC23" s="430"/>
      <c r="BD23" s="430"/>
      <c r="BE23" s="430"/>
      <c r="BF23" s="430"/>
      <c r="BG23" s="430"/>
      <c r="BH23" s="430"/>
      <c r="BI23" s="430"/>
      <c r="BJ23" s="430"/>
      <c r="BK23" s="430"/>
      <c r="BL23" s="430"/>
      <c r="BM23" s="431"/>
      <c r="BN23" s="469">
        <v>13354026</v>
      </c>
      <c r="BO23" s="470"/>
      <c r="BP23" s="470"/>
      <c r="BQ23" s="470"/>
      <c r="BR23" s="470"/>
      <c r="BS23" s="470"/>
      <c r="BT23" s="470"/>
      <c r="BU23" s="471"/>
      <c r="BV23" s="469">
        <v>13040261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165</v>
      </c>
      <c r="F24" s="499"/>
      <c r="G24" s="499"/>
      <c r="H24" s="499"/>
      <c r="I24" s="499"/>
      <c r="J24" s="499"/>
      <c r="K24" s="500"/>
      <c r="L24" s="520">
        <v>1</v>
      </c>
      <c r="M24" s="521"/>
      <c r="N24" s="521"/>
      <c r="O24" s="521"/>
      <c r="P24" s="563"/>
      <c r="Q24" s="520">
        <v>7830</v>
      </c>
      <c r="R24" s="521"/>
      <c r="S24" s="521"/>
      <c r="T24" s="521"/>
      <c r="U24" s="521"/>
      <c r="V24" s="563"/>
      <c r="W24" s="622"/>
      <c r="X24" s="610"/>
      <c r="Y24" s="611"/>
      <c r="Z24" s="519" t="s">
        <v>166</v>
      </c>
      <c r="AA24" s="499"/>
      <c r="AB24" s="499"/>
      <c r="AC24" s="499"/>
      <c r="AD24" s="499"/>
      <c r="AE24" s="499"/>
      <c r="AF24" s="499"/>
      <c r="AG24" s="500"/>
      <c r="AH24" s="520">
        <v>196</v>
      </c>
      <c r="AI24" s="521"/>
      <c r="AJ24" s="521"/>
      <c r="AK24" s="521"/>
      <c r="AL24" s="563"/>
      <c r="AM24" s="520">
        <v>578004</v>
      </c>
      <c r="AN24" s="521"/>
      <c r="AO24" s="521"/>
      <c r="AP24" s="521"/>
      <c r="AQ24" s="521"/>
      <c r="AR24" s="563"/>
      <c r="AS24" s="520">
        <v>2949</v>
      </c>
      <c r="AT24" s="521"/>
      <c r="AU24" s="521"/>
      <c r="AV24" s="521"/>
      <c r="AW24" s="521"/>
      <c r="AX24" s="522"/>
      <c r="AY24" s="642" t="s">
        <v>167</v>
      </c>
      <c r="AZ24" s="643"/>
      <c r="BA24" s="643"/>
      <c r="BB24" s="643"/>
      <c r="BC24" s="643"/>
      <c r="BD24" s="643"/>
      <c r="BE24" s="643"/>
      <c r="BF24" s="643"/>
      <c r="BG24" s="643"/>
      <c r="BH24" s="643"/>
      <c r="BI24" s="643"/>
      <c r="BJ24" s="643"/>
      <c r="BK24" s="643"/>
      <c r="BL24" s="643"/>
      <c r="BM24" s="644"/>
      <c r="BN24" s="469">
        <v>8173704</v>
      </c>
      <c r="BO24" s="470"/>
      <c r="BP24" s="470"/>
      <c r="BQ24" s="470"/>
      <c r="BR24" s="470"/>
      <c r="BS24" s="470"/>
      <c r="BT24" s="470"/>
      <c r="BU24" s="471"/>
      <c r="BV24" s="469">
        <v>8308080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168</v>
      </c>
      <c r="F25" s="499"/>
      <c r="G25" s="499"/>
      <c r="H25" s="499"/>
      <c r="I25" s="499"/>
      <c r="J25" s="499"/>
      <c r="K25" s="500"/>
      <c r="L25" s="520">
        <v>1</v>
      </c>
      <c r="M25" s="521"/>
      <c r="N25" s="521"/>
      <c r="O25" s="521"/>
      <c r="P25" s="563"/>
      <c r="Q25" s="520">
        <v>6390</v>
      </c>
      <c r="R25" s="521"/>
      <c r="S25" s="521"/>
      <c r="T25" s="521"/>
      <c r="U25" s="521"/>
      <c r="V25" s="563"/>
      <c r="W25" s="622"/>
      <c r="X25" s="610"/>
      <c r="Y25" s="611"/>
      <c r="Z25" s="519" t="s">
        <v>169</v>
      </c>
      <c r="AA25" s="499"/>
      <c r="AB25" s="499"/>
      <c r="AC25" s="499"/>
      <c r="AD25" s="499"/>
      <c r="AE25" s="499"/>
      <c r="AF25" s="499"/>
      <c r="AG25" s="500"/>
      <c r="AH25" s="520" t="s">
        <v>126</v>
      </c>
      <c r="AI25" s="521"/>
      <c r="AJ25" s="521"/>
      <c r="AK25" s="521"/>
      <c r="AL25" s="563"/>
      <c r="AM25" s="520" t="s">
        <v>126</v>
      </c>
      <c r="AN25" s="521"/>
      <c r="AO25" s="521"/>
      <c r="AP25" s="521"/>
      <c r="AQ25" s="521"/>
      <c r="AR25" s="563"/>
      <c r="AS25" s="520" t="s">
        <v>126</v>
      </c>
      <c r="AT25" s="521"/>
      <c r="AU25" s="521"/>
      <c r="AV25" s="521"/>
      <c r="AW25" s="521"/>
      <c r="AX25" s="522"/>
      <c r="AY25" s="429" t="s">
        <v>170</v>
      </c>
      <c r="AZ25" s="430"/>
      <c r="BA25" s="430"/>
      <c r="BB25" s="430"/>
      <c r="BC25" s="430"/>
      <c r="BD25" s="430"/>
      <c r="BE25" s="430"/>
      <c r="BF25" s="430"/>
      <c r="BG25" s="430"/>
      <c r="BH25" s="430"/>
      <c r="BI25" s="430"/>
      <c r="BJ25" s="430"/>
      <c r="BK25" s="430"/>
      <c r="BL25" s="430"/>
      <c r="BM25" s="431"/>
      <c r="BN25" s="432">
        <v>104721</v>
      </c>
      <c r="BO25" s="433"/>
      <c r="BP25" s="433"/>
      <c r="BQ25" s="433"/>
      <c r="BR25" s="433"/>
      <c r="BS25" s="433"/>
      <c r="BT25" s="433"/>
      <c r="BU25" s="434"/>
      <c r="BV25" s="432">
        <v>31134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171</v>
      </c>
      <c r="F26" s="499"/>
      <c r="G26" s="499"/>
      <c r="H26" s="499"/>
      <c r="I26" s="499"/>
      <c r="J26" s="499"/>
      <c r="K26" s="500"/>
      <c r="L26" s="520">
        <v>1</v>
      </c>
      <c r="M26" s="521"/>
      <c r="N26" s="521"/>
      <c r="O26" s="521"/>
      <c r="P26" s="563"/>
      <c r="Q26" s="520">
        <v>5670</v>
      </c>
      <c r="R26" s="521"/>
      <c r="S26" s="521"/>
      <c r="T26" s="521"/>
      <c r="U26" s="521"/>
      <c r="V26" s="563"/>
      <c r="W26" s="622"/>
      <c r="X26" s="610"/>
      <c r="Y26" s="611"/>
      <c r="Z26" s="519" t="s">
        <v>172</v>
      </c>
      <c r="AA26" s="632"/>
      <c r="AB26" s="632"/>
      <c r="AC26" s="632"/>
      <c r="AD26" s="632"/>
      <c r="AE26" s="632"/>
      <c r="AF26" s="632"/>
      <c r="AG26" s="633"/>
      <c r="AH26" s="520">
        <v>17</v>
      </c>
      <c r="AI26" s="521"/>
      <c r="AJ26" s="521"/>
      <c r="AK26" s="521"/>
      <c r="AL26" s="563"/>
      <c r="AM26" s="520">
        <v>51357</v>
      </c>
      <c r="AN26" s="521"/>
      <c r="AO26" s="521"/>
      <c r="AP26" s="521"/>
      <c r="AQ26" s="521"/>
      <c r="AR26" s="563"/>
      <c r="AS26" s="520">
        <v>3021</v>
      </c>
      <c r="AT26" s="521"/>
      <c r="AU26" s="521"/>
      <c r="AV26" s="521"/>
      <c r="AW26" s="521"/>
      <c r="AX26" s="522"/>
      <c r="AY26" s="472" t="s">
        <v>173</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175</v>
      </c>
      <c r="F27" s="499"/>
      <c r="G27" s="499"/>
      <c r="H27" s="499"/>
      <c r="I27" s="499"/>
      <c r="J27" s="499"/>
      <c r="K27" s="500"/>
      <c r="L27" s="520">
        <v>1</v>
      </c>
      <c r="M27" s="521"/>
      <c r="N27" s="521"/>
      <c r="O27" s="521"/>
      <c r="P27" s="563"/>
      <c r="Q27" s="520">
        <v>4450</v>
      </c>
      <c r="R27" s="521"/>
      <c r="S27" s="521"/>
      <c r="T27" s="521"/>
      <c r="U27" s="521"/>
      <c r="V27" s="563"/>
      <c r="W27" s="622"/>
      <c r="X27" s="610"/>
      <c r="Y27" s="611"/>
      <c r="Z27" s="519" t="s">
        <v>176</v>
      </c>
      <c r="AA27" s="499"/>
      <c r="AB27" s="499"/>
      <c r="AC27" s="499"/>
      <c r="AD27" s="499"/>
      <c r="AE27" s="499"/>
      <c r="AF27" s="499"/>
      <c r="AG27" s="500"/>
      <c r="AH27" s="520">
        <v>1</v>
      </c>
      <c r="AI27" s="521"/>
      <c r="AJ27" s="521"/>
      <c r="AK27" s="521"/>
      <c r="AL27" s="563"/>
      <c r="AM27" s="520" t="s">
        <v>177</v>
      </c>
      <c r="AN27" s="521"/>
      <c r="AO27" s="521"/>
      <c r="AP27" s="521"/>
      <c r="AQ27" s="521"/>
      <c r="AR27" s="563"/>
      <c r="AS27" s="520" t="s">
        <v>178</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210892</v>
      </c>
      <c r="BO27" s="646"/>
      <c r="BP27" s="646"/>
      <c r="BQ27" s="646"/>
      <c r="BR27" s="646"/>
      <c r="BS27" s="646"/>
      <c r="BT27" s="646"/>
      <c r="BU27" s="647"/>
      <c r="BV27" s="645">
        <v>210882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3850</v>
      </c>
      <c r="R28" s="521"/>
      <c r="S28" s="521"/>
      <c r="T28" s="521"/>
      <c r="U28" s="521"/>
      <c r="V28" s="563"/>
      <c r="W28" s="622"/>
      <c r="X28" s="610"/>
      <c r="Y28" s="611"/>
      <c r="Z28" s="519" t="s">
        <v>181</v>
      </c>
      <c r="AA28" s="499"/>
      <c r="AB28" s="499"/>
      <c r="AC28" s="499"/>
      <c r="AD28" s="499"/>
      <c r="AE28" s="499"/>
      <c r="AF28" s="499"/>
      <c r="AG28" s="500"/>
      <c r="AH28" s="520" t="s">
        <v>174</v>
      </c>
      <c r="AI28" s="521"/>
      <c r="AJ28" s="521"/>
      <c r="AK28" s="521"/>
      <c r="AL28" s="563"/>
      <c r="AM28" s="520" t="s">
        <v>174</v>
      </c>
      <c r="AN28" s="521"/>
      <c r="AO28" s="521"/>
      <c r="AP28" s="521"/>
      <c r="AQ28" s="521"/>
      <c r="AR28" s="563"/>
      <c r="AS28" s="520" t="s">
        <v>126</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2728126</v>
      </c>
      <c r="BO28" s="433"/>
      <c r="BP28" s="433"/>
      <c r="BQ28" s="433"/>
      <c r="BR28" s="433"/>
      <c r="BS28" s="433"/>
      <c r="BT28" s="433"/>
      <c r="BU28" s="434"/>
      <c r="BV28" s="432">
        <v>2681555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10</v>
      </c>
      <c r="M29" s="521"/>
      <c r="N29" s="521"/>
      <c r="O29" s="521"/>
      <c r="P29" s="563"/>
      <c r="Q29" s="520">
        <v>3650</v>
      </c>
      <c r="R29" s="521"/>
      <c r="S29" s="521"/>
      <c r="T29" s="521"/>
      <c r="U29" s="521"/>
      <c r="V29" s="563"/>
      <c r="W29" s="623"/>
      <c r="X29" s="624"/>
      <c r="Y29" s="625"/>
      <c r="Z29" s="519" t="s">
        <v>184</v>
      </c>
      <c r="AA29" s="499"/>
      <c r="AB29" s="499"/>
      <c r="AC29" s="499"/>
      <c r="AD29" s="499"/>
      <c r="AE29" s="499"/>
      <c r="AF29" s="499"/>
      <c r="AG29" s="500"/>
      <c r="AH29" s="520">
        <v>197</v>
      </c>
      <c r="AI29" s="521"/>
      <c r="AJ29" s="521"/>
      <c r="AK29" s="521"/>
      <c r="AL29" s="563"/>
      <c r="AM29" s="520">
        <v>581128</v>
      </c>
      <c r="AN29" s="521"/>
      <c r="AO29" s="521"/>
      <c r="AP29" s="521"/>
      <c r="AQ29" s="521"/>
      <c r="AR29" s="563"/>
      <c r="AS29" s="520">
        <v>2950</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48951</v>
      </c>
      <c r="BO29" s="470"/>
      <c r="BP29" s="470"/>
      <c r="BQ29" s="470"/>
      <c r="BR29" s="470"/>
      <c r="BS29" s="470"/>
      <c r="BT29" s="470"/>
      <c r="BU29" s="471"/>
      <c r="BV29" s="469">
        <v>48907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2307602</v>
      </c>
      <c r="BO30" s="646"/>
      <c r="BP30" s="646"/>
      <c r="BQ30" s="646"/>
      <c r="BR30" s="646"/>
      <c r="BS30" s="646"/>
      <c r="BT30" s="646"/>
      <c r="BU30" s="647"/>
      <c r="BV30" s="645">
        <v>2381056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193</v>
      </c>
      <c r="AN33" s="493"/>
      <c r="AO33" s="458" t="s">
        <v>194</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193</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珠洲市国民健康保険特別会計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珠洲市病院事業会計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奥能登クリーン組合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（財）鉢ヶ崎リゾート振興協会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珠洲市賃貸住宅事業特別会計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珠洲市介護保険特別会計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珠洲市水道事業会計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奥能登広域圏事務組合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珠洲鉢ヶ崎ホテル株式会社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珠洲市後期高齢者医療特別会計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珠洲市下水道事業会計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石川県後期高齢者医療広域連合（一般会計）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珠洲土地開発公社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石川県後期高齢者医療広域連合（後期高齢者医療特別会計）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石川県市町村消防団員等公務災害補償等組合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石川県市町村消防賞じゅつ金組合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のと鉄道運営助成基金事務組合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tjYS1xLS5ABX5GgJmfDRUMOevZjQ9JjGt7hAv9kSUfbhrc/riV3x5h5xcjoPFEhziYGhZLd5P/QEZeVknpWoUA==" saltValue="1FWFhYclDESx10tBAjT7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561</v>
      </c>
      <c r="D34" s="1250"/>
      <c r="E34" s="1251"/>
      <c r="F34" s="32">
        <v>28.38</v>
      </c>
      <c r="G34" s="33">
        <v>26.81</v>
      </c>
      <c r="H34" s="33">
        <v>25.45</v>
      </c>
      <c r="I34" s="33">
        <v>24.49</v>
      </c>
      <c r="J34" s="34">
        <v>25.92</v>
      </c>
      <c r="K34" s="22"/>
      <c r="L34" s="22"/>
      <c r="M34" s="22"/>
      <c r="N34" s="22"/>
      <c r="O34" s="22"/>
      <c r="P34" s="22"/>
    </row>
    <row r="35" spans="1:16" ht="39" customHeight="1" x14ac:dyDescent="0.15">
      <c r="A35" s="22"/>
      <c r="B35" s="35"/>
      <c r="C35" s="1244" t="s">
        <v>562</v>
      </c>
      <c r="D35" s="1245"/>
      <c r="E35" s="1246"/>
      <c r="F35" s="36">
        <v>22.36</v>
      </c>
      <c r="G35" s="37">
        <v>23.74</v>
      </c>
      <c r="H35" s="37">
        <v>23.6</v>
      </c>
      <c r="I35" s="37">
        <v>23.35</v>
      </c>
      <c r="J35" s="38">
        <v>22.26</v>
      </c>
      <c r="K35" s="22"/>
      <c r="L35" s="22"/>
      <c r="M35" s="22"/>
      <c r="N35" s="22"/>
      <c r="O35" s="22"/>
      <c r="P35" s="22"/>
    </row>
    <row r="36" spans="1:16" ht="39" customHeight="1" x14ac:dyDescent="0.15">
      <c r="A36" s="22"/>
      <c r="B36" s="35"/>
      <c r="C36" s="1244" t="s">
        <v>563</v>
      </c>
      <c r="D36" s="1245"/>
      <c r="E36" s="1246"/>
      <c r="F36" s="36">
        <v>1.71</v>
      </c>
      <c r="G36" s="37">
        <v>2.39</v>
      </c>
      <c r="H36" s="37">
        <v>1.43</v>
      </c>
      <c r="I36" s="37">
        <v>1.26</v>
      </c>
      <c r="J36" s="38">
        <v>6.44</v>
      </c>
      <c r="K36" s="22"/>
      <c r="L36" s="22"/>
      <c r="M36" s="22"/>
      <c r="N36" s="22"/>
      <c r="O36" s="22"/>
      <c r="P36" s="22"/>
    </row>
    <row r="37" spans="1:16" ht="39" customHeight="1" x14ac:dyDescent="0.15">
      <c r="A37" s="22"/>
      <c r="B37" s="35"/>
      <c r="C37" s="1244" t="s">
        <v>564</v>
      </c>
      <c r="D37" s="1245"/>
      <c r="E37" s="1246"/>
      <c r="F37" s="36">
        <v>0.09</v>
      </c>
      <c r="G37" s="37">
        <v>0.47</v>
      </c>
      <c r="H37" s="37">
        <v>0.47</v>
      </c>
      <c r="I37" s="37">
        <v>0.45</v>
      </c>
      <c r="J37" s="38">
        <v>0.56999999999999995</v>
      </c>
      <c r="K37" s="22"/>
      <c r="L37" s="22"/>
      <c r="M37" s="22"/>
      <c r="N37" s="22"/>
      <c r="O37" s="22"/>
      <c r="P37" s="22"/>
    </row>
    <row r="38" spans="1:16" ht="39" customHeight="1" x14ac:dyDescent="0.15">
      <c r="A38" s="22"/>
      <c r="B38" s="35"/>
      <c r="C38" s="1244" t="s">
        <v>565</v>
      </c>
      <c r="D38" s="1245"/>
      <c r="E38" s="1246"/>
      <c r="F38" s="36" t="s">
        <v>512</v>
      </c>
      <c r="G38" s="37" t="s">
        <v>512</v>
      </c>
      <c r="H38" s="37" t="s">
        <v>512</v>
      </c>
      <c r="I38" s="37" t="s">
        <v>512</v>
      </c>
      <c r="J38" s="38">
        <v>0.28000000000000003</v>
      </c>
      <c r="K38" s="22"/>
      <c r="L38" s="22"/>
      <c r="M38" s="22"/>
      <c r="N38" s="22"/>
      <c r="O38" s="22"/>
      <c r="P38" s="22"/>
    </row>
    <row r="39" spans="1:16" ht="39" customHeight="1" x14ac:dyDescent="0.15">
      <c r="A39" s="22"/>
      <c r="B39" s="35"/>
      <c r="C39" s="1244" t="s">
        <v>566</v>
      </c>
      <c r="D39" s="1245"/>
      <c r="E39" s="1246"/>
      <c r="F39" s="36">
        <v>0</v>
      </c>
      <c r="G39" s="37">
        <v>0</v>
      </c>
      <c r="H39" s="37">
        <v>0</v>
      </c>
      <c r="I39" s="37">
        <v>0</v>
      </c>
      <c r="J39" s="38">
        <v>0</v>
      </c>
      <c r="K39" s="22"/>
      <c r="L39" s="22"/>
      <c r="M39" s="22"/>
      <c r="N39" s="22"/>
      <c r="O39" s="22"/>
      <c r="P39" s="22"/>
    </row>
    <row r="40" spans="1:16" ht="39" customHeight="1" x14ac:dyDescent="0.15">
      <c r="A40" s="22"/>
      <c r="B40" s="35"/>
      <c r="C40" s="1244" t="s">
        <v>567</v>
      </c>
      <c r="D40" s="1245"/>
      <c r="E40" s="1246"/>
      <c r="F40" s="36">
        <v>0.84</v>
      </c>
      <c r="G40" s="37">
        <v>0</v>
      </c>
      <c r="H40" s="37">
        <v>0</v>
      </c>
      <c r="I40" s="37">
        <v>0</v>
      </c>
      <c r="J40" s="38">
        <v>0</v>
      </c>
      <c r="K40" s="22"/>
      <c r="L40" s="22"/>
      <c r="M40" s="22"/>
      <c r="N40" s="22"/>
      <c r="O40" s="22"/>
      <c r="P40" s="22"/>
    </row>
    <row r="41" spans="1:16" ht="39" customHeight="1" x14ac:dyDescent="0.15">
      <c r="A41" s="22"/>
      <c r="B41" s="35"/>
      <c r="C41" s="1244" t="s">
        <v>568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569</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570</v>
      </c>
      <c r="D43" s="1248"/>
      <c r="E43" s="1249"/>
      <c r="F43" s="41">
        <v>0</v>
      </c>
      <c r="G43" s="42">
        <v>0</v>
      </c>
      <c r="H43" s="42">
        <v>0.03</v>
      </c>
      <c r="I43" s="42">
        <v>1.83</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GeOk5fsc5kdnm3nlimExfSqRMtEsaj9evWrSnITt1KE8xw9oVaaDr3kyExgswJpOY6+VPEfZ20N7zloUa0ngw==" saltValue="O0fBlSvyLbG5cpGT+yvM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1466</v>
      </c>
      <c r="L45" s="60">
        <v>1439</v>
      </c>
      <c r="M45" s="60">
        <v>1378</v>
      </c>
      <c r="N45" s="60">
        <v>1382</v>
      </c>
      <c r="O45" s="61">
        <v>1415</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512</v>
      </c>
      <c r="L46" s="64" t="s">
        <v>512</v>
      </c>
      <c r="M46" s="64" t="s">
        <v>512</v>
      </c>
      <c r="N46" s="64" t="s">
        <v>512</v>
      </c>
      <c r="O46" s="65" t="s">
        <v>512</v>
      </c>
      <c r="P46" s="48"/>
      <c r="Q46" s="48"/>
      <c r="R46" s="48"/>
      <c r="S46" s="48"/>
      <c r="T46" s="48"/>
      <c r="U46" s="48"/>
    </row>
    <row r="47" spans="1:21" ht="30.75" customHeight="1" x14ac:dyDescent="0.15">
      <c r="A47" s="48"/>
      <c r="B47" s="1254"/>
      <c r="C47" s="1255"/>
      <c r="D47" s="62"/>
      <c r="E47" s="1260" t="s">
        <v>13</v>
      </c>
      <c r="F47" s="1260"/>
      <c r="G47" s="1260"/>
      <c r="H47" s="1260"/>
      <c r="I47" s="1260"/>
      <c r="J47" s="1261"/>
      <c r="K47" s="63">
        <v>4</v>
      </c>
      <c r="L47" s="64">
        <v>5</v>
      </c>
      <c r="M47" s="64">
        <v>5</v>
      </c>
      <c r="N47" s="64" t="s">
        <v>512</v>
      </c>
      <c r="O47" s="65" t="s">
        <v>512</v>
      </c>
      <c r="P47" s="48"/>
      <c r="Q47" s="48"/>
      <c r="R47" s="48"/>
      <c r="S47" s="48"/>
      <c r="T47" s="48"/>
      <c r="U47" s="48"/>
    </row>
    <row r="48" spans="1:21" ht="30.75" customHeight="1" x14ac:dyDescent="0.15">
      <c r="A48" s="48"/>
      <c r="B48" s="1254"/>
      <c r="C48" s="1255"/>
      <c r="D48" s="62"/>
      <c r="E48" s="1260" t="s">
        <v>14</v>
      </c>
      <c r="F48" s="1260"/>
      <c r="G48" s="1260"/>
      <c r="H48" s="1260"/>
      <c r="I48" s="1260"/>
      <c r="J48" s="1261"/>
      <c r="K48" s="63">
        <v>895</v>
      </c>
      <c r="L48" s="64">
        <v>899</v>
      </c>
      <c r="M48" s="64">
        <v>858</v>
      </c>
      <c r="N48" s="64">
        <v>847</v>
      </c>
      <c r="O48" s="65">
        <v>862</v>
      </c>
      <c r="P48" s="48"/>
      <c r="Q48" s="48"/>
      <c r="R48" s="48"/>
      <c r="S48" s="48"/>
      <c r="T48" s="48"/>
      <c r="U48" s="48"/>
    </row>
    <row r="49" spans="1:21" ht="30.75" customHeight="1" x14ac:dyDescent="0.15">
      <c r="A49" s="48"/>
      <c r="B49" s="1254"/>
      <c r="C49" s="1255"/>
      <c r="D49" s="62"/>
      <c r="E49" s="1260" t="s">
        <v>15</v>
      </c>
      <c r="F49" s="1260"/>
      <c r="G49" s="1260"/>
      <c r="H49" s="1260"/>
      <c r="I49" s="1260"/>
      <c r="J49" s="1261"/>
      <c r="K49" s="63">
        <v>207</v>
      </c>
      <c r="L49" s="64">
        <v>168</v>
      </c>
      <c r="M49" s="64">
        <v>71</v>
      </c>
      <c r="N49" s="64">
        <v>46</v>
      </c>
      <c r="O49" s="65">
        <v>48</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512</v>
      </c>
      <c r="L50" s="64" t="s">
        <v>512</v>
      </c>
      <c r="M50" s="64" t="s">
        <v>512</v>
      </c>
      <c r="N50" s="64" t="s">
        <v>512</v>
      </c>
      <c r="O50" s="65" t="s">
        <v>512</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1909</v>
      </c>
      <c r="L52" s="64">
        <v>1755</v>
      </c>
      <c r="M52" s="64">
        <v>1609</v>
      </c>
      <c r="N52" s="64">
        <v>1586</v>
      </c>
      <c r="O52" s="65">
        <v>1593</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663</v>
      </c>
      <c r="L53" s="69">
        <v>756</v>
      </c>
      <c r="M53" s="69">
        <v>703</v>
      </c>
      <c r="N53" s="69">
        <v>689</v>
      </c>
      <c r="O53" s="70">
        <v>732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8" t="s">
        <v>24</v>
      </c>
      <c r="C57" s="1269"/>
      <c r="D57" s="1272" t="s">
        <v>25</v>
      </c>
      <c r="E57" s="1273"/>
      <c r="F57" s="1273"/>
      <c r="G57" s="1273"/>
      <c r="H57" s="1273"/>
      <c r="I57" s="1273"/>
      <c r="J57" s="1274"/>
      <c r="K57" s="83">
        <v>67</v>
      </c>
      <c r="L57" s="84">
        <v>49</v>
      </c>
      <c r="M57" s="84">
        <v>49</v>
      </c>
      <c r="N57" s="84">
        <v>49</v>
      </c>
      <c r="O57" s="85">
        <v>49</v>
      </c>
    </row>
    <row r="58" spans="1:21" ht="31.5" customHeight="1" thickBot="1" x14ac:dyDescent="0.2">
      <c r="B58" s="1270"/>
      <c r="C58" s="1271"/>
      <c r="D58" s="1275" t="s">
        <v>26</v>
      </c>
      <c r="E58" s="1276"/>
      <c r="F58" s="1276"/>
      <c r="G58" s="1276"/>
      <c r="H58" s="1276"/>
      <c r="I58" s="1276"/>
      <c r="J58" s="1277"/>
      <c r="K58" s="86">
        <v>7</v>
      </c>
      <c r="L58" s="87">
        <v>0</v>
      </c>
      <c r="M58" s="87">
        <v>5</v>
      </c>
      <c r="N58" s="87">
        <v>5</v>
      </c>
      <c r="O58" s="88">
        <v>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Jgrq+0gx2tCec3QsFzG23RkJXBkRHA++tijApXIl2qOiuK8UiFhwXfdomWUGUXEY1ew0/x3MO6J1D+qgzHPLQ==" saltValue="9Mg27jCcBxz3vsj9b9lS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78" t="s">
        <v>29</v>
      </c>
      <c r="C41" s="1279"/>
      <c r="D41" s="102"/>
      <c r="E41" s="1284" t="s">
        <v>30</v>
      </c>
      <c r="F41" s="1284"/>
      <c r="G41" s="1284"/>
      <c r="H41" s="1285"/>
      <c r="I41" s="103">
        <v>12816</v>
      </c>
      <c r="J41" s="104">
        <v>12483</v>
      </c>
      <c r="K41" s="104">
        <v>13172</v>
      </c>
      <c r="L41" s="104">
        <v>13040</v>
      </c>
      <c r="M41" s="105">
        <v>13354</v>
      </c>
    </row>
    <row r="42" spans="2:13" ht="27.75" customHeight="1" x14ac:dyDescent="0.15">
      <c r="B42" s="1280"/>
      <c r="C42" s="1281"/>
      <c r="D42" s="106"/>
      <c r="E42" s="1286" t="s">
        <v>31</v>
      </c>
      <c r="F42" s="1286"/>
      <c r="G42" s="1286"/>
      <c r="H42" s="1287"/>
      <c r="I42" s="107" t="s">
        <v>512</v>
      </c>
      <c r="J42" s="108" t="s">
        <v>512</v>
      </c>
      <c r="K42" s="108" t="s">
        <v>512</v>
      </c>
      <c r="L42" s="108" t="s">
        <v>512</v>
      </c>
      <c r="M42" s="109" t="s">
        <v>512</v>
      </c>
    </row>
    <row r="43" spans="2:13" ht="27.75" customHeight="1" x14ac:dyDescent="0.15">
      <c r="B43" s="1280"/>
      <c r="C43" s="1281"/>
      <c r="D43" s="106"/>
      <c r="E43" s="1286" t="s">
        <v>32</v>
      </c>
      <c r="F43" s="1286"/>
      <c r="G43" s="1286"/>
      <c r="H43" s="1287"/>
      <c r="I43" s="107">
        <v>10966</v>
      </c>
      <c r="J43" s="108">
        <v>10669</v>
      </c>
      <c r="K43" s="108">
        <v>10064</v>
      </c>
      <c r="L43" s="108">
        <v>9522</v>
      </c>
      <c r="M43" s="109">
        <v>8542</v>
      </c>
    </row>
    <row r="44" spans="2:13" ht="27.75" customHeight="1" x14ac:dyDescent="0.15">
      <c r="B44" s="1280"/>
      <c r="C44" s="1281"/>
      <c r="D44" s="106"/>
      <c r="E44" s="1286" t="s">
        <v>33</v>
      </c>
      <c r="F44" s="1286"/>
      <c r="G44" s="1286"/>
      <c r="H44" s="1287"/>
      <c r="I44" s="107">
        <v>528</v>
      </c>
      <c r="J44" s="108">
        <v>362</v>
      </c>
      <c r="K44" s="108">
        <v>289</v>
      </c>
      <c r="L44" s="108">
        <v>242</v>
      </c>
      <c r="M44" s="109">
        <v>195</v>
      </c>
    </row>
    <row r="45" spans="2:13" ht="27.75" customHeight="1" x14ac:dyDescent="0.15">
      <c r="B45" s="1280"/>
      <c r="C45" s="1281"/>
      <c r="D45" s="106"/>
      <c r="E45" s="1286" t="s">
        <v>34</v>
      </c>
      <c r="F45" s="1286"/>
      <c r="G45" s="1286"/>
      <c r="H45" s="1287"/>
      <c r="I45" s="107">
        <v>1407</v>
      </c>
      <c r="J45" s="108">
        <v>1409</v>
      </c>
      <c r="K45" s="108">
        <v>1446</v>
      </c>
      <c r="L45" s="108">
        <v>1511</v>
      </c>
      <c r="M45" s="109">
        <v>1552</v>
      </c>
    </row>
    <row r="46" spans="2:13" ht="27.75" customHeight="1" x14ac:dyDescent="0.15">
      <c r="B46" s="1280"/>
      <c r="C46" s="1281"/>
      <c r="D46" s="110"/>
      <c r="E46" s="1286" t="s">
        <v>35</v>
      </c>
      <c r="F46" s="1286"/>
      <c r="G46" s="1286"/>
      <c r="H46" s="1287"/>
      <c r="I46" s="107" t="s">
        <v>512</v>
      </c>
      <c r="J46" s="108" t="s">
        <v>512</v>
      </c>
      <c r="K46" s="108" t="s">
        <v>512</v>
      </c>
      <c r="L46" s="108" t="s">
        <v>512</v>
      </c>
      <c r="M46" s="109" t="s">
        <v>512</v>
      </c>
    </row>
    <row r="47" spans="2:13" ht="27.75" customHeight="1" x14ac:dyDescent="0.15">
      <c r="B47" s="1280"/>
      <c r="C47" s="1281"/>
      <c r="D47" s="111"/>
      <c r="E47" s="1288" t="s">
        <v>36</v>
      </c>
      <c r="F47" s="1289"/>
      <c r="G47" s="1289"/>
      <c r="H47" s="1290"/>
      <c r="I47" s="107" t="s">
        <v>512</v>
      </c>
      <c r="J47" s="108" t="s">
        <v>512</v>
      </c>
      <c r="K47" s="108" t="s">
        <v>512</v>
      </c>
      <c r="L47" s="108" t="s">
        <v>512</v>
      </c>
      <c r="M47" s="109" t="s">
        <v>512</v>
      </c>
    </row>
    <row r="48" spans="2:13" ht="27.75" customHeight="1" x14ac:dyDescent="0.15">
      <c r="B48" s="1280"/>
      <c r="C48" s="1281"/>
      <c r="D48" s="106"/>
      <c r="E48" s="1286" t="s">
        <v>37</v>
      </c>
      <c r="F48" s="1286"/>
      <c r="G48" s="1286"/>
      <c r="H48" s="1287"/>
      <c r="I48" s="107" t="s">
        <v>512</v>
      </c>
      <c r="J48" s="108" t="s">
        <v>512</v>
      </c>
      <c r="K48" s="108" t="s">
        <v>512</v>
      </c>
      <c r="L48" s="108" t="s">
        <v>512</v>
      </c>
      <c r="M48" s="109" t="s">
        <v>512</v>
      </c>
    </row>
    <row r="49" spans="2:13" ht="27.75" customHeight="1" x14ac:dyDescent="0.15">
      <c r="B49" s="1282"/>
      <c r="C49" s="1283"/>
      <c r="D49" s="106"/>
      <c r="E49" s="1286" t="s">
        <v>38</v>
      </c>
      <c r="F49" s="1286"/>
      <c r="G49" s="1286"/>
      <c r="H49" s="1287"/>
      <c r="I49" s="107" t="s">
        <v>512</v>
      </c>
      <c r="J49" s="108" t="s">
        <v>512</v>
      </c>
      <c r="K49" s="108" t="s">
        <v>512</v>
      </c>
      <c r="L49" s="108" t="s">
        <v>512</v>
      </c>
      <c r="M49" s="109" t="s">
        <v>512</v>
      </c>
    </row>
    <row r="50" spans="2:13" ht="27.75" customHeight="1" x14ac:dyDescent="0.15">
      <c r="B50" s="1291" t="s">
        <v>39</v>
      </c>
      <c r="C50" s="1292"/>
      <c r="D50" s="112"/>
      <c r="E50" s="1286" t="s">
        <v>40</v>
      </c>
      <c r="F50" s="1286"/>
      <c r="G50" s="1286"/>
      <c r="H50" s="1287"/>
      <c r="I50" s="107">
        <v>6152</v>
      </c>
      <c r="J50" s="108">
        <v>6111</v>
      </c>
      <c r="K50" s="108">
        <v>5941</v>
      </c>
      <c r="L50" s="108">
        <v>5839</v>
      </c>
      <c r="M50" s="109">
        <v>5800</v>
      </c>
    </row>
    <row r="51" spans="2:13" ht="27.75" customHeight="1" x14ac:dyDescent="0.15">
      <c r="B51" s="1280"/>
      <c r="C51" s="1281"/>
      <c r="D51" s="106"/>
      <c r="E51" s="1286" t="s">
        <v>41</v>
      </c>
      <c r="F51" s="1286"/>
      <c r="G51" s="1286"/>
      <c r="H51" s="1287"/>
      <c r="I51" s="107">
        <v>1359</v>
      </c>
      <c r="J51" s="108">
        <v>1304</v>
      </c>
      <c r="K51" s="108">
        <v>1125</v>
      </c>
      <c r="L51" s="108">
        <v>957</v>
      </c>
      <c r="M51" s="109">
        <v>763</v>
      </c>
    </row>
    <row r="52" spans="2:13" ht="27.75" customHeight="1" x14ac:dyDescent="0.15">
      <c r="B52" s="1282"/>
      <c r="C52" s="1283"/>
      <c r="D52" s="106"/>
      <c r="E52" s="1286" t="s">
        <v>42</v>
      </c>
      <c r="F52" s="1286"/>
      <c r="G52" s="1286"/>
      <c r="H52" s="1287"/>
      <c r="I52" s="107">
        <v>15537</v>
      </c>
      <c r="J52" s="108">
        <v>14822</v>
      </c>
      <c r="K52" s="108">
        <v>15077</v>
      </c>
      <c r="L52" s="108">
        <v>15272</v>
      </c>
      <c r="M52" s="109">
        <v>14553</v>
      </c>
    </row>
    <row r="53" spans="2:13" ht="27.75" customHeight="1" thickBot="1" x14ac:dyDescent="0.2">
      <c r="B53" s="1293" t="s">
        <v>43</v>
      </c>
      <c r="C53" s="1294"/>
      <c r="D53" s="113"/>
      <c r="E53" s="1295" t="s">
        <v>44</v>
      </c>
      <c r="F53" s="1295"/>
      <c r="G53" s="1295"/>
      <c r="H53" s="1296"/>
      <c r="I53" s="114">
        <v>2669</v>
      </c>
      <c r="J53" s="115">
        <v>2687</v>
      </c>
      <c r="K53" s="115">
        <v>2828</v>
      </c>
      <c r="L53" s="115">
        <v>2247</v>
      </c>
      <c r="M53" s="116">
        <v>2528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Ev0L0Tg4+xZbN5TcHDP1mheu3TD2VQI6XsjhrI7sQc4uuPmpuBeJowNzYBZpYNKL8F/SYRH8GETY0LbVVPlvQ==" saltValue="S4iurkroBw67Slo3quu+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47</v>
      </c>
      <c r="D55" s="1305"/>
      <c r="E55" s="1306"/>
      <c r="F55" s="128">
        <v>2628</v>
      </c>
      <c r="G55" s="128">
        <v>2682</v>
      </c>
      <c r="H55" s="129">
        <v>2728</v>
      </c>
    </row>
    <row r="56" spans="2:8" ht="52.5" customHeight="1" x14ac:dyDescent="0.15">
      <c r="B56" s="130"/>
      <c r="C56" s="1307" t="s">
        <v>48</v>
      </c>
      <c r="D56" s="1307"/>
      <c r="E56" s="1308"/>
      <c r="F56" s="131">
        <v>49</v>
      </c>
      <c r="G56" s="131">
        <v>49</v>
      </c>
      <c r="H56" s="132">
        <v>49</v>
      </c>
    </row>
    <row r="57" spans="2:8" ht="53.25" customHeight="1" x14ac:dyDescent="0.15">
      <c r="B57" s="130"/>
      <c r="C57" s="1309" t="s">
        <v>49</v>
      </c>
      <c r="D57" s="1309"/>
      <c r="E57" s="1310"/>
      <c r="F57" s="133">
        <v>2514</v>
      </c>
      <c r="G57" s="133">
        <v>2381</v>
      </c>
      <c r="H57" s="134">
        <v>2308</v>
      </c>
    </row>
    <row r="58" spans="2:8" ht="45.75" customHeight="1" x14ac:dyDescent="0.15">
      <c r="B58" s="135"/>
      <c r="C58" s="1297" t="s">
        <v>590</v>
      </c>
      <c r="D58" s="1298"/>
      <c r="E58" s="1299"/>
      <c r="F58" s="136">
        <v>1548</v>
      </c>
      <c r="G58" s="136">
        <v>1459</v>
      </c>
      <c r="H58" s="137">
        <v>1431</v>
      </c>
    </row>
    <row r="59" spans="2:8" ht="45.75" customHeight="1" x14ac:dyDescent="0.15">
      <c r="B59" s="135"/>
      <c r="C59" s="1297" t="s">
        <v>591</v>
      </c>
      <c r="D59" s="1298"/>
      <c r="E59" s="1299"/>
      <c r="F59" s="136">
        <v>343</v>
      </c>
      <c r="G59" s="136">
        <v>321</v>
      </c>
      <c r="H59" s="137">
        <v>296</v>
      </c>
    </row>
    <row r="60" spans="2:8" ht="45.75" customHeight="1" x14ac:dyDescent="0.15">
      <c r="B60" s="135"/>
      <c r="C60" s="1297" t="s">
        <v>592</v>
      </c>
      <c r="D60" s="1298"/>
      <c r="E60" s="1299"/>
      <c r="F60" s="136">
        <v>277</v>
      </c>
      <c r="G60" s="136">
        <v>242</v>
      </c>
      <c r="H60" s="137">
        <v>206</v>
      </c>
    </row>
    <row r="61" spans="2:8" ht="45.75" customHeight="1" x14ac:dyDescent="0.15">
      <c r="B61" s="135"/>
      <c r="C61" s="1297" t="s">
        <v>593</v>
      </c>
      <c r="D61" s="1298"/>
      <c r="E61" s="1299"/>
      <c r="F61" s="136">
        <v>168</v>
      </c>
      <c r="G61" s="136">
        <v>168</v>
      </c>
      <c r="H61" s="137">
        <v>168</v>
      </c>
    </row>
    <row r="62" spans="2:8" ht="45.75" customHeight="1" thickBot="1" x14ac:dyDescent="0.2">
      <c r="B62" s="138"/>
      <c r="C62" s="1300" t="s">
        <v>594</v>
      </c>
      <c r="D62" s="1301"/>
      <c r="E62" s="1302"/>
      <c r="F62" s="139">
        <v>118</v>
      </c>
      <c r="G62" s="139">
        <v>132</v>
      </c>
      <c r="H62" s="140">
        <v>145</v>
      </c>
    </row>
    <row r="63" spans="2:8" ht="52.5" customHeight="1" thickBot="1" x14ac:dyDescent="0.2">
      <c r="B63" s="141"/>
      <c r="C63" s="1303" t="s">
        <v>50</v>
      </c>
      <c r="D63" s="1303"/>
      <c r="E63" s="1304"/>
      <c r="F63" s="142">
        <v>5192</v>
      </c>
      <c r="G63" s="142">
        <v>5112</v>
      </c>
      <c r="H63" s="143">
        <v>5085</v>
      </c>
    </row>
    <row r="64" spans="2:8" ht="15" customHeight="1" x14ac:dyDescent="0.15"/>
  </sheetData>
  <sheetProtection algorithmName="SHA-512" hashValue="R+uAMWSjwIKD8IisqTDODEtRay65+qF7y3qGsqOuPd3ijJ/miv0u25cA464IqyL13GxmzLLWipGZmAyHSaDVAA==" saltValue="RHe2wGtV3j1yxgcvKBQD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553</v>
      </c>
      <c r="BQ50" s="1317"/>
      <c r="BR50" s="1317"/>
      <c r="BS50" s="1317"/>
      <c r="BT50" s="1317"/>
      <c r="BU50" s="1317"/>
      <c r="BV50" s="1317"/>
      <c r="BW50" s="1317"/>
      <c r="BX50" s="1317" t="s">
        <v>554</v>
      </c>
      <c r="BY50" s="1317"/>
      <c r="BZ50" s="1317"/>
      <c r="CA50" s="1317"/>
      <c r="CB50" s="1317"/>
      <c r="CC50" s="1317"/>
      <c r="CD50" s="1317"/>
      <c r="CE50" s="1317"/>
      <c r="CF50" s="1317" t="s">
        <v>555</v>
      </c>
      <c r="CG50" s="1317"/>
      <c r="CH50" s="1317"/>
      <c r="CI50" s="1317"/>
      <c r="CJ50" s="1317"/>
      <c r="CK50" s="1317"/>
      <c r="CL50" s="1317"/>
      <c r="CM50" s="1317"/>
      <c r="CN50" s="1317" t="s">
        <v>556</v>
      </c>
      <c r="CO50" s="1317"/>
      <c r="CP50" s="1317"/>
      <c r="CQ50" s="1317"/>
      <c r="CR50" s="1317"/>
      <c r="CS50" s="1317"/>
      <c r="CT50" s="1317"/>
      <c r="CU50" s="1317"/>
      <c r="CV50" s="1317" t="s">
        <v>557</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600</v>
      </c>
      <c r="AO51" s="1316"/>
      <c r="AP51" s="1316"/>
      <c r="AQ51" s="1316"/>
      <c r="AR51" s="1316"/>
      <c r="AS51" s="1316"/>
      <c r="AT51" s="1316"/>
      <c r="AU51" s="1316"/>
      <c r="AV51" s="1316"/>
      <c r="AW51" s="1316"/>
      <c r="AX51" s="1316"/>
      <c r="AY51" s="1316"/>
      <c r="AZ51" s="1316"/>
      <c r="BA51" s="1316"/>
      <c r="BB51" s="1316" t="s">
        <v>601</v>
      </c>
      <c r="BC51" s="1316"/>
      <c r="BD51" s="1316"/>
      <c r="BE51" s="1316"/>
      <c r="BF51" s="1316"/>
      <c r="BG51" s="1316"/>
      <c r="BH51" s="1316"/>
      <c r="BI51" s="1316"/>
      <c r="BJ51" s="1316"/>
      <c r="BK51" s="1316"/>
      <c r="BL51" s="1316"/>
      <c r="BM51" s="1316"/>
      <c r="BN51" s="1316"/>
      <c r="BO51" s="1316"/>
      <c r="BP51" s="1313">
        <v>50.8</v>
      </c>
      <c r="BQ51" s="1313"/>
      <c r="BR51" s="1313"/>
      <c r="BS51" s="1313"/>
      <c r="BT51" s="1313"/>
      <c r="BU51" s="1313"/>
      <c r="BV51" s="1313"/>
      <c r="BW51" s="1313"/>
      <c r="BX51" s="1313">
        <v>52</v>
      </c>
      <c r="BY51" s="1313"/>
      <c r="BZ51" s="1313"/>
      <c r="CA51" s="1313"/>
      <c r="CB51" s="1313"/>
      <c r="CC51" s="1313"/>
      <c r="CD51" s="1313"/>
      <c r="CE51" s="1313"/>
      <c r="CF51" s="1313">
        <v>55.6</v>
      </c>
      <c r="CG51" s="1313"/>
      <c r="CH51" s="1313"/>
      <c r="CI51" s="1313"/>
      <c r="CJ51" s="1313"/>
      <c r="CK51" s="1313"/>
      <c r="CL51" s="1313"/>
      <c r="CM51" s="1313"/>
      <c r="CN51" s="1313">
        <v>44.3</v>
      </c>
      <c r="CO51" s="1313"/>
      <c r="CP51" s="1313"/>
      <c r="CQ51" s="1313"/>
      <c r="CR51" s="1313"/>
      <c r="CS51" s="1313"/>
      <c r="CT51" s="1313"/>
      <c r="CU51" s="1313"/>
      <c r="CV51" s="1313">
        <v>47.5</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602</v>
      </c>
      <c r="BC53" s="1316"/>
      <c r="BD53" s="1316"/>
      <c r="BE53" s="1316"/>
      <c r="BF53" s="1316"/>
      <c r="BG53" s="1316"/>
      <c r="BH53" s="1316"/>
      <c r="BI53" s="1316"/>
      <c r="BJ53" s="1316"/>
      <c r="BK53" s="1316"/>
      <c r="BL53" s="1316"/>
      <c r="BM53" s="1316"/>
      <c r="BN53" s="1316"/>
      <c r="BO53" s="1316"/>
      <c r="BP53" s="1313">
        <v>54.3</v>
      </c>
      <c r="BQ53" s="1313"/>
      <c r="BR53" s="1313"/>
      <c r="BS53" s="1313"/>
      <c r="BT53" s="1313"/>
      <c r="BU53" s="1313"/>
      <c r="BV53" s="1313"/>
      <c r="BW53" s="1313"/>
      <c r="BX53" s="1313">
        <v>55.5</v>
      </c>
      <c r="BY53" s="1313"/>
      <c r="BZ53" s="1313"/>
      <c r="CA53" s="1313"/>
      <c r="CB53" s="1313"/>
      <c r="CC53" s="1313"/>
      <c r="CD53" s="1313"/>
      <c r="CE53" s="1313"/>
      <c r="CF53" s="1313">
        <v>55.5</v>
      </c>
      <c r="CG53" s="1313"/>
      <c r="CH53" s="1313"/>
      <c r="CI53" s="1313"/>
      <c r="CJ53" s="1313"/>
      <c r="CK53" s="1313"/>
      <c r="CL53" s="1313"/>
      <c r="CM53" s="1313"/>
      <c r="CN53" s="1313">
        <v>56.9</v>
      </c>
      <c r="CO53" s="1313"/>
      <c r="CP53" s="1313"/>
      <c r="CQ53" s="1313"/>
      <c r="CR53" s="1313"/>
      <c r="CS53" s="1313"/>
      <c r="CT53" s="1313"/>
      <c r="CU53" s="1313"/>
      <c r="CV53" s="1313">
        <v>58.1</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603</v>
      </c>
      <c r="AO55" s="1317"/>
      <c r="AP55" s="1317"/>
      <c r="AQ55" s="1317"/>
      <c r="AR55" s="1317"/>
      <c r="AS55" s="1317"/>
      <c r="AT55" s="1317"/>
      <c r="AU55" s="1317"/>
      <c r="AV55" s="1317"/>
      <c r="AW55" s="1317"/>
      <c r="AX55" s="1317"/>
      <c r="AY55" s="1317"/>
      <c r="AZ55" s="1317"/>
      <c r="BA55" s="1317"/>
      <c r="BB55" s="1316" t="s">
        <v>601</v>
      </c>
      <c r="BC55" s="1316"/>
      <c r="BD55" s="1316"/>
      <c r="BE55" s="1316"/>
      <c r="BF55" s="1316"/>
      <c r="BG55" s="1316"/>
      <c r="BH55" s="1316"/>
      <c r="BI55" s="1316"/>
      <c r="BJ55" s="1316"/>
      <c r="BK55" s="1316"/>
      <c r="BL55" s="1316"/>
      <c r="BM55" s="1316"/>
      <c r="BN55" s="1316"/>
      <c r="BO55" s="1316"/>
      <c r="BP55" s="1313">
        <v>54.6</v>
      </c>
      <c r="BQ55" s="1313"/>
      <c r="BR55" s="1313"/>
      <c r="BS55" s="1313"/>
      <c r="BT55" s="1313"/>
      <c r="BU55" s="1313"/>
      <c r="BV55" s="1313"/>
      <c r="BW55" s="1313"/>
      <c r="BX55" s="1313">
        <v>53.2</v>
      </c>
      <c r="BY55" s="1313"/>
      <c r="BZ55" s="1313"/>
      <c r="CA55" s="1313"/>
      <c r="CB55" s="1313"/>
      <c r="CC55" s="1313"/>
      <c r="CD55" s="1313"/>
      <c r="CE55" s="1313"/>
      <c r="CF55" s="1313">
        <v>47.9</v>
      </c>
      <c r="CG55" s="1313"/>
      <c r="CH55" s="1313"/>
      <c r="CI55" s="1313"/>
      <c r="CJ55" s="1313"/>
      <c r="CK55" s="1313"/>
      <c r="CL55" s="1313"/>
      <c r="CM55" s="1313"/>
      <c r="CN55" s="1313">
        <v>49</v>
      </c>
      <c r="CO55" s="1313"/>
      <c r="CP55" s="1313"/>
      <c r="CQ55" s="1313"/>
      <c r="CR55" s="1313"/>
      <c r="CS55" s="1313"/>
      <c r="CT55" s="1313"/>
      <c r="CU55" s="1313"/>
      <c r="CV55" s="1313">
        <v>41.3</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602</v>
      </c>
      <c r="BC57" s="1316"/>
      <c r="BD57" s="1316"/>
      <c r="BE57" s="1316"/>
      <c r="BF57" s="1316"/>
      <c r="BG57" s="1316"/>
      <c r="BH57" s="1316"/>
      <c r="BI57" s="1316"/>
      <c r="BJ57" s="1316"/>
      <c r="BK57" s="1316"/>
      <c r="BL57" s="1316"/>
      <c r="BM57" s="1316"/>
      <c r="BN57" s="1316"/>
      <c r="BO57" s="1316"/>
      <c r="BP57" s="1313">
        <v>58.3</v>
      </c>
      <c r="BQ57" s="1313"/>
      <c r="BR57" s="1313"/>
      <c r="BS57" s="1313"/>
      <c r="BT57" s="1313"/>
      <c r="BU57" s="1313"/>
      <c r="BV57" s="1313"/>
      <c r="BW57" s="1313"/>
      <c r="BX57" s="1313">
        <v>59.6</v>
      </c>
      <c r="BY57" s="1313"/>
      <c r="BZ57" s="1313"/>
      <c r="CA57" s="1313"/>
      <c r="CB57" s="1313"/>
      <c r="CC57" s="1313"/>
      <c r="CD57" s="1313"/>
      <c r="CE57" s="1313"/>
      <c r="CF57" s="1313">
        <v>60.8</v>
      </c>
      <c r="CG57" s="1313"/>
      <c r="CH57" s="1313"/>
      <c r="CI57" s="1313"/>
      <c r="CJ57" s="1313"/>
      <c r="CK57" s="1313"/>
      <c r="CL57" s="1313"/>
      <c r="CM57" s="1313"/>
      <c r="CN57" s="1313">
        <v>61</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553</v>
      </c>
      <c r="BQ72" s="1317"/>
      <c r="BR72" s="1317"/>
      <c r="BS72" s="1317"/>
      <c r="BT72" s="1317"/>
      <c r="BU72" s="1317"/>
      <c r="BV72" s="1317"/>
      <c r="BW72" s="1317"/>
      <c r="BX72" s="1317" t="s">
        <v>554</v>
      </c>
      <c r="BY72" s="1317"/>
      <c r="BZ72" s="1317"/>
      <c r="CA72" s="1317"/>
      <c r="CB72" s="1317"/>
      <c r="CC72" s="1317"/>
      <c r="CD72" s="1317"/>
      <c r="CE72" s="1317"/>
      <c r="CF72" s="1317" t="s">
        <v>555</v>
      </c>
      <c r="CG72" s="1317"/>
      <c r="CH72" s="1317"/>
      <c r="CI72" s="1317"/>
      <c r="CJ72" s="1317"/>
      <c r="CK72" s="1317"/>
      <c r="CL72" s="1317"/>
      <c r="CM72" s="1317"/>
      <c r="CN72" s="1317" t="s">
        <v>556</v>
      </c>
      <c r="CO72" s="1317"/>
      <c r="CP72" s="1317"/>
      <c r="CQ72" s="1317"/>
      <c r="CR72" s="1317"/>
      <c r="CS72" s="1317"/>
      <c r="CT72" s="1317"/>
      <c r="CU72" s="1317"/>
      <c r="CV72" s="1317" t="s">
        <v>557</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600</v>
      </c>
      <c r="AO73" s="1316"/>
      <c r="AP73" s="1316"/>
      <c r="AQ73" s="1316"/>
      <c r="AR73" s="1316"/>
      <c r="AS73" s="1316"/>
      <c r="AT73" s="1316"/>
      <c r="AU73" s="1316"/>
      <c r="AV73" s="1316"/>
      <c r="AW73" s="1316"/>
      <c r="AX73" s="1316"/>
      <c r="AY73" s="1316"/>
      <c r="AZ73" s="1316"/>
      <c r="BA73" s="1316"/>
      <c r="BB73" s="1316" t="s">
        <v>601</v>
      </c>
      <c r="BC73" s="1316"/>
      <c r="BD73" s="1316"/>
      <c r="BE73" s="1316"/>
      <c r="BF73" s="1316"/>
      <c r="BG73" s="1316"/>
      <c r="BH73" s="1316"/>
      <c r="BI73" s="1316"/>
      <c r="BJ73" s="1316"/>
      <c r="BK73" s="1316"/>
      <c r="BL73" s="1316"/>
      <c r="BM73" s="1316"/>
      <c r="BN73" s="1316"/>
      <c r="BO73" s="1316"/>
      <c r="BP73" s="1313">
        <v>50.8</v>
      </c>
      <c r="BQ73" s="1313"/>
      <c r="BR73" s="1313"/>
      <c r="BS73" s="1313"/>
      <c r="BT73" s="1313"/>
      <c r="BU73" s="1313"/>
      <c r="BV73" s="1313"/>
      <c r="BW73" s="1313"/>
      <c r="BX73" s="1313">
        <v>52</v>
      </c>
      <c r="BY73" s="1313"/>
      <c r="BZ73" s="1313"/>
      <c r="CA73" s="1313"/>
      <c r="CB73" s="1313"/>
      <c r="CC73" s="1313"/>
      <c r="CD73" s="1313"/>
      <c r="CE73" s="1313"/>
      <c r="CF73" s="1313">
        <v>55.6</v>
      </c>
      <c r="CG73" s="1313"/>
      <c r="CH73" s="1313"/>
      <c r="CI73" s="1313"/>
      <c r="CJ73" s="1313"/>
      <c r="CK73" s="1313"/>
      <c r="CL73" s="1313"/>
      <c r="CM73" s="1313"/>
      <c r="CN73" s="1313">
        <v>44.3</v>
      </c>
      <c r="CO73" s="1313"/>
      <c r="CP73" s="1313"/>
      <c r="CQ73" s="1313"/>
      <c r="CR73" s="1313"/>
      <c r="CS73" s="1313"/>
      <c r="CT73" s="1313"/>
      <c r="CU73" s="1313"/>
      <c r="CV73" s="1313">
        <v>47.5</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605</v>
      </c>
      <c r="BC75" s="1316"/>
      <c r="BD75" s="1316"/>
      <c r="BE75" s="1316"/>
      <c r="BF75" s="1316"/>
      <c r="BG75" s="1316"/>
      <c r="BH75" s="1316"/>
      <c r="BI75" s="1316"/>
      <c r="BJ75" s="1316"/>
      <c r="BK75" s="1316"/>
      <c r="BL75" s="1316"/>
      <c r="BM75" s="1316"/>
      <c r="BN75" s="1316"/>
      <c r="BO75" s="1316"/>
      <c r="BP75" s="1313">
        <v>12.9</v>
      </c>
      <c r="BQ75" s="1313"/>
      <c r="BR75" s="1313"/>
      <c r="BS75" s="1313"/>
      <c r="BT75" s="1313"/>
      <c r="BU75" s="1313"/>
      <c r="BV75" s="1313"/>
      <c r="BW75" s="1313"/>
      <c r="BX75" s="1313">
        <v>13.4</v>
      </c>
      <c r="BY75" s="1313"/>
      <c r="BZ75" s="1313"/>
      <c r="CA75" s="1313"/>
      <c r="CB75" s="1313"/>
      <c r="CC75" s="1313"/>
      <c r="CD75" s="1313"/>
      <c r="CE75" s="1313"/>
      <c r="CF75" s="1313">
        <v>13.6</v>
      </c>
      <c r="CG75" s="1313"/>
      <c r="CH75" s="1313"/>
      <c r="CI75" s="1313"/>
      <c r="CJ75" s="1313"/>
      <c r="CK75" s="1313"/>
      <c r="CL75" s="1313"/>
      <c r="CM75" s="1313"/>
      <c r="CN75" s="1313">
        <v>14</v>
      </c>
      <c r="CO75" s="1313"/>
      <c r="CP75" s="1313"/>
      <c r="CQ75" s="1313"/>
      <c r="CR75" s="1313"/>
      <c r="CS75" s="1313"/>
      <c r="CT75" s="1313"/>
      <c r="CU75" s="1313"/>
      <c r="CV75" s="1313">
        <v>13.7</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603</v>
      </c>
      <c r="AO77" s="1317"/>
      <c r="AP77" s="1317"/>
      <c r="AQ77" s="1317"/>
      <c r="AR77" s="1317"/>
      <c r="AS77" s="1317"/>
      <c r="AT77" s="1317"/>
      <c r="AU77" s="1317"/>
      <c r="AV77" s="1317"/>
      <c r="AW77" s="1317"/>
      <c r="AX77" s="1317"/>
      <c r="AY77" s="1317"/>
      <c r="AZ77" s="1317"/>
      <c r="BA77" s="1317"/>
      <c r="BB77" s="1316" t="s">
        <v>601</v>
      </c>
      <c r="BC77" s="1316"/>
      <c r="BD77" s="1316"/>
      <c r="BE77" s="1316"/>
      <c r="BF77" s="1316"/>
      <c r="BG77" s="1316"/>
      <c r="BH77" s="1316"/>
      <c r="BI77" s="1316"/>
      <c r="BJ77" s="1316"/>
      <c r="BK77" s="1316"/>
      <c r="BL77" s="1316"/>
      <c r="BM77" s="1316"/>
      <c r="BN77" s="1316"/>
      <c r="BO77" s="1316"/>
      <c r="BP77" s="1313">
        <v>54.6</v>
      </c>
      <c r="BQ77" s="1313"/>
      <c r="BR77" s="1313"/>
      <c r="BS77" s="1313"/>
      <c r="BT77" s="1313"/>
      <c r="BU77" s="1313"/>
      <c r="BV77" s="1313"/>
      <c r="BW77" s="1313"/>
      <c r="BX77" s="1313">
        <v>53.2</v>
      </c>
      <c r="BY77" s="1313"/>
      <c r="BZ77" s="1313"/>
      <c r="CA77" s="1313"/>
      <c r="CB77" s="1313"/>
      <c r="CC77" s="1313"/>
      <c r="CD77" s="1313"/>
      <c r="CE77" s="1313"/>
      <c r="CF77" s="1313">
        <v>47.9</v>
      </c>
      <c r="CG77" s="1313"/>
      <c r="CH77" s="1313"/>
      <c r="CI77" s="1313"/>
      <c r="CJ77" s="1313"/>
      <c r="CK77" s="1313"/>
      <c r="CL77" s="1313"/>
      <c r="CM77" s="1313"/>
      <c r="CN77" s="1313">
        <v>49</v>
      </c>
      <c r="CO77" s="1313"/>
      <c r="CP77" s="1313"/>
      <c r="CQ77" s="1313"/>
      <c r="CR77" s="1313"/>
      <c r="CS77" s="1313"/>
      <c r="CT77" s="1313"/>
      <c r="CU77" s="1313"/>
      <c r="CV77" s="1313">
        <v>41.3</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605</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9.8000000000000007</v>
      </c>
      <c r="BY79" s="1313"/>
      <c r="BZ79" s="1313"/>
      <c r="CA79" s="1313"/>
      <c r="CB79" s="1313"/>
      <c r="CC79" s="1313"/>
      <c r="CD79" s="1313"/>
      <c r="CE79" s="1313"/>
      <c r="CF79" s="1313">
        <v>9.6</v>
      </c>
      <c r="CG79" s="1313"/>
      <c r="CH79" s="1313"/>
      <c r="CI79" s="1313"/>
      <c r="CJ79" s="1313"/>
      <c r="CK79" s="1313"/>
      <c r="CL79" s="1313"/>
      <c r="CM79" s="1313"/>
      <c r="CN79" s="1313">
        <v>9.5</v>
      </c>
      <c r="CO79" s="1313"/>
      <c r="CP79" s="1313"/>
      <c r="CQ79" s="1313"/>
      <c r="CR79" s="1313"/>
      <c r="CS79" s="1313"/>
      <c r="CT79" s="1313"/>
      <c r="CU79" s="1313"/>
      <c r="CV79" s="1313">
        <v>9.1999999999999993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cfIZ+AZTL7u/MnX5NBsgfEC9LsTbZ9wzgUrx6HeGffaTO65fLW+vaOl1sCIMCb2eCnqSCP+n73aWV3MWfi/yQ==" saltValue="mQaI8yG1Hy4JdV+0Ff8Uu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606</v>
      </c>
    </row>
  </sheetData>
  <sheetProtection algorithmName="SHA-512" hashValue="ZtYt79eyatLK4C1o0gM5hgWboNK+ZcxpHgBWHGyVnpqsGPeIpkCkFkddbDzg7Kxm+EcqgbWDNAOey2PSqAkJsQ==" saltValue="hPO3ahk1itGdAzM3JXuvv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607</v>
      </c>
    </row>
  </sheetData>
  <sheetProtection algorithmName="SHA-512" hashValue="eB5xfx3JL6L9JSM0wJPnhpSvvLNwCZVp9D97tULC/nsTaDEpa2M9qbifhGQca8OLBRpZAeMJyXx10t5AUz9XCw==" saltValue="x8wz1gbAPEKx/Us79M3WI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127656</v>
      </c>
      <c r="E3" s="162"/>
      <c r="F3" s="163">
        <v>83280</v>
      </c>
      <c r="G3" s="164"/>
      <c r="H3" s="165"/>
    </row>
    <row r="4" spans="1:8" x14ac:dyDescent="0.15">
      <c r="A4" s="166"/>
      <c r="B4" s="167"/>
      <c r="C4" s="168"/>
      <c r="D4" s="169">
        <v>70593</v>
      </c>
      <c r="E4" s="170"/>
      <c r="F4" s="171">
        <v>43123</v>
      </c>
      <c r="G4" s="172"/>
      <c r="H4" s="173"/>
    </row>
    <row r="5" spans="1:8" x14ac:dyDescent="0.15">
      <c r="A5" s="154" t="s">
        <v>545</v>
      </c>
      <c r="B5" s="159"/>
      <c r="C5" s="160"/>
      <c r="D5" s="161">
        <v>91265</v>
      </c>
      <c r="E5" s="162"/>
      <c r="F5" s="163">
        <v>88968</v>
      </c>
      <c r="G5" s="164"/>
      <c r="H5" s="165"/>
    </row>
    <row r="6" spans="1:8" x14ac:dyDescent="0.15">
      <c r="A6" s="166"/>
      <c r="B6" s="167"/>
      <c r="C6" s="168"/>
      <c r="D6" s="169">
        <v>45041</v>
      </c>
      <c r="E6" s="170"/>
      <c r="F6" s="171">
        <v>45482</v>
      </c>
      <c r="G6" s="172"/>
      <c r="H6" s="173"/>
    </row>
    <row r="7" spans="1:8" x14ac:dyDescent="0.15">
      <c r="A7" s="154" t="s">
        <v>546</v>
      </c>
      <c r="B7" s="159"/>
      <c r="C7" s="160"/>
      <c r="D7" s="161">
        <v>162955</v>
      </c>
      <c r="E7" s="162"/>
      <c r="F7" s="163">
        <v>85173</v>
      </c>
      <c r="G7" s="164"/>
      <c r="H7" s="165"/>
    </row>
    <row r="8" spans="1:8" x14ac:dyDescent="0.15">
      <c r="A8" s="166"/>
      <c r="B8" s="167"/>
      <c r="C8" s="168"/>
      <c r="D8" s="169">
        <v>122186</v>
      </c>
      <c r="E8" s="170"/>
      <c r="F8" s="171">
        <v>43913</v>
      </c>
      <c r="G8" s="172"/>
      <c r="H8" s="173"/>
    </row>
    <row r="9" spans="1:8" x14ac:dyDescent="0.15">
      <c r="A9" s="154" t="s">
        <v>547</v>
      </c>
      <c r="B9" s="159"/>
      <c r="C9" s="160"/>
      <c r="D9" s="161">
        <v>108408</v>
      </c>
      <c r="E9" s="162"/>
      <c r="F9" s="163">
        <v>94081</v>
      </c>
      <c r="G9" s="164"/>
      <c r="H9" s="165"/>
    </row>
    <row r="10" spans="1:8" x14ac:dyDescent="0.15">
      <c r="A10" s="166"/>
      <c r="B10" s="167"/>
      <c r="C10" s="168"/>
      <c r="D10" s="169">
        <v>31746</v>
      </c>
      <c r="E10" s="170"/>
      <c r="F10" s="171">
        <v>48949</v>
      </c>
      <c r="G10" s="172"/>
      <c r="H10" s="173"/>
    </row>
    <row r="11" spans="1:8" x14ac:dyDescent="0.15">
      <c r="A11" s="154" t="s">
        <v>548</v>
      </c>
      <c r="B11" s="159"/>
      <c r="C11" s="160"/>
      <c r="D11" s="161">
        <v>163468</v>
      </c>
      <c r="E11" s="162"/>
      <c r="F11" s="163">
        <v>92632</v>
      </c>
      <c r="G11" s="164"/>
      <c r="H11" s="165"/>
    </row>
    <row r="12" spans="1:8" x14ac:dyDescent="0.15">
      <c r="A12" s="166"/>
      <c r="B12" s="167"/>
      <c r="C12" s="174"/>
      <c r="D12" s="169">
        <v>76859</v>
      </c>
      <c r="E12" s="170"/>
      <c r="F12" s="171">
        <v>47978</v>
      </c>
      <c r="G12" s="172"/>
      <c r="H12" s="173"/>
    </row>
    <row r="13" spans="1:8" x14ac:dyDescent="0.15">
      <c r="A13" s="154"/>
      <c r="B13" s="159"/>
      <c r="C13" s="175"/>
      <c r="D13" s="176">
        <v>130750</v>
      </c>
      <c r="E13" s="177"/>
      <c r="F13" s="178">
        <v>88827</v>
      </c>
      <c r="G13" s="179"/>
      <c r="H13" s="165"/>
    </row>
    <row r="14" spans="1:8" x14ac:dyDescent="0.15">
      <c r="A14" s="166"/>
      <c r="B14" s="167"/>
      <c r="C14" s="168"/>
      <c r="D14" s="169">
        <v>69285</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1.71</v>
      </c>
      <c r="C19" s="180">
        <f>ROUND(VALUE(SUBSTITUTE(実質収支比率等に係る経年分析!G$48,"▲","-")),2)</f>
        <v>2.39</v>
      </c>
      <c r="D19" s="180">
        <f>ROUND(VALUE(SUBSTITUTE(実質収支比率等に係る経年分析!H$48,"▲","-")),2)</f>
        <v>1.43</v>
      </c>
      <c r="E19" s="180">
        <f>ROUND(VALUE(SUBSTITUTE(実質収支比率等に係る経年分析!I$48,"▲","-")),2)</f>
        <v>1.27</v>
      </c>
      <c r="F19" s="180">
        <f>ROUND(VALUE(SUBSTITUTE(実質収支比率等に係る経年分析!J$48,"▲","-")),2)</f>
        <v>6.44</v>
      </c>
    </row>
    <row r="20" spans="1:11" x14ac:dyDescent="0.15">
      <c r="A20" s="180" t="s">
        <v>54</v>
      </c>
      <c r="B20" s="180">
        <f>ROUND(VALUE(SUBSTITUTE(実質収支比率等に係る経年分析!F$47,"▲","-")),2)</f>
        <v>35.729999999999997</v>
      </c>
      <c r="C20" s="180">
        <f>ROUND(VALUE(SUBSTITUTE(実質収支比率等に係る経年分析!G$47,"▲","-")),2)</f>
        <v>37.340000000000003</v>
      </c>
      <c r="D20" s="180">
        <f>ROUND(VALUE(SUBSTITUTE(実質収支比率等に係る経年分析!H$47,"▲","-")),2)</f>
        <v>39.74</v>
      </c>
      <c r="E20" s="180">
        <f>ROUND(VALUE(SUBSTITUTE(実質収支比率等に係る経年分析!I$47,"▲","-")),2)</f>
        <v>40.67</v>
      </c>
      <c r="F20" s="180">
        <f>ROUND(VALUE(SUBSTITUTE(実質収支比率等に係る経年分析!J$47,"▲","-")),2)</f>
        <v>39.770000000000003</v>
      </c>
    </row>
    <row r="21" spans="1:11" x14ac:dyDescent="0.15">
      <c r="A21" s="180" t="s">
        <v>55</v>
      </c>
      <c r="B21" s="180">
        <f>IF(ISNUMBER(VALUE(SUBSTITUTE(実質収支比率等に係る経年分析!F$49,"▲","-"))),ROUND(VALUE(SUBSTITUTE(実質収支比率等に係る経年分析!F$49,"▲","-")),2),NA())</f>
        <v>-2.79</v>
      </c>
      <c r="C21" s="180">
        <f>IF(ISNUMBER(VALUE(SUBSTITUTE(実質収支比率等に係る経年分析!G$49,"▲","-"))),ROUND(VALUE(SUBSTITUTE(実質収支比率等に係る経年分析!G$49,"▲","-")),2),NA())</f>
        <v>0.73</v>
      </c>
      <c r="D21" s="180">
        <f>IF(ISNUMBER(VALUE(SUBSTITUTE(実質収支比率等に係る経年分析!H$49,"▲","-"))),ROUND(VALUE(SUBSTITUTE(実質収支比率等に係る経年分析!H$49,"▲","-")),2),NA())</f>
        <v>-0.94</v>
      </c>
      <c r="E21" s="180">
        <f>IF(ISNUMBER(VALUE(SUBSTITUTE(実質収支比率等に係る経年分析!I$49,"▲","-"))),ROUND(VALUE(SUBSTITUTE(実質収支比率等に係る経年分析!I$49,"▲","-")),2),NA())</f>
        <v>-0.09</v>
      </c>
      <c r="F21" s="180">
        <f>IF(ISNUMBER(VALUE(SUBSTITUTE(実質収支比率等に係る経年分析!J$49,"▲","-"))),ROUND(VALUE(SUBSTITUTE(実質収支比率等に係る経年分析!J$49,"▲","-")),2),NA())</f>
        <v>5.29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1.83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珠洲市後期高齢者医療特別会計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珠洲市国民健康保険特別会計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珠洲市賃貸住宅事業特別会計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珠洲市下水道事業会計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15">
      <c r="A33" s="181" t="str">
        <f>IF(連結実質赤字比率に係る赤字・黒字の構成分析!C$37="",NA(),連結実質赤字比率に係る赤字・黒字の構成分析!C$37)</f>
        <v>珠洲市介護保険特別会計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6.44</v>
      </c>
    </row>
    <row r="35" spans="1:16" x14ac:dyDescent="0.15">
      <c r="A35" s="181" t="str">
        <f>IF(連結実質赤字比率に係る赤字・黒字の構成分析!C$35="",NA(),連結実質赤字比率に係る赤字・黒字の構成分析!C$35)</f>
        <v>珠洲市水道事業会計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22.26</v>
      </c>
    </row>
    <row r="36" spans="1:16" x14ac:dyDescent="0.15">
      <c r="A36" s="181" t="str">
        <f>IF(連結実質赤字比率に係る赤字・黒字の構成分析!C$34="",NA(),連結実質赤字比率に係る赤字・黒字の構成分析!C$34)</f>
        <v>珠洲市病院事業会計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25.92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1909</v>
      </c>
      <c r="E42" s="182"/>
      <c r="F42" s="182"/>
      <c r="G42" s="182">
        <f>'実質公債費比率（分子）の構造'!L$52</f>
        <v>1755</v>
      </c>
      <c r="H42" s="182"/>
      <c r="I42" s="182"/>
      <c r="J42" s="182">
        <f>'実質公債費比率（分子）の構造'!M$52</f>
        <v>1609</v>
      </c>
      <c r="K42" s="182"/>
      <c r="L42" s="182"/>
      <c r="M42" s="182">
        <f>'実質公債費比率（分子）の構造'!N$52</f>
        <v>1586</v>
      </c>
      <c r="N42" s="182"/>
      <c r="O42" s="182"/>
      <c r="P42" s="182">
        <f>'実質公債費比率（分子）の構造'!O$52</f>
        <v>1593</v>
      </c>
    </row>
    <row r="43" spans="1:16" x14ac:dyDescent="0.15">
      <c r="A43" s="182" t="s">
        <v>17</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63</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64</v>
      </c>
      <c r="B45" s="182">
        <f>'実質公債費比率（分子）の構造'!K$49</f>
        <v>207</v>
      </c>
      <c r="C45" s="182"/>
      <c r="D45" s="182"/>
      <c r="E45" s="182">
        <f>'実質公債費比率（分子）の構造'!L$49</f>
        <v>168</v>
      </c>
      <c r="F45" s="182"/>
      <c r="G45" s="182"/>
      <c r="H45" s="182">
        <f>'実質公債費比率（分子）の構造'!M$49</f>
        <v>71</v>
      </c>
      <c r="I45" s="182"/>
      <c r="J45" s="182"/>
      <c r="K45" s="182">
        <f>'実質公債費比率（分子）の構造'!N$49</f>
        <v>46</v>
      </c>
      <c r="L45" s="182"/>
      <c r="M45" s="182"/>
      <c r="N45" s="182">
        <f>'実質公債費比率（分子）の構造'!O$49</f>
        <v>48</v>
      </c>
      <c r="O45" s="182"/>
      <c r="P45" s="182"/>
    </row>
    <row r="46" spans="1:16" x14ac:dyDescent="0.15">
      <c r="A46" s="182" t="s">
        <v>65</v>
      </c>
      <c r="B46" s="182">
        <f>'実質公債費比率（分子）の構造'!K$48</f>
        <v>895</v>
      </c>
      <c r="C46" s="182"/>
      <c r="D46" s="182"/>
      <c r="E46" s="182">
        <f>'実質公債費比率（分子）の構造'!L$48</f>
        <v>899</v>
      </c>
      <c r="F46" s="182"/>
      <c r="G46" s="182"/>
      <c r="H46" s="182">
        <f>'実質公債費比率（分子）の構造'!M$48</f>
        <v>858</v>
      </c>
      <c r="I46" s="182"/>
      <c r="J46" s="182"/>
      <c r="K46" s="182">
        <f>'実質公債費比率（分子）の構造'!N$48</f>
        <v>847</v>
      </c>
      <c r="L46" s="182"/>
      <c r="M46" s="182"/>
      <c r="N46" s="182">
        <f>'実質公債費比率（分子）の構造'!O$48</f>
        <v>862</v>
      </c>
      <c r="O46" s="182"/>
      <c r="P46" s="182"/>
    </row>
    <row r="47" spans="1:16" x14ac:dyDescent="0.15">
      <c r="A47" s="182" t="s">
        <v>66</v>
      </c>
      <c r="B47" s="182">
        <f>'実質公債費比率（分子）の構造'!K$47</f>
        <v>4</v>
      </c>
      <c r="C47" s="182"/>
      <c r="D47" s="182"/>
      <c r="E47" s="182">
        <f>'実質公債費比率（分子）の構造'!L$47</f>
        <v>5</v>
      </c>
      <c r="F47" s="182"/>
      <c r="G47" s="182"/>
      <c r="H47" s="182">
        <f>'実質公債費比率（分子）の構造'!M$47</f>
        <v>5</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1466</v>
      </c>
      <c r="C49" s="182"/>
      <c r="D49" s="182"/>
      <c r="E49" s="182">
        <f>'実質公債費比率（分子）の構造'!L$45</f>
        <v>1439</v>
      </c>
      <c r="F49" s="182"/>
      <c r="G49" s="182"/>
      <c r="H49" s="182">
        <f>'実質公債費比率（分子）の構造'!M$45</f>
        <v>1378</v>
      </c>
      <c r="I49" s="182"/>
      <c r="J49" s="182"/>
      <c r="K49" s="182">
        <f>'実質公債費比率（分子）の構造'!N$45</f>
        <v>1382</v>
      </c>
      <c r="L49" s="182"/>
      <c r="M49" s="182"/>
      <c r="N49" s="182">
        <f>'実質公債費比率（分子）の構造'!O$45</f>
        <v>1415</v>
      </c>
      <c r="O49" s="182"/>
      <c r="P49" s="182"/>
    </row>
    <row r="50" spans="1:16" x14ac:dyDescent="0.15">
      <c r="A50" s="182" t="s">
        <v>69</v>
      </c>
      <c r="B50" s="182" t="e">
        <f>NA()</f>
        <v>#N/A</v>
      </c>
      <c r="C50" s="182">
        <f>IF(ISNUMBER('実質公債費比率（分子）の構造'!K$53),'実質公債費比率（分子）の構造'!K$53,NA())</f>
        <v>663</v>
      </c>
      <c r="D50" s="182" t="e">
        <f>NA()</f>
        <v>#N/A</v>
      </c>
      <c r="E50" s="182" t="e">
        <f>NA()</f>
        <v>#N/A</v>
      </c>
      <c r="F50" s="182">
        <f>IF(ISNUMBER('実質公債費比率（分子）の構造'!L$53),'実質公債費比率（分子）の構造'!L$53,NA())</f>
        <v>756</v>
      </c>
      <c r="G50" s="182" t="e">
        <f>NA()</f>
        <v>#N/A</v>
      </c>
      <c r="H50" s="182" t="e">
        <f>NA()</f>
        <v>#N/A</v>
      </c>
      <c r="I50" s="182">
        <f>IF(ISNUMBER('実質公債費比率（分子）の構造'!M$53),'実質公債費比率（分子）の構造'!M$53,NA())</f>
        <v>703</v>
      </c>
      <c r="J50" s="182" t="e">
        <f>NA()</f>
        <v>#N/A</v>
      </c>
      <c r="K50" s="182" t="e">
        <f>NA()</f>
        <v>#N/A</v>
      </c>
      <c r="L50" s="182">
        <f>IF(ISNUMBER('実質公債費比率（分子）の構造'!N$53),'実質公債費比率（分子）の構造'!N$53,NA())</f>
        <v>689</v>
      </c>
      <c r="M50" s="182" t="e">
        <f>NA()</f>
        <v>#N/A</v>
      </c>
      <c r="N50" s="182" t="e">
        <f>NA()</f>
        <v>#N/A</v>
      </c>
      <c r="O50" s="182">
        <f>IF(ISNUMBER('実質公債費比率（分子）の構造'!O$53),'実質公債費比率（分子）の構造'!O$53,NA())</f>
        <v>732</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15537</v>
      </c>
      <c r="E56" s="181"/>
      <c r="F56" s="181"/>
      <c r="G56" s="181">
        <f>'将来負担比率（分子）の構造'!J$52</f>
        <v>14822</v>
      </c>
      <c r="H56" s="181"/>
      <c r="I56" s="181"/>
      <c r="J56" s="181">
        <f>'将来負担比率（分子）の構造'!K$52</f>
        <v>15077</v>
      </c>
      <c r="K56" s="181"/>
      <c r="L56" s="181"/>
      <c r="M56" s="181">
        <f>'将来負担比率（分子）の構造'!L$52</f>
        <v>15272</v>
      </c>
      <c r="N56" s="181"/>
      <c r="O56" s="181"/>
      <c r="P56" s="181">
        <f>'将来負担比率（分子）の構造'!M$52</f>
        <v>14553</v>
      </c>
    </row>
    <row r="57" spans="1:16" x14ac:dyDescent="0.15">
      <c r="A57" s="181" t="s">
        <v>41</v>
      </c>
      <c r="B57" s="181"/>
      <c r="C57" s="181"/>
      <c r="D57" s="181">
        <f>'将来負担比率（分子）の構造'!I$51</f>
        <v>1359</v>
      </c>
      <c r="E57" s="181"/>
      <c r="F57" s="181"/>
      <c r="G57" s="181">
        <f>'将来負担比率（分子）の構造'!J$51</f>
        <v>1304</v>
      </c>
      <c r="H57" s="181"/>
      <c r="I57" s="181"/>
      <c r="J57" s="181">
        <f>'将来負担比率（分子）の構造'!K$51</f>
        <v>1125</v>
      </c>
      <c r="K57" s="181"/>
      <c r="L57" s="181"/>
      <c r="M57" s="181">
        <f>'将来負担比率（分子）の構造'!L$51</f>
        <v>957</v>
      </c>
      <c r="N57" s="181"/>
      <c r="O57" s="181"/>
      <c r="P57" s="181">
        <f>'将来負担比率（分子）の構造'!M$51</f>
        <v>763</v>
      </c>
    </row>
    <row r="58" spans="1:16" x14ac:dyDescent="0.15">
      <c r="A58" s="181" t="s">
        <v>40</v>
      </c>
      <c r="B58" s="181"/>
      <c r="C58" s="181"/>
      <c r="D58" s="181">
        <f>'将来負担比率（分子）の構造'!I$50</f>
        <v>6152</v>
      </c>
      <c r="E58" s="181"/>
      <c r="F58" s="181"/>
      <c r="G58" s="181">
        <f>'将来負担比率（分子）の構造'!J$50</f>
        <v>6111</v>
      </c>
      <c r="H58" s="181"/>
      <c r="I58" s="181"/>
      <c r="J58" s="181">
        <f>'将来負担比率（分子）の構造'!K$50</f>
        <v>5941</v>
      </c>
      <c r="K58" s="181"/>
      <c r="L58" s="181"/>
      <c r="M58" s="181">
        <f>'将来負担比率（分子）の構造'!L$50</f>
        <v>5839</v>
      </c>
      <c r="N58" s="181"/>
      <c r="O58" s="181"/>
      <c r="P58" s="181">
        <f>'将来負担比率（分子）の構造'!M$50</f>
        <v>5800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1407</v>
      </c>
      <c r="C62" s="181"/>
      <c r="D62" s="181"/>
      <c r="E62" s="181">
        <f>'将来負担比率（分子）の構造'!J$45</f>
        <v>1409</v>
      </c>
      <c r="F62" s="181"/>
      <c r="G62" s="181"/>
      <c r="H62" s="181">
        <f>'将来負担比率（分子）の構造'!K$45</f>
        <v>1446</v>
      </c>
      <c r="I62" s="181"/>
      <c r="J62" s="181"/>
      <c r="K62" s="181">
        <f>'将来負担比率（分子）の構造'!L$45</f>
        <v>1511</v>
      </c>
      <c r="L62" s="181"/>
      <c r="M62" s="181"/>
      <c r="N62" s="181">
        <f>'将来負担比率（分子）の構造'!M$45</f>
        <v>1552</v>
      </c>
      <c r="O62" s="181"/>
      <c r="P62" s="181"/>
    </row>
    <row r="63" spans="1:16" x14ac:dyDescent="0.15">
      <c r="A63" s="181" t="s">
        <v>33</v>
      </c>
      <c r="B63" s="181">
        <f>'将来負担比率（分子）の構造'!I$44</f>
        <v>528</v>
      </c>
      <c r="C63" s="181"/>
      <c r="D63" s="181"/>
      <c r="E63" s="181">
        <f>'将来負担比率（分子）の構造'!J$44</f>
        <v>362</v>
      </c>
      <c r="F63" s="181"/>
      <c r="G63" s="181"/>
      <c r="H63" s="181">
        <f>'将来負担比率（分子）の構造'!K$44</f>
        <v>289</v>
      </c>
      <c r="I63" s="181"/>
      <c r="J63" s="181"/>
      <c r="K63" s="181">
        <f>'将来負担比率（分子）の構造'!L$44</f>
        <v>242</v>
      </c>
      <c r="L63" s="181"/>
      <c r="M63" s="181"/>
      <c r="N63" s="181">
        <f>'将来負担比率（分子）の構造'!M$44</f>
        <v>195</v>
      </c>
      <c r="O63" s="181"/>
      <c r="P63" s="181"/>
    </row>
    <row r="64" spans="1:16" x14ac:dyDescent="0.15">
      <c r="A64" s="181" t="s">
        <v>32</v>
      </c>
      <c r="B64" s="181">
        <f>'将来負担比率（分子）の構造'!I$43</f>
        <v>10966</v>
      </c>
      <c r="C64" s="181"/>
      <c r="D64" s="181"/>
      <c r="E64" s="181">
        <f>'将来負担比率（分子）の構造'!J$43</f>
        <v>10669</v>
      </c>
      <c r="F64" s="181"/>
      <c r="G64" s="181"/>
      <c r="H64" s="181">
        <f>'将来負担比率（分子）の構造'!K$43</f>
        <v>10064</v>
      </c>
      <c r="I64" s="181"/>
      <c r="J64" s="181"/>
      <c r="K64" s="181">
        <f>'将来負担比率（分子）の構造'!L$43</f>
        <v>9522</v>
      </c>
      <c r="L64" s="181"/>
      <c r="M64" s="181"/>
      <c r="N64" s="181">
        <f>'将来負担比率（分子）の構造'!M$43</f>
        <v>8542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12816</v>
      </c>
      <c r="C66" s="181"/>
      <c r="D66" s="181"/>
      <c r="E66" s="181">
        <f>'将来負担比率（分子）の構造'!J$41</f>
        <v>12483</v>
      </c>
      <c r="F66" s="181"/>
      <c r="G66" s="181"/>
      <c r="H66" s="181">
        <f>'将来負担比率（分子）の構造'!K$41</f>
        <v>13172</v>
      </c>
      <c r="I66" s="181"/>
      <c r="J66" s="181"/>
      <c r="K66" s="181">
        <f>'将来負担比率（分子）の構造'!L$41</f>
        <v>13040</v>
      </c>
      <c r="L66" s="181"/>
      <c r="M66" s="181"/>
      <c r="N66" s="181">
        <f>'将来負担比率（分子）の構造'!M$41</f>
        <v>13354</v>
      </c>
      <c r="O66" s="181"/>
      <c r="P66" s="181"/>
    </row>
    <row r="67" spans="1:16" x14ac:dyDescent="0.15">
      <c r="A67" s="181" t="s">
        <v>73</v>
      </c>
      <c r="B67" s="181" t="e">
        <f>NA()</f>
        <v>#N/A</v>
      </c>
      <c r="C67" s="181">
        <f>IF(ISNUMBER('将来負担比率（分子）の構造'!I$53), IF('将来負担比率（分子）の構造'!I$53 &lt; 0, 0, '将来負担比率（分子）の構造'!I$53), NA())</f>
        <v>2669</v>
      </c>
      <c r="D67" s="181" t="e">
        <f>NA()</f>
        <v>#N/A</v>
      </c>
      <c r="E67" s="181" t="e">
        <f>NA()</f>
        <v>#N/A</v>
      </c>
      <c r="F67" s="181">
        <f>IF(ISNUMBER('将来負担比率（分子）の構造'!J$53), IF('将来負担比率（分子）の構造'!J$53 &lt; 0, 0, '将来負担比率（分子）の構造'!J$53), NA())</f>
        <v>2687</v>
      </c>
      <c r="G67" s="181" t="e">
        <f>NA()</f>
        <v>#N/A</v>
      </c>
      <c r="H67" s="181" t="e">
        <f>NA()</f>
        <v>#N/A</v>
      </c>
      <c r="I67" s="181">
        <f>IF(ISNUMBER('将来負担比率（分子）の構造'!K$53), IF('将来負担比率（分子）の構造'!K$53 &lt; 0, 0, '将来負担比率（分子）の構造'!K$53), NA())</f>
        <v>2828</v>
      </c>
      <c r="J67" s="181" t="e">
        <f>NA()</f>
        <v>#N/A</v>
      </c>
      <c r="K67" s="181" t="e">
        <f>NA()</f>
        <v>#N/A</v>
      </c>
      <c r="L67" s="181">
        <f>IF(ISNUMBER('将来負担比率（分子）の構造'!L$53), IF('将来負担比率（分子）の構造'!L$53 &lt; 0, 0, '将来負担比率（分子）の構造'!L$53), NA())</f>
        <v>2247</v>
      </c>
      <c r="M67" s="181" t="e">
        <f>NA()</f>
        <v>#N/A</v>
      </c>
      <c r="N67" s="181" t="e">
        <f>NA()</f>
        <v>#N/A</v>
      </c>
      <c r="O67" s="181">
        <f>IF(ISNUMBER('将来負担比率（分子）の構造'!M$53), IF('将来負担比率（分子）の構造'!M$53 &lt; 0, 0, '将来負担比率（分子）の構造'!M$53), NA())</f>
        <v>2528</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2628</v>
      </c>
      <c r="C72" s="185">
        <f>基金残高に係る経年分析!G55</f>
        <v>2682</v>
      </c>
      <c r="D72" s="185">
        <f>基金残高に係る経年分析!H55</f>
        <v>2728</v>
      </c>
    </row>
    <row r="73" spans="1:16" x14ac:dyDescent="0.15">
      <c r="A73" s="184" t="s">
        <v>76</v>
      </c>
      <c r="B73" s="185">
        <f>基金残高に係る経年分析!F56</f>
        <v>49</v>
      </c>
      <c r="C73" s="185">
        <f>基金残高に係る経年分析!G56</f>
        <v>49</v>
      </c>
      <c r="D73" s="185">
        <f>基金残高に係る経年分析!H56</f>
        <v>49</v>
      </c>
    </row>
    <row r="74" spans="1:16" x14ac:dyDescent="0.15">
      <c r="A74" s="184" t="s">
        <v>77</v>
      </c>
      <c r="B74" s="185">
        <f>基金残高に係る経年分析!F57</f>
        <v>2514</v>
      </c>
      <c r="C74" s="185">
        <f>基金残高に係る経年分析!G57</f>
        <v>2381</v>
      </c>
      <c r="D74" s="185">
        <f>基金残高に係る経年分析!H57</f>
        <v>2308</v>
      </c>
    </row>
  </sheetData>
  <sheetProtection algorithmName="SHA-512" hashValue="2pEAWtReK0ObJVEhibUDauqPqKuMUoB4IO6SOOQZgVFmoe8gXmSC1ngZGqPP0PuiPyIcqo6Bmp5Foq/hbLPpjA==" saltValue="9QBmiLuz4ARef5ey3kjh0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1473504</v>
      </c>
      <c r="S5" s="675"/>
      <c r="T5" s="675"/>
      <c r="U5" s="675"/>
      <c r="V5" s="675"/>
      <c r="W5" s="675"/>
      <c r="X5" s="675"/>
      <c r="Y5" s="676"/>
      <c r="Z5" s="677">
        <v>10.9</v>
      </c>
      <c r="AA5" s="677"/>
      <c r="AB5" s="677"/>
      <c r="AC5" s="677"/>
      <c r="AD5" s="678">
        <v>1423855</v>
      </c>
      <c r="AE5" s="678"/>
      <c r="AF5" s="678"/>
      <c r="AG5" s="678"/>
      <c r="AH5" s="678"/>
      <c r="AI5" s="678"/>
      <c r="AJ5" s="678"/>
      <c r="AK5" s="678"/>
      <c r="AL5" s="679">
        <v>21</v>
      </c>
      <c r="AM5" s="680"/>
      <c r="AN5" s="680"/>
      <c r="AO5" s="681"/>
      <c r="AP5" s="671" t="s">
        <v>224</v>
      </c>
      <c r="AQ5" s="672"/>
      <c r="AR5" s="672"/>
      <c r="AS5" s="672"/>
      <c r="AT5" s="672"/>
      <c r="AU5" s="672"/>
      <c r="AV5" s="672"/>
      <c r="AW5" s="672"/>
      <c r="AX5" s="672"/>
      <c r="AY5" s="672"/>
      <c r="AZ5" s="672"/>
      <c r="BA5" s="672"/>
      <c r="BB5" s="672"/>
      <c r="BC5" s="672"/>
      <c r="BD5" s="672"/>
      <c r="BE5" s="672"/>
      <c r="BF5" s="673"/>
      <c r="BG5" s="685">
        <v>1417741</v>
      </c>
      <c r="BH5" s="686"/>
      <c r="BI5" s="686"/>
      <c r="BJ5" s="686"/>
      <c r="BK5" s="686"/>
      <c r="BL5" s="686"/>
      <c r="BM5" s="686"/>
      <c r="BN5" s="687"/>
      <c r="BO5" s="688">
        <v>96.2</v>
      </c>
      <c r="BP5" s="688"/>
      <c r="BQ5" s="688"/>
      <c r="BR5" s="688"/>
      <c r="BS5" s="689">
        <v>108574</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130166</v>
      </c>
      <c r="S6" s="686"/>
      <c r="T6" s="686"/>
      <c r="U6" s="686"/>
      <c r="V6" s="686"/>
      <c r="W6" s="686"/>
      <c r="X6" s="686"/>
      <c r="Y6" s="687"/>
      <c r="Z6" s="688">
        <v>1</v>
      </c>
      <c r="AA6" s="688"/>
      <c r="AB6" s="688"/>
      <c r="AC6" s="688"/>
      <c r="AD6" s="689">
        <v>130166</v>
      </c>
      <c r="AE6" s="689"/>
      <c r="AF6" s="689"/>
      <c r="AG6" s="689"/>
      <c r="AH6" s="689"/>
      <c r="AI6" s="689"/>
      <c r="AJ6" s="689"/>
      <c r="AK6" s="689"/>
      <c r="AL6" s="690">
        <v>1.9</v>
      </c>
      <c r="AM6" s="691"/>
      <c r="AN6" s="691"/>
      <c r="AO6" s="692"/>
      <c r="AP6" s="682" t="s">
        <v>229</v>
      </c>
      <c r="AQ6" s="683"/>
      <c r="AR6" s="683"/>
      <c r="AS6" s="683"/>
      <c r="AT6" s="683"/>
      <c r="AU6" s="683"/>
      <c r="AV6" s="683"/>
      <c r="AW6" s="683"/>
      <c r="AX6" s="683"/>
      <c r="AY6" s="683"/>
      <c r="AZ6" s="683"/>
      <c r="BA6" s="683"/>
      <c r="BB6" s="683"/>
      <c r="BC6" s="683"/>
      <c r="BD6" s="683"/>
      <c r="BE6" s="683"/>
      <c r="BF6" s="684"/>
      <c r="BG6" s="685">
        <v>1417741</v>
      </c>
      <c r="BH6" s="686"/>
      <c r="BI6" s="686"/>
      <c r="BJ6" s="686"/>
      <c r="BK6" s="686"/>
      <c r="BL6" s="686"/>
      <c r="BM6" s="686"/>
      <c r="BN6" s="687"/>
      <c r="BO6" s="688">
        <v>96.2</v>
      </c>
      <c r="BP6" s="688"/>
      <c r="BQ6" s="688"/>
      <c r="BR6" s="688"/>
      <c r="BS6" s="689">
        <v>108574</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127609</v>
      </c>
      <c r="CS6" s="686"/>
      <c r="CT6" s="686"/>
      <c r="CU6" s="686"/>
      <c r="CV6" s="686"/>
      <c r="CW6" s="686"/>
      <c r="CX6" s="686"/>
      <c r="CY6" s="687"/>
      <c r="CZ6" s="679">
        <v>1</v>
      </c>
      <c r="DA6" s="680"/>
      <c r="DB6" s="680"/>
      <c r="DC6" s="699"/>
      <c r="DD6" s="694" t="s">
        <v>126</v>
      </c>
      <c r="DE6" s="686"/>
      <c r="DF6" s="686"/>
      <c r="DG6" s="686"/>
      <c r="DH6" s="686"/>
      <c r="DI6" s="686"/>
      <c r="DJ6" s="686"/>
      <c r="DK6" s="686"/>
      <c r="DL6" s="686"/>
      <c r="DM6" s="686"/>
      <c r="DN6" s="686"/>
      <c r="DO6" s="686"/>
      <c r="DP6" s="687"/>
      <c r="DQ6" s="694">
        <v>127609</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1157</v>
      </c>
      <c r="S7" s="686"/>
      <c r="T7" s="686"/>
      <c r="U7" s="686"/>
      <c r="V7" s="686"/>
      <c r="W7" s="686"/>
      <c r="X7" s="686"/>
      <c r="Y7" s="687"/>
      <c r="Z7" s="688">
        <v>0</v>
      </c>
      <c r="AA7" s="688"/>
      <c r="AB7" s="688"/>
      <c r="AC7" s="688"/>
      <c r="AD7" s="689">
        <v>1157</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564869</v>
      </c>
      <c r="BH7" s="686"/>
      <c r="BI7" s="686"/>
      <c r="BJ7" s="686"/>
      <c r="BK7" s="686"/>
      <c r="BL7" s="686"/>
      <c r="BM7" s="686"/>
      <c r="BN7" s="687"/>
      <c r="BO7" s="688">
        <v>38.299999999999997</v>
      </c>
      <c r="BP7" s="688"/>
      <c r="BQ7" s="688"/>
      <c r="BR7" s="688"/>
      <c r="BS7" s="689">
        <v>20298</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2851217</v>
      </c>
      <c r="CS7" s="686"/>
      <c r="CT7" s="686"/>
      <c r="CU7" s="686"/>
      <c r="CV7" s="686"/>
      <c r="CW7" s="686"/>
      <c r="CX7" s="686"/>
      <c r="CY7" s="687"/>
      <c r="CZ7" s="688">
        <v>22</v>
      </c>
      <c r="DA7" s="688"/>
      <c r="DB7" s="688"/>
      <c r="DC7" s="688"/>
      <c r="DD7" s="694">
        <v>233847</v>
      </c>
      <c r="DE7" s="686"/>
      <c r="DF7" s="686"/>
      <c r="DG7" s="686"/>
      <c r="DH7" s="686"/>
      <c r="DI7" s="686"/>
      <c r="DJ7" s="686"/>
      <c r="DK7" s="686"/>
      <c r="DL7" s="686"/>
      <c r="DM7" s="686"/>
      <c r="DN7" s="686"/>
      <c r="DO7" s="686"/>
      <c r="DP7" s="687"/>
      <c r="DQ7" s="694">
        <v>958409</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4255</v>
      </c>
      <c r="S8" s="686"/>
      <c r="T8" s="686"/>
      <c r="U8" s="686"/>
      <c r="V8" s="686"/>
      <c r="W8" s="686"/>
      <c r="X8" s="686"/>
      <c r="Y8" s="687"/>
      <c r="Z8" s="688">
        <v>0</v>
      </c>
      <c r="AA8" s="688"/>
      <c r="AB8" s="688"/>
      <c r="AC8" s="688"/>
      <c r="AD8" s="689">
        <v>4255</v>
      </c>
      <c r="AE8" s="689"/>
      <c r="AF8" s="689"/>
      <c r="AG8" s="689"/>
      <c r="AH8" s="689"/>
      <c r="AI8" s="689"/>
      <c r="AJ8" s="689"/>
      <c r="AK8" s="689"/>
      <c r="AL8" s="690">
        <v>0.1</v>
      </c>
      <c r="AM8" s="691"/>
      <c r="AN8" s="691"/>
      <c r="AO8" s="692"/>
      <c r="AP8" s="682" t="s">
        <v>235</v>
      </c>
      <c r="AQ8" s="683"/>
      <c r="AR8" s="683"/>
      <c r="AS8" s="683"/>
      <c r="AT8" s="683"/>
      <c r="AU8" s="683"/>
      <c r="AV8" s="683"/>
      <c r="AW8" s="683"/>
      <c r="AX8" s="683"/>
      <c r="AY8" s="683"/>
      <c r="AZ8" s="683"/>
      <c r="BA8" s="683"/>
      <c r="BB8" s="683"/>
      <c r="BC8" s="683"/>
      <c r="BD8" s="683"/>
      <c r="BE8" s="683"/>
      <c r="BF8" s="684"/>
      <c r="BG8" s="685">
        <v>22925</v>
      </c>
      <c r="BH8" s="686"/>
      <c r="BI8" s="686"/>
      <c r="BJ8" s="686"/>
      <c r="BK8" s="686"/>
      <c r="BL8" s="686"/>
      <c r="BM8" s="686"/>
      <c r="BN8" s="687"/>
      <c r="BO8" s="688">
        <v>1.6</v>
      </c>
      <c r="BP8" s="688"/>
      <c r="BQ8" s="688"/>
      <c r="BR8" s="688"/>
      <c r="BS8" s="694" t="s">
        <v>126</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2275548</v>
      </c>
      <c r="CS8" s="686"/>
      <c r="CT8" s="686"/>
      <c r="CU8" s="686"/>
      <c r="CV8" s="686"/>
      <c r="CW8" s="686"/>
      <c r="CX8" s="686"/>
      <c r="CY8" s="687"/>
      <c r="CZ8" s="688">
        <v>17.600000000000001</v>
      </c>
      <c r="DA8" s="688"/>
      <c r="DB8" s="688"/>
      <c r="DC8" s="688"/>
      <c r="DD8" s="694">
        <v>56169</v>
      </c>
      <c r="DE8" s="686"/>
      <c r="DF8" s="686"/>
      <c r="DG8" s="686"/>
      <c r="DH8" s="686"/>
      <c r="DI8" s="686"/>
      <c r="DJ8" s="686"/>
      <c r="DK8" s="686"/>
      <c r="DL8" s="686"/>
      <c r="DM8" s="686"/>
      <c r="DN8" s="686"/>
      <c r="DO8" s="686"/>
      <c r="DP8" s="687"/>
      <c r="DQ8" s="694">
        <v>1475246</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5248</v>
      </c>
      <c r="S9" s="686"/>
      <c r="T9" s="686"/>
      <c r="U9" s="686"/>
      <c r="V9" s="686"/>
      <c r="W9" s="686"/>
      <c r="X9" s="686"/>
      <c r="Y9" s="687"/>
      <c r="Z9" s="688">
        <v>0</v>
      </c>
      <c r="AA9" s="688"/>
      <c r="AB9" s="688"/>
      <c r="AC9" s="688"/>
      <c r="AD9" s="689">
        <v>5248</v>
      </c>
      <c r="AE9" s="689"/>
      <c r="AF9" s="689"/>
      <c r="AG9" s="689"/>
      <c r="AH9" s="689"/>
      <c r="AI9" s="689"/>
      <c r="AJ9" s="689"/>
      <c r="AK9" s="689"/>
      <c r="AL9" s="690">
        <v>0.1</v>
      </c>
      <c r="AM9" s="691"/>
      <c r="AN9" s="691"/>
      <c r="AO9" s="692"/>
      <c r="AP9" s="682" t="s">
        <v>238</v>
      </c>
      <c r="AQ9" s="683"/>
      <c r="AR9" s="683"/>
      <c r="AS9" s="683"/>
      <c r="AT9" s="683"/>
      <c r="AU9" s="683"/>
      <c r="AV9" s="683"/>
      <c r="AW9" s="683"/>
      <c r="AX9" s="683"/>
      <c r="AY9" s="683"/>
      <c r="AZ9" s="683"/>
      <c r="BA9" s="683"/>
      <c r="BB9" s="683"/>
      <c r="BC9" s="683"/>
      <c r="BD9" s="683"/>
      <c r="BE9" s="683"/>
      <c r="BF9" s="684"/>
      <c r="BG9" s="685">
        <v>454681</v>
      </c>
      <c r="BH9" s="686"/>
      <c r="BI9" s="686"/>
      <c r="BJ9" s="686"/>
      <c r="BK9" s="686"/>
      <c r="BL9" s="686"/>
      <c r="BM9" s="686"/>
      <c r="BN9" s="687"/>
      <c r="BO9" s="688">
        <v>30.9</v>
      </c>
      <c r="BP9" s="688"/>
      <c r="BQ9" s="688"/>
      <c r="BR9" s="688"/>
      <c r="BS9" s="694" t="s">
        <v>239</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1459103</v>
      </c>
      <c r="CS9" s="686"/>
      <c r="CT9" s="686"/>
      <c r="CU9" s="686"/>
      <c r="CV9" s="686"/>
      <c r="CW9" s="686"/>
      <c r="CX9" s="686"/>
      <c r="CY9" s="687"/>
      <c r="CZ9" s="688">
        <v>11.3</v>
      </c>
      <c r="DA9" s="688"/>
      <c r="DB9" s="688"/>
      <c r="DC9" s="688"/>
      <c r="DD9" s="694">
        <v>104620</v>
      </c>
      <c r="DE9" s="686"/>
      <c r="DF9" s="686"/>
      <c r="DG9" s="686"/>
      <c r="DH9" s="686"/>
      <c r="DI9" s="686"/>
      <c r="DJ9" s="686"/>
      <c r="DK9" s="686"/>
      <c r="DL9" s="686"/>
      <c r="DM9" s="686"/>
      <c r="DN9" s="686"/>
      <c r="DO9" s="686"/>
      <c r="DP9" s="687"/>
      <c r="DQ9" s="694">
        <v>1283121</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126</v>
      </c>
      <c r="S10" s="686"/>
      <c r="T10" s="686"/>
      <c r="U10" s="686"/>
      <c r="V10" s="686"/>
      <c r="W10" s="686"/>
      <c r="X10" s="686"/>
      <c r="Y10" s="687"/>
      <c r="Z10" s="688" t="s">
        <v>239</v>
      </c>
      <c r="AA10" s="688"/>
      <c r="AB10" s="688"/>
      <c r="AC10" s="688"/>
      <c r="AD10" s="689" t="s">
        <v>126</v>
      </c>
      <c r="AE10" s="689"/>
      <c r="AF10" s="689"/>
      <c r="AG10" s="689"/>
      <c r="AH10" s="689"/>
      <c r="AI10" s="689"/>
      <c r="AJ10" s="689"/>
      <c r="AK10" s="689"/>
      <c r="AL10" s="690" t="s">
        <v>239</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38832</v>
      </c>
      <c r="BH10" s="686"/>
      <c r="BI10" s="686"/>
      <c r="BJ10" s="686"/>
      <c r="BK10" s="686"/>
      <c r="BL10" s="686"/>
      <c r="BM10" s="686"/>
      <c r="BN10" s="687"/>
      <c r="BO10" s="688">
        <v>2.6</v>
      </c>
      <c r="BP10" s="688"/>
      <c r="BQ10" s="688"/>
      <c r="BR10" s="688"/>
      <c r="BS10" s="694">
        <v>6472</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9080</v>
      </c>
      <c r="CS10" s="686"/>
      <c r="CT10" s="686"/>
      <c r="CU10" s="686"/>
      <c r="CV10" s="686"/>
      <c r="CW10" s="686"/>
      <c r="CX10" s="686"/>
      <c r="CY10" s="687"/>
      <c r="CZ10" s="688">
        <v>0.1</v>
      </c>
      <c r="DA10" s="688"/>
      <c r="DB10" s="688"/>
      <c r="DC10" s="688"/>
      <c r="DD10" s="694" t="s">
        <v>126</v>
      </c>
      <c r="DE10" s="686"/>
      <c r="DF10" s="686"/>
      <c r="DG10" s="686"/>
      <c r="DH10" s="686"/>
      <c r="DI10" s="686"/>
      <c r="DJ10" s="686"/>
      <c r="DK10" s="686"/>
      <c r="DL10" s="686"/>
      <c r="DM10" s="686"/>
      <c r="DN10" s="686"/>
      <c r="DO10" s="686"/>
      <c r="DP10" s="687"/>
      <c r="DQ10" s="694">
        <v>4080</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323359</v>
      </c>
      <c r="S11" s="686"/>
      <c r="T11" s="686"/>
      <c r="U11" s="686"/>
      <c r="V11" s="686"/>
      <c r="W11" s="686"/>
      <c r="X11" s="686"/>
      <c r="Y11" s="687"/>
      <c r="Z11" s="690">
        <v>2.4</v>
      </c>
      <c r="AA11" s="691"/>
      <c r="AB11" s="691"/>
      <c r="AC11" s="703"/>
      <c r="AD11" s="694">
        <v>323359</v>
      </c>
      <c r="AE11" s="686"/>
      <c r="AF11" s="686"/>
      <c r="AG11" s="686"/>
      <c r="AH11" s="686"/>
      <c r="AI11" s="686"/>
      <c r="AJ11" s="686"/>
      <c r="AK11" s="687"/>
      <c r="AL11" s="690">
        <v>4.8</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48431</v>
      </c>
      <c r="BH11" s="686"/>
      <c r="BI11" s="686"/>
      <c r="BJ11" s="686"/>
      <c r="BK11" s="686"/>
      <c r="BL11" s="686"/>
      <c r="BM11" s="686"/>
      <c r="BN11" s="687"/>
      <c r="BO11" s="688">
        <v>3.3</v>
      </c>
      <c r="BP11" s="688"/>
      <c r="BQ11" s="688"/>
      <c r="BR11" s="688"/>
      <c r="BS11" s="694">
        <v>13826</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508550</v>
      </c>
      <c r="CS11" s="686"/>
      <c r="CT11" s="686"/>
      <c r="CU11" s="686"/>
      <c r="CV11" s="686"/>
      <c r="CW11" s="686"/>
      <c r="CX11" s="686"/>
      <c r="CY11" s="687"/>
      <c r="CZ11" s="688">
        <v>3.9</v>
      </c>
      <c r="DA11" s="688"/>
      <c r="DB11" s="688"/>
      <c r="DC11" s="688"/>
      <c r="DD11" s="694">
        <v>246808</v>
      </c>
      <c r="DE11" s="686"/>
      <c r="DF11" s="686"/>
      <c r="DG11" s="686"/>
      <c r="DH11" s="686"/>
      <c r="DI11" s="686"/>
      <c r="DJ11" s="686"/>
      <c r="DK11" s="686"/>
      <c r="DL11" s="686"/>
      <c r="DM11" s="686"/>
      <c r="DN11" s="686"/>
      <c r="DO11" s="686"/>
      <c r="DP11" s="687"/>
      <c r="DQ11" s="694">
        <v>268460</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126</v>
      </c>
      <c r="S12" s="686"/>
      <c r="T12" s="686"/>
      <c r="U12" s="686"/>
      <c r="V12" s="686"/>
      <c r="W12" s="686"/>
      <c r="X12" s="686"/>
      <c r="Y12" s="687"/>
      <c r="Z12" s="688" t="s">
        <v>126</v>
      </c>
      <c r="AA12" s="688"/>
      <c r="AB12" s="688"/>
      <c r="AC12" s="688"/>
      <c r="AD12" s="689" t="s">
        <v>239</v>
      </c>
      <c r="AE12" s="689"/>
      <c r="AF12" s="689"/>
      <c r="AG12" s="689"/>
      <c r="AH12" s="689"/>
      <c r="AI12" s="689"/>
      <c r="AJ12" s="689"/>
      <c r="AK12" s="689"/>
      <c r="AL12" s="690" t="s">
        <v>239</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713015</v>
      </c>
      <c r="BH12" s="686"/>
      <c r="BI12" s="686"/>
      <c r="BJ12" s="686"/>
      <c r="BK12" s="686"/>
      <c r="BL12" s="686"/>
      <c r="BM12" s="686"/>
      <c r="BN12" s="687"/>
      <c r="BO12" s="688">
        <v>48.4</v>
      </c>
      <c r="BP12" s="688"/>
      <c r="BQ12" s="688"/>
      <c r="BR12" s="688"/>
      <c r="BS12" s="694">
        <v>88276</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639805</v>
      </c>
      <c r="CS12" s="686"/>
      <c r="CT12" s="686"/>
      <c r="CU12" s="686"/>
      <c r="CV12" s="686"/>
      <c r="CW12" s="686"/>
      <c r="CX12" s="686"/>
      <c r="CY12" s="687"/>
      <c r="CZ12" s="688">
        <v>4.9000000000000004</v>
      </c>
      <c r="DA12" s="688"/>
      <c r="DB12" s="688"/>
      <c r="DC12" s="688"/>
      <c r="DD12" s="694">
        <v>49638</v>
      </c>
      <c r="DE12" s="686"/>
      <c r="DF12" s="686"/>
      <c r="DG12" s="686"/>
      <c r="DH12" s="686"/>
      <c r="DI12" s="686"/>
      <c r="DJ12" s="686"/>
      <c r="DK12" s="686"/>
      <c r="DL12" s="686"/>
      <c r="DM12" s="686"/>
      <c r="DN12" s="686"/>
      <c r="DO12" s="686"/>
      <c r="DP12" s="687"/>
      <c r="DQ12" s="694">
        <v>527255</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126</v>
      </c>
      <c r="S13" s="686"/>
      <c r="T13" s="686"/>
      <c r="U13" s="686"/>
      <c r="V13" s="686"/>
      <c r="W13" s="686"/>
      <c r="X13" s="686"/>
      <c r="Y13" s="687"/>
      <c r="Z13" s="688" t="s">
        <v>126</v>
      </c>
      <c r="AA13" s="688"/>
      <c r="AB13" s="688"/>
      <c r="AC13" s="688"/>
      <c r="AD13" s="689" t="s">
        <v>126</v>
      </c>
      <c r="AE13" s="689"/>
      <c r="AF13" s="689"/>
      <c r="AG13" s="689"/>
      <c r="AH13" s="689"/>
      <c r="AI13" s="689"/>
      <c r="AJ13" s="689"/>
      <c r="AK13" s="689"/>
      <c r="AL13" s="690" t="s">
        <v>174</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711067</v>
      </c>
      <c r="BH13" s="686"/>
      <c r="BI13" s="686"/>
      <c r="BJ13" s="686"/>
      <c r="BK13" s="686"/>
      <c r="BL13" s="686"/>
      <c r="BM13" s="686"/>
      <c r="BN13" s="687"/>
      <c r="BO13" s="688">
        <v>48.3</v>
      </c>
      <c r="BP13" s="688"/>
      <c r="BQ13" s="688"/>
      <c r="BR13" s="688"/>
      <c r="BS13" s="694">
        <v>88276</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1301472</v>
      </c>
      <c r="CS13" s="686"/>
      <c r="CT13" s="686"/>
      <c r="CU13" s="686"/>
      <c r="CV13" s="686"/>
      <c r="CW13" s="686"/>
      <c r="CX13" s="686"/>
      <c r="CY13" s="687"/>
      <c r="CZ13" s="688">
        <v>10</v>
      </c>
      <c r="DA13" s="688"/>
      <c r="DB13" s="688"/>
      <c r="DC13" s="688"/>
      <c r="DD13" s="694">
        <v>415278</v>
      </c>
      <c r="DE13" s="686"/>
      <c r="DF13" s="686"/>
      <c r="DG13" s="686"/>
      <c r="DH13" s="686"/>
      <c r="DI13" s="686"/>
      <c r="DJ13" s="686"/>
      <c r="DK13" s="686"/>
      <c r="DL13" s="686"/>
      <c r="DM13" s="686"/>
      <c r="DN13" s="686"/>
      <c r="DO13" s="686"/>
      <c r="DP13" s="687"/>
      <c r="DQ13" s="694">
        <v>904335</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126</v>
      </c>
      <c r="S14" s="686"/>
      <c r="T14" s="686"/>
      <c r="U14" s="686"/>
      <c r="V14" s="686"/>
      <c r="W14" s="686"/>
      <c r="X14" s="686"/>
      <c r="Y14" s="687"/>
      <c r="Z14" s="688" t="s">
        <v>126</v>
      </c>
      <c r="AA14" s="688"/>
      <c r="AB14" s="688"/>
      <c r="AC14" s="688"/>
      <c r="AD14" s="689" t="s">
        <v>126</v>
      </c>
      <c r="AE14" s="689"/>
      <c r="AF14" s="689"/>
      <c r="AG14" s="689"/>
      <c r="AH14" s="689"/>
      <c r="AI14" s="689"/>
      <c r="AJ14" s="689"/>
      <c r="AK14" s="689"/>
      <c r="AL14" s="690" t="s">
        <v>239</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50341</v>
      </c>
      <c r="BH14" s="686"/>
      <c r="BI14" s="686"/>
      <c r="BJ14" s="686"/>
      <c r="BK14" s="686"/>
      <c r="BL14" s="686"/>
      <c r="BM14" s="686"/>
      <c r="BN14" s="687"/>
      <c r="BO14" s="688">
        <v>3.4</v>
      </c>
      <c r="BP14" s="688"/>
      <c r="BQ14" s="688"/>
      <c r="BR14" s="688"/>
      <c r="BS14" s="694" t="s">
        <v>239</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1280000</v>
      </c>
      <c r="CS14" s="686"/>
      <c r="CT14" s="686"/>
      <c r="CU14" s="686"/>
      <c r="CV14" s="686"/>
      <c r="CW14" s="686"/>
      <c r="CX14" s="686"/>
      <c r="CY14" s="687"/>
      <c r="CZ14" s="688">
        <v>9.9</v>
      </c>
      <c r="DA14" s="688"/>
      <c r="DB14" s="688"/>
      <c r="DC14" s="688"/>
      <c r="DD14" s="694">
        <v>808485</v>
      </c>
      <c r="DE14" s="686"/>
      <c r="DF14" s="686"/>
      <c r="DG14" s="686"/>
      <c r="DH14" s="686"/>
      <c r="DI14" s="686"/>
      <c r="DJ14" s="686"/>
      <c r="DK14" s="686"/>
      <c r="DL14" s="686"/>
      <c r="DM14" s="686"/>
      <c r="DN14" s="686"/>
      <c r="DO14" s="686"/>
      <c r="DP14" s="687"/>
      <c r="DQ14" s="694">
        <v>493354</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174</v>
      </c>
      <c r="S15" s="686"/>
      <c r="T15" s="686"/>
      <c r="U15" s="686"/>
      <c r="V15" s="686"/>
      <c r="W15" s="686"/>
      <c r="X15" s="686"/>
      <c r="Y15" s="687"/>
      <c r="Z15" s="688" t="s">
        <v>239</v>
      </c>
      <c r="AA15" s="688"/>
      <c r="AB15" s="688"/>
      <c r="AC15" s="688"/>
      <c r="AD15" s="689" t="s">
        <v>239</v>
      </c>
      <c r="AE15" s="689"/>
      <c r="AF15" s="689"/>
      <c r="AG15" s="689"/>
      <c r="AH15" s="689"/>
      <c r="AI15" s="689"/>
      <c r="AJ15" s="689"/>
      <c r="AK15" s="689"/>
      <c r="AL15" s="690" t="s">
        <v>126</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89516</v>
      </c>
      <c r="BH15" s="686"/>
      <c r="BI15" s="686"/>
      <c r="BJ15" s="686"/>
      <c r="BK15" s="686"/>
      <c r="BL15" s="686"/>
      <c r="BM15" s="686"/>
      <c r="BN15" s="687"/>
      <c r="BO15" s="688">
        <v>6.1</v>
      </c>
      <c r="BP15" s="688"/>
      <c r="BQ15" s="688"/>
      <c r="BR15" s="688"/>
      <c r="BS15" s="694" t="s">
        <v>126</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1085885</v>
      </c>
      <c r="CS15" s="686"/>
      <c r="CT15" s="686"/>
      <c r="CU15" s="686"/>
      <c r="CV15" s="686"/>
      <c r="CW15" s="686"/>
      <c r="CX15" s="686"/>
      <c r="CY15" s="687"/>
      <c r="CZ15" s="688">
        <v>8.4</v>
      </c>
      <c r="DA15" s="688"/>
      <c r="DB15" s="688"/>
      <c r="DC15" s="688"/>
      <c r="DD15" s="694">
        <v>324663</v>
      </c>
      <c r="DE15" s="686"/>
      <c r="DF15" s="686"/>
      <c r="DG15" s="686"/>
      <c r="DH15" s="686"/>
      <c r="DI15" s="686"/>
      <c r="DJ15" s="686"/>
      <c r="DK15" s="686"/>
      <c r="DL15" s="686"/>
      <c r="DM15" s="686"/>
      <c r="DN15" s="686"/>
      <c r="DO15" s="686"/>
      <c r="DP15" s="687"/>
      <c r="DQ15" s="694">
        <v>647725</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12377</v>
      </c>
      <c r="S16" s="686"/>
      <c r="T16" s="686"/>
      <c r="U16" s="686"/>
      <c r="V16" s="686"/>
      <c r="W16" s="686"/>
      <c r="X16" s="686"/>
      <c r="Y16" s="687"/>
      <c r="Z16" s="688">
        <v>0.1</v>
      </c>
      <c r="AA16" s="688"/>
      <c r="AB16" s="688"/>
      <c r="AC16" s="688"/>
      <c r="AD16" s="689">
        <v>12377</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126</v>
      </c>
      <c r="BH16" s="686"/>
      <c r="BI16" s="686"/>
      <c r="BJ16" s="686"/>
      <c r="BK16" s="686"/>
      <c r="BL16" s="686"/>
      <c r="BM16" s="686"/>
      <c r="BN16" s="687"/>
      <c r="BO16" s="688" t="s">
        <v>239</v>
      </c>
      <c r="BP16" s="688"/>
      <c r="BQ16" s="688"/>
      <c r="BR16" s="688"/>
      <c r="BS16" s="694" t="s">
        <v>126</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8647</v>
      </c>
      <c r="CS16" s="686"/>
      <c r="CT16" s="686"/>
      <c r="CU16" s="686"/>
      <c r="CV16" s="686"/>
      <c r="CW16" s="686"/>
      <c r="CX16" s="686"/>
      <c r="CY16" s="687"/>
      <c r="CZ16" s="688">
        <v>0.1</v>
      </c>
      <c r="DA16" s="688"/>
      <c r="DB16" s="688"/>
      <c r="DC16" s="688"/>
      <c r="DD16" s="694" t="s">
        <v>126</v>
      </c>
      <c r="DE16" s="686"/>
      <c r="DF16" s="686"/>
      <c r="DG16" s="686"/>
      <c r="DH16" s="686"/>
      <c r="DI16" s="686"/>
      <c r="DJ16" s="686"/>
      <c r="DK16" s="686"/>
      <c r="DL16" s="686"/>
      <c r="DM16" s="686"/>
      <c r="DN16" s="686"/>
      <c r="DO16" s="686"/>
      <c r="DP16" s="687"/>
      <c r="DQ16" s="694">
        <v>5198</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7290</v>
      </c>
      <c r="S17" s="686"/>
      <c r="T17" s="686"/>
      <c r="U17" s="686"/>
      <c r="V17" s="686"/>
      <c r="W17" s="686"/>
      <c r="X17" s="686"/>
      <c r="Y17" s="687"/>
      <c r="Z17" s="688">
        <v>0.1</v>
      </c>
      <c r="AA17" s="688"/>
      <c r="AB17" s="688"/>
      <c r="AC17" s="688"/>
      <c r="AD17" s="689">
        <v>7290</v>
      </c>
      <c r="AE17" s="689"/>
      <c r="AF17" s="689"/>
      <c r="AG17" s="689"/>
      <c r="AH17" s="689"/>
      <c r="AI17" s="689"/>
      <c r="AJ17" s="689"/>
      <c r="AK17" s="689"/>
      <c r="AL17" s="690">
        <v>0.1</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174</v>
      </c>
      <c r="BH17" s="686"/>
      <c r="BI17" s="686"/>
      <c r="BJ17" s="686"/>
      <c r="BK17" s="686"/>
      <c r="BL17" s="686"/>
      <c r="BM17" s="686"/>
      <c r="BN17" s="687"/>
      <c r="BO17" s="688" t="s">
        <v>126</v>
      </c>
      <c r="BP17" s="688"/>
      <c r="BQ17" s="688"/>
      <c r="BR17" s="688"/>
      <c r="BS17" s="694" t="s">
        <v>239</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1414834</v>
      </c>
      <c r="CS17" s="686"/>
      <c r="CT17" s="686"/>
      <c r="CU17" s="686"/>
      <c r="CV17" s="686"/>
      <c r="CW17" s="686"/>
      <c r="CX17" s="686"/>
      <c r="CY17" s="687"/>
      <c r="CZ17" s="688">
        <v>10.9</v>
      </c>
      <c r="DA17" s="688"/>
      <c r="DB17" s="688"/>
      <c r="DC17" s="688"/>
      <c r="DD17" s="694" t="s">
        <v>239</v>
      </c>
      <c r="DE17" s="686"/>
      <c r="DF17" s="686"/>
      <c r="DG17" s="686"/>
      <c r="DH17" s="686"/>
      <c r="DI17" s="686"/>
      <c r="DJ17" s="686"/>
      <c r="DK17" s="686"/>
      <c r="DL17" s="686"/>
      <c r="DM17" s="686"/>
      <c r="DN17" s="686"/>
      <c r="DO17" s="686"/>
      <c r="DP17" s="687"/>
      <c r="DQ17" s="694">
        <v>1402123</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9451</v>
      </c>
      <c r="S18" s="686"/>
      <c r="T18" s="686"/>
      <c r="U18" s="686"/>
      <c r="V18" s="686"/>
      <c r="W18" s="686"/>
      <c r="X18" s="686"/>
      <c r="Y18" s="687"/>
      <c r="Z18" s="688">
        <v>0.1</v>
      </c>
      <c r="AA18" s="688"/>
      <c r="AB18" s="688"/>
      <c r="AC18" s="688"/>
      <c r="AD18" s="689">
        <v>9451</v>
      </c>
      <c r="AE18" s="689"/>
      <c r="AF18" s="689"/>
      <c r="AG18" s="689"/>
      <c r="AH18" s="689"/>
      <c r="AI18" s="689"/>
      <c r="AJ18" s="689"/>
      <c r="AK18" s="689"/>
      <c r="AL18" s="690">
        <v>0.1</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174</v>
      </c>
      <c r="BH18" s="686"/>
      <c r="BI18" s="686"/>
      <c r="BJ18" s="686"/>
      <c r="BK18" s="686"/>
      <c r="BL18" s="686"/>
      <c r="BM18" s="686"/>
      <c r="BN18" s="687"/>
      <c r="BO18" s="688" t="s">
        <v>126</v>
      </c>
      <c r="BP18" s="688"/>
      <c r="BQ18" s="688"/>
      <c r="BR18" s="688"/>
      <c r="BS18" s="694" t="s">
        <v>126</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126</v>
      </c>
      <c r="CS18" s="686"/>
      <c r="CT18" s="686"/>
      <c r="CU18" s="686"/>
      <c r="CV18" s="686"/>
      <c r="CW18" s="686"/>
      <c r="CX18" s="686"/>
      <c r="CY18" s="687"/>
      <c r="CZ18" s="688" t="s">
        <v>126</v>
      </c>
      <c r="DA18" s="688"/>
      <c r="DB18" s="688"/>
      <c r="DC18" s="688"/>
      <c r="DD18" s="694" t="s">
        <v>239</v>
      </c>
      <c r="DE18" s="686"/>
      <c r="DF18" s="686"/>
      <c r="DG18" s="686"/>
      <c r="DH18" s="686"/>
      <c r="DI18" s="686"/>
      <c r="DJ18" s="686"/>
      <c r="DK18" s="686"/>
      <c r="DL18" s="686"/>
      <c r="DM18" s="686"/>
      <c r="DN18" s="686"/>
      <c r="DO18" s="686"/>
      <c r="DP18" s="687"/>
      <c r="DQ18" s="694" t="s">
        <v>126</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2612</v>
      </c>
      <c r="S19" s="686"/>
      <c r="T19" s="686"/>
      <c r="U19" s="686"/>
      <c r="V19" s="686"/>
      <c r="W19" s="686"/>
      <c r="X19" s="686"/>
      <c r="Y19" s="687"/>
      <c r="Z19" s="688">
        <v>0</v>
      </c>
      <c r="AA19" s="688"/>
      <c r="AB19" s="688"/>
      <c r="AC19" s="688"/>
      <c r="AD19" s="689">
        <v>2612</v>
      </c>
      <c r="AE19" s="689"/>
      <c r="AF19" s="689"/>
      <c r="AG19" s="689"/>
      <c r="AH19" s="689"/>
      <c r="AI19" s="689"/>
      <c r="AJ19" s="689"/>
      <c r="AK19" s="689"/>
      <c r="AL19" s="690">
        <v>0</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55763</v>
      </c>
      <c r="BH19" s="686"/>
      <c r="BI19" s="686"/>
      <c r="BJ19" s="686"/>
      <c r="BK19" s="686"/>
      <c r="BL19" s="686"/>
      <c r="BM19" s="686"/>
      <c r="BN19" s="687"/>
      <c r="BO19" s="688">
        <v>3.8</v>
      </c>
      <c r="BP19" s="688"/>
      <c r="BQ19" s="688"/>
      <c r="BR19" s="688"/>
      <c r="BS19" s="694" t="s">
        <v>126</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239</v>
      </c>
      <c r="DA19" s="688"/>
      <c r="DB19" s="688"/>
      <c r="DC19" s="688"/>
      <c r="DD19" s="694" t="s">
        <v>126</v>
      </c>
      <c r="DE19" s="686"/>
      <c r="DF19" s="686"/>
      <c r="DG19" s="686"/>
      <c r="DH19" s="686"/>
      <c r="DI19" s="686"/>
      <c r="DJ19" s="686"/>
      <c r="DK19" s="686"/>
      <c r="DL19" s="686"/>
      <c r="DM19" s="686"/>
      <c r="DN19" s="686"/>
      <c r="DO19" s="686"/>
      <c r="DP19" s="687"/>
      <c r="DQ19" s="694" t="s">
        <v>126</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5892</v>
      </c>
      <c r="S20" s="686"/>
      <c r="T20" s="686"/>
      <c r="U20" s="686"/>
      <c r="V20" s="686"/>
      <c r="W20" s="686"/>
      <c r="X20" s="686"/>
      <c r="Y20" s="687"/>
      <c r="Z20" s="688">
        <v>0</v>
      </c>
      <c r="AA20" s="688"/>
      <c r="AB20" s="688"/>
      <c r="AC20" s="688"/>
      <c r="AD20" s="689">
        <v>5892</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55763</v>
      </c>
      <c r="BH20" s="686"/>
      <c r="BI20" s="686"/>
      <c r="BJ20" s="686"/>
      <c r="BK20" s="686"/>
      <c r="BL20" s="686"/>
      <c r="BM20" s="686"/>
      <c r="BN20" s="687"/>
      <c r="BO20" s="688">
        <v>3.8</v>
      </c>
      <c r="BP20" s="688"/>
      <c r="BQ20" s="688"/>
      <c r="BR20" s="688"/>
      <c r="BS20" s="694" t="s">
        <v>239</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12961750</v>
      </c>
      <c r="CS20" s="686"/>
      <c r="CT20" s="686"/>
      <c r="CU20" s="686"/>
      <c r="CV20" s="686"/>
      <c r="CW20" s="686"/>
      <c r="CX20" s="686"/>
      <c r="CY20" s="687"/>
      <c r="CZ20" s="688">
        <v>100</v>
      </c>
      <c r="DA20" s="688"/>
      <c r="DB20" s="688"/>
      <c r="DC20" s="688"/>
      <c r="DD20" s="694">
        <v>2239508</v>
      </c>
      <c r="DE20" s="686"/>
      <c r="DF20" s="686"/>
      <c r="DG20" s="686"/>
      <c r="DH20" s="686"/>
      <c r="DI20" s="686"/>
      <c r="DJ20" s="686"/>
      <c r="DK20" s="686"/>
      <c r="DL20" s="686"/>
      <c r="DM20" s="686"/>
      <c r="DN20" s="686"/>
      <c r="DO20" s="686"/>
      <c r="DP20" s="687"/>
      <c r="DQ20" s="694">
        <v>8096915</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947</v>
      </c>
      <c r="S21" s="686"/>
      <c r="T21" s="686"/>
      <c r="U21" s="686"/>
      <c r="V21" s="686"/>
      <c r="W21" s="686"/>
      <c r="X21" s="686"/>
      <c r="Y21" s="687"/>
      <c r="Z21" s="688">
        <v>0</v>
      </c>
      <c r="AA21" s="688"/>
      <c r="AB21" s="688"/>
      <c r="AC21" s="688"/>
      <c r="AD21" s="689">
        <v>947</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6114</v>
      </c>
      <c r="BH21" s="686"/>
      <c r="BI21" s="686"/>
      <c r="BJ21" s="686"/>
      <c r="BK21" s="686"/>
      <c r="BL21" s="686"/>
      <c r="BM21" s="686"/>
      <c r="BN21" s="687"/>
      <c r="BO21" s="688">
        <v>0.4</v>
      </c>
      <c r="BP21" s="688"/>
      <c r="BQ21" s="688"/>
      <c r="BR21" s="688"/>
      <c r="BS21" s="694" t="s">
        <v>239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5803939</v>
      </c>
      <c r="S22" s="686"/>
      <c r="T22" s="686"/>
      <c r="U22" s="686"/>
      <c r="V22" s="686"/>
      <c r="W22" s="686"/>
      <c r="X22" s="686"/>
      <c r="Y22" s="687"/>
      <c r="Z22" s="688">
        <v>43.1</v>
      </c>
      <c r="AA22" s="688"/>
      <c r="AB22" s="688"/>
      <c r="AC22" s="688"/>
      <c r="AD22" s="689">
        <v>4829666</v>
      </c>
      <c r="AE22" s="689"/>
      <c r="AF22" s="689"/>
      <c r="AG22" s="689"/>
      <c r="AH22" s="689"/>
      <c r="AI22" s="689"/>
      <c r="AJ22" s="689"/>
      <c r="AK22" s="689"/>
      <c r="AL22" s="690">
        <v>71.2</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126</v>
      </c>
      <c r="BP22" s="688"/>
      <c r="BQ22" s="688"/>
      <c r="BR22" s="688"/>
      <c r="BS22" s="694" t="s">
        <v>239</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4829666</v>
      </c>
      <c r="S23" s="686"/>
      <c r="T23" s="686"/>
      <c r="U23" s="686"/>
      <c r="V23" s="686"/>
      <c r="W23" s="686"/>
      <c r="X23" s="686"/>
      <c r="Y23" s="687"/>
      <c r="Z23" s="688">
        <v>35.9</v>
      </c>
      <c r="AA23" s="688"/>
      <c r="AB23" s="688"/>
      <c r="AC23" s="688"/>
      <c r="AD23" s="689">
        <v>4829666</v>
      </c>
      <c r="AE23" s="689"/>
      <c r="AF23" s="689"/>
      <c r="AG23" s="689"/>
      <c r="AH23" s="689"/>
      <c r="AI23" s="689"/>
      <c r="AJ23" s="689"/>
      <c r="AK23" s="689"/>
      <c r="AL23" s="690">
        <v>71.2</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49649</v>
      </c>
      <c r="BH23" s="686"/>
      <c r="BI23" s="686"/>
      <c r="BJ23" s="686"/>
      <c r="BK23" s="686"/>
      <c r="BL23" s="686"/>
      <c r="BM23" s="686"/>
      <c r="BN23" s="687"/>
      <c r="BO23" s="688">
        <v>3.4</v>
      </c>
      <c r="BP23" s="688"/>
      <c r="BQ23" s="688"/>
      <c r="BR23" s="688"/>
      <c r="BS23" s="694" t="s">
        <v>126</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974273</v>
      </c>
      <c r="S24" s="686"/>
      <c r="T24" s="686"/>
      <c r="U24" s="686"/>
      <c r="V24" s="686"/>
      <c r="W24" s="686"/>
      <c r="X24" s="686"/>
      <c r="Y24" s="687"/>
      <c r="Z24" s="688">
        <v>7.2</v>
      </c>
      <c r="AA24" s="688"/>
      <c r="AB24" s="688"/>
      <c r="AC24" s="688"/>
      <c r="AD24" s="689" t="s">
        <v>239</v>
      </c>
      <c r="AE24" s="689"/>
      <c r="AF24" s="689"/>
      <c r="AG24" s="689"/>
      <c r="AH24" s="689"/>
      <c r="AI24" s="689"/>
      <c r="AJ24" s="689"/>
      <c r="AK24" s="689"/>
      <c r="AL24" s="690" t="s">
        <v>239</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126</v>
      </c>
      <c r="BH24" s="686"/>
      <c r="BI24" s="686"/>
      <c r="BJ24" s="686"/>
      <c r="BK24" s="686"/>
      <c r="BL24" s="686"/>
      <c r="BM24" s="686"/>
      <c r="BN24" s="687"/>
      <c r="BO24" s="688" t="s">
        <v>126</v>
      </c>
      <c r="BP24" s="688"/>
      <c r="BQ24" s="688"/>
      <c r="BR24" s="688"/>
      <c r="BS24" s="694" t="s">
        <v>126</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4093672</v>
      </c>
      <c r="CS24" s="675"/>
      <c r="CT24" s="675"/>
      <c r="CU24" s="675"/>
      <c r="CV24" s="675"/>
      <c r="CW24" s="675"/>
      <c r="CX24" s="675"/>
      <c r="CY24" s="676"/>
      <c r="CZ24" s="679">
        <v>31.6</v>
      </c>
      <c r="DA24" s="680"/>
      <c r="DB24" s="680"/>
      <c r="DC24" s="699"/>
      <c r="DD24" s="724">
        <v>3411179</v>
      </c>
      <c r="DE24" s="675"/>
      <c r="DF24" s="675"/>
      <c r="DG24" s="675"/>
      <c r="DH24" s="675"/>
      <c r="DI24" s="675"/>
      <c r="DJ24" s="675"/>
      <c r="DK24" s="676"/>
      <c r="DL24" s="724">
        <v>3023704</v>
      </c>
      <c r="DM24" s="675"/>
      <c r="DN24" s="675"/>
      <c r="DO24" s="675"/>
      <c r="DP24" s="675"/>
      <c r="DQ24" s="675"/>
      <c r="DR24" s="675"/>
      <c r="DS24" s="675"/>
      <c r="DT24" s="675"/>
      <c r="DU24" s="675"/>
      <c r="DV24" s="676"/>
      <c r="DW24" s="679">
        <v>43.3</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239</v>
      </c>
      <c r="S25" s="686"/>
      <c r="T25" s="686"/>
      <c r="U25" s="686"/>
      <c r="V25" s="686"/>
      <c r="W25" s="686"/>
      <c r="X25" s="686"/>
      <c r="Y25" s="687"/>
      <c r="Z25" s="688" t="s">
        <v>126</v>
      </c>
      <c r="AA25" s="688"/>
      <c r="AB25" s="688"/>
      <c r="AC25" s="688"/>
      <c r="AD25" s="689" t="s">
        <v>174</v>
      </c>
      <c r="AE25" s="689"/>
      <c r="AF25" s="689"/>
      <c r="AG25" s="689"/>
      <c r="AH25" s="689"/>
      <c r="AI25" s="689"/>
      <c r="AJ25" s="689"/>
      <c r="AK25" s="689"/>
      <c r="AL25" s="690" t="s">
        <v>126</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239</v>
      </c>
      <c r="BP25" s="688"/>
      <c r="BQ25" s="688"/>
      <c r="BR25" s="688"/>
      <c r="BS25" s="694" t="s">
        <v>174</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1907694</v>
      </c>
      <c r="CS25" s="721"/>
      <c r="CT25" s="721"/>
      <c r="CU25" s="721"/>
      <c r="CV25" s="721"/>
      <c r="CW25" s="721"/>
      <c r="CX25" s="721"/>
      <c r="CY25" s="722"/>
      <c r="CZ25" s="690">
        <v>14.7</v>
      </c>
      <c r="DA25" s="719"/>
      <c r="DB25" s="719"/>
      <c r="DC25" s="723"/>
      <c r="DD25" s="694">
        <v>1758624</v>
      </c>
      <c r="DE25" s="721"/>
      <c r="DF25" s="721"/>
      <c r="DG25" s="721"/>
      <c r="DH25" s="721"/>
      <c r="DI25" s="721"/>
      <c r="DJ25" s="721"/>
      <c r="DK25" s="722"/>
      <c r="DL25" s="694">
        <v>1371607</v>
      </c>
      <c r="DM25" s="721"/>
      <c r="DN25" s="721"/>
      <c r="DO25" s="721"/>
      <c r="DP25" s="721"/>
      <c r="DQ25" s="721"/>
      <c r="DR25" s="721"/>
      <c r="DS25" s="721"/>
      <c r="DT25" s="721"/>
      <c r="DU25" s="721"/>
      <c r="DV25" s="722"/>
      <c r="DW25" s="690">
        <v>19.600000000000001</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7770746</v>
      </c>
      <c r="S26" s="686"/>
      <c r="T26" s="686"/>
      <c r="U26" s="686"/>
      <c r="V26" s="686"/>
      <c r="W26" s="686"/>
      <c r="X26" s="686"/>
      <c r="Y26" s="687"/>
      <c r="Z26" s="688">
        <v>57.7</v>
      </c>
      <c r="AA26" s="688"/>
      <c r="AB26" s="688"/>
      <c r="AC26" s="688"/>
      <c r="AD26" s="689">
        <v>6746824</v>
      </c>
      <c r="AE26" s="689"/>
      <c r="AF26" s="689"/>
      <c r="AG26" s="689"/>
      <c r="AH26" s="689"/>
      <c r="AI26" s="689"/>
      <c r="AJ26" s="689"/>
      <c r="AK26" s="689"/>
      <c r="AL26" s="690">
        <v>99.4</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126</v>
      </c>
      <c r="BH26" s="686"/>
      <c r="BI26" s="686"/>
      <c r="BJ26" s="686"/>
      <c r="BK26" s="686"/>
      <c r="BL26" s="686"/>
      <c r="BM26" s="686"/>
      <c r="BN26" s="687"/>
      <c r="BO26" s="688" t="s">
        <v>126</v>
      </c>
      <c r="BP26" s="688"/>
      <c r="BQ26" s="688"/>
      <c r="BR26" s="688"/>
      <c r="BS26" s="694" t="s">
        <v>174</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1040731</v>
      </c>
      <c r="CS26" s="686"/>
      <c r="CT26" s="686"/>
      <c r="CU26" s="686"/>
      <c r="CV26" s="686"/>
      <c r="CW26" s="686"/>
      <c r="CX26" s="686"/>
      <c r="CY26" s="687"/>
      <c r="CZ26" s="690">
        <v>8</v>
      </c>
      <c r="DA26" s="719"/>
      <c r="DB26" s="719"/>
      <c r="DC26" s="723"/>
      <c r="DD26" s="694">
        <v>891661</v>
      </c>
      <c r="DE26" s="686"/>
      <c r="DF26" s="686"/>
      <c r="DG26" s="686"/>
      <c r="DH26" s="686"/>
      <c r="DI26" s="686"/>
      <c r="DJ26" s="686"/>
      <c r="DK26" s="687"/>
      <c r="DL26" s="694" t="s">
        <v>126</v>
      </c>
      <c r="DM26" s="686"/>
      <c r="DN26" s="686"/>
      <c r="DO26" s="686"/>
      <c r="DP26" s="686"/>
      <c r="DQ26" s="686"/>
      <c r="DR26" s="686"/>
      <c r="DS26" s="686"/>
      <c r="DT26" s="686"/>
      <c r="DU26" s="686"/>
      <c r="DV26" s="687"/>
      <c r="DW26" s="690" t="s">
        <v>126</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1545</v>
      </c>
      <c r="S27" s="686"/>
      <c r="T27" s="686"/>
      <c r="U27" s="686"/>
      <c r="V27" s="686"/>
      <c r="W27" s="686"/>
      <c r="X27" s="686"/>
      <c r="Y27" s="687"/>
      <c r="Z27" s="688">
        <v>0</v>
      </c>
      <c r="AA27" s="688"/>
      <c r="AB27" s="688"/>
      <c r="AC27" s="688"/>
      <c r="AD27" s="689">
        <v>1545</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1473504</v>
      </c>
      <c r="BH27" s="686"/>
      <c r="BI27" s="686"/>
      <c r="BJ27" s="686"/>
      <c r="BK27" s="686"/>
      <c r="BL27" s="686"/>
      <c r="BM27" s="686"/>
      <c r="BN27" s="687"/>
      <c r="BO27" s="688">
        <v>100</v>
      </c>
      <c r="BP27" s="688"/>
      <c r="BQ27" s="688"/>
      <c r="BR27" s="688"/>
      <c r="BS27" s="694">
        <v>108574</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771144</v>
      </c>
      <c r="CS27" s="721"/>
      <c r="CT27" s="721"/>
      <c r="CU27" s="721"/>
      <c r="CV27" s="721"/>
      <c r="CW27" s="721"/>
      <c r="CX27" s="721"/>
      <c r="CY27" s="722"/>
      <c r="CZ27" s="690">
        <v>5.9</v>
      </c>
      <c r="DA27" s="719"/>
      <c r="DB27" s="719"/>
      <c r="DC27" s="723"/>
      <c r="DD27" s="694">
        <v>250432</v>
      </c>
      <c r="DE27" s="721"/>
      <c r="DF27" s="721"/>
      <c r="DG27" s="721"/>
      <c r="DH27" s="721"/>
      <c r="DI27" s="721"/>
      <c r="DJ27" s="721"/>
      <c r="DK27" s="722"/>
      <c r="DL27" s="694">
        <v>249974</v>
      </c>
      <c r="DM27" s="721"/>
      <c r="DN27" s="721"/>
      <c r="DO27" s="721"/>
      <c r="DP27" s="721"/>
      <c r="DQ27" s="721"/>
      <c r="DR27" s="721"/>
      <c r="DS27" s="721"/>
      <c r="DT27" s="721"/>
      <c r="DU27" s="721"/>
      <c r="DV27" s="722"/>
      <c r="DW27" s="690">
        <v>3.6</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28064</v>
      </c>
      <c r="S28" s="686"/>
      <c r="T28" s="686"/>
      <c r="U28" s="686"/>
      <c r="V28" s="686"/>
      <c r="W28" s="686"/>
      <c r="X28" s="686"/>
      <c r="Y28" s="687"/>
      <c r="Z28" s="688">
        <v>0.2</v>
      </c>
      <c r="AA28" s="688"/>
      <c r="AB28" s="688"/>
      <c r="AC28" s="688"/>
      <c r="AD28" s="689" t="s">
        <v>126</v>
      </c>
      <c r="AE28" s="689"/>
      <c r="AF28" s="689"/>
      <c r="AG28" s="689"/>
      <c r="AH28" s="689"/>
      <c r="AI28" s="689"/>
      <c r="AJ28" s="689"/>
      <c r="AK28" s="689"/>
      <c r="AL28" s="690" t="s">
        <v>126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1414834</v>
      </c>
      <c r="CS28" s="686"/>
      <c r="CT28" s="686"/>
      <c r="CU28" s="686"/>
      <c r="CV28" s="686"/>
      <c r="CW28" s="686"/>
      <c r="CX28" s="686"/>
      <c r="CY28" s="687"/>
      <c r="CZ28" s="690">
        <v>10.9</v>
      </c>
      <c r="DA28" s="719"/>
      <c r="DB28" s="719"/>
      <c r="DC28" s="723"/>
      <c r="DD28" s="694">
        <v>1402123</v>
      </c>
      <c r="DE28" s="686"/>
      <c r="DF28" s="686"/>
      <c r="DG28" s="686"/>
      <c r="DH28" s="686"/>
      <c r="DI28" s="686"/>
      <c r="DJ28" s="686"/>
      <c r="DK28" s="687"/>
      <c r="DL28" s="694">
        <v>1402123</v>
      </c>
      <c r="DM28" s="686"/>
      <c r="DN28" s="686"/>
      <c r="DO28" s="686"/>
      <c r="DP28" s="686"/>
      <c r="DQ28" s="686"/>
      <c r="DR28" s="686"/>
      <c r="DS28" s="686"/>
      <c r="DT28" s="686"/>
      <c r="DU28" s="686"/>
      <c r="DV28" s="687"/>
      <c r="DW28" s="690">
        <v>20.100000000000001</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100328</v>
      </c>
      <c r="S29" s="686"/>
      <c r="T29" s="686"/>
      <c r="U29" s="686"/>
      <c r="V29" s="686"/>
      <c r="W29" s="686"/>
      <c r="X29" s="686"/>
      <c r="Y29" s="687"/>
      <c r="Z29" s="688">
        <v>0.7</v>
      </c>
      <c r="AA29" s="688"/>
      <c r="AB29" s="688"/>
      <c r="AC29" s="688"/>
      <c r="AD29" s="689">
        <v>11098</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68</v>
      </c>
      <c r="CG29" s="701"/>
      <c r="CH29" s="701"/>
      <c r="CI29" s="701"/>
      <c r="CJ29" s="701"/>
      <c r="CK29" s="701"/>
      <c r="CL29" s="701"/>
      <c r="CM29" s="701"/>
      <c r="CN29" s="701"/>
      <c r="CO29" s="701"/>
      <c r="CP29" s="701"/>
      <c r="CQ29" s="702"/>
      <c r="CR29" s="685">
        <v>1414834</v>
      </c>
      <c r="CS29" s="721"/>
      <c r="CT29" s="721"/>
      <c r="CU29" s="721"/>
      <c r="CV29" s="721"/>
      <c r="CW29" s="721"/>
      <c r="CX29" s="721"/>
      <c r="CY29" s="722"/>
      <c r="CZ29" s="690">
        <v>10.9</v>
      </c>
      <c r="DA29" s="719"/>
      <c r="DB29" s="719"/>
      <c r="DC29" s="723"/>
      <c r="DD29" s="694">
        <v>1402123</v>
      </c>
      <c r="DE29" s="721"/>
      <c r="DF29" s="721"/>
      <c r="DG29" s="721"/>
      <c r="DH29" s="721"/>
      <c r="DI29" s="721"/>
      <c r="DJ29" s="721"/>
      <c r="DK29" s="722"/>
      <c r="DL29" s="694">
        <v>1402123</v>
      </c>
      <c r="DM29" s="721"/>
      <c r="DN29" s="721"/>
      <c r="DO29" s="721"/>
      <c r="DP29" s="721"/>
      <c r="DQ29" s="721"/>
      <c r="DR29" s="721"/>
      <c r="DS29" s="721"/>
      <c r="DT29" s="721"/>
      <c r="DU29" s="721"/>
      <c r="DV29" s="722"/>
      <c r="DW29" s="690">
        <v>20.100000000000001</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40076</v>
      </c>
      <c r="S30" s="686"/>
      <c r="T30" s="686"/>
      <c r="U30" s="686"/>
      <c r="V30" s="686"/>
      <c r="W30" s="686"/>
      <c r="X30" s="686"/>
      <c r="Y30" s="687"/>
      <c r="Z30" s="688">
        <v>0.3</v>
      </c>
      <c r="AA30" s="688"/>
      <c r="AB30" s="688"/>
      <c r="AC30" s="688"/>
      <c r="AD30" s="689" t="s">
        <v>174</v>
      </c>
      <c r="AE30" s="689"/>
      <c r="AF30" s="689"/>
      <c r="AG30" s="689"/>
      <c r="AH30" s="689"/>
      <c r="AI30" s="689"/>
      <c r="AJ30" s="689"/>
      <c r="AK30" s="689"/>
      <c r="AL30" s="690" t="s">
        <v>126</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1360135</v>
      </c>
      <c r="CS30" s="686"/>
      <c r="CT30" s="686"/>
      <c r="CU30" s="686"/>
      <c r="CV30" s="686"/>
      <c r="CW30" s="686"/>
      <c r="CX30" s="686"/>
      <c r="CY30" s="687"/>
      <c r="CZ30" s="690">
        <v>10.5</v>
      </c>
      <c r="DA30" s="719"/>
      <c r="DB30" s="719"/>
      <c r="DC30" s="723"/>
      <c r="DD30" s="694">
        <v>1347424</v>
      </c>
      <c r="DE30" s="686"/>
      <c r="DF30" s="686"/>
      <c r="DG30" s="686"/>
      <c r="DH30" s="686"/>
      <c r="DI30" s="686"/>
      <c r="DJ30" s="686"/>
      <c r="DK30" s="687"/>
      <c r="DL30" s="694">
        <v>1347424</v>
      </c>
      <c r="DM30" s="686"/>
      <c r="DN30" s="686"/>
      <c r="DO30" s="686"/>
      <c r="DP30" s="686"/>
      <c r="DQ30" s="686"/>
      <c r="DR30" s="686"/>
      <c r="DS30" s="686"/>
      <c r="DT30" s="686"/>
      <c r="DU30" s="686"/>
      <c r="DV30" s="687"/>
      <c r="DW30" s="690">
        <v>19.3</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2715936</v>
      </c>
      <c r="S31" s="686"/>
      <c r="T31" s="686"/>
      <c r="U31" s="686"/>
      <c r="V31" s="686"/>
      <c r="W31" s="686"/>
      <c r="X31" s="686"/>
      <c r="Y31" s="687"/>
      <c r="Z31" s="688">
        <v>20.2</v>
      </c>
      <c r="AA31" s="688"/>
      <c r="AB31" s="688"/>
      <c r="AC31" s="688"/>
      <c r="AD31" s="689" t="s">
        <v>126</v>
      </c>
      <c r="AE31" s="689"/>
      <c r="AF31" s="689"/>
      <c r="AG31" s="689"/>
      <c r="AH31" s="689"/>
      <c r="AI31" s="689"/>
      <c r="AJ31" s="689"/>
      <c r="AK31" s="689"/>
      <c r="AL31" s="690" t="s">
        <v>126</v>
      </c>
      <c r="AM31" s="691"/>
      <c r="AN31" s="691"/>
      <c r="AO31" s="692"/>
      <c r="AP31" s="742" t="s">
        <v>307</v>
      </c>
      <c r="AQ31" s="743"/>
      <c r="AR31" s="743"/>
      <c r="AS31" s="743"/>
      <c r="AT31" s="748" t="s">
        <v>308</v>
      </c>
      <c r="AU31" s="231"/>
      <c r="AV31" s="231"/>
      <c r="AW31" s="231"/>
      <c r="AX31" s="671" t="s">
        <v>184</v>
      </c>
      <c r="AY31" s="672"/>
      <c r="AZ31" s="672"/>
      <c r="BA31" s="672"/>
      <c r="BB31" s="672"/>
      <c r="BC31" s="672"/>
      <c r="BD31" s="672"/>
      <c r="BE31" s="672"/>
      <c r="BF31" s="673"/>
      <c r="BG31" s="753">
        <v>99.2</v>
      </c>
      <c r="BH31" s="740"/>
      <c r="BI31" s="740"/>
      <c r="BJ31" s="740"/>
      <c r="BK31" s="740"/>
      <c r="BL31" s="740"/>
      <c r="BM31" s="680">
        <v>95.7</v>
      </c>
      <c r="BN31" s="740"/>
      <c r="BO31" s="740"/>
      <c r="BP31" s="740"/>
      <c r="BQ31" s="741"/>
      <c r="BR31" s="753">
        <v>99.2</v>
      </c>
      <c r="BS31" s="740"/>
      <c r="BT31" s="740"/>
      <c r="BU31" s="740"/>
      <c r="BV31" s="740"/>
      <c r="BW31" s="740"/>
      <c r="BX31" s="680">
        <v>95.3</v>
      </c>
      <c r="BY31" s="740"/>
      <c r="BZ31" s="740"/>
      <c r="CA31" s="740"/>
      <c r="CB31" s="741"/>
      <c r="CD31" s="727"/>
      <c r="CE31" s="728"/>
      <c r="CF31" s="700" t="s">
        <v>309</v>
      </c>
      <c r="CG31" s="701"/>
      <c r="CH31" s="701"/>
      <c r="CI31" s="701"/>
      <c r="CJ31" s="701"/>
      <c r="CK31" s="701"/>
      <c r="CL31" s="701"/>
      <c r="CM31" s="701"/>
      <c r="CN31" s="701"/>
      <c r="CO31" s="701"/>
      <c r="CP31" s="701"/>
      <c r="CQ31" s="702"/>
      <c r="CR31" s="685">
        <v>54699</v>
      </c>
      <c r="CS31" s="721"/>
      <c r="CT31" s="721"/>
      <c r="CU31" s="721"/>
      <c r="CV31" s="721"/>
      <c r="CW31" s="721"/>
      <c r="CX31" s="721"/>
      <c r="CY31" s="722"/>
      <c r="CZ31" s="690">
        <v>0.4</v>
      </c>
      <c r="DA31" s="719"/>
      <c r="DB31" s="719"/>
      <c r="DC31" s="723"/>
      <c r="DD31" s="694">
        <v>54699</v>
      </c>
      <c r="DE31" s="721"/>
      <c r="DF31" s="721"/>
      <c r="DG31" s="721"/>
      <c r="DH31" s="721"/>
      <c r="DI31" s="721"/>
      <c r="DJ31" s="721"/>
      <c r="DK31" s="722"/>
      <c r="DL31" s="694">
        <v>54699</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310</v>
      </c>
      <c r="C32" s="732"/>
      <c r="D32" s="732"/>
      <c r="E32" s="732"/>
      <c r="F32" s="732"/>
      <c r="G32" s="732"/>
      <c r="H32" s="732"/>
      <c r="I32" s="732"/>
      <c r="J32" s="732"/>
      <c r="K32" s="732"/>
      <c r="L32" s="732"/>
      <c r="M32" s="732"/>
      <c r="N32" s="732"/>
      <c r="O32" s="732"/>
      <c r="P32" s="732"/>
      <c r="Q32" s="733"/>
      <c r="R32" s="685" t="s">
        <v>126</v>
      </c>
      <c r="S32" s="686"/>
      <c r="T32" s="686"/>
      <c r="U32" s="686"/>
      <c r="V32" s="686"/>
      <c r="W32" s="686"/>
      <c r="X32" s="686"/>
      <c r="Y32" s="687"/>
      <c r="Z32" s="688" t="s">
        <v>126</v>
      </c>
      <c r="AA32" s="688"/>
      <c r="AB32" s="688"/>
      <c r="AC32" s="688"/>
      <c r="AD32" s="689" t="s">
        <v>126</v>
      </c>
      <c r="AE32" s="689"/>
      <c r="AF32" s="689"/>
      <c r="AG32" s="689"/>
      <c r="AH32" s="689"/>
      <c r="AI32" s="689"/>
      <c r="AJ32" s="689"/>
      <c r="AK32" s="689"/>
      <c r="AL32" s="690" t="s">
        <v>239</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99.5</v>
      </c>
      <c r="BH32" s="721"/>
      <c r="BI32" s="721"/>
      <c r="BJ32" s="721"/>
      <c r="BK32" s="721"/>
      <c r="BL32" s="721"/>
      <c r="BM32" s="691">
        <v>97.4</v>
      </c>
      <c r="BN32" s="751"/>
      <c r="BO32" s="751"/>
      <c r="BP32" s="751"/>
      <c r="BQ32" s="752"/>
      <c r="BR32" s="754">
        <v>99.6</v>
      </c>
      <c r="BS32" s="721"/>
      <c r="BT32" s="721"/>
      <c r="BU32" s="721"/>
      <c r="BV32" s="721"/>
      <c r="BW32" s="721"/>
      <c r="BX32" s="691">
        <v>97.4</v>
      </c>
      <c r="BY32" s="751"/>
      <c r="BZ32" s="751"/>
      <c r="CA32" s="751"/>
      <c r="CB32" s="752"/>
      <c r="CD32" s="729"/>
      <c r="CE32" s="730"/>
      <c r="CF32" s="700" t="s">
        <v>313</v>
      </c>
      <c r="CG32" s="701"/>
      <c r="CH32" s="701"/>
      <c r="CI32" s="701"/>
      <c r="CJ32" s="701"/>
      <c r="CK32" s="701"/>
      <c r="CL32" s="701"/>
      <c r="CM32" s="701"/>
      <c r="CN32" s="701"/>
      <c r="CO32" s="701"/>
      <c r="CP32" s="701"/>
      <c r="CQ32" s="702"/>
      <c r="CR32" s="685" t="s">
        <v>126</v>
      </c>
      <c r="CS32" s="686"/>
      <c r="CT32" s="686"/>
      <c r="CU32" s="686"/>
      <c r="CV32" s="686"/>
      <c r="CW32" s="686"/>
      <c r="CX32" s="686"/>
      <c r="CY32" s="687"/>
      <c r="CZ32" s="690" t="s">
        <v>239</v>
      </c>
      <c r="DA32" s="719"/>
      <c r="DB32" s="719"/>
      <c r="DC32" s="723"/>
      <c r="DD32" s="694" t="s">
        <v>126</v>
      </c>
      <c r="DE32" s="686"/>
      <c r="DF32" s="686"/>
      <c r="DG32" s="686"/>
      <c r="DH32" s="686"/>
      <c r="DI32" s="686"/>
      <c r="DJ32" s="686"/>
      <c r="DK32" s="687"/>
      <c r="DL32" s="694" t="s">
        <v>126</v>
      </c>
      <c r="DM32" s="686"/>
      <c r="DN32" s="686"/>
      <c r="DO32" s="686"/>
      <c r="DP32" s="686"/>
      <c r="DQ32" s="686"/>
      <c r="DR32" s="686"/>
      <c r="DS32" s="686"/>
      <c r="DT32" s="686"/>
      <c r="DU32" s="686"/>
      <c r="DV32" s="687"/>
      <c r="DW32" s="690" t="s">
        <v>126</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466798</v>
      </c>
      <c r="S33" s="686"/>
      <c r="T33" s="686"/>
      <c r="U33" s="686"/>
      <c r="V33" s="686"/>
      <c r="W33" s="686"/>
      <c r="X33" s="686"/>
      <c r="Y33" s="687"/>
      <c r="Z33" s="688">
        <v>3.5</v>
      </c>
      <c r="AA33" s="688"/>
      <c r="AB33" s="688"/>
      <c r="AC33" s="688"/>
      <c r="AD33" s="689" t="s">
        <v>126</v>
      </c>
      <c r="AE33" s="689"/>
      <c r="AF33" s="689"/>
      <c r="AG33" s="689"/>
      <c r="AH33" s="689"/>
      <c r="AI33" s="689"/>
      <c r="AJ33" s="689"/>
      <c r="AK33" s="689"/>
      <c r="AL33" s="690" t="s">
        <v>126</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98.9</v>
      </c>
      <c r="BH33" s="756"/>
      <c r="BI33" s="756"/>
      <c r="BJ33" s="756"/>
      <c r="BK33" s="756"/>
      <c r="BL33" s="756"/>
      <c r="BM33" s="757">
        <v>94.1</v>
      </c>
      <c r="BN33" s="756"/>
      <c r="BO33" s="756"/>
      <c r="BP33" s="756"/>
      <c r="BQ33" s="758"/>
      <c r="BR33" s="755">
        <v>98.8</v>
      </c>
      <c r="BS33" s="756"/>
      <c r="BT33" s="756"/>
      <c r="BU33" s="756"/>
      <c r="BV33" s="756"/>
      <c r="BW33" s="756"/>
      <c r="BX33" s="757">
        <v>93.5</v>
      </c>
      <c r="BY33" s="756"/>
      <c r="BZ33" s="756"/>
      <c r="CA33" s="756"/>
      <c r="CB33" s="758"/>
      <c r="CD33" s="700" t="s">
        <v>316</v>
      </c>
      <c r="CE33" s="701"/>
      <c r="CF33" s="701"/>
      <c r="CG33" s="701"/>
      <c r="CH33" s="701"/>
      <c r="CI33" s="701"/>
      <c r="CJ33" s="701"/>
      <c r="CK33" s="701"/>
      <c r="CL33" s="701"/>
      <c r="CM33" s="701"/>
      <c r="CN33" s="701"/>
      <c r="CO33" s="701"/>
      <c r="CP33" s="701"/>
      <c r="CQ33" s="702"/>
      <c r="CR33" s="685">
        <v>6619923</v>
      </c>
      <c r="CS33" s="721"/>
      <c r="CT33" s="721"/>
      <c r="CU33" s="721"/>
      <c r="CV33" s="721"/>
      <c r="CW33" s="721"/>
      <c r="CX33" s="721"/>
      <c r="CY33" s="722"/>
      <c r="CZ33" s="690">
        <v>51.1</v>
      </c>
      <c r="DA33" s="719"/>
      <c r="DB33" s="719"/>
      <c r="DC33" s="723"/>
      <c r="DD33" s="694">
        <v>4408192</v>
      </c>
      <c r="DE33" s="721"/>
      <c r="DF33" s="721"/>
      <c r="DG33" s="721"/>
      <c r="DH33" s="721"/>
      <c r="DI33" s="721"/>
      <c r="DJ33" s="721"/>
      <c r="DK33" s="722"/>
      <c r="DL33" s="694">
        <v>3646504</v>
      </c>
      <c r="DM33" s="721"/>
      <c r="DN33" s="721"/>
      <c r="DO33" s="721"/>
      <c r="DP33" s="721"/>
      <c r="DQ33" s="721"/>
      <c r="DR33" s="721"/>
      <c r="DS33" s="721"/>
      <c r="DT33" s="721"/>
      <c r="DU33" s="721"/>
      <c r="DV33" s="722"/>
      <c r="DW33" s="690">
        <v>52.2</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16633</v>
      </c>
      <c r="S34" s="686"/>
      <c r="T34" s="686"/>
      <c r="U34" s="686"/>
      <c r="V34" s="686"/>
      <c r="W34" s="686"/>
      <c r="X34" s="686"/>
      <c r="Y34" s="687"/>
      <c r="Z34" s="688">
        <v>0.1</v>
      </c>
      <c r="AA34" s="688"/>
      <c r="AB34" s="688"/>
      <c r="AC34" s="688"/>
      <c r="AD34" s="689">
        <v>6166</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1063739</v>
      </c>
      <c r="CS34" s="686"/>
      <c r="CT34" s="686"/>
      <c r="CU34" s="686"/>
      <c r="CV34" s="686"/>
      <c r="CW34" s="686"/>
      <c r="CX34" s="686"/>
      <c r="CY34" s="687"/>
      <c r="CZ34" s="690">
        <v>8.1999999999999993</v>
      </c>
      <c r="DA34" s="719"/>
      <c r="DB34" s="719"/>
      <c r="DC34" s="723"/>
      <c r="DD34" s="694">
        <v>738607</v>
      </c>
      <c r="DE34" s="686"/>
      <c r="DF34" s="686"/>
      <c r="DG34" s="686"/>
      <c r="DH34" s="686"/>
      <c r="DI34" s="686"/>
      <c r="DJ34" s="686"/>
      <c r="DK34" s="687"/>
      <c r="DL34" s="694">
        <v>634761</v>
      </c>
      <c r="DM34" s="686"/>
      <c r="DN34" s="686"/>
      <c r="DO34" s="686"/>
      <c r="DP34" s="686"/>
      <c r="DQ34" s="686"/>
      <c r="DR34" s="686"/>
      <c r="DS34" s="686"/>
      <c r="DT34" s="686"/>
      <c r="DU34" s="686"/>
      <c r="DV34" s="687"/>
      <c r="DW34" s="690">
        <v>9.1</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143639</v>
      </c>
      <c r="S35" s="686"/>
      <c r="T35" s="686"/>
      <c r="U35" s="686"/>
      <c r="V35" s="686"/>
      <c r="W35" s="686"/>
      <c r="X35" s="686"/>
      <c r="Y35" s="687"/>
      <c r="Z35" s="688">
        <v>1.1000000000000001</v>
      </c>
      <c r="AA35" s="688"/>
      <c r="AB35" s="688"/>
      <c r="AC35" s="688"/>
      <c r="AD35" s="689" t="s">
        <v>239</v>
      </c>
      <c r="AE35" s="689"/>
      <c r="AF35" s="689"/>
      <c r="AG35" s="689"/>
      <c r="AH35" s="689"/>
      <c r="AI35" s="689"/>
      <c r="AJ35" s="689"/>
      <c r="AK35" s="689"/>
      <c r="AL35" s="690" t="s">
        <v>239</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338456</v>
      </c>
      <c r="CS35" s="721"/>
      <c r="CT35" s="721"/>
      <c r="CU35" s="721"/>
      <c r="CV35" s="721"/>
      <c r="CW35" s="721"/>
      <c r="CX35" s="721"/>
      <c r="CY35" s="722"/>
      <c r="CZ35" s="690">
        <v>2.6</v>
      </c>
      <c r="DA35" s="719"/>
      <c r="DB35" s="719"/>
      <c r="DC35" s="723"/>
      <c r="DD35" s="694">
        <v>276320</v>
      </c>
      <c r="DE35" s="721"/>
      <c r="DF35" s="721"/>
      <c r="DG35" s="721"/>
      <c r="DH35" s="721"/>
      <c r="DI35" s="721"/>
      <c r="DJ35" s="721"/>
      <c r="DK35" s="722"/>
      <c r="DL35" s="694">
        <v>256399</v>
      </c>
      <c r="DM35" s="721"/>
      <c r="DN35" s="721"/>
      <c r="DO35" s="721"/>
      <c r="DP35" s="721"/>
      <c r="DQ35" s="721"/>
      <c r="DR35" s="721"/>
      <c r="DS35" s="721"/>
      <c r="DT35" s="721"/>
      <c r="DU35" s="721"/>
      <c r="DV35" s="722"/>
      <c r="DW35" s="690">
        <v>3.7</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201274</v>
      </c>
      <c r="S36" s="686"/>
      <c r="T36" s="686"/>
      <c r="U36" s="686"/>
      <c r="V36" s="686"/>
      <c r="W36" s="686"/>
      <c r="X36" s="686"/>
      <c r="Y36" s="687"/>
      <c r="Z36" s="688">
        <v>1.5</v>
      </c>
      <c r="AA36" s="688"/>
      <c r="AB36" s="688"/>
      <c r="AC36" s="688"/>
      <c r="AD36" s="689" t="s">
        <v>126</v>
      </c>
      <c r="AE36" s="689"/>
      <c r="AF36" s="689"/>
      <c r="AG36" s="689"/>
      <c r="AH36" s="689"/>
      <c r="AI36" s="689"/>
      <c r="AJ36" s="689"/>
      <c r="AK36" s="689"/>
      <c r="AL36" s="690" t="s">
        <v>126</v>
      </c>
      <c r="AM36" s="691"/>
      <c r="AN36" s="691"/>
      <c r="AO36" s="692"/>
      <c r="AP36" s="235"/>
      <c r="AQ36" s="759" t="s">
        <v>324</v>
      </c>
      <c r="AR36" s="760"/>
      <c r="AS36" s="760"/>
      <c r="AT36" s="760"/>
      <c r="AU36" s="760"/>
      <c r="AV36" s="760"/>
      <c r="AW36" s="760"/>
      <c r="AX36" s="760"/>
      <c r="AY36" s="761"/>
      <c r="AZ36" s="674">
        <v>2135552</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t="s">
        <v>126</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4133024</v>
      </c>
      <c r="CS36" s="686"/>
      <c r="CT36" s="686"/>
      <c r="CU36" s="686"/>
      <c r="CV36" s="686"/>
      <c r="CW36" s="686"/>
      <c r="CX36" s="686"/>
      <c r="CY36" s="687"/>
      <c r="CZ36" s="690">
        <v>31.9</v>
      </c>
      <c r="DA36" s="719"/>
      <c r="DB36" s="719"/>
      <c r="DC36" s="723"/>
      <c r="DD36" s="694">
        <v>2486925</v>
      </c>
      <c r="DE36" s="686"/>
      <c r="DF36" s="686"/>
      <c r="DG36" s="686"/>
      <c r="DH36" s="686"/>
      <c r="DI36" s="686"/>
      <c r="DJ36" s="686"/>
      <c r="DK36" s="687"/>
      <c r="DL36" s="694">
        <v>2054530</v>
      </c>
      <c r="DM36" s="686"/>
      <c r="DN36" s="686"/>
      <c r="DO36" s="686"/>
      <c r="DP36" s="686"/>
      <c r="DQ36" s="686"/>
      <c r="DR36" s="686"/>
      <c r="DS36" s="686"/>
      <c r="DT36" s="686"/>
      <c r="DU36" s="686"/>
      <c r="DV36" s="687"/>
      <c r="DW36" s="690">
        <v>29.4</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147807</v>
      </c>
      <c r="S37" s="686"/>
      <c r="T37" s="686"/>
      <c r="U37" s="686"/>
      <c r="V37" s="686"/>
      <c r="W37" s="686"/>
      <c r="X37" s="686"/>
      <c r="Y37" s="687"/>
      <c r="Z37" s="688">
        <v>1.1000000000000001</v>
      </c>
      <c r="AA37" s="688"/>
      <c r="AB37" s="688"/>
      <c r="AC37" s="688"/>
      <c r="AD37" s="689" t="s">
        <v>126</v>
      </c>
      <c r="AE37" s="689"/>
      <c r="AF37" s="689"/>
      <c r="AG37" s="689"/>
      <c r="AH37" s="689"/>
      <c r="AI37" s="689"/>
      <c r="AJ37" s="689"/>
      <c r="AK37" s="689"/>
      <c r="AL37" s="690" t="s">
        <v>126</v>
      </c>
      <c r="AM37" s="691"/>
      <c r="AN37" s="691"/>
      <c r="AO37" s="692"/>
      <c r="AQ37" s="763" t="s">
        <v>328</v>
      </c>
      <c r="AR37" s="764"/>
      <c r="AS37" s="764"/>
      <c r="AT37" s="764"/>
      <c r="AU37" s="764"/>
      <c r="AV37" s="764"/>
      <c r="AW37" s="764"/>
      <c r="AX37" s="764"/>
      <c r="AY37" s="765"/>
      <c r="AZ37" s="685">
        <v>537412</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-23443</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731076</v>
      </c>
      <c r="CS37" s="721"/>
      <c r="CT37" s="721"/>
      <c r="CU37" s="721"/>
      <c r="CV37" s="721"/>
      <c r="CW37" s="721"/>
      <c r="CX37" s="721"/>
      <c r="CY37" s="722"/>
      <c r="CZ37" s="690">
        <v>5.6</v>
      </c>
      <c r="DA37" s="719"/>
      <c r="DB37" s="719"/>
      <c r="DC37" s="723"/>
      <c r="DD37" s="694">
        <v>731076</v>
      </c>
      <c r="DE37" s="721"/>
      <c r="DF37" s="721"/>
      <c r="DG37" s="721"/>
      <c r="DH37" s="721"/>
      <c r="DI37" s="721"/>
      <c r="DJ37" s="721"/>
      <c r="DK37" s="722"/>
      <c r="DL37" s="694">
        <v>731076</v>
      </c>
      <c r="DM37" s="721"/>
      <c r="DN37" s="721"/>
      <c r="DO37" s="721"/>
      <c r="DP37" s="721"/>
      <c r="DQ37" s="721"/>
      <c r="DR37" s="721"/>
      <c r="DS37" s="721"/>
      <c r="DT37" s="721"/>
      <c r="DU37" s="721"/>
      <c r="DV37" s="722"/>
      <c r="DW37" s="690">
        <v>10.5</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153292</v>
      </c>
      <c r="S38" s="686"/>
      <c r="T38" s="686"/>
      <c r="U38" s="686"/>
      <c r="V38" s="686"/>
      <c r="W38" s="686"/>
      <c r="X38" s="686"/>
      <c r="Y38" s="687"/>
      <c r="Z38" s="688">
        <v>1.1000000000000001</v>
      </c>
      <c r="AA38" s="688"/>
      <c r="AB38" s="688"/>
      <c r="AC38" s="688"/>
      <c r="AD38" s="689">
        <v>18959</v>
      </c>
      <c r="AE38" s="689"/>
      <c r="AF38" s="689"/>
      <c r="AG38" s="689"/>
      <c r="AH38" s="689"/>
      <c r="AI38" s="689"/>
      <c r="AJ38" s="689"/>
      <c r="AK38" s="689"/>
      <c r="AL38" s="690">
        <v>0.3</v>
      </c>
      <c r="AM38" s="691"/>
      <c r="AN38" s="691"/>
      <c r="AO38" s="692"/>
      <c r="AQ38" s="763" t="s">
        <v>332</v>
      </c>
      <c r="AR38" s="764"/>
      <c r="AS38" s="764"/>
      <c r="AT38" s="764"/>
      <c r="AU38" s="764"/>
      <c r="AV38" s="764"/>
      <c r="AW38" s="764"/>
      <c r="AX38" s="764"/>
      <c r="AY38" s="765"/>
      <c r="AZ38" s="685">
        <v>508792</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2313</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881337</v>
      </c>
      <c r="CS38" s="686"/>
      <c r="CT38" s="686"/>
      <c r="CU38" s="686"/>
      <c r="CV38" s="686"/>
      <c r="CW38" s="686"/>
      <c r="CX38" s="686"/>
      <c r="CY38" s="687"/>
      <c r="CZ38" s="690">
        <v>6.8</v>
      </c>
      <c r="DA38" s="719"/>
      <c r="DB38" s="719"/>
      <c r="DC38" s="723"/>
      <c r="DD38" s="694">
        <v>724817</v>
      </c>
      <c r="DE38" s="686"/>
      <c r="DF38" s="686"/>
      <c r="DG38" s="686"/>
      <c r="DH38" s="686"/>
      <c r="DI38" s="686"/>
      <c r="DJ38" s="686"/>
      <c r="DK38" s="687"/>
      <c r="DL38" s="694">
        <v>700814</v>
      </c>
      <c r="DM38" s="686"/>
      <c r="DN38" s="686"/>
      <c r="DO38" s="686"/>
      <c r="DP38" s="686"/>
      <c r="DQ38" s="686"/>
      <c r="DR38" s="686"/>
      <c r="DS38" s="686"/>
      <c r="DT38" s="686"/>
      <c r="DU38" s="686"/>
      <c r="DV38" s="687"/>
      <c r="DW38" s="690">
        <v>10</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1673900</v>
      </c>
      <c r="S39" s="686"/>
      <c r="T39" s="686"/>
      <c r="U39" s="686"/>
      <c r="V39" s="686"/>
      <c r="W39" s="686"/>
      <c r="X39" s="686"/>
      <c r="Y39" s="687"/>
      <c r="Z39" s="688">
        <v>12.4</v>
      </c>
      <c r="AA39" s="688"/>
      <c r="AB39" s="688"/>
      <c r="AC39" s="688"/>
      <c r="AD39" s="689" t="s">
        <v>126</v>
      </c>
      <c r="AE39" s="689"/>
      <c r="AF39" s="689"/>
      <c r="AG39" s="689"/>
      <c r="AH39" s="689"/>
      <c r="AI39" s="689"/>
      <c r="AJ39" s="689"/>
      <c r="AK39" s="689"/>
      <c r="AL39" s="690" t="s">
        <v>239</v>
      </c>
      <c r="AM39" s="691"/>
      <c r="AN39" s="691"/>
      <c r="AO39" s="692"/>
      <c r="AQ39" s="763" t="s">
        <v>336</v>
      </c>
      <c r="AR39" s="764"/>
      <c r="AS39" s="764"/>
      <c r="AT39" s="764"/>
      <c r="AU39" s="764"/>
      <c r="AV39" s="764"/>
      <c r="AW39" s="764"/>
      <c r="AX39" s="764"/>
      <c r="AY39" s="765"/>
      <c r="AZ39" s="685">
        <v>208011</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3544</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127428</v>
      </c>
      <c r="CS39" s="721"/>
      <c r="CT39" s="721"/>
      <c r="CU39" s="721"/>
      <c r="CV39" s="721"/>
      <c r="CW39" s="721"/>
      <c r="CX39" s="721"/>
      <c r="CY39" s="722"/>
      <c r="CZ39" s="690">
        <v>1</v>
      </c>
      <c r="DA39" s="719"/>
      <c r="DB39" s="719"/>
      <c r="DC39" s="723"/>
      <c r="DD39" s="694">
        <v>105584</v>
      </c>
      <c r="DE39" s="721"/>
      <c r="DF39" s="721"/>
      <c r="DG39" s="721"/>
      <c r="DH39" s="721"/>
      <c r="DI39" s="721"/>
      <c r="DJ39" s="721"/>
      <c r="DK39" s="722"/>
      <c r="DL39" s="694" t="s">
        <v>126</v>
      </c>
      <c r="DM39" s="721"/>
      <c r="DN39" s="721"/>
      <c r="DO39" s="721"/>
      <c r="DP39" s="721"/>
      <c r="DQ39" s="721"/>
      <c r="DR39" s="721"/>
      <c r="DS39" s="721"/>
      <c r="DT39" s="721"/>
      <c r="DU39" s="721"/>
      <c r="DV39" s="722"/>
      <c r="DW39" s="690" t="s">
        <v>126</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126</v>
      </c>
      <c r="S40" s="686"/>
      <c r="T40" s="686"/>
      <c r="U40" s="686"/>
      <c r="V40" s="686"/>
      <c r="W40" s="686"/>
      <c r="X40" s="686"/>
      <c r="Y40" s="687"/>
      <c r="Z40" s="688" t="s">
        <v>126</v>
      </c>
      <c r="AA40" s="688"/>
      <c r="AB40" s="688"/>
      <c r="AC40" s="688"/>
      <c r="AD40" s="689" t="s">
        <v>239</v>
      </c>
      <c r="AE40" s="689"/>
      <c r="AF40" s="689"/>
      <c r="AG40" s="689"/>
      <c r="AH40" s="689"/>
      <c r="AI40" s="689"/>
      <c r="AJ40" s="689"/>
      <c r="AK40" s="689"/>
      <c r="AL40" s="690" t="s">
        <v>126</v>
      </c>
      <c r="AM40" s="691"/>
      <c r="AN40" s="691"/>
      <c r="AO40" s="692"/>
      <c r="AQ40" s="763" t="s">
        <v>340</v>
      </c>
      <c r="AR40" s="764"/>
      <c r="AS40" s="764"/>
      <c r="AT40" s="764"/>
      <c r="AU40" s="764"/>
      <c r="AV40" s="764"/>
      <c r="AW40" s="764"/>
      <c r="AX40" s="764"/>
      <c r="AY40" s="765"/>
      <c r="AZ40" s="685" t="s">
        <v>126</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74</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75939</v>
      </c>
      <c r="CS40" s="686"/>
      <c r="CT40" s="686"/>
      <c r="CU40" s="686"/>
      <c r="CV40" s="686"/>
      <c r="CW40" s="686"/>
      <c r="CX40" s="686"/>
      <c r="CY40" s="687"/>
      <c r="CZ40" s="690">
        <v>0.6</v>
      </c>
      <c r="DA40" s="719"/>
      <c r="DB40" s="719"/>
      <c r="DC40" s="723"/>
      <c r="DD40" s="694">
        <v>75939</v>
      </c>
      <c r="DE40" s="686"/>
      <c r="DF40" s="686"/>
      <c r="DG40" s="686"/>
      <c r="DH40" s="686"/>
      <c r="DI40" s="686"/>
      <c r="DJ40" s="686"/>
      <c r="DK40" s="687"/>
      <c r="DL40" s="694" t="s">
        <v>239</v>
      </c>
      <c r="DM40" s="686"/>
      <c r="DN40" s="686"/>
      <c r="DO40" s="686"/>
      <c r="DP40" s="686"/>
      <c r="DQ40" s="686"/>
      <c r="DR40" s="686"/>
      <c r="DS40" s="686"/>
      <c r="DT40" s="686"/>
      <c r="DU40" s="686"/>
      <c r="DV40" s="687"/>
      <c r="DW40" s="690" t="s">
        <v>174</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239</v>
      </c>
      <c r="S41" s="686"/>
      <c r="T41" s="686"/>
      <c r="U41" s="686"/>
      <c r="V41" s="686"/>
      <c r="W41" s="686"/>
      <c r="X41" s="686"/>
      <c r="Y41" s="687"/>
      <c r="Z41" s="688" t="s">
        <v>126</v>
      </c>
      <c r="AA41" s="688"/>
      <c r="AB41" s="688"/>
      <c r="AC41" s="688"/>
      <c r="AD41" s="689" t="s">
        <v>126</v>
      </c>
      <c r="AE41" s="689"/>
      <c r="AF41" s="689"/>
      <c r="AG41" s="689"/>
      <c r="AH41" s="689"/>
      <c r="AI41" s="689"/>
      <c r="AJ41" s="689"/>
      <c r="AK41" s="689"/>
      <c r="AL41" s="690" t="s">
        <v>126</v>
      </c>
      <c r="AM41" s="691"/>
      <c r="AN41" s="691"/>
      <c r="AO41" s="692"/>
      <c r="AQ41" s="763" t="s">
        <v>345</v>
      </c>
      <c r="AR41" s="764"/>
      <c r="AS41" s="764"/>
      <c r="AT41" s="764"/>
      <c r="AU41" s="764"/>
      <c r="AV41" s="764"/>
      <c r="AW41" s="764"/>
      <c r="AX41" s="764"/>
      <c r="AY41" s="765"/>
      <c r="AZ41" s="685">
        <v>130629</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2</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126</v>
      </c>
      <c r="CS41" s="721"/>
      <c r="CT41" s="721"/>
      <c r="CU41" s="721"/>
      <c r="CV41" s="721"/>
      <c r="CW41" s="721"/>
      <c r="CX41" s="721"/>
      <c r="CY41" s="722"/>
      <c r="CZ41" s="690" t="s">
        <v>126</v>
      </c>
      <c r="DA41" s="719"/>
      <c r="DB41" s="719"/>
      <c r="DC41" s="723"/>
      <c r="DD41" s="694" t="s">
        <v>126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198100</v>
      </c>
      <c r="S42" s="686"/>
      <c r="T42" s="686"/>
      <c r="U42" s="686"/>
      <c r="V42" s="686"/>
      <c r="W42" s="686"/>
      <c r="X42" s="686"/>
      <c r="Y42" s="687"/>
      <c r="Z42" s="688">
        <v>1.5</v>
      </c>
      <c r="AA42" s="688"/>
      <c r="AB42" s="688"/>
      <c r="AC42" s="688"/>
      <c r="AD42" s="689" t="s">
        <v>174</v>
      </c>
      <c r="AE42" s="689"/>
      <c r="AF42" s="689"/>
      <c r="AG42" s="689"/>
      <c r="AH42" s="689"/>
      <c r="AI42" s="689"/>
      <c r="AJ42" s="689"/>
      <c r="AK42" s="689"/>
      <c r="AL42" s="690" t="s">
        <v>126</v>
      </c>
      <c r="AM42" s="691"/>
      <c r="AN42" s="691"/>
      <c r="AO42" s="692"/>
      <c r="AQ42" s="784" t="s">
        <v>349</v>
      </c>
      <c r="AR42" s="785"/>
      <c r="AS42" s="785"/>
      <c r="AT42" s="785"/>
      <c r="AU42" s="785"/>
      <c r="AV42" s="785"/>
      <c r="AW42" s="785"/>
      <c r="AX42" s="785"/>
      <c r="AY42" s="786"/>
      <c r="AZ42" s="776">
        <v>750708</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340</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2248155</v>
      </c>
      <c r="CS42" s="686"/>
      <c r="CT42" s="686"/>
      <c r="CU42" s="686"/>
      <c r="CV42" s="686"/>
      <c r="CW42" s="686"/>
      <c r="CX42" s="686"/>
      <c r="CY42" s="687"/>
      <c r="CZ42" s="690">
        <v>17.3</v>
      </c>
      <c r="DA42" s="691"/>
      <c r="DB42" s="691"/>
      <c r="DC42" s="703"/>
      <c r="DD42" s="694">
        <v>277544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13460038</v>
      </c>
      <c r="S43" s="777"/>
      <c r="T43" s="777"/>
      <c r="U43" s="777"/>
      <c r="V43" s="777"/>
      <c r="W43" s="777"/>
      <c r="X43" s="777"/>
      <c r="Y43" s="778"/>
      <c r="Z43" s="779">
        <v>100</v>
      </c>
      <c r="AA43" s="779"/>
      <c r="AB43" s="779"/>
      <c r="AC43" s="779"/>
      <c r="AD43" s="780">
        <v>6784592</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t="s">
        <v>239</v>
      </c>
      <c r="CS43" s="721"/>
      <c r="CT43" s="721"/>
      <c r="CU43" s="721"/>
      <c r="CV43" s="721"/>
      <c r="CW43" s="721"/>
      <c r="CX43" s="721"/>
      <c r="CY43" s="722"/>
      <c r="CZ43" s="690" t="s">
        <v>126</v>
      </c>
      <c r="DA43" s="719"/>
      <c r="DB43" s="719"/>
      <c r="DC43" s="723"/>
      <c r="DD43" s="694" t="s">
        <v>126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2239508</v>
      </c>
      <c r="CS44" s="686"/>
      <c r="CT44" s="686"/>
      <c r="CU44" s="686"/>
      <c r="CV44" s="686"/>
      <c r="CW44" s="686"/>
      <c r="CX44" s="686"/>
      <c r="CY44" s="687"/>
      <c r="CZ44" s="690">
        <v>17.3</v>
      </c>
      <c r="DA44" s="691"/>
      <c r="DB44" s="691"/>
      <c r="DC44" s="703"/>
      <c r="DD44" s="694">
        <v>272346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1105548</v>
      </c>
      <c r="CS45" s="721"/>
      <c r="CT45" s="721"/>
      <c r="CU45" s="721"/>
      <c r="CV45" s="721"/>
      <c r="CW45" s="721"/>
      <c r="CX45" s="721"/>
      <c r="CY45" s="722"/>
      <c r="CZ45" s="690">
        <v>8.5</v>
      </c>
      <c r="DA45" s="719"/>
      <c r="DB45" s="719"/>
      <c r="DC45" s="723"/>
      <c r="DD45" s="694">
        <v>46175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1052962</v>
      </c>
      <c r="CS46" s="686"/>
      <c r="CT46" s="686"/>
      <c r="CU46" s="686"/>
      <c r="CV46" s="686"/>
      <c r="CW46" s="686"/>
      <c r="CX46" s="686"/>
      <c r="CY46" s="687"/>
      <c r="CZ46" s="690">
        <v>8.1</v>
      </c>
      <c r="DA46" s="691"/>
      <c r="DB46" s="691"/>
      <c r="DC46" s="703"/>
      <c r="DD46" s="694">
        <v>170802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8647</v>
      </c>
      <c r="CS47" s="721"/>
      <c r="CT47" s="721"/>
      <c r="CU47" s="721"/>
      <c r="CV47" s="721"/>
      <c r="CW47" s="721"/>
      <c r="CX47" s="721"/>
      <c r="CY47" s="722"/>
      <c r="CZ47" s="690">
        <v>0.1</v>
      </c>
      <c r="DA47" s="719"/>
      <c r="DB47" s="719"/>
      <c r="DC47" s="723"/>
      <c r="DD47" s="694">
        <v>5198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126</v>
      </c>
      <c r="CS48" s="686"/>
      <c r="CT48" s="686"/>
      <c r="CU48" s="686"/>
      <c r="CV48" s="686"/>
      <c r="CW48" s="686"/>
      <c r="CX48" s="686"/>
      <c r="CY48" s="687"/>
      <c r="CZ48" s="690" t="s">
        <v>126</v>
      </c>
      <c r="DA48" s="691"/>
      <c r="DB48" s="691"/>
      <c r="DC48" s="703"/>
      <c r="DD48" s="694" t="s">
        <v>126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12961750</v>
      </c>
      <c r="CS49" s="756"/>
      <c r="CT49" s="756"/>
      <c r="CU49" s="756"/>
      <c r="CV49" s="756"/>
      <c r="CW49" s="756"/>
      <c r="CX49" s="756"/>
      <c r="CY49" s="787"/>
      <c r="CZ49" s="781">
        <v>100</v>
      </c>
      <c r="DA49" s="788"/>
      <c r="DB49" s="788"/>
      <c r="DC49" s="789"/>
      <c r="DD49" s="790">
        <v>8096915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IfMDWbX88X8XdTrVyMJ/oW18dKNuBQhRP08tntDeatuOlIlC+35wJou2130vODp7r82bdiMvvoFPBrR/HZgow==" saltValue="dpadgIbpdT/nN/+mCt1Vk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13433</v>
      </c>
      <c r="R7" s="821"/>
      <c r="S7" s="821"/>
      <c r="T7" s="821"/>
      <c r="U7" s="821"/>
      <c r="V7" s="821">
        <v>12935</v>
      </c>
      <c r="W7" s="821"/>
      <c r="X7" s="821"/>
      <c r="Y7" s="821"/>
      <c r="Z7" s="821"/>
      <c r="AA7" s="821">
        <v>498</v>
      </c>
      <c r="AB7" s="821"/>
      <c r="AC7" s="821"/>
      <c r="AD7" s="821"/>
      <c r="AE7" s="822"/>
      <c r="AF7" s="823">
        <v>442</v>
      </c>
      <c r="AG7" s="824"/>
      <c r="AH7" s="824"/>
      <c r="AI7" s="824"/>
      <c r="AJ7" s="825"/>
      <c r="AK7" s="860">
        <v>5</v>
      </c>
      <c r="AL7" s="861"/>
      <c r="AM7" s="861"/>
      <c r="AN7" s="861"/>
      <c r="AO7" s="861"/>
      <c r="AP7" s="861">
        <v>13354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584</v>
      </c>
      <c r="BT7" s="865"/>
      <c r="BU7" s="865"/>
      <c r="BV7" s="865"/>
      <c r="BW7" s="865"/>
      <c r="BX7" s="865"/>
      <c r="BY7" s="865"/>
      <c r="BZ7" s="865"/>
      <c r="CA7" s="865"/>
      <c r="CB7" s="865"/>
      <c r="CC7" s="865"/>
      <c r="CD7" s="865"/>
      <c r="CE7" s="865"/>
      <c r="CF7" s="865"/>
      <c r="CG7" s="866"/>
      <c r="CH7" s="857">
        <v>0</v>
      </c>
      <c r="CI7" s="858"/>
      <c r="CJ7" s="858"/>
      <c r="CK7" s="858"/>
      <c r="CL7" s="859"/>
      <c r="CM7" s="857">
        <v>7</v>
      </c>
      <c r="CN7" s="858"/>
      <c r="CO7" s="858"/>
      <c r="CP7" s="858"/>
      <c r="CQ7" s="859"/>
      <c r="CR7" s="857">
        <v>6</v>
      </c>
      <c r="CS7" s="858"/>
      <c r="CT7" s="858"/>
      <c r="CU7" s="858"/>
      <c r="CV7" s="859"/>
      <c r="CW7" s="857">
        <v>0</v>
      </c>
      <c r="CX7" s="858"/>
      <c r="CY7" s="858"/>
      <c r="CZ7" s="858"/>
      <c r="DA7" s="859"/>
      <c r="DB7" s="857">
        <v>0</v>
      </c>
      <c r="DC7" s="858"/>
      <c r="DD7" s="858"/>
      <c r="DE7" s="858"/>
      <c r="DF7" s="859"/>
      <c r="DG7" s="857" t="s">
        <v>588</v>
      </c>
      <c r="DH7" s="858"/>
      <c r="DI7" s="858"/>
      <c r="DJ7" s="858"/>
      <c r="DK7" s="859"/>
      <c r="DL7" s="857" t="s">
        <v>588</v>
      </c>
      <c r="DM7" s="858"/>
      <c r="DN7" s="858"/>
      <c r="DO7" s="858"/>
      <c r="DP7" s="859"/>
      <c r="DQ7" s="857" t="s">
        <v>588</v>
      </c>
      <c r="DR7" s="858"/>
      <c r="DS7" s="858"/>
      <c r="DT7" s="858"/>
      <c r="DU7" s="859"/>
      <c r="DV7" s="838"/>
      <c r="DW7" s="839"/>
      <c r="DX7" s="839"/>
      <c r="DY7" s="839"/>
      <c r="DZ7" s="840"/>
      <c r="EA7" s="256"/>
    </row>
    <row r="8" spans="1:131" s="257" customFormat="1" ht="26.25" customHeight="1" x14ac:dyDescent="0.15">
      <c r="A8" s="263">
        <v>2</v>
      </c>
      <c r="B8" s="841" t="s">
        <v>386</v>
      </c>
      <c r="C8" s="842"/>
      <c r="D8" s="842"/>
      <c r="E8" s="842"/>
      <c r="F8" s="842"/>
      <c r="G8" s="842"/>
      <c r="H8" s="842"/>
      <c r="I8" s="842"/>
      <c r="J8" s="842"/>
      <c r="K8" s="842"/>
      <c r="L8" s="842"/>
      <c r="M8" s="842"/>
      <c r="N8" s="842"/>
      <c r="O8" s="842"/>
      <c r="P8" s="843"/>
      <c r="Q8" s="844">
        <v>27</v>
      </c>
      <c r="R8" s="845"/>
      <c r="S8" s="845"/>
      <c r="T8" s="845"/>
      <c r="U8" s="845"/>
      <c r="V8" s="845">
        <v>27</v>
      </c>
      <c r="W8" s="845"/>
      <c r="X8" s="845"/>
      <c r="Y8" s="845"/>
      <c r="Z8" s="845"/>
      <c r="AA8" s="845">
        <v>0</v>
      </c>
      <c r="AB8" s="845"/>
      <c r="AC8" s="845"/>
      <c r="AD8" s="845"/>
      <c r="AE8" s="846"/>
      <c r="AF8" s="847" t="s">
        <v>387</v>
      </c>
      <c r="AG8" s="848"/>
      <c r="AH8" s="848"/>
      <c r="AI8" s="848"/>
      <c r="AJ8" s="849"/>
      <c r="AK8" s="850">
        <v>0</v>
      </c>
      <c r="AL8" s="851"/>
      <c r="AM8" s="851"/>
      <c r="AN8" s="851"/>
      <c r="AO8" s="851"/>
      <c r="AP8" s="851" t="s">
        <v>587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585</v>
      </c>
      <c r="BT8" s="855"/>
      <c r="BU8" s="855"/>
      <c r="BV8" s="855"/>
      <c r="BW8" s="855"/>
      <c r="BX8" s="855"/>
      <c r="BY8" s="855"/>
      <c r="BZ8" s="855"/>
      <c r="CA8" s="855"/>
      <c r="CB8" s="855"/>
      <c r="CC8" s="855"/>
      <c r="CD8" s="855"/>
      <c r="CE8" s="855"/>
      <c r="CF8" s="855"/>
      <c r="CG8" s="856"/>
      <c r="CH8" s="867">
        <v>3</v>
      </c>
      <c r="CI8" s="868"/>
      <c r="CJ8" s="868"/>
      <c r="CK8" s="868"/>
      <c r="CL8" s="869"/>
      <c r="CM8" s="867">
        <v>-67</v>
      </c>
      <c r="CN8" s="868"/>
      <c r="CO8" s="868"/>
      <c r="CP8" s="868"/>
      <c r="CQ8" s="869"/>
      <c r="CR8" s="867">
        <v>40</v>
      </c>
      <c r="CS8" s="868"/>
      <c r="CT8" s="868"/>
      <c r="CU8" s="868"/>
      <c r="CV8" s="869"/>
      <c r="CW8" s="867">
        <v>12</v>
      </c>
      <c r="CX8" s="868"/>
      <c r="CY8" s="868"/>
      <c r="CZ8" s="868"/>
      <c r="DA8" s="869"/>
      <c r="DB8" s="867">
        <v>95</v>
      </c>
      <c r="DC8" s="868"/>
      <c r="DD8" s="868"/>
      <c r="DE8" s="868"/>
      <c r="DF8" s="869"/>
      <c r="DG8" s="867" t="s">
        <v>588</v>
      </c>
      <c r="DH8" s="868"/>
      <c r="DI8" s="868"/>
      <c r="DJ8" s="868"/>
      <c r="DK8" s="869"/>
      <c r="DL8" s="867" t="s">
        <v>588</v>
      </c>
      <c r="DM8" s="868"/>
      <c r="DN8" s="868"/>
      <c r="DO8" s="868"/>
      <c r="DP8" s="869"/>
      <c r="DQ8" s="867" t="s">
        <v>588</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586</v>
      </c>
      <c r="BT9" s="855"/>
      <c r="BU9" s="855"/>
      <c r="BV9" s="855"/>
      <c r="BW9" s="855"/>
      <c r="BX9" s="855"/>
      <c r="BY9" s="855"/>
      <c r="BZ9" s="855"/>
      <c r="CA9" s="855"/>
      <c r="CB9" s="855"/>
      <c r="CC9" s="855"/>
      <c r="CD9" s="855"/>
      <c r="CE9" s="855"/>
      <c r="CF9" s="855"/>
      <c r="CG9" s="856"/>
      <c r="CH9" s="867">
        <v>0</v>
      </c>
      <c r="CI9" s="868"/>
      <c r="CJ9" s="868"/>
      <c r="CK9" s="868"/>
      <c r="CL9" s="869"/>
      <c r="CM9" s="867">
        <v>9</v>
      </c>
      <c r="CN9" s="868"/>
      <c r="CO9" s="868"/>
      <c r="CP9" s="868"/>
      <c r="CQ9" s="869"/>
      <c r="CR9" s="867">
        <v>5</v>
      </c>
      <c r="CS9" s="868"/>
      <c r="CT9" s="868"/>
      <c r="CU9" s="868"/>
      <c r="CV9" s="869"/>
      <c r="CW9" s="867">
        <v>0</v>
      </c>
      <c r="CX9" s="868"/>
      <c r="CY9" s="868"/>
      <c r="CZ9" s="868"/>
      <c r="DA9" s="869"/>
      <c r="DB9" s="867" t="s">
        <v>588</v>
      </c>
      <c r="DC9" s="868"/>
      <c r="DD9" s="868"/>
      <c r="DE9" s="868"/>
      <c r="DF9" s="869"/>
      <c r="DG9" s="867" t="s">
        <v>588</v>
      </c>
      <c r="DH9" s="868"/>
      <c r="DI9" s="868"/>
      <c r="DJ9" s="868"/>
      <c r="DK9" s="869"/>
      <c r="DL9" s="867" t="s">
        <v>588</v>
      </c>
      <c r="DM9" s="868"/>
      <c r="DN9" s="868"/>
      <c r="DO9" s="868"/>
      <c r="DP9" s="869"/>
      <c r="DQ9" s="867" t="s">
        <v>588</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13460</v>
      </c>
      <c r="R23" s="880"/>
      <c r="S23" s="880"/>
      <c r="T23" s="880"/>
      <c r="U23" s="880"/>
      <c r="V23" s="880">
        <v>12962</v>
      </c>
      <c r="W23" s="880"/>
      <c r="X23" s="880"/>
      <c r="Y23" s="880"/>
      <c r="Z23" s="880"/>
      <c r="AA23" s="880">
        <v>498</v>
      </c>
      <c r="AB23" s="880"/>
      <c r="AC23" s="880"/>
      <c r="AD23" s="880"/>
      <c r="AE23" s="881"/>
      <c r="AF23" s="882">
        <v>442</v>
      </c>
      <c r="AG23" s="880"/>
      <c r="AH23" s="880"/>
      <c r="AI23" s="880"/>
      <c r="AJ23" s="883"/>
      <c r="AK23" s="884"/>
      <c r="AL23" s="885"/>
      <c r="AM23" s="885"/>
      <c r="AN23" s="885"/>
      <c r="AO23" s="885"/>
      <c r="AP23" s="880">
        <v>13354</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1711</v>
      </c>
      <c r="R28" s="909"/>
      <c r="S28" s="909"/>
      <c r="T28" s="909"/>
      <c r="U28" s="909"/>
      <c r="V28" s="909">
        <v>1711</v>
      </c>
      <c r="W28" s="909"/>
      <c r="X28" s="909"/>
      <c r="Y28" s="909"/>
      <c r="Z28" s="909"/>
      <c r="AA28" s="909">
        <v>0</v>
      </c>
      <c r="AB28" s="909"/>
      <c r="AC28" s="909"/>
      <c r="AD28" s="909"/>
      <c r="AE28" s="910"/>
      <c r="AF28" s="911" t="s">
        <v>126</v>
      </c>
      <c r="AG28" s="909"/>
      <c r="AH28" s="909"/>
      <c r="AI28" s="909"/>
      <c r="AJ28" s="912"/>
      <c r="AK28" s="913">
        <v>159</v>
      </c>
      <c r="AL28" s="904"/>
      <c r="AM28" s="904"/>
      <c r="AN28" s="904"/>
      <c r="AO28" s="904"/>
      <c r="AP28" s="904" t="s">
        <v>587</v>
      </c>
      <c r="AQ28" s="904"/>
      <c r="AR28" s="904"/>
      <c r="AS28" s="904"/>
      <c r="AT28" s="904"/>
      <c r="AU28" s="904" t="s">
        <v>587</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2838</v>
      </c>
      <c r="R29" s="845"/>
      <c r="S29" s="845"/>
      <c r="T29" s="845"/>
      <c r="U29" s="845"/>
      <c r="V29" s="845">
        <v>2799</v>
      </c>
      <c r="W29" s="845"/>
      <c r="X29" s="845"/>
      <c r="Y29" s="845"/>
      <c r="Z29" s="845"/>
      <c r="AA29" s="845">
        <v>39</v>
      </c>
      <c r="AB29" s="845"/>
      <c r="AC29" s="845"/>
      <c r="AD29" s="845"/>
      <c r="AE29" s="846"/>
      <c r="AF29" s="847">
        <v>39</v>
      </c>
      <c r="AG29" s="848"/>
      <c r="AH29" s="848"/>
      <c r="AI29" s="848"/>
      <c r="AJ29" s="849"/>
      <c r="AK29" s="916">
        <v>433</v>
      </c>
      <c r="AL29" s="917"/>
      <c r="AM29" s="917"/>
      <c r="AN29" s="917"/>
      <c r="AO29" s="917"/>
      <c r="AP29" s="917" t="s">
        <v>587</v>
      </c>
      <c r="AQ29" s="917"/>
      <c r="AR29" s="917"/>
      <c r="AS29" s="917"/>
      <c r="AT29" s="917"/>
      <c r="AU29" s="917" t="s">
        <v>587</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302</v>
      </c>
      <c r="R30" s="845"/>
      <c r="S30" s="845"/>
      <c r="T30" s="845"/>
      <c r="U30" s="845"/>
      <c r="V30" s="845">
        <v>302</v>
      </c>
      <c r="W30" s="845"/>
      <c r="X30" s="845"/>
      <c r="Y30" s="845"/>
      <c r="Z30" s="845"/>
      <c r="AA30" s="845">
        <v>0</v>
      </c>
      <c r="AB30" s="845"/>
      <c r="AC30" s="845"/>
      <c r="AD30" s="845"/>
      <c r="AE30" s="846"/>
      <c r="AF30" s="847" t="s">
        <v>391</v>
      </c>
      <c r="AG30" s="848"/>
      <c r="AH30" s="848"/>
      <c r="AI30" s="848"/>
      <c r="AJ30" s="849"/>
      <c r="AK30" s="916">
        <v>105</v>
      </c>
      <c r="AL30" s="917"/>
      <c r="AM30" s="917"/>
      <c r="AN30" s="917"/>
      <c r="AO30" s="917"/>
      <c r="AP30" s="917" t="s">
        <v>587</v>
      </c>
      <c r="AQ30" s="917"/>
      <c r="AR30" s="917"/>
      <c r="AS30" s="917"/>
      <c r="AT30" s="917"/>
      <c r="AU30" s="917" t="s">
        <v>587</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4209</v>
      </c>
      <c r="R31" s="845"/>
      <c r="S31" s="845"/>
      <c r="T31" s="845"/>
      <c r="U31" s="845"/>
      <c r="V31" s="845">
        <v>3969</v>
      </c>
      <c r="W31" s="845"/>
      <c r="X31" s="845"/>
      <c r="Y31" s="845"/>
      <c r="Z31" s="845"/>
      <c r="AA31" s="845">
        <v>240</v>
      </c>
      <c r="AB31" s="845"/>
      <c r="AC31" s="845"/>
      <c r="AD31" s="845"/>
      <c r="AE31" s="846"/>
      <c r="AF31" s="847">
        <v>1779</v>
      </c>
      <c r="AG31" s="848"/>
      <c r="AH31" s="848"/>
      <c r="AI31" s="848"/>
      <c r="AJ31" s="849"/>
      <c r="AK31" s="916">
        <v>537</v>
      </c>
      <c r="AL31" s="917"/>
      <c r="AM31" s="917"/>
      <c r="AN31" s="917"/>
      <c r="AO31" s="917"/>
      <c r="AP31" s="917">
        <v>2848</v>
      </c>
      <c r="AQ31" s="917"/>
      <c r="AR31" s="917"/>
      <c r="AS31" s="917"/>
      <c r="AT31" s="917"/>
      <c r="AU31" s="917">
        <v>1880</v>
      </c>
      <c r="AV31" s="917"/>
      <c r="AW31" s="917"/>
      <c r="AX31" s="917"/>
      <c r="AY31" s="917"/>
      <c r="AZ31" s="918"/>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618</v>
      </c>
      <c r="R32" s="845"/>
      <c r="S32" s="845"/>
      <c r="T32" s="845"/>
      <c r="U32" s="845"/>
      <c r="V32" s="845">
        <v>540</v>
      </c>
      <c r="W32" s="845"/>
      <c r="X32" s="845"/>
      <c r="Y32" s="845"/>
      <c r="Z32" s="845"/>
      <c r="AA32" s="845">
        <v>78</v>
      </c>
      <c r="AB32" s="845"/>
      <c r="AC32" s="845"/>
      <c r="AD32" s="845"/>
      <c r="AE32" s="846"/>
      <c r="AF32" s="847">
        <v>1527</v>
      </c>
      <c r="AG32" s="848"/>
      <c r="AH32" s="848"/>
      <c r="AI32" s="848"/>
      <c r="AJ32" s="849"/>
      <c r="AK32" s="916">
        <v>208</v>
      </c>
      <c r="AL32" s="917"/>
      <c r="AM32" s="917"/>
      <c r="AN32" s="917"/>
      <c r="AO32" s="917"/>
      <c r="AP32" s="917">
        <v>2314</v>
      </c>
      <c r="AQ32" s="917"/>
      <c r="AR32" s="917"/>
      <c r="AS32" s="917"/>
      <c r="AT32" s="917"/>
      <c r="AU32" s="917">
        <v>1280</v>
      </c>
      <c r="AV32" s="917"/>
      <c r="AW32" s="917"/>
      <c r="AX32" s="917"/>
      <c r="AY32" s="917"/>
      <c r="AZ32" s="918"/>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792</v>
      </c>
      <c r="R33" s="845"/>
      <c r="S33" s="845"/>
      <c r="T33" s="845"/>
      <c r="U33" s="845"/>
      <c r="V33" s="845">
        <v>791</v>
      </c>
      <c r="W33" s="845"/>
      <c r="X33" s="845"/>
      <c r="Y33" s="845"/>
      <c r="Z33" s="845"/>
      <c r="AA33" s="845">
        <v>1</v>
      </c>
      <c r="AB33" s="845"/>
      <c r="AC33" s="845"/>
      <c r="AD33" s="845"/>
      <c r="AE33" s="846"/>
      <c r="AF33" s="847">
        <v>20</v>
      </c>
      <c r="AG33" s="848"/>
      <c r="AH33" s="848"/>
      <c r="AI33" s="848"/>
      <c r="AJ33" s="849"/>
      <c r="AK33" s="916">
        <v>509</v>
      </c>
      <c r="AL33" s="917"/>
      <c r="AM33" s="917"/>
      <c r="AN33" s="917"/>
      <c r="AO33" s="917"/>
      <c r="AP33" s="917">
        <v>5916</v>
      </c>
      <c r="AQ33" s="917"/>
      <c r="AR33" s="917"/>
      <c r="AS33" s="917"/>
      <c r="AT33" s="917"/>
      <c r="AU33" s="917">
        <v>5383</v>
      </c>
      <c r="AV33" s="917"/>
      <c r="AW33" s="917"/>
      <c r="AX33" s="917"/>
      <c r="AY33" s="917"/>
      <c r="AZ33" s="918"/>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3364</v>
      </c>
      <c r="AG63" s="928"/>
      <c r="AH63" s="928"/>
      <c r="AI63" s="928"/>
      <c r="AJ63" s="929"/>
      <c r="AK63" s="930"/>
      <c r="AL63" s="925"/>
      <c r="AM63" s="925"/>
      <c r="AN63" s="925"/>
      <c r="AO63" s="925"/>
      <c r="AP63" s="928">
        <v>11078</v>
      </c>
      <c r="AQ63" s="928"/>
      <c r="AR63" s="928"/>
      <c r="AS63" s="928"/>
      <c r="AT63" s="928"/>
      <c r="AU63" s="928">
        <v>8543</v>
      </c>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396</v>
      </c>
      <c r="AB66" s="804"/>
      <c r="AC66" s="804"/>
      <c r="AD66" s="804"/>
      <c r="AE66" s="805"/>
      <c r="AF66" s="938" t="s">
        <v>417</v>
      </c>
      <c r="AG66" s="899"/>
      <c r="AH66" s="899"/>
      <c r="AI66" s="899"/>
      <c r="AJ66" s="939"/>
      <c r="AK66" s="803" t="s">
        <v>398</v>
      </c>
      <c r="AL66" s="827"/>
      <c r="AM66" s="827"/>
      <c r="AN66" s="827"/>
      <c r="AO66" s="828"/>
      <c r="AP66" s="803" t="s">
        <v>399</v>
      </c>
      <c r="AQ66" s="804"/>
      <c r="AR66" s="804"/>
      <c r="AS66" s="804"/>
      <c r="AT66" s="805"/>
      <c r="AU66" s="803" t="s">
        <v>418</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577</v>
      </c>
      <c r="C68" s="956"/>
      <c r="D68" s="956"/>
      <c r="E68" s="956"/>
      <c r="F68" s="956"/>
      <c r="G68" s="956"/>
      <c r="H68" s="956"/>
      <c r="I68" s="956"/>
      <c r="J68" s="956"/>
      <c r="K68" s="956"/>
      <c r="L68" s="956"/>
      <c r="M68" s="956"/>
      <c r="N68" s="956"/>
      <c r="O68" s="956"/>
      <c r="P68" s="957"/>
      <c r="Q68" s="958">
        <v>778</v>
      </c>
      <c r="R68" s="952"/>
      <c r="S68" s="952"/>
      <c r="T68" s="952"/>
      <c r="U68" s="952"/>
      <c r="V68" s="952">
        <v>753</v>
      </c>
      <c r="W68" s="952"/>
      <c r="X68" s="952"/>
      <c r="Y68" s="952"/>
      <c r="Z68" s="952"/>
      <c r="AA68" s="952">
        <v>25</v>
      </c>
      <c r="AB68" s="952"/>
      <c r="AC68" s="952"/>
      <c r="AD68" s="952"/>
      <c r="AE68" s="952"/>
      <c r="AF68" s="952">
        <v>25</v>
      </c>
      <c r="AG68" s="952"/>
      <c r="AH68" s="952"/>
      <c r="AI68" s="952"/>
      <c r="AJ68" s="952"/>
      <c r="AK68" s="952" t="s">
        <v>588</v>
      </c>
      <c r="AL68" s="952"/>
      <c r="AM68" s="952"/>
      <c r="AN68" s="952"/>
      <c r="AO68" s="952"/>
      <c r="AP68" s="952">
        <v>5</v>
      </c>
      <c r="AQ68" s="952"/>
      <c r="AR68" s="952"/>
      <c r="AS68" s="952"/>
      <c r="AT68" s="952"/>
      <c r="AU68" s="952">
        <v>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578</v>
      </c>
      <c r="C69" s="960"/>
      <c r="D69" s="960"/>
      <c r="E69" s="960"/>
      <c r="F69" s="960"/>
      <c r="G69" s="960"/>
      <c r="H69" s="960"/>
      <c r="I69" s="960"/>
      <c r="J69" s="960"/>
      <c r="K69" s="960"/>
      <c r="L69" s="960"/>
      <c r="M69" s="960"/>
      <c r="N69" s="960"/>
      <c r="O69" s="960"/>
      <c r="P69" s="961"/>
      <c r="Q69" s="962">
        <v>2044</v>
      </c>
      <c r="R69" s="917"/>
      <c r="S69" s="917"/>
      <c r="T69" s="917"/>
      <c r="U69" s="917"/>
      <c r="V69" s="917">
        <v>1937</v>
      </c>
      <c r="W69" s="917"/>
      <c r="X69" s="917"/>
      <c r="Y69" s="917"/>
      <c r="Z69" s="917"/>
      <c r="AA69" s="917">
        <v>107</v>
      </c>
      <c r="AB69" s="917"/>
      <c r="AC69" s="917"/>
      <c r="AD69" s="917"/>
      <c r="AE69" s="917"/>
      <c r="AF69" s="917">
        <v>49</v>
      </c>
      <c r="AG69" s="917"/>
      <c r="AH69" s="917"/>
      <c r="AI69" s="917"/>
      <c r="AJ69" s="917"/>
      <c r="AK69" s="917" t="s">
        <v>595</v>
      </c>
      <c r="AL69" s="917"/>
      <c r="AM69" s="917"/>
      <c r="AN69" s="917"/>
      <c r="AO69" s="917"/>
      <c r="AP69" s="917">
        <v>829</v>
      </c>
      <c r="AQ69" s="917"/>
      <c r="AR69" s="917"/>
      <c r="AS69" s="917"/>
      <c r="AT69" s="917"/>
      <c r="AU69" s="917">
        <v>193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539</v>
      </c>
      <c r="R70" s="917"/>
      <c r="S70" s="917"/>
      <c r="T70" s="917"/>
      <c r="U70" s="917"/>
      <c r="V70" s="917">
        <v>522</v>
      </c>
      <c r="W70" s="917"/>
      <c r="X70" s="917"/>
      <c r="Y70" s="917"/>
      <c r="Z70" s="917"/>
      <c r="AA70" s="917">
        <v>17</v>
      </c>
      <c r="AB70" s="917"/>
      <c r="AC70" s="917"/>
      <c r="AD70" s="917"/>
      <c r="AE70" s="917"/>
      <c r="AF70" s="917">
        <v>17</v>
      </c>
      <c r="AG70" s="917"/>
      <c r="AH70" s="917"/>
      <c r="AI70" s="917"/>
      <c r="AJ70" s="917"/>
      <c r="AK70" s="917" t="s">
        <v>588</v>
      </c>
      <c r="AL70" s="917"/>
      <c r="AM70" s="917"/>
      <c r="AN70" s="917"/>
      <c r="AO70" s="917"/>
      <c r="AP70" s="917" t="s">
        <v>589</v>
      </c>
      <c r="AQ70" s="917"/>
      <c r="AR70" s="917"/>
      <c r="AS70" s="917"/>
      <c r="AT70" s="917"/>
      <c r="AU70" s="917" t="s">
        <v>588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580</v>
      </c>
      <c r="C71" s="960"/>
      <c r="D71" s="960"/>
      <c r="E71" s="960"/>
      <c r="F71" s="960"/>
      <c r="G71" s="960"/>
      <c r="H71" s="960"/>
      <c r="I71" s="960"/>
      <c r="J71" s="960"/>
      <c r="K71" s="960"/>
      <c r="L71" s="960"/>
      <c r="M71" s="960"/>
      <c r="N71" s="960"/>
      <c r="O71" s="960"/>
      <c r="P71" s="961"/>
      <c r="Q71" s="962">
        <v>159202</v>
      </c>
      <c r="R71" s="917"/>
      <c r="S71" s="917"/>
      <c r="T71" s="917"/>
      <c r="U71" s="917"/>
      <c r="V71" s="917">
        <v>154250</v>
      </c>
      <c r="W71" s="917"/>
      <c r="X71" s="917"/>
      <c r="Y71" s="917"/>
      <c r="Z71" s="917"/>
      <c r="AA71" s="917">
        <v>4952</v>
      </c>
      <c r="AB71" s="917"/>
      <c r="AC71" s="917"/>
      <c r="AD71" s="917"/>
      <c r="AE71" s="917"/>
      <c r="AF71" s="917">
        <v>4952</v>
      </c>
      <c r="AG71" s="917"/>
      <c r="AH71" s="917"/>
      <c r="AI71" s="917"/>
      <c r="AJ71" s="917"/>
      <c r="AK71" s="917">
        <v>618</v>
      </c>
      <c r="AL71" s="917"/>
      <c r="AM71" s="917"/>
      <c r="AN71" s="917"/>
      <c r="AO71" s="917"/>
      <c r="AP71" s="917" t="s">
        <v>588</v>
      </c>
      <c r="AQ71" s="917"/>
      <c r="AR71" s="917"/>
      <c r="AS71" s="917"/>
      <c r="AT71" s="917"/>
      <c r="AU71" s="917" t="s">
        <v>588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581</v>
      </c>
      <c r="C72" s="960"/>
      <c r="D72" s="960"/>
      <c r="E72" s="960"/>
      <c r="F72" s="960"/>
      <c r="G72" s="960"/>
      <c r="H72" s="960"/>
      <c r="I72" s="960"/>
      <c r="J72" s="960"/>
      <c r="K72" s="960"/>
      <c r="L72" s="960"/>
      <c r="M72" s="960"/>
      <c r="N72" s="960"/>
      <c r="O72" s="960"/>
      <c r="P72" s="961"/>
      <c r="Q72" s="962">
        <v>154</v>
      </c>
      <c r="R72" s="917"/>
      <c r="S72" s="917"/>
      <c r="T72" s="917"/>
      <c r="U72" s="917"/>
      <c r="V72" s="917">
        <v>150</v>
      </c>
      <c r="W72" s="917"/>
      <c r="X72" s="917"/>
      <c r="Y72" s="917"/>
      <c r="Z72" s="917"/>
      <c r="AA72" s="917">
        <v>4</v>
      </c>
      <c r="AB72" s="917"/>
      <c r="AC72" s="917"/>
      <c r="AD72" s="917"/>
      <c r="AE72" s="917"/>
      <c r="AF72" s="917">
        <v>4</v>
      </c>
      <c r="AG72" s="917"/>
      <c r="AH72" s="917"/>
      <c r="AI72" s="917"/>
      <c r="AJ72" s="917"/>
      <c r="AK72" s="917" t="s">
        <v>588</v>
      </c>
      <c r="AL72" s="917"/>
      <c r="AM72" s="917"/>
      <c r="AN72" s="917"/>
      <c r="AO72" s="917"/>
      <c r="AP72" s="917" t="s">
        <v>588</v>
      </c>
      <c r="AQ72" s="917"/>
      <c r="AR72" s="917"/>
      <c r="AS72" s="917"/>
      <c r="AT72" s="917"/>
      <c r="AU72" s="917" t="s">
        <v>588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582</v>
      </c>
      <c r="C73" s="960"/>
      <c r="D73" s="960"/>
      <c r="E73" s="960"/>
      <c r="F73" s="960"/>
      <c r="G73" s="960"/>
      <c r="H73" s="960"/>
      <c r="I73" s="960"/>
      <c r="J73" s="960"/>
      <c r="K73" s="960"/>
      <c r="L73" s="960"/>
      <c r="M73" s="960"/>
      <c r="N73" s="960"/>
      <c r="O73" s="960"/>
      <c r="P73" s="961"/>
      <c r="Q73" s="962">
        <v>6</v>
      </c>
      <c r="R73" s="917"/>
      <c r="S73" s="917"/>
      <c r="T73" s="917"/>
      <c r="U73" s="917"/>
      <c r="V73" s="917">
        <v>3</v>
      </c>
      <c r="W73" s="917"/>
      <c r="X73" s="917"/>
      <c r="Y73" s="917"/>
      <c r="Z73" s="917"/>
      <c r="AA73" s="917">
        <v>3</v>
      </c>
      <c r="AB73" s="917"/>
      <c r="AC73" s="917"/>
      <c r="AD73" s="917"/>
      <c r="AE73" s="917"/>
      <c r="AF73" s="917">
        <v>3</v>
      </c>
      <c r="AG73" s="917"/>
      <c r="AH73" s="917"/>
      <c r="AI73" s="917"/>
      <c r="AJ73" s="917"/>
      <c r="AK73" s="917" t="s">
        <v>588</v>
      </c>
      <c r="AL73" s="917"/>
      <c r="AM73" s="917"/>
      <c r="AN73" s="917"/>
      <c r="AO73" s="917"/>
      <c r="AP73" s="917" t="s">
        <v>588</v>
      </c>
      <c r="AQ73" s="917"/>
      <c r="AR73" s="917"/>
      <c r="AS73" s="917"/>
      <c r="AT73" s="917"/>
      <c r="AU73" s="917" t="s">
        <v>588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583</v>
      </c>
      <c r="C74" s="960"/>
      <c r="D74" s="960"/>
      <c r="E74" s="960"/>
      <c r="F74" s="960"/>
      <c r="G74" s="960"/>
      <c r="H74" s="960"/>
      <c r="I74" s="960"/>
      <c r="J74" s="960"/>
      <c r="K74" s="960"/>
      <c r="L74" s="960"/>
      <c r="M74" s="960"/>
      <c r="N74" s="960"/>
      <c r="O74" s="960"/>
      <c r="P74" s="961"/>
      <c r="Q74" s="962">
        <v>431</v>
      </c>
      <c r="R74" s="917"/>
      <c r="S74" s="917"/>
      <c r="T74" s="917"/>
      <c r="U74" s="917"/>
      <c r="V74" s="917">
        <v>431</v>
      </c>
      <c r="W74" s="917"/>
      <c r="X74" s="917"/>
      <c r="Y74" s="917"/>
      <c r="Z74" s="917"/>
      <c r="AA74" s="917">
        <v>0</v>
      </c>
      <c r="AB74" s="917"/>
      <c r="AC74" s="917"/>
      <c r="AD74" s="917"/>
      <c r="AE74" s="917"/>
      <c r="AF74" s="917" t="s">
        <v>588</v>
      </c>
      <c r="AG74" s="917"/>
      <c r="AH74" s="917"/>
      <c r="AI74" s="917"/>
      <c r="AJ74" s="917"/>
      <c r="AK74" s="917">
        <v>174</v>
      </c>
      <c r="AL74" s="917"/>
      <c r="AM74" s="917"/>
      <c r="AN74" s="917"/>
      <c r="AO74" s="917"/>
      <c r="AP74" s="917" t="s">
        <v>588</v>
      </c>
      <c r="AQ74" s="917"/>
      <c r="AR74" s="917"/>
      <c r="AS74" s="917"/>
      <c r="AT74" s="917"/>
      <c r="AU74" s="917" t="s">
        <v>588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5050</v>
      </c>
      <c r="AG88" s="928"/>
      <c r="AH88" s="928"/>
      <c r="AI88" s="928"/>
      <c r="AJ88" s="928"/>
      <c r="AK88" s="925"/>
      <c r="AL88" s="925"/>
      <c r="AM88" s="925"/>
      <c r="AN88" s="925"/>
      <c r="AO88" s="925"/>
      <c r="AP88" s="928">
        <v>834</v>
      </c>
      <c r="AQ88" s="928"/>
      <c r="AR88" s="928"/>
      <c r="AS88" s="928"/>
      <c r="AT88" s="928"/>
      <c r="AU88" s="928">
        <v>195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51</v>
      </c>
      <c r="CS102" s="936"/>
      <c r="CT102" s="936"/>
      <c r="CU102" s="936"/>
      <c r="CV102" s="979"/>
      <c r="CW102" s="978">
        <v>12</v>
      </c>
      <c r="CX102" s="936"/>
      <c r="CY102" s="936"/>
      <c r="CZ102" s="936"/>
      <c r="DA102" s="979"/>
      <c r="DB102" s="978">
        <v>95</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303</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303</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303</v>
      </c>
      <c r="DR109" s="981"/>
      <c r="DS109" s="981"/>
      <c r="DT109" s="981"/>
      <c r="DU109" s="982"/>
      <c r="DV109" s="980" t="s">
        <v>430</v>
      </c>
      <c r="DW109" s="981"/>
      <c r="DX109" s="981"/>
      <c r="DY109" s="981"/>
      <c r="DZ109" s="983"/>
    </row>
    <row r="110" spans="1:131" s="248"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1377503</v>
      </c>
      <c r="AB110" s="988"/>
      <c r="AC110" s="988"/>
      <c r="AD110" s="988"/>
      <c r="AE110" s="989"/>
      <c r="AF110" s="990">
        <v>1381704</v>
      </c>
      <c r="AG110" s="988"/>
      <c r="AH110" s="988"/>
      <c r="AI110" s="988"/>
      <c r="AJ110" s="989"/>
      <c r="AK110" s="990">
        <v>1414806</v>
      </c>
      <c r="AL110" s="988"/>
      <c r="AM110" s="988"/>
      <c r="AN110" s="988"/>
      <c r="AO110" s="989"/>
      <c r="AP110" s="991">
        <v>26.6</v>
      </c>
      <c r="AQ110" s="992"/>
      <c r="AR110" s="992"/>
      <c r="AS110" s="992"/>
      <c r="AT110" s="993"/>
      <c r="AU110" s="994" t="s">
        <v>71</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13171799</v>
      </c>
      <c r="BR110" s="1023"/>
      <c r="BS110" s="1023"/>
      <c r="BT110" s="1023"/>
      <c r="BU110" s="1023"/>
      <c r="BV110" s="1023">
        <v>13040261</v>
      </c>
      <c r="BW110" s="1023"/>
      <c r="BX110" s="1023"/>
      <c r="BY110" s="1023"/>
      <c r="BZ110" s="1023"/>
      <c r="CA110" s="1023">
        <v>13354026</v>
      </c>
      <c r="CB110" s="1023"/>
      <c r="CC110" s="1023"/>
      <c r="CD110" s="1023"/>
      <c r="CE110" s="1023"/>
      <c r="CF110" s="1037">
        <v>251.3</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126</v>
      </c>
      <c r="DH110" s="1023"/>
      <c r="DI110" s="1023"/>
      <c r="DJ110" s="1023"/>
      <c r="DK110" s="1023"/>
      <c r="DL110" s="1023" t="s">
        <v>436</v>
      </c>
      <c r="DM110" s="1023"/>
      <c r="DN110" s="1023"/>
      <c r="DO110" s="1023"/>
      <c r="DP110" s="1023"/>
      <c r="DQ110" s="1023" t="s">
        <v>126</v>
      </c>
      <c r="DR110" s="1023"/>
      <c r="DS110" s="1023"/>
      <c r="DT110" s="1023"/>
      <c r="DU110" s="1023"/>
      <c r="DV110" s="1024" t="s">
        <v>436</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126</v>
      </c>
      <c r="AB111" s="1030"/>
      <c r="AC111" s="1030"/>
      <c r="AD111" s="1030"/>
      <c r="AE111" s="1031"/>
      <c r="AF111" s="1032" t="s">
        <v>436</v>
      </c>
      <c r="AG111" s="1030"/>
      <c r="AH111" s="1030"/>
      <c r="AI111" s="1030"/>
      <c r="AJ111" s="1031"/>
      <c r="AK111" s="1032" t="s">
        <v>438</v>
      </c>
      <c r="AL111" s="1030"/>
      <c r="AM111" s="1030"/>
      <c r="AN111" s="1030"/>
      <c r="AO111" s="1031"/>
      <c r="AP111" s="1033" t="s">
        <v>436</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t="s">
        <v>436</v>
      </c>
      <c r="BR111" s="1016"/>
      <c r="BS111" s="1016"/>
      <c r="BT111" s="1016"/>
      <c r="BU111" s="1016"/>
      <c r="BV111" s="1016" t="s">
        <v>126</v>
      </c>
      <c r="BW111" s="1016"/>
      <c r="BX111" s="1016"/>
      <c r="BY111" s="1016"/>
      <c r="BZ111" s="1016"/>
      <c r="CA111" s="1016" t="s">
        <v>126</v>
      </c>
      <c r="CB111" s="1016"/>
      <c r="CC111" s="1016"/>
      <c r="CD111" s="1016"/>
      <c r="CE111" s="1016"/>
      <c r="CF111" s="1010" t="s">
        <v>436</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436</v>
      </c>
      <c r="DH111" s="1016"/>
      <c r="DI111" s="1016"/>
      <c r="DJ111" s="1016"/>
      <c r="DK111" s="1016"/>
      <c r="DL111" s="1016" t="s">
        <v>126</v>
      </c>
      <c r="DM111" s="1016"/>
      <c r="DN111" s="1016"/>
      <c r="DO111" s="1016"/>
      <c r="DP111" s="1016"/>
      <c r="DQ111" s="1016" t="s">
        <v>436</v>
      </c>
      <c r="DR111" s="1016"/>
      <c r="DS111" s="1016"/>
      <c r="DT111" s="1016"/>
      <c r="DU111" s="1016"/>
      <c r="DV111" s="1017" t="s">
        <v>436</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5167</v>
      </c>
      <c r="AB112" s="1055"/>
      <c r="AC112" s="1055"/>
      <c r="AD112" s="1055"/>
      <c r="AE112" s="1056"/>
      <c r="AF112" s="1057" t="s">
        <v>126</v>
      </c>
      <c r="AG112" s="1055"/>
      <c r="AH112" s="1055"/>
      <c r="AI112" s="1055"/>
      <c r="AJ112" s="1056"/>
      <c r="AK112" s="1057" t="s">
        <v>436</v>
      </c>
      <c r="AL112" s="1055"/>
      <c r="AM112" s="1055"/>
      <c r="AN112" s="1055"/>
      <c r="AO112" s="1056"/>
      <c r="AP112" s="1058" t="s">
        <v>436</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10063526</v>
      </c>
      <c r="BR112" s="1016"/>
      <c r="BS112" s="1016"/>
      <c r="BT112" s="1016"/>
      <c r="BU112" s="1016"/>
      <c r="BV112" s="1016">
        <v>9521596</v>
      </c>
      <c r="BW112" s="1016"/>
      <c r="BX112" s="1016"/>
      <c r="BY112" s="1016"/>
      <c r="BZ112" s="1016"/>
      <c r="CA112" s="1016">
        <v>8542263</v>
      </c>
      <c r="CB112" s="1016"/>
      <c r="CC112" s="1016"/>
      <c r="CD112" s="1016"/>
      <c r="CE112" s="1016"/>
      <c r="CF112" s="1010">
        <v>160.69999999999999</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126</v>
      </c>
      <c r="DH112" s="1016"/>
      <c r="DI112" s="1016"/>
      <c r="DJ112" s="1016"/>
      <c r="DK112" s="1016"/>
      <c r="DL112" s="1016" t="s">
        <v>126</v>
      </c>
      <c r="DM112" s="1016"/>
      <c r="DN112" s="1016"/>
      <c r="DO112" s="1016"/>
      <c r="DP112" s="1016"/>
      <c r="DQ112" s="1016" t="s">
        <v>436</v>
      </c>
      <c r="DR112" s="1016"/>
      <c r="DS112" s="1016"/>
      <c r="DT112" s="1016"/>
      <c r="DU112" s="1016"/>
      <c r="DV112" s="1017" t="s">
        <v>436</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857706</v>
      </c>
      <c r="AB113" s="1030"/>
      <c r="AC113" s="1030"/>
      <c r="AD113" s="1030"/>
      <c r="AE113" s="1031"/>
      <c r="AF113" s="1032">
        <v>846812</v>
      </c>
      <c r="AG113" s="1030"/>
      <c r="AH113" s="1030"/>
      <c r="AI113" s="1030"/>
      <c r="AJ113" s="1031"/>
      <c r="AK113" s="1032">
        <v>861543</v>
      </c>
      <c r="AL113" s="1030"/>
      <c r="AM113" s="1030"/>
      <c r="AN113" s="1030"/>
      <c r="AO113" s="1031"/>
      <c r="AP113" s="1033">
        <v>16.2</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289208</v>
      </c>
      <c r="BR113" s="1016"/>
      <c r="BS113" s="1016"/>
      <c r="BT113" s="1016"/>
      <c r="BU113" s="1016"/>
      <c r="BV113" s="1016">
        <v>242005</v>
      </c>
      <c r="BW113" s="1016"/>
      <c r="BX113" s="1016"/>
      <c r="BY113" s="1016"/>
      <c r="BZ113" s="1016"/>
      <c r="CA113" s="1016">
        <v>194801</v>
      </c>
      <c r="CB113" s="1016"/>
      <c r="CC113" s="1016"/>
      <c r="CD113" s="1016"/>
      <c r="CE113" s="1016"/>
      <c r="CF113" s="1010">
        <v>3.7</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126</v>
      </c>
      <c r="DH113" s="1055"/>
      <c r="DI113" s="1055"/>
      <c r="DJ113" s="1055"/>
      <c r="DK113" s="1056"/>
      <c r="DL113" s="1057" t="s">
        <v>436</v>
      </c>
      <c r="DM113" s="1055"/>
      <c r="DN113" s="1055"/>
      <c r="DO113" s="1055"/>
      <c r="DP113" s="1056"/>
      <c r="DQ113" s="1057" t="s">
        <v>436</v>
      </c>
      <c r="DR113" s="1055"/>
      <c r="DS113" s="1055"/>
      <c r="DT113" s="1055"/>
      <c r="DU113" s="1056"/>
      <c r="DV113" s="1058" t="s">
        <v>436</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70831</v>
      </c>
      <c r="AB114" s="1055"/>
      <c r="AC114" s="1055"/>
      <c r="AD114" s="1055"/>
      <c r="AE114" s="1056"/>
      <c r="AF114" s="1057">
        <v>46472</v>
      </c>
      <c r="AG114" s="1055"/>
      <c r="AH114" s="1055"/>
      <c r="AI114" s="1055"/>
      <c r="AJ114" s="1056"/>
      <c r="AK114" s="1057">
        <v>48088</v>
      </c>
      <c r="AL114" s="1055"/>
      <c r="AM114" s="1055"/>
      <c r="AN114" s="1055"/>
      <c r="AO114" s="1056"/>
      <c r="AP114" s="1058">
        <v>0.9</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1446483</v>
      </c>
      <c r="BR114" s="1016"/>
      <c r="BS114" s="1016"/>
      <c r="BT114" s="1016"/>
      <c r="BU114" s="1016"/>
      <c r="BV114" s="1016">
        <v>1510611</v>
      </c>
      <c r="BW114" s="1016"/>
      <c r="BX114" s="1016"/>
      <c r="BY114" s="1016"/>
      <c r="BZ114" s="1016"/>
      <c r="CA114" s="1016">
        <v>1551719</v>
      </c>
      <c r="CB114" s="1016"/>
      <c r="CC114" s="1016"/>
      <c r="CD114" s="1016"/>
      <c r="CE114" s="1016"/>
      <c r="CF114" s="1010">
        <v>29.2</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436</v>
      </c>
      <c r="DH114" s="1055"/>
      <c r="DI114" s="1055"/>
      <c r="DJ114" s="1055"/>
      <c r="DK114" s="1056"/>
      <c r="DL114" s="1057" t="s">
        <v>436</v>
      </c>
      <c r="DM114" s="1055"/>
      <c r="DN114" s="1055"/>
      <c r="DO114" s="1055"/>
      <c r="DP114" s="1056"/>
      <c r="DQ114" s="1057" t="s">
        <v>126</v>
      </c>
      <c r="DR114" s="1055"/>
      <c r="DS114" s="1055"/>
      <c r="DT114" s="1055"/>
      <c r="DU114" s="1056"/>
      <c r="DV114" s="1058" t="s">
        <v>438</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126</v>
      </c>
      <c r="AB115" s="1030"/>
      <c r="AC115" s="1030"/>
      <c r="AD115" s="1030"/>
      <c r="AE115" s="1031"/>
      <c r="AF115" s="1032" t="s">
        <v>436</v>
      </c>
      <c r="AG115" s="1030"/>
      <c r="AH115" s="1030"/>
      <c r="AI115" s="1030"/>
      <c r="AJ115" s="1031"/>
      <c r="AK115" s="1032" t="s">
        <v>436</v>
      </c>
      <c r="AL115" s="1030"/>
      <c r="AM115" s="1030"/>
      <c r="AN115" s="1030"/>
      <c r="AO115" s="1031"/>
      <c r="AP115" s="1033" t="s">
        <v>436</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436</v>
      </c>
      <c r="BR115" s="1016"/>
      <c r="BS115" s="1016"/>
      <c r="BT115" s="1016"/>
      <c r="BU115" s="1016"/>
      <c r="BV115" s="1016" t="s">
        <v>436</v>
      </c>
      <c r="BW115" s="1016"/>
      <c r="BX115" s="1016"/>
      <c r="BY115" s="1016"/>
      <c r="BZ115" s="1016"/>
      <c r="CA115" s="1016" t="s">
        <v>436</v>
      </c>
      <c r="CB115" s="1016"/>
      <c r="CC115" s="1016"/>
      <c r="CD115" s="1016"/>
      <c r="CE115" s="1016"/>
      <c r="CF115" s="1010" t="s">
        <v>436</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126</v>
      </c>
      <c r="DH115" s="1055"/>
      <c r="DI115" s="1055"/>
      <c r="DJ115" s="1055"/>
      <c r="DK115" s="1056"/>
      <c r="DL115" s="1057" t="s">
        <v>438</v>
      </c>
      <c r="DM115" s="1055"/>
      <c r="DN115" s="1055"/>
      <c r="DO115" s="1055"/>
      <c r="DP115" s="1056"/>
      <c r="DQ115" s="1057" t="s">
        <v>436</v>
      </c>
      <c r="DR115" s="1055"/>
      <c r="DS115" s="1055"/>
      <c r="DT115" s="1055"/>
      <c r="DU115" s="1056"/>
      <c r="DV115" s="1058" t="s">
        <v>126</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74</v>
      </c>
      <c r="AB116" s="1055"/>
      <c r="AC116" s="1055"/>
      <c r="AD116" s="1055"/>
      <c r="AE116" s="1056"/>
      <c r="AF116" s="1057">
        <v>254</v>
      </c>
      <c r="AG116" s="1055"/>
      <c r="AH116" s="1055"/>
      <c r="AI116" s="1055"/>
      <c r="AJ116" s="1056"/>
      <c r="AK116" s="1057">
        <v>28</v>
      </c>
      <c r="AL116" s="1055"/>
      <c r="AM116" s="1055"/>
      <c r="AN116" s="1055"/>
      <c r="AO116" s="1056"/>
      <c r="AP116" s="1058">
        <v>0</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436</v>
      </c>
      <c r="BR116" s="1016"/>
      <c r="BS116" s="1016"/>
      <c r="BT116" s="1016"/>
      <c r="BU116" s="1016"/>
      <c r="BV116" s="1016" t="s">
        <v>436</v>
      </c>
      <c r="BW116" s="1016"/>
      <c r="BX116" s="1016"/>
      <c r="BY116" s="1016"/>
      <c r="BZ116" s="1016"/>
      <c r="CA116" s="1016" t="s">
        <v>436</v>
      </c>
      <c r="CB116" s="1016"/>
      <c r="CC116" s="1016"/>
      <c r="CD116" s="1016"/>
      <c r="CE116" s="1016"/>
      <c r="CF116" s="1010" t="s">
        <v>126</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436</v>
      </c>
      <c r="DH116" s="1055"/>
      <c r="DI116" s="1055"/>
      <c r="DJ116" s="1055"/>
      <c r="DK116" s="1056"/>
      <c r="DL116" s="1057" t="s">
        <v>438</v>
      </c>
      <c r="DM116" s="1055"/>
      <c r="DN116" s="1055"/>
      <c r="DO116" s="1055"/>
      <c r="DP116" s="1056"/>
      <c r="DQ116" s="1057" t="s">
        <v>436</v>
      </c>
      <c r="DR116" s="1055"/>
      <c r="DS116" s="1055"/>
      <c r="DT116" s="1055"/>
      <c r="DU116" s="1056"/>
      <c r="DV116" s="1058" t="s">
        <v>126</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2311281</v>
      </c>
      <c r="AB117" s="1073"/>
      <c r="AC117" s="1073"/>
      <c r="AD117" s="1073"/>
      <c r="AE117" s="1074"/>
      <c r="AF117" s="1075">
        <v>2275242</v>
      </c>
      <c r="AG117" s="1073"/>
      <c r="AH117" s="1073"/>
      <c r="AI117" s="1073"/>
      <c r="AJ117" s="1074"/>
      <c r="AK117" s="1075">
        <v>2324465</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126</v>
      </c>
      <c r="BR117" s="1016"/>
      <c r="BS117" s="1016"/>
      <c r="BT117" s="1016"/>
      <c r="BU117" s="1016"/>
      <c r="BV117" s="1016" t="s">
        <v>126</v>
      </c>
      <c r="BW117" s="1016"/>
      <c r="BX117" s="1016"/>
      <c r="BY117" s="1016"/>
      <c r="BZ117" s="1016"/>
      <c r="CA117" s="1016" t="s">
        <v>126</v>
      </c>
      <c r="CB117" s="1016"/>
      <c r="CC117" s="1016"/>
      <c r="CD117" s="1016"/>
      <c r="CE117" s="1016"/>
      <c r="CF117" s="1010" t="s">
        <v>126</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126</v>
      </c>
      <c r="DH117" s="1055"/>
      <c r="DI117" s="1055"/>
      <c r="DJ117" s="1055"/>
      <c r="DK117" s="1056"/>
      <c r="DL117" s="1057" t="s">
        <v>126</v>
      </c>
      <c r="DM117" s="1055"/>
      <c r="DN117" s="1055"/>
      <c r="DO117" s="1055"/>
      <c r="DP117" s="1056"/>
      <c r="DQ117" s="1057" t="s">
        <v>126</v>
      </c>
      <c r="DR117" s="1055"/>
      <c r="DS117" s="1055"/>
      <c r="DT117" s="1055"/>
      <c r="DU117" s="1056"/>
      <c r="DV117" s="1058" t="s">
        <v>126</v>
      </c>
      <c r="DW117" s="1059"/>
      <c r="DX117" s="1059"/>
      <c r="DY117" s="1059"/>
      <c r="DZ117" s="1060"/>
    </row>
    <row r="118" spans="1:130" s="248"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303</v>
      </c>
      <c r="AL118" s="981"/>
      <c r="AM118" s="981"/>
      <c r="AN118" s="981"/>
      <c r="AO118" s="982"/>
      <c r="AP118" s="1067" t="s">
        <v>430</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126</v>
      </c>
      <c r="BR118" s="1094"/>
      <c r="BS118" s="1094"/>
      <c r="BT118" s="1094"/>
      <c r="BU118" s="1094"/>
      <c r="BV118" s="1094" t="s">
        <v>126</v>
      </c>
      <c r="BW118" s="1094"/>
      <c r="BX118" s="1094"/>
      <c r="BY118" s="1094"/>
      <c r="BZ118" s="1094"/>
      <c r="CA118" s="1094" t="s">
        <v>126</v>
      </c>
      <c r="CB118" s="1094"/>
      <c r="CC118" s="1094"/>
      <c r="CD118" s="1094"/>
      <c r="CE118" s="1094"/>
      <c r="CF118" s="1010" t="s">
        <v>126</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126</v>
      </c>
      <c r="DH118" s="1055"/>
      <c r="DI118" s="1055"/>
      <c r="DJ118" s="1055"/>
      <c r="DK118" s="1056"/>
      <c r="DL118" s="1057" t="s">
        <v>126</v>
      </c>
      <c r="DM118" s="1055"/>
      <c r="DN118" s="1055"/>
      <c r="DO118" s="1055"/>
      <c r="DP118" s="1056"/>
      <c r="DQ118" s="1057" t="s">
        <v>126</v>
      </c>
      <c r="DR118" s="1055"/>
      <c r="DS118" s="1055"/>
      <c r="DT118" s="1055"/>
      <c r="DU118" s="1056"/>
      <c r="DV118" s="1058" t="s">
        <v>126</v>
      </c>
      <c r="DW118" s="1059"/>
      <c r="DX118" s="1059"/>
      <c r="DY118" s="1059"/>
      <c r="DZ118" s="1060"/>
    </row>
    <row r="119" spans="1:130" s="248"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126</v>
      </c>
      <c r="AB119" s="988"/>
      <c r="AC119" s="988"/>
      <c r="AD119" s="988"/>
      <c r="AE119" s="989"/>
      <c r="AF119" s="990" t="s">
        <v>126</v>
      </c>
      <c r="AG119" s="988"/>
      <c r="AH119" s="988"/>
      <c r="AI119" s="988"/>
      <c r="AJ119" s="989"/>
      <c r="AK119" s="990" t="s">
        <v>126</v>
      </c>
      <c r="AL119" s="988"/>
      <c r="AM119" s="988"/>
      <c r="AN119" s="988"/>
      <c r="AO119" s="989"/>
      <c r="AP119" s="991" t="s">
        <v>126</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462</v>
      </c>
      <c r="BP119" s="1102"/>
      <c r="BQ119" s="1093">
        <v>24971016</v>
      </c>
      <c r="BR119" s="1094"/>
      <c r="BS119" s="1094"/>
      <c r="BT119" s="1094"/>
      <c r="BU119" s="1094"/>
      <c r="BV119" s="1094">
        <v>24314473</v>
      </c>
      <c r="BW119" s="1094"/>
      <c r="BX119" s="1094"/>
      <c r="BY119" s="1094"/>
      <c r="BZ119" s="1094"/>
      <c r="CA119" s="1094">
        <v>23642809</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126</v>
      </c>
      <c r="DH119" s="1080"/>
      <c r="DI119" s="1080"/>
      <c r="DJ119" s="1080"/>
      <c r="DK119" s="1081"/>
      <c r="DL119" s="1079" t="s">
        <v>126</v>
      </c>
      <c r="DM119" s="1080"/>
      <c r="DN119" s="1080"/>
      <c r="DO119" s="1080"/>
      <c r="DP119" s="1081"/>
      <c r="DQ119" s="1079" t="s">
        <v>126</v>
      </c>
      <c r="DR119" s="1080"/>
      <c r="DS119" s="1080"/>
      <c r="DT119" s="1080"/>
      <c r="DU119" s="1081"/>
      <c r="DV119" s="1082" t="s">
        <v>126</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126</v>
      </c>
      <c r="AB120" s="1055"/>
      <c r="AC120" s="1055"/>
      <c r="AD120" s="1055"/>
      <c r="AE120" s="1056"/>
      <c r="AF120" s="1057" t="s">
        <v>126</v>
      </c>
      <c r="AG120" s="1055"/>
      <c r="AH120" s="1055"/>
      <c r="AI120" s="1055"/>
      <c r="AJ120" s="1056"/>
      <c r="AK120" s="1057" t="s">
        <v>126</v>
      </c>
      <c r="AL120" s="1055"/>
      <c r="AM120" s="1055"/>
      <c r="AN120" s="1055"/>
      <c r="AO120" s="1056"/>
      <c r="AP120" s="1058" t="s">
        <v>126</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5940757</v>
      </c>
      <c r="BR120" s="1023"/>
      <c r="BS120" s="1023"/>
      <c r="BT120" s="1023"/>
      <c r="BU120" s="1023"/>
      <c r="BV120" s="1023">
        <v>5838901</v>
      </c>
      <c r="BW120" s="1023"/>
      <c r="BX120" s="1023"/>
      <c r="BY120" s="1023"/>
      <c r="BZ120" s="1023"/>
      <c r="CA120" s="1023">
        <v>5799626</v>
      </c>
      <c r="CB120" s="1023"/>
      <c r="CC120" s="1023"/>
      <c r="CD120" s="1023"/>
      <c r="CE120" s="1023"/>
      <c r="CF120" s="1037">
        <v>109.1</v>
      </c>
      <c r="CG120" s="1038"/>
      <c r="CH120" s="1038"/>
      <c r="CI120" s="1038"/>
      <c r="CJ120" s="1038"/>
      <c r="CK120" s="1103" t="s">
        <v>466</v>
      </c>
      <c r="CL120" s="1104"/>
      <c r="CM120" s="1104"/>
      <c r="CN120" s="1104"/>
      <c r="CO120" s="1105"/>
      <c r="CP120" s="1111" t="s">
        <v>467</v>
      </c>
      <c r="CQ120" s="1112"/>
      <c r="CR120" s="1112"/>
      <c r="CS120" s="1112"/>
      <c r="CT120" s="1112"/>
      <c r="CU120" s="1112"/>
      <c r="CV120" s="1112"/>
      <c r="CW120" s="1112"/>
      <c r="CX120" s="1112"/>
      <c r="CY120" s="1112"/>
      <c r="CZ120" s="1112"/>
      <c r="DA120" s="1112"/>
      <c r="DB120" s="1112"/>
      <c r="DC120" s="1112"/>
      <c r="DD120" s="1112"/>
      <c r="DE120" s="1112"/>
      <c r="DF120" s="1113"/>
      <c r="DG120" s="1022" t="s">
        <v>126</v>
      </c>
      <c r="DH120" s="1023"/>
      <c r="DI120" s="1023"/>
      <c r="DJ120" s="1023"/>
      <c r="DK120" s="1023"/>
      <c r="DL120" s="1023" t="s">
        <v>126</v>
      </c>
      <c r="DM120" s="1023"/>
      <c r="DN120" s="1023"/>
      <c r="DO120" s="1023"/>
      <c r="DP120" s="1023"/>
      <c r="DQ120" s="1023">
        <v>5383201</v>
      </c>
      <c r="DR120" s="1023"/>
      <c r="DS120" s="1023"/>
      <c r="DT120" s="1023"/>
      <c r="DU120" s="1023"/>
      <c r="DV120" s="1024">
        <v>101.3</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126</v>
      </c>
      <c r="AB121" s="1055"/>
      <c r="AC121" s="1055"/>
      <c r="AD121" s="1055"/>
      <c r="AE121" s="1056"/>
      <c r="AF121" s="1057" t="s">
        <v>126</v>
      </c>
      <c r="AG121" s="1055"/>
      <c r="AH121" s="1055"/>
      <c r="AI121" s="1055"/>
      <c r="AJ121" s="1056"/>
      <c r="AK121" s="1057" t="s">
        <v>126</v>
      </c>
      <c r="AL121" s="1055"/>
      <c r="AM121" s="1055"/>
      <c r="AN121" s="1055"/>
      <c r="AO121" s="1056"/>
      <c r="AP121" s="1058" t="s">
        <v>126</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1124804</v>
      </c>
      <c r="BR121" s="1016"/>
      <c r="BS121" s="1016"/>
      <c r="BT121" s="1016"/>
      <c r="BU121" s="1016"/>
      <c r="BV121" s="1016">
        <v>956771</v>
      </c>
      <c r="BW121" s="1016"/>
      <c r="BX121" s="1016"/>
      <c r="BY121" s="1016"/>
      <c r="BZ121" s="1016"/>
      <c r="CA121" s="1016">
        <v>762588</v>
      </c>
      <c r="CB121" s="1016"/>
      <c r="CC121" s="1016"/>
      <c r="CD121" s="1016"/>
      <c r="CE121" s="1016"/>
      <c r="CF121" s="1010">
        <v>14.3</v>
      </c>
      <c r="CG121" s="1011"/>
      <c r="CH121" s="1011"/>
      <c r="CI121" s="1011"/>
      <c r="CJ121" s="1011"/>
      <c r="CK121" s="1106"/>
      <c r="CL121" s="1107"/>
      <c r="CM121" s="1107"/>
      <c r="CN121" s="1107"/>
      <c r="CO121" s="1108"/>
      <c r="CP121" s="1116" t="s">
        <v>470</v>
      </c>
      <c r="CQ121" s="1117"/>
      <c r="CR121" s="1117"/>
      <c r="CS121" s="1117"/>
      <c r="CT121" s="1117"/>
      <c r="CU121" s="1117"/>
      <c r="CV121" s="1117"/>
      <c r="CW121" s="1117"/>
      <c r="CX121" s="1117"/>
      <c r="CY121" s="1117"/>
      <c r="CZ121" s="1117"/>
      <c r="DA121" s="1117"/>
      <c r="DB121" s="1117"/>
      <c r="DC121" s="1117"/>
      <c r="DD121" s="1117"/>
      <c r="DE121" s="1117"/>
      <c r="DF121" s="1118"/>
      <c r="DG121" s="1015">
        <v>2152080</v>
      </c>
      <c r="DH121" s="1016"/>
      <c r="DI121" s="1016"/>
      <c r="DJ121" s="1016"/>
      <c r="DK121" s="1016"/>
      <c r="DL121" s="1016">
        <v>2120354</v>
      </c>
      <c r="DM121" s="1016"/>
      <c r="DN121" s="1016"/>
      <c r="DO121" s="1016"/>
      <c r="DP121" s="1016"/>
      <c r="DQ121" s="1016">
        <v>1879510</v>
      </c>
      <c r="DR121" s="1016"/>
      <c r="DS121" s="1016"/>
      <c r="DT121" s="1016"/>
      <c r="DU121" s="1016"/>
      <c r="DV121" s="1017">
        <v>35.4</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126</v>
      </c>
      <c r="AB122" s="1055"/>
      <c r="AC122" s="1055"/>
      <c r="AD122" s="1055"/>
      <c r="AE122" s="1056"/>
      <c r="AF122" s="1057" t="s">
        <v>126</v>
      </c>
      <c r="AG122" s="1055"/>
      <c r="AH122" s="1055"/>
      <c r="AI122" s="1055"/>
      <c r="AJ122" s="1056"/>
      <c r="AK122" s="1057" t="s">
        <v>126</v>
      </c>
      <c r="AL122" s="1055"/>
      <c r="AM122" s="1055"/>
      <c r="AN122" s="1055"/>
      <c r="AO122" s="1056"/>
      <c r="AP122" s="1058" t="s">
        <v>126</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15077174</v>
      </c>
      <c r="BR122" s="1094"/>
      <c r="BS122" s="1094"/>
      <c r="BT122" s="1094"/>
      <c r="BU122" s="1094"/>
      <c r="BV122" s="1094">
        <v>15272014</v>
      </c>
      <c r="BW122" s="1094"/>
      <c r="BX122" s="1094"/>
      <c r="BY122" s="1094"/>
      <c r="BZ122" s="1094"/>
      <c r="CA122" s="1094">
        <v>14552584</v>
      </c>
      <c r="CB122" s="1094"/>
      <c r="CC122" s="1094"/>
      <c r="CD122" s="1094"/>
      <c r="CE122" s="1094"/>
      <c r="CF122" s="1114">
        <v>273.8</v>
      </c>
      <c r="CG122" s="1115"/>
      <c r="CH122" s="1115"/>
      <c r="CI122" s="1115"/>
      <c r="CJ122" s="1115"/>
      <c r="CK122" s="1106"/>
      <c r="CL122" s="1107"/>
      <c r="CM122" s="1107"/>
      <c r="CN122" s="1107"/>
      <c r="CO122" s="1108"/>
      <c r="CP122" s="1116" t="s">
        <v>472</v>
      </c>
      <c r="CQ122" s="1117"/>
      <c r="CR122" s="1117"/>
      <c r="CS122" s="1117"/>
      <c r="CT122" s="1117"/>
      <c r="CU122" s="1117"/>
      <c r="CV122" s="1117"/>
      <c r="CW122" s="1117"/>
      <c r="CX122" s="1117"/>
      <c r="CY122" s="1117"/>
      <c r="CZ122" s="1117"/>
      <c r="DA122" s="1117"/>
      <c r="DB122" s="1117"/>
      <c r="DC122" s="1117"/>
      <c r="DD122" s="1117"/>
      <c r="DE122" s="1117"/>
      <c r="DF122" s="1118"/>
      <c r="DG122" s="1015">
        <v>1753191</v>
      </c>
      <c r="DH122" s="1016"/>
      <c r="DI122" s="1016"/>
      <c r="DJ122" s="1016"/>
      <c r="DK122" s="1016"/>
      <c r="DL122" s="1016">
        <v>1551145</v>
      </c>
      <c r="DM122" s="1016"/>
      <c r="DN122" s="1016"/>
      <c r="DO122" s="1016"/>
      <c r="DP122" s="1016"/>
      <c r="DQ122" s="1016">
        <v>1279552</v>
      </c>
      <c r="DR122" s="1016"/>
      <c r="DS122" s="1016"/>
      <c r="DT122" s="1016"/>
      <c r="DU122" s="1016"/>
      <c r="DV122" s="1017">
        <v>24.1</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126</v>
      </c>
      <c r="AB123" s="1055"/>
      <c r="AC123" s="1055"/>
      <c r="AD123" s="1055"/>
      <c r="AE123" s="1056"/>
      <c r="AF123" s="1057" t="s">
        <v>126</v>
      </c>
      <c r="AG123" s="1055"/>
      <c r="AH123" s="1055"/>
      <c r="AI123" s="1055"/>
      <c r="AJ123" s="1056"/>
      <c r="AK123" s="1057" t="s">
        <v>126</v>
      </c>
      <c r="AL123" s="1055"/>
      <c r="AM123" s="1055"/>
      <c r="AN123" s="1055"/>
      <c r="AO123" s="1056"/>
      <c r="AP123" s="1058" t="s">
        <v>126</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473</v>
      </c>
      <c r="BP123" s="1102"/>
      <c r="BQ123" s="1161">
        <v>22142735</v>
      </c>
      <c r="BR123" s="1162"/>
      <c r="BS123" s="1162"/>
      <c r="BT123" s="1162"/>
      <c r="BU123" s="1162"/>
      <c r="BV123" s="1162">
        <v>22067686</v>
      </c>
      <c r="BW123" s="1162"/>
      <c r="BX123" s="1162"/>
      <c r="BY123" s="1162"/>
      <c r="BZ123" s="1162"/>
      <c r="CA123" s="1162">
        <v>21114798</v>
      </c>
      <c r="CB123" s="1162"/>
      <c r="CC123" s="1162"/>
      <c r="CD123" s="1162"/>
      <c r="CE123" s="1162"/>
      <c r="CF123" s="1095"/>
      <c r="CG123" s="1096"/>
      <c r="CH123" s="1096"/>
      <c r="CI123" s="1096"/>
      <c r="CJ123" s="1097"/>
      <c r="CK123" s="1106"/>
      <c r="CL123" s="1107"/>
      <c r="CM123" s="1107"/>
      <c r="CN123" s="1107"/>
      <c r="CO123" s="1108"/>
      <c r="CP123" s="1116" t="s">
        <v>474</v>
      </c>
      <c r="CQ123" s="1117"/>
      <c r="CR123" s="1117"/>
      <c r="CS123" s="1117"/>
      <c r="CT123" s="1117"/>
      <c r="CU123" s="1117"/>
      <c r="CV123" s="1117"/>
      <c r="CW123" s="1117"/>
      <c r="CX123" s="1117"/>
      <c r="CY123" s="1117"/>
      <c r="CZ123" s="1117"/>
      <c r="DA123" s="1117"/>
      <c r="DB123" s="1117"/>
      <c r="DC123" s="1117"/>
      <c r="DD123" s="1117"/>
      <c r="DE123" s="1117"/>
      <c r="DF123" s="1118"/>
      <c r="DG123" s="1054" t="s">
        <v>126</v>
      </c>
      <c r="DH123" s="1055"/>
      <c r="DI123" s="1055"/>
      <c r="DJ123" s="1055"/>
      <c r="DK123" s="1056"/>
      <c r="DL123" s="1057" t="s">
        <v>126</v>
      </c>
      <c r="DM123" s="1055"/>
      <c r="DN123" s="1055"/>
      <c r="DO123" s="1055"/>
      <c r="DP123" s="1056"/>
      <c r="DQ123" s="1057" t="s">
        <v>126</v>
      </c>
      <c r="DR123" s="1055"/>
      <c r="DS123" s="1055"/>
      <c r="DT123" s="1055"/>
      <c r="DU123" s="1056"/>
      <c r="DV123" s="1058" t="s">
        <v>126</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126</v>
      </c>
      <c r="AB124" s="1055"/>
      <c r="AC124" s="1055"/>
      <c r="AD124" s="1055"/>
      <c r="AE124" s="1056"/>
      <c r="AF124" s="1057" t="s">
        <v>126</v>
      </c>
      <c r="AG124" s="1055"/>
      <c r="AH124" s="1055"/>
      <c r="AI124" s="1055"/>
      <c r="AJ124" s="1056"/>
      <c r="AK124" s="1057" t="s">
        <v>126</v>
      </c>
      <c r="AL124" s="1055"/>
      <c r="AM124" s="1055"/>
      <c r="AN124" s="1055"/>
      <c r="AO124" s="1056"/>
      <c r="AP124" s="1058" t="s">
        <v>126</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55.6</v>
      </c>
      <c r="BR124" s="1124"/>
      <c r="BS124" s="1124"/>
      <c r="BT124" s="1124"/>
      <c r="BU124" s="1124"/>
      <c r="BV124" s="1124">
        <v>44.3</v>
      </c>
      <c r="BW124" s="1124"/>
      <c r="BX124" s="1124"/>
      <c r="BY124" s="1124"/>
      <c r="BZ124" s="1124"/>
      <c r="CA124" s="1124">
        <v>47.5</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v>6158255</v>
      </c>
      <c r="DH124" s="1080"/>
      <c r="DI124" s="1080"/>
      <c r="DJ124" s="1080"/>
      <c r="DK124" s="1081"/>
      <c r="DL124" s="1079">
        <v>5850097</v>
      </c>
      <c r="DM124" s="1080"/>
      <c r="DN124" s="1080"/>
      <c r="DO124" s="1080"/>
      <c r="DP124" s="1081"/>
      <c r="DQ124" s="1079" t="s">
        <v>126</v>
      </c>
      <c r="DR124" s="1080"/>
      <c r="DS124" s="1080"/>
      <c r="DT124" s="1080"/>
      <c r="DU124" s="1081"/>
      <c r="DV124" s="1082" t="s">
        <v>126</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126</v>
      </c>
      <c r="AB125" s="1055"/>
      <c r="AC125" s="1055"/>
      <c r="AD125" s="1055"/>
      <c r="AE125" s="1056"/>
      <c r="AF125" s="1057" t="s">
        <v>126</v>
      </c>
      <c r="AG125" s="1055"/>
      <c r="AH125" s="1055"/>
      <c r="AI125" s="1055"/>
      <c r="AJ125" s="1056"/>
      <c r="AK125" s="1057" t="s">
        <v>126</v>
      </c>
      <c r="AL125" s="1055"/>
      <c r="AM125" s="1055"/>
      <c r="AN125" s="1055"/>
      <c r="AO125" s="1056"/>
      <c r="AP125" s="1058" t="s">
        <v>126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126</v>
      </c>
      <c r="DH125" s="1023"/>
      <c r="DI125" s="1023"/>
      <c r="DJ125" s="1023"/>
      <c r="DK125" s="1023"/>
      <c r="DL125" s="1023" t="s">
        <v>126</v>
      </c>
      <c r="DM125" s="1023"/>
      <c r="DN125" s="1023"/>
      <c r="DO125" s="1023"/>
      <c r="DP125" s="1023"/>
      <c r="DQ125" s="1023" t="s">
        <v>126</v>
      </c>
      <c r="DR125" s="1023"/>
      <c r="DS125" s="1023"/>
      <c r="DT125" s="1023"/>
      <c r="DU125" s="1023"/>
      <c r="DV125" s="1024" t="s">
        <v>126</v>
      </c>
      <c r="DW125" s="1024"/>
      <c r="DX125" s="1024"/>
      <c r="DY125" s="1024"/>
      <c r="DZ125" s="1025"/>
    </row>
    <row r="126" spans="1:130" s="248"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126</v>
      </c>
      <c r="AB126" s="1055"/>
      <c r="AC126" s="1055"/>
      <c r="AD126" s="1055"/>
      <c r="AE126" s="1056"/>
      <c r="AF126" s="1057" t="s">
        <v>126</v>
      </c>
      <c r="AG126" s="1055"/>
      <c r="AH126" s="1055"/>
      <c r="AI126" s="1055"/>
      <c r="AJ126" s="1056"/>
      <c r="AK126" s="1057" t="s">
        <v>126</v>
      </c>
      <c r="AL126" s="1055"/>
      <c r="AM126" s="1055"/>
      <c r="AN126" s="1055"/>
      <c r="AO126" s="1056"/>
      <c r="AP126" s="1058" t="s">
        <v>126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126</v>
      </c>
      <c r="DH126" s="1016"/>
      <c r="DI126" s="1016"/>
      <c r="DJ126" s="1016"/>
      <c r="DK126" s="1016"/>
      <c r="DL126" s="1016" t="s">
        <v>126</v>
      </c>
      <c r="DM126" s="1016"/>
      <c r="DN126" s="1016"/>
      <c r="DO126" s="1016"/>
      <c r="DP126" s="1016"/>
      <c r="DQ126" s="1016" t="s">
        <v>126</v>
      </c>
      <c r="DR126" s="1016"/>
      <c r="DS126" s="1016"/>
      <c r="DT126" s="1016"/>
      <c r="DU126" s="1016"/>
      <c r="DV126" s="1017" t="s">
        <v>126</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126</v>
      </c>
      <c r="AB127" s="1055"/>
      <c r="AC127" s="1055"/>
      <c r="AD127" s="1055"/>
      <c r="AE127" s="1056"/>
      <c r="AF127" s="1057" t="s">
        <v>126</v>
      </c>
      <c r="AG127" s="1055"/>
      <c r="AH127" s="1055"/>
      <c r="AI127" s="1055"/>
      <c r="AJ127" s="1056"/>
      <c r="AK127" s="1057" t="s">
        <v>126</v>
      </c>
      <c r="AL127" s="1055"/>
      <c r="AM127" s="1055"/>
      <c r="AN127" s="1055"/>
      <c r="AO127" s="1056"/>
      <c r="AP127" s="1058" t="s">
        <v>126</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126</v>
      </c>
      <c r="DH127" s="1016"/>
      <c r="DI127" s="1016"/>
      <c r="DJ127" s="1016"/>
      <c r="DK127" s="1016"/>
      <c r="DL127" s="1016" t="s">
        <v>126</v>
      </c>
      <c r="DM127" s="1016"/>
      <c r="DN127" s="1016"/>
      <c r="DO127" s="1016"/>
      <c r="DP127" s="1016"/>
      <c r="DQ127" s="1016" t="s">
        <v>126</v>
      </c>
      <c r="DR127" s="1016"/>
      <c r="DS127" s="1016"/>
      <c r="DT127" s="1016"/>
      <c r="DU127" s="1016"/>
      <c r="DV127" s="1017" t="s">
        <v>126</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74953</v>
      </c>
      <c r="AB128" s="1144"/>
      <c r="AC128" s="1144"/>
      <c r="AD128" s="1144"/>
      <c r="AE128" s="1145"/>
      <c r="AF128" s="1146">
        <v>55327</v>
      </c>
      <c r="AG128" s="1144"/>
      <c r="AH128" s="1144"/>
      <c r="AI128" s="1144"/>
      <c r="AJ128" s="1145"/>
      <c r="AK128" s="1146">
        <v>48510</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126</v>
      </c>
      <c r="BG128" s="1151"/>
      <c r="BH128" s="1151"/>
      <c r="BI128" s="1151"/>
      <c r="BJ128" s="1151"/>
      <c r="BK128" s="1151"/>
      <c r="BL128" s="1152"/>
      <c r="BM128" s="1150">
        <v>14.1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126</v>
      </c>
      <c r="DH128" s="1136"/>
      <c r="DI128" s="1136"/>
      <c r="DJ128" s="1136"/>
      <c r="DK128" s="1136"/>
      <c r="DL128" s="1136" t="s">
        <v>126</v>
      </c>
      <c r="DM128" s="1136"/>
      <c r="DN128" s="1136"/>
      <c r="DO128" s="1136"/>
      <c r="DP128" s="1136"/>
      <c r="DQ128" s="1136" t="s">
        <v>126</v>
      </c>
      <c r="DR128" s="1136"/>
      <c r="DS128" s="1136"/>
      <c r="DT128" s="1136"/>
      <c r="DU128" s="1136"/>
      <c r="DV128" s="1137" t="s">
        <v>126</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6614006</v>
      </c>
      <c r="AB129" s="1055"/>
      <c r="AC129" s="1055"/>
      <c r="AD129" s="1055"/>
      <c r="AE129" s="1056"/>
      <c r="AF129" s="1057">
        <v>6593973</v>
      </c>
      <c r="AG129" s="1055"/>
      <c r="AH129" s="1055"/>
      <c r="AI129" s="1055"/>
      <c r="AJ129" s="1056"/>
      <c r="AK129" s="1057">
        <v>6859240</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126</v>
      </c>
      <c r="BG129" s="1165"/>
      <c r="BH129" s="1165"/>
      <c r="BI129" s="1165"/>
      <c r="BJ129" s="1165"/>
      <c r="BK129" s="1165"/>
      <c r="BL129" s="1166"/>
      <c r="BM129" s="1164">
        <v>19.100000000000001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1534519</v>
      </c>
      <c r="AB130" s="1055"/>
      <c r="AC130" s="1055"/>
      <c r="AD130" s="1055"/>
      <c r="AE130" s="1056"/>
      <c r="AF130" s="1057">
        <v>1531427</v>
      </c>
      <c r="AG130" s="1055"/>
      <c r="AH130" s="1055"/>
      <c r="AI130" s="1055"/>
      <c r="AJ130" s="1056"/>
      <c r="AK130" s="1057">
        <v>1544411</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13.7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5079487</v>
      </c>
      <c r="AB131" s="1080"/>
      <c r="AC131" s="1080"/>
      <c r="AD131" s="1080"/>
      <c r="AE131" s="1081"/>
      <c r="AF131" s="1079">
        <v>5062546</v>
      </c>
      <c r="AG131" s="1080"/>
      <c r="AH131" s="1080"/>
      <c r="AI131" s="1080"/>
      <c r="AJ131" s="1081"/>
      <c r="AK131" s="1079">
        <v>5314829</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47.5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13.81653305</v>
      </c>
      <c r="AB132" s="1196"/>
      <c r="AC132" s="1196"/>
      <c r="AD132" s="1196"/>
      <c r="AE132" s="1197"/>
      <c r="AF132" s="1198">
        <v>13.59963939</v>
      </c>
      <c r="AG132" s="1196"/>
      <c r="AH132" s="1196"/>
      <c r="AI132" s="1196"/>
      <c r="AJ132" s="1197"/>
      <c r="AK132" s="1198">
        <v>13.76420577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13.6</v>
      </c>
      <c r="AB133" s="1179"/>
      <c r="AC133" s="1179"/>
      <c r="AD133" s="1179"/>
      <c r="AE133" s="1180"/>
      <c r="AF133" s="1178">
        <v>14</v>
      </c>
      <c r="AG133" s="1179"/>
      <c r="AH133" s="1179"/>
      <c r="AI133" s="1179"/>
      <c r="AJ133" s="1180"/>
      <c r="AK133" s="1178">
        <v>13.7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d5M8XcckfvnaH6ScI7whJHUvhJOYWQk4ThAu2Yy/2wRtLEPR6T+4dqjq8yhKEzKE4AxGhSaqUx87vZTOyjRHQ==" saltValue="AXQGFUfW4ku4H+OHkZPQ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Hk2JclvaCoX4/WV6Sf0qe4K4d1AkTC+Qo0Pvsl1U2eM+uBMnRE/VKhIHCmn8cUge3fDOFrMTGUdEvPK0sH1Pw==" saltValue="cRYmYfvZu0jSO0807RyCJ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fhdDCxfIlnl/QBTYw7Nysw1hYT7YIj5h7U6xP79dOhIsq4JB5JN13O/vCaT5Ilc39OqNfpsBqwD0v84xMF1yw==" saltValue="7Y1NIS31e3TEEXaM12eU3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1907694</v>
      </c>
      <c r="AP9" s="314">
        <v>139248</v>
      </c>
      <c r="AQ9" s="315">
        <v>100177</v>
      </c>
      <c r="AR9" s="316">
        <v>39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369313</v>
      </c>
      <c r="AP10" s="317">
        <v>26957</v>
      </c>
      <c r="AQ10" s="318">
        <v>9943</v>
      </c>
      <c r="AR10" s="319">
        <v>171.1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v>48294</v>
      </c>
      <c r="AP11" s="317">
        <v>3525</v>
      </c>
      <c r="AQ11" s="318">
        <v>1487</v>
      </c>
      <c r="AR11" s="319">
        <v>137.1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511</v>
      </c>
      <c r="AL12" s="1216"/>
      <c r="AM12" s="1216"/>
      <c r="AN12" s="1217"/>
      <c r="AO12" s="317" t="s">
        <v>512</v>
      </c>
      <c r="AP12" s="317" t="s">
        <v>512</v>
      </c>
      <c r="AQ12" s="318">
        <v>23</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68484</v>
      </c>
      <c r="AP13" s="317">
        <v>4999</v>
      </c>
      <c r="AQ13" s="318">
        <v>4025</v>
      </c>
      <c r="AR13" s="319">
        <v>24.2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t="s">
        <v>512</v>
      </c>
      <c r="AP14" s="317" t="s">
        <v>512</v>
      </c>
      <c r="AQ14" s="318">
        <v>2366</v>
      </c>
      <c r="AR14" s="319" t="s">
        <v>512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-59139</v>
      </c>
      <c r="AP15" s="317">
        <v>-4317</v>
      </c>
      <c r="AQ15" s="318">
        <v>-7732</v>
      </c>
      <c r="AR15" s="319">
        <v>-44.2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2334646</v>
      </c>
      <c r="AP16" s="317">
        <v>170412</v>
      </c>
      <c r="AQ16" s="318">
        <v>110288</v>
      </c>
      <c r="AR16" s="319">
        <v>54.5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14.38</v>
      </c>
      <c r="AP21" s="331">
        <v>10.26</v>
      </c>
      <c r="AQ21" s="332">
        <v>4.12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97</v>
      </c>
      <c r="AP22" s="336">
        <v>97.6</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1414806</v>
      </c>
      <c r="AP32" s="345">
        <v>103271</v>
      </c>
      <c r="AQ32" s="346">
        <v>68741</v>
      </c>
      <c r="AR32" s="347">
        <v>50.2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512</v>
      </c>
      <c r="AP34" s="345" t="s">
        <v>512</v>
      </c>
      <c r="AQ34" s="346">
        <v>1</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861543</v>
      </c>
      <c r="AP35" s="345">
        <v>62886</v>
      </c>
      <c r="AQ35" s="346">
        <v>17075</v>
      </c>
      <c r="AR35" s="347">
        <v>268.3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48088</v>
      </c>
      <c r="AP36" s="345">
        <v>3510</v>
      </c>
      <c r="AQ36" s="346">
        <v>2445</v>
      </c>
      <c r="AR36" s="347">
        <v>43.6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t="s">
        <v>512</v>
      </c>
      <c r="AP37" s="345" t="s">
        <v>512</v>
      </c>
      <c r="AQ37" s="346">
        <v>621</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v>28</v>
      </c>
      <c r="AP38" s="348">
        <v>2</v>
      </c>
      <c r="AQ38" s="349">
        <v>4</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-48510</v>
      </c>
      <c r="AP39" s="345">
        <v>-3541</v>
      </c>
      <c r="AQ39" s="346">
        <v>-4161</v>
      </c>
      <c r="AR39" s="347">
        <v>-14.9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-1544411</v>
      </c>
      <c r="AP40" s="345">
        <v>-112731</v>
      </c>
      <c r="AQ40" s="346">
        <v>-59663</v>
      </c>
      <c r="AR40" s="347">
        <v>88.9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731544</v>
      </c>
      <c r="AP41" s="345">
        <v>53397</v>
      </c>
      <c r="AQ41" s="346">
        <v>25063</v>
      </c>
      <c r="AR41" s="347">
        <v>113.1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1942796</v>
      </c>
      <c r="AN51" s="367">
        <v>127656</v>
      </c>
      <c r="AO51" s="368">
        <v>-36.799999999999997</v>
      </c>
      <c r="AP51" s="369">
        <v>83280</v>
      </c>
      <c r="AQ51" s="370">
        <v>-2.5</v>
      </c>
      <c r="AR51" s="371">
        <v>-34.299999999999997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1074349</v>
      </c>
      <c r="AN52" s="375">
        <v>70593</v>
      </c>
      <c r="AO52" s="376">
        <v>-7.3</v>
      </c>
      <c r="AP52" s="377">
        <v>43123</v>
      </c>
      <c r="AQ52" s="378">
        <v>-2.8</v>
      </c>
      <c r="AR52" s="379">
        <v>-4.5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1346344</v>
      </c>
      <c r="AN53" s="367">
        <v>91265</v>
      </c>
      <c r="AO53" s="368">
        <v>-28.5</v>
      </c>
      <c r="AP53" s="369">
        <v>88968</v>
      </c>
      <c r="AQ53" s="370">
        <v>6.8</v>
      </c>
      <c r="AR53" s="371">
        <v>-35.299999999999997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664452</v>
      </c>
      <c r="AN54" s="375">
        <v>45041</v>
      </c>
      <c r="AO54" s="376">
        <v>-36.200000000000003</v>
      </c>
      <c r="AP54" s="377">
        <v>45482</v>
      </c>
      <c r="AQ54" s="378">
        <v>5.5</v>
      </c>
      <c r="AR54" s="379">
        <v>-41.7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2346553</v>
      </c>
      <c r="AN55" s="367">
        <v>162955</v>
      </c>
      <c r="AO55" s="368">
        <v>78.599999999999994</v>
      </c>
      <c r="AP55" s="369">
        <v>85173</v>
      </c>
      <c r="AQ55" s="370">
        <v>-4.3</v>
      </c>
      <c r="AR55" s="371">
        <v>82.9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1759484</v>
      </c>
      <c r="AN56" s="375">
        <v>122186</v>
      </c>
      <c r="AO56" s="376">
        <v>171.3</v>
      </c>
      <c r="AP56" s="377">
        <v>43913</v>
      </c>
      <c r="AQ56" s="378">
        <v>-3.4</v>
      </c>
      <c r="AR56" s="379">
        <v>174.7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1525734</v>
      </c>
      <c r="AN57" s="367">
        <v>108408</v>
      </c>
      <c r="AO57" s="368">
        <v>-33.5</v>
      </c>
      <c r="AP57" s="369">
        <v>94081</v>
      </c>
      <c r="AQ57" s="370">
        <v>10.5</v>
      </c>
      <c r="AR57" s="371">
        <v>-44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446794</v>
      </c>
      <c r="AN58" s="375">
        <v>31746</v>
      </c>
      <c r="AO58" s="376">
        <v>-74</v>
      </c>
      <c r="AP58" s="377">
        <v>48949</v>
      </c>
      <c r="AQ58" s="378">
        <v>11.5</v>
      </c>
      <c r="AR58" s="379">
        <v>-85.5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2239508</v>
      </c>
      <c r="AN59" s="367">
        <v>163468</v>
      </c>
      <c r="AO59" s="368">
        <v>50.8</v>
      </c>
      <c r="AP59" s="369">
        <v>92632</v>
      </c>
      <c r="AQ59" s="370">
        <v>-1.5</v>
      </c>
      <c r="AR59" s="371">
        <v>52.3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1052962</v>
      </c>
      <c r="AN60" s="375">
        <v>76859</v>
      </c>
      <c r="AO60" s="376">
        <v>142.1</v>
      </c>
      <c r="AP60" s="377">
        <v>47978</v>
      </c>
      <c r="AQ60" s="378">
        <v>-2</v>
      </c>
      <c r="AR60" s="379">
        <v>144.1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1880187</v>
      </c>
      <c r="AN61" s="382">
        <v>130750</v>
      </c>
      <c r="AO61" s="383">
        <v>6.1</v>
      </c>
      <c r="AP61" s="384">
        <v>88827</v>
      </c>
      <c r="AQ61" s="385">
        <v>1.8</v>
      </c>
      <c r="AR61" s="371">
        <v>4.3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999608</v>
      </c>
      <c r="AN62" s="375">
        <v>69285</v>
      </c>
      <c r="AO62" s="376">
        <v>39.200000000000003</v>
      </c>
      <c r="AP62" s="377">
        <v>45889</v>
      </c>
      <c r="AQ62" s="378">
        <v>1.8</v>
      </c>
      <c r="AR62" s="379">
        <v>37.4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KfvdTgoWf8v9lJ58iI3YjpjBQYceVjgLM/sW2MUww4mKC5vQOlRv1e8ciQ4TuHkz2B3VH11Xsb/Vul084r9QQ==" saltValue="IydQ2AN69k/VSE+l/Kn+y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Ztzf48PdsjSRjGG/Z7guymNgp8pi6ImcfdUMtShn308tGa+H/yt8WmhPdFw9z9lWEheVI2lHAoJodkYP1TuNaw==" saltValue="CvsPwB07ofo3CHuxB41Km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hj78Rn3J1zG2g/eUBIh7qmnPSI6qQWX1+dKFNuWdiJ8lZTEhpe7cZNQK/UNGJgG6yls2NdAQYIzjDTHnnWnnjw==" saltValue="FNB4Jky3uOYzNzy3uawaU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35.729999999999997</v>
      </c>
      <c r="G47" s="12">
        <v>37.340000000000003</v>
      </c>
      <c r="H47" s="12">
        <v>39.74</v>
      </c>
      <c r="I47" s="12">
        <v>40.67</v>
      </c>
      <c r="J47" s="13">
        <v>39.770000000000003</v>
      </c>
    </row>
    <row r="48" spans="2:10" ht="57.75" customHeight="1" x14ac:dyDescent="0.15">
      <c r="B48" s="14"/>
      <c r="C48" s="1240" t="s">
        <v>4</v>
      </c>
      <c r="D48" s="1240"/>
      <c r="E48" s="1241"/>
      <c r="F48" s="15">
        <v>1.71</v>
      </c>
      <c r="G48" s="16">
        <v>2.39</v>
      </c>
      <c r="H48" s="16">
        <v>1.43</v>
      </c>
      <c r="I48" s="16">
        <v>1.27</v>
      </c>
      <c r="J48" s="17">
        <v>6.44</v>
      </c>
    </row>
    <row r="49" spans="2:10" ht="57.75" customHeight="1" thickBot="1" x14ac:dyDescent="0.2">
      <c r="B49" s="18"/>
      <c r="C49" s="1242" t="s">
        <v>5</v>
      </c>
      <c r="D49" s="1242"/>
      <c r="E49" s="1243"/>
      <c r="F49" s="19" t="s">
        <v>558</v>
      </c>
      <c r="G49" s="20">
        <v>0.73</v>
      </c>
      <c r="H49" s="20" t="s">
        <v>559</v>
      </c>
      <c r="I49" s="20" t="s">
        <v>560</v>
      </c>
      <c r="J49" s="21">
        <v>5.29</v>
      </c>
    </row>
    <row r="50" spans="2:10" ht="13.5" customHeight="1" x14ac:dyDescent="0.15"/>
  </sheetData>
  <sheetProtection algorithmName="SHA-512" hashValue="uI17fALu4n7iFaN4AnInNDJgN5zVl3o/VBB/zffE82CaTYTB63nfks8+XTqF69omsGEH7UmXwDhFKlyHGKv14g==" saltValue="t4Q+xiJhwcR3rmquOPJYN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2022-09-22T06:13:11Z</cp:lastPrinted>
  <dcterms:modified xsi:type="dcterms:W3CDTF">2022-09-22T06:13:20Z</dcterms:modified>
</cp:coreProperties>
</file>