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3DE9FAF8-5730-4DAD-904C-864C80CA06BB}" xr6:coauthVersionLast="47" xr6:coauthVersionMax="47" xr10:uidLastSave="{00000000-0000-0000-0000-000000000000}"/>
  <bookViews>
    <workbookView xWindow="-28920" yWindow="1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3" i="12" l="1"/>
  <c r="AA72" i="12"/>
  <c r="AA71" i="12"/>
  <c r="AA70" i="12"/>
  <c r="AA69" i="12"/>
  <c r="AA68" i="12"/>
  <c r="AA34" i="12" l="1"/>
  <c r="AA33" i="12"/>
  <c r="AA31" i="12"/>
  <c r="AA30" i="12"/>
  <c r="AA29" i="12"/>
  <c r="AA28" i="12"/>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C36" i="10"/>
  <c r="BW35" i="10"/>
  <c r="BW36" i="10" s="1"/>
  <c r="BW37" i="10" s="1"/>
  <c r="BW38" i="10" s="1"/>
  <c r="BW39" i="10" s="1"/>
  <c r="BE35" i="10"/>
  <c r="CO34" i="10"/>
  <c r="CO35" i="10" s="1"/>
  <c r="CO36" i="10" s="1"/>
  <c r="CO37" i="10" s="1"/>
  <c r="CO38" i="10" s="1"/>
  <c r="CO39" i="10" s="1"/>
  <c r="CO40" i="10" s="1"/>
  <c r="CO41" i="10" s="1"/>
  <c r="BW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<sst xmlns="http://schemas.openxmlformats.org/spreadsheetml/2006/main" count="1141" uniqueCount="581">
  <si>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</si>
  <si>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</si>
  <si>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</si>
  <si>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</si>
  <si>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</si>
  <si>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</si>
  <si>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</si>
  <si>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</si>
  <si>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</si>
  <si>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</si>
  <si>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</si>
  <si>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</si>
  <si>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</si>
  <si>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</si>
  <si>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</si>
  <si>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</si>
  <si>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</si>
  <si>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</si>
  <si>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</si>
  <si>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</si>
  <si>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</si>
  <si>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</si>
  <si>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</si>
  <si>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</si>
  <si>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</si>
  <si>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</si>
  <si>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</si>
  <si>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</si>
  <si>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</si>
  <si>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</si>
  <si>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</si>
  <si>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</si>
  <si>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</si>
  <si>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</si>
  <si>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</si>
  <si>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</si>
  <si>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</si>
  <si>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</si>
  <si>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</si>
  <si>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</si>
  <si>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</si>
  <si>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</si>
  <si>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</si>
  <si>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</si>
  <si>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</si>
  <si>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</si>
  <si>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</si>
  <si>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</si>
  <si>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</si>
  <si>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</si>
  <si>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</si>
  <si>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</si>
  <si>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</si>
  <si>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</si>
  <si>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</si>
  <si>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</si>
  <si>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</si>
  <si>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</si>
  <si>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</si>
  <si>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</si>
  <si>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</si>
  <si>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</si>
  <si>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</si>
  <si>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</si>
  <si>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</si>
  <si>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</si>
  <si>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</si>
  <si>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</si>
  <si>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</si>
  <si>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</si>
  <si>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</si>
  <si>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</si>
  <si>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</si>
  <si>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</si>
  <si>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</si>
  <si>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</si>
  <si>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</si>
  <si>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</si>
  <si>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</si>
  <si>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</si>
  <si>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</si>
  <si>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</si>
  <si>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</si>
  <si>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</si>
  <si>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</si>
  <si>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</si>
  <si>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</si>
  <si>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</si>
  <si>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</si>
  <si>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</si>
  <si>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</si>
  <si>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</si>
  <si>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</si>
  <si>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</si>
  <si>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七尾市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</si>
  <si>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</si>
  <si>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</si>
  <si>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</si>
  <si>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</si>
  <si>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</si>
  <si>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</si>
  <si>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</si>
  <si>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</si>
  <si>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</si>
  <si>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</si>
  <si>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</si>
  <si>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</si>
  <si>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</si>
  <si>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</si>
  <si>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</si>
  <si>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</si>
  <si>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</si>
  <si>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</si>
  <si>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</si>
  <si>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</si>
  <si>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</si>
  <si>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</si>
  <si>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</si>
  <si>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</si>
  <si>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</si>
  <si>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</si>
  <si>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</si>
  <si>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</si>
  <si>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</si>
  <si>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</si>
  <si>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</si>
  <si>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</si>
  <si>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</si>
  <si>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</si>
  <si>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</si>
  <si>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</si>
  <si>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</si>
  <si>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</si>
  <si>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</si>
  <si>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</si>
  <si>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</si>
  <si>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</si>
  <si>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</si>
  <si>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</si>
  <si>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</si>
  <si>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</si>
  <si>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</si>
  <si>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</si>
  <si>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</si>
  <si>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</si>
  <si>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</si>
  <si>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</si>
  <si>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</si>
  <si>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</si>
  <si>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</si>
  <si>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</si>
  <si>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</si>
  <si>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</si>
  <si>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</si>
  <si>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</si>
  <si>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</si>
  <si>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</si>
  <si>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</si>
  <si>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</si>
  <si>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</si>
  <si>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</si>
  <si>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</si>
  <si>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</si>
  <si>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</si>
  <si>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</si>
  <si>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</si>
  <si>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</si>
  <si>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</si>
  <si>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</si>
  <si>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</si>
  <si>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</si>
  <si>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</si>
  <si>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</si>
  <si>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</si>
  <si>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</si>
  <si>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</si>
  <si>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</si>
  <si>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</si>
  <si>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</si>
  <si>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</si>
  <si>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</si>
  <si>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</si>
  <si>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</si>
  <si>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</si>
  <si>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</si>
  <si>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</si>
  <si>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</si>
  <si>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</si>
  <si>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</si>
  <si>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</si>
  <si>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</si>
  <si>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</si>
  <si>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</si>
  <si>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</si>
  <si>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</si>
  <si>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</si>
  <si>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</si>
  <si>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</si>
  <si>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</si>
  <si>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</si>
  <si>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</si>
  <si>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</si>
  <si>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</si>
  <si>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石川県七尾市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</si>
  <si>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</si>
  <si>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</si>
  <si>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</si>
  <si>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</si>
  <si>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</si>
  <si>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</si>
  <si>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</si>
  <si>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</si>
  <si>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</si>
  <si>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</si>
  <si>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</si>
  <si>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</si>
  <si>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</si>
  <si>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</si>
  <si>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</si>
  <si>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</si>
  <si>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</si>
  <si>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</si>
  <si>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</si>
  <si>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</si>
  <si>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</si>
  <si>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</si>
  <si>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</si>
  <si>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</si>
  <si>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</si>
  <si>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</si>
  <si>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</si>
  <si>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</si>
  <si>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</si>
  <si>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</si>
  <si>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</si>
  <si>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</si>
  <si>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</si>
  <si>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</si>
  <si>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</si>
  <si>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</si>
  <si>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</si>
  <si>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</si>
  <si>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</si>
  <si>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</si>
  <si>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</si>
  <si>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</si>
  <si>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</si>
  <si>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</si>
  <si>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</si>
  <si>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</si>
  <si>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</si>
  <si>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</si>
  <si>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</si>
  <si>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</si>
  <si>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</si>
  <si>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</si>
  <si>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</si>
  <si>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</si>
  <si>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</si>
  <si>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</si>
  <si>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</si>
  <si>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</si>
  <si>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</si>
  <si>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</si>
  <si>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</si>
  <si>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</si>
  <si>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</si>
  <si>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</si>
  <si>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</si>
  <si>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</si>
  <si>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</si>
  <si>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</si>
  <si>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</si>
  <si>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</si>
  <si>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</si>
  <si>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</si>
  <si>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</si>
  <si>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</si>
  <si>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</si>
  <si>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</si>
  <si>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</si>
  <si>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</si>
  <si>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</si>
  <si>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</si>
  <si>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</si>
  <si>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</si>
  <si>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</si>
  <si>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</si>
  <si>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</si>
  <si>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</si>
  <si>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</si>
  <si>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</si>
  <si>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</si>
  <si>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</si>
  <si>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</si>
  <si>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</si>
  <si>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</si>
  <si>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</si>
  <si>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</si>
  <si>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</si>
  <si>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</si>
  <si>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</si>
  <si>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</si>
  <si>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</si>
  <si>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</si>
  <si>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</si>
  <si>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</si>
  <si>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</si>
  <si>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</si>
  <si>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</si>
  <si>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</si>
  <si>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</si>
  <si>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</si>
  <si>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</si>
  <si>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</si>
  <si>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</si>
  <si>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</si>
  <si>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</si>
  <si>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</si>
  <si>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</si>
  <si>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</si>
  <si>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</si>
  <si>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</si>
  <si>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</si>
  <si>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</si>
  <si>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</si>
  <si>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</si>
  <si>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</si>
  <si>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</si>
  <si>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</si>
  <si>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</si>
  <si>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</si>
  <si>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</si>
  <si>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</si>
  <si>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</si>
  <si>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</si>
  <si>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</si>
  <si>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</si>
  <si>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</si>
  <si>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</si>
  <si>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</si>
  <si>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</si>
  <si>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</si>
  <si>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</si>
  <si>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</si>
  <si>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</si>
  <si>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</si>
  <si>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</si>
  <si>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</si>
  <si>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</si>
  <si>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</si>
  <si>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</si>
  <si>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</si>
  <si>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</si>
  <si>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石川県七尾市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</si>
  <si>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</si>
  <si>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</si>
  <si>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</si>
  <si>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</si>
  <si>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</si>
  <si>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</si>
  <si>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</si>
  <si>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</si>
  <si>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</si>
  <si>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</si>
  <si>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</si>
  <si>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</si>
  <si>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</si>
  <si>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</si>
  <si>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</si>
  <si>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</si>
  <si>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</si>
  <si>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</si>
  <si>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</si>
  <si>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</si>
  <si>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</si>
  <si>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</si>
  <si>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</si>
  <si>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</si>
  <si>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</si>
  <si>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</si>
  <si>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</si>
  <si>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</si>
  <si>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</si>
  <si>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</si>
  <si>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</si>
  <si>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</si>
  <si>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</si>
  <si>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</si>
  <si>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</si>
  <si>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</si>
  <si>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介護保険特別会計</t>
    <phoneticPr fontId="5"/>
  </si>
  <si>
    <t>水道事業会計</t>
    <phoneticPr fontId="5"/>
  </si>
  <si>
    <t>法適用企業</t>
    <phoneticPr fontId="5"/>
  </si>
  <si>
    <t>下水道事業会計</t>
    <phoneticPr fontId="5"/>
  </si>
  <si>
    <t>病院事業会計</t>
    <phoneticPr fontId="5"/>
  </si>
  <si>
    <t>公設地方卸売市場事業特別会計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</si>
  <si>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</si>
  <si>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</si>
  <si>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</si>
  <si>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</si>
  <si>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</si>
  <si>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</si>
  <si>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</si>
  <si>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</si>
  <si>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</si>
  <si>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</si>
  <si>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</si>
  <si>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</si>
  <si>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</si>
  <si>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</si>
  <si>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</si>
  <si>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</si>
  <si>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</si>
  <si>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</si>
  <si>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</si>
  <si>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</si>
  <si>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</si>
  <si>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</si>
  <si>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</si>
  <si>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</si>
  <si>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</si>
  <si>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</si>
  <si>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</si>
  <si>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</si>
  <si>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</si>
  <si>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</si>
  <si>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</si>
  <si>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</si>
  <si>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</si>
  <si>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</si>
  <si>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</si>
  <si>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</si>
  <si>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</si>
  <si>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</si>
  <si>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</si>
  <si>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</si>
  <si>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</si>
  <si>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</si>
  <si>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</si>
  <si>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</si>
  <si>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</si>
  <si>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</si>
  <si>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</si>
  <si>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</si>
  <si>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</si>
  <si>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</si>
  <si>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</si>
  <si>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</si>
  <si>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</si>
  <si>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</si>
  <si>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</si>
  <si>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</si>
  <si>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</si>
  <si>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</si>
  <si>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</si>
  <si>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</si>
  <si>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</si>
  <si>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</si>
  <si>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</si>
  <si>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</si>
  <si>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</si>
  <si>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</si>
  <si>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</si>
  <si>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</si>
  <si>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</si>
  <si>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</si>
  <si>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</si>
  <si>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</si>
  <si>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</si>
  <si>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</si>
  <si>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</si>
  <si>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</si>
  <si>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</si>
  <si>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</si>
  <si>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</si>
  <si>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</si>
  <si>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</si>
  <si>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</si>
  <si>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</si>
  <si>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</si>
  <si>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</si>
  <si>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</si>
  <si>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</si>
  <si>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</si>
  <si>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</si>
  <si>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</si>
  <si>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</si>
  <si>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</si>
  <si>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</si>
  <si>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</si>
  <si>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</si>
  <si>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</si>
  <si>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</si>
  <si>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</si>
  <si>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</si>
  <si>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</si>
  <si>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</si>
  <si>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</si>
  <si>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</si>
  <si>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</si>
  <si>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</si>
  <si>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</si>
  <si>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</si>
  <si>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</si>
  <si>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</si>
  <si>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</si>
  <si>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</si>
  <si>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</si>
  <si>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</si>
  <si>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</si>
  <si>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</si>
  <si>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</si>
  <si>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</si>
  <si>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</si>
  <si>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</si>
  <si>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</si>
  <si>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</si>
  <si>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</si>
  <si>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</si>
  <si>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</si>
  <si>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</si>
  <si>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</si>
  <si>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</si>
  <si>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</si>
  <si>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</si>
  <si>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</si>
  <si>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</si>
  <si>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</si>
  <si>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</si>
  <si>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</si>
  <si>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</si>
  <si>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</si>
  <si>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3.92</t>
  </si>
  <si>
    <t>▲ 6.36</t>
  </si>
  <si>
    <t>病院事業会計</t>
  </si>
  <si>
    <t>一般会計</t>
  </si>
  <si>
    <t>水道事業会計</t>
  </si>
  <si>
    <t>介護保険特別会計</t>
  </si>
  <si>
    <t>下水道事業会計</t>
  </si>
  <si>
    <t>国民健康保険特別会計</t>
  </si>
  <si>
    <t>後期高齢者医療保険特別会計</t>
  </si>
  <si>
    <t>ケーブルテレビ事業特別会計</t>
  </si>
  <si>
    <t>その他会計（赤字）</t>
  </si>
  <si>
    <t>その他会計（黒字）</t>
  </si>
  <si>
    <t>R01</t>
    <phoneticPr fontId="5"/>
  </si>
  <si>
    <t>R02</t>
    <phoneticPr fontId="5"/>
  </si>
  <si>
    <t>R03</t>
    <phoneticPr fontId="5"/>
  </si>
  <si>
    <t>R04</t>
    <phoneticPr fontId="5"/>
  </si>
  <si>
    <t>R05</t>
    <phoneticPr fontId="5"/>
  </si>
  <si>
    <t>-</t>
    <phoneticPr fontId="2"/>
  </si>
  <si>
    <t>石川北部アール・ディ・エフ広域処理組合</t>
    <rPh sb="0" eb="2">
      <t>イシカワ</t>
    </rPh>
    <rPh sb="2" eb="4">
      <t>ホクブ</t>
    </rPh>
    <rPh sb="13" eb="15">
      <t>コウイキ</t>
    </rPh>
    <rPh sb="15" eb="17">
      <t>ショリ</t>
    </rPh>
    <rPh sb="17" eb="19">
      <t>クミアイ</t>
    </rPh>
    <phoneticPr fontId="10"/>
  </si>
  <si>
    <t>-</t>
    <phoneticPr fontId="10"/>
  </si>
  <si>
    <t>石川県後期高齢者医療広域連合（一般会計）</t>
    <rPh sb="0" eb="3">
      <t>イシカワケン</t>
    </rPh>
    <rPh sb="3" eb="5">
      <t>コウキ</t>
    </rPh>
    <rPh sb="5" eb="8">
      <t>コウレイシャ</t>
    </rPh>
    <rPh sb="8" eb="10">
      <t>イリョウ</t>
    </rPh>
    <rPh sb="10" eb="12">
      <t>コウイキ</t>
    </rPh>
    <rPh sb="12" eb="14">
      <t>レンゴウ</t>
    </rPh>
    <rPh sb="15" eb="17">
      <t>イッパン</t>
    </rPh>
    <rPh sb="17" eb="19">
      <t>カイケイ</t>
    </rPh>
    <phoneticPr fontId="10"/>
  </si>
  <si>
    <t>石川県後期高齢者医療広域連合（特別会計）</t>
    <rPh sb="0" eb="3">
      <t>イシカワケン</t>
    </rPh>
    <rPh sb="3" eb="5">
      <t>コウキ</t>
    </rPh>
    <rPh sb="5" eb="8">
      <t>コウレイシャ</t>
    </rPh>
    <rPh sb="8" eb="10">
      <t>イリョウ</t>
    </rPh>
    <rPh sb="10" eb="12">
      <t>コウイキ</t>
    </rPh>
    <rPh sb="12" eb="14">
      <t>レンゴウ</t>
    </rPh>
    <rPh sb="15" eb="17">
      <t>トクベツ</t>
    </rPh>
    <rPh sb="17" eb="19">
      <t>カイケイ</t>
    </rPh>
    <phoneticPr fontId="10"/>
  </si>
  <si>
    <t>石川県市町村消防団等公務災害補償等組合</t>
    <rPh sb="0" eb="3">
      <t>イシカワケン</t>
    </rPh>
    <rPh sb="3" eb="6">
      <t>シチョウソン</t>
    </rPh>
    <rPh sb="6" eb="9">
      <t>ショウボウダン</t>
    </rPh>
    <rPh sb="9" eb="10">
      <t>トウ</t>
    </rPh>
    <rPh sb="10" eb="12">
      <t>コウム</t>
    </rPh>
    <rPh sb="12" eb="14">
      <t>サイガイ</t>
    </rPh>
    <rPh sb="14" eb="16">
      <t>ホショウ</t>
    </rPh>
    <rPh sb="16" eb="17">
      <t>トウ</t>
    </rPh>
    <rPh sb="17" eb="19">
      <t>クミアイ</t>
    </rPh>
    <phoneticPr fontId="10"/>
  </si>
  <si>
    <t>石川県市町村消防賞じゅつ金組合</t>
    <rPh sb="0" eb="3">
      <t>イシカワケン</t>
    </rPh>
    <rPh sb="3" eb="6">
      <t>シチョウソン</t>
    </rPh>
    <rPh sb="6" eb="8">
      <t>ショウボウ</t>
    </rPh>
    <rPh sb="8" eb="9">
      <t>ショウ</t>
    </rPh>
    <rPh sb="12" eb="13">
      <t>キン</t>
    </rPh>
    <rPh sb="13" eb="15">
      <t>クミアイ</t>
    </rPh>
    <phoneticPr fontId="10"/>
  </si>
  <si>
    <t>のと鉄道運営助成基金事務組合</t>
    <rPh sb="2" eb="4">
      <t>テツドウ</t>
    </rPh>
    <rPh sb="4" eb="6">
      <t>ウンエイ</t>
    </rPh>
    <rPh sb="6" eb="8">
      <t>ジョセイ</t>
    </rPh>
    <rPh sb="8" eb="10">
      <t>キキン</t>
    </rPh>
    <rPh sb="10" eb="12">
      <t>ジム</t>
    </rPh>
    <rPh sb="12" eb="14">
      <t>クミアイ</t>
    </rPh>
    <phoneticPr fontId="10"/>
  </si>
  <si>
    <t>七尾市土地開発公社</t>
    <rPh sb="0" eb="3">
      <t>ナナオシ</t>
    </rPh>
    <rPh sb="3" eb="5">
      <t>トチ</t>
    </rPh>
    <rPh sb="5" eb="7">
      <t>カイハツ</t>
    </rPh>
    <rPh sb="7" eb="9">
      <t>コウシャ</t>
    </rPh>
    <phoneticPr fontId="10"/>
  </si>
  <si>
    <t>株式会社のと島</t>
    <rPh sb="0" eb="4">
      <t>カブシキガイシャ</t>
    </rPh>
    <rPh sb="6" eb="7">
      <t>ジマ</t>
    </rPh>
    <phoneticPr fontId="10"/>
  </si>
  <si>
    <t>株式会社環境日本海サービス公社</t>
    <rPh sb="0" eb="4">
      <t>カブシキガイシャ</t>
    </rPh>
    <rPh sb="4" eb="6">
      <t>カンキョウ</t>
    </rPh>
    <rPh sb="6" eb="8">
      <t>ニホン</t>
    </rPh>
    <rPh sb="8" eb="9">
      <t>カイ</t>
    </rPh>
    <rPh sb="13" eb="15">
      <t>コウシャ</t>
    </rPh>
    <phoneticPr fontId="10"/>
  </si>
  <si>
    <t>公益財団法人　演劇のまち振興事業団</t>
    <rPh sb="0" eb="2">
      <t>コウエキ</t>
    </rPh>
    <rPh sb="2" eb="4">
      <t>ザイダン</t>
    </rPh>
    <rPh sb="4" eb="6">
      <t>ホウジン</t>
    </rPh>
    <rPh sb="7" eb="9">
      <t>エンゲキ</t>
    </rPh>
    <rPh sb="12" eb="14">
      <t>シンコウ</t>
    </rPh>
    <rPh sb="14" eb="17">
      <t>ジギョウダン</t>
    </rPh>
    <phoneticPr fontId="10"/>
  </si>
  <si>
    <t>公益財団法人　七尾美術財団</t>
    <rPh sb="0" eb="2">
      <t>コウエキ</t>
    </rPh>
    <rPh sb="2" eb="4">
      <t>ザイダン</t>
    </rPh>
    <rPh sb="4" eb="6">
      <t>ホウジン</t>
    </rPh>
    <rPh sb="7" eb="9">
      <t>ナナオ</t>
    </rPh>
    <rPh sb="9" eb="11">
      <t>ビジュツ</t>
    </rPh>
    <rPh sb="11" eb="13">
      <t>ザイダン</t>
    </rPh>
    <phoneticPr fontId="10"/>
  </si>
  <si>
    <t>株式会社創生ななお</t>
    <rPh sb="0" eb="4">
      <t>カブシキガイシャ</t>
    </rPh>
    <rPh sb="4" eb="6">
      <t>ソウセイ</t>
    </rPh>
    <phoneticPr fontId="10"/>
  </si>
  <si>
    <t>七尾市地域振興基金</t>
    <rPh sb="0" eb="3">
      <t>ナナオシ</t>
    </rPh>
    <rPh sb="3" eb="5">
      <t>チイキ</t>
    </rPh>
    <rPh sb="5" eb="7">
      <t>シンコウ</t>
    </rPh>
    <rPh sb="7" eb="9">
      <t>キキン</t>
    </rPh>
    <phoneticPr fontId="5"/>
  </si>
  <si>
    <t>七尾市公共施設等総合管理基金</t>
    <rPh sb="0" eb="3">
      <t>ナナオシ</t>
    </rPh>
    <rPh sb="3" eb="5">
      <t>コウキョウ</t>
    </rPh>
    <rPh sb="5" eb="7">
      <t>シセツ</t>
    </rPh>
    <rPh sb="7" eb="8">
      <t>トウ</t>
    </rPh>
    <rPh sb="8" eb="10">
      <t>ソウゴウ</t>
    </rPh>
    <rPh sb="10" eb="12">
      <t>カンリ</t>
    </rPh>
    <rPh sb="12" eb="14">
      <t>キキン</t>
    </rPh>
    <phoneticPr fontId="10"/>
  </si>
  <si>
    <t>七尾市ふるさと納税振興基金</t>
    <rPh sb="0" eb="3">
      <t>ナナオシ</t>
    </rPh>
    <rPh sb="7" eb="9">
      <t>ノウゼイ</t>
    </rPh>
    <rPh sb="9" eb="11">
      <t>シンコウ</t>
    </rPh>
    <rPh sb="11" eb="13">
      <t>キキン</t>
    </rPh>
    <phoneticPr fontId="10"/>
  </si>
  <si>
    <t>七尾市地域福祉基金</t>
    <rPh sb="0" eb="3">
      <t>ナナオシ</t>
    </rPh>
    <rPh sb="3" eb="5">
      <t>チイキ</t>
    </rPh>
    <rPh sb="5" eb="7">
      <t>フクシ</t>
    </rPh>
    <rPh sb="7" eb="9">
      <t>キキン</t>
    </rPh>
    <phoneticPr fontId="10"/>
  </si>
  <si>
    <t>七尾市令和６年能登半島地震復興基金</t>
    <rPh sb="0" eb="3">
      <t>ナナオシ</t>
    </rPh>
    <rPh sb="3" eb="5">
      <t>レイワ</t>
    </rPh>
    <rPh sb="6" eb="7">
      <t>ネン</t>
    </rPh>
    <rPh sb="7" eb="9">
      <t>ノト</t>
    </rPh>
    <rPh sb="9" eb="11">
      <t>ハントウ</t>
    </rPh>
    <rPh sb="11" eb="13">
      <t>ジシン</t>
    </rPh>
    <rPh sb="13" eb="15">
      <t>フッコウ</t>
    </rPh>
    <rPh sb="15" eb="17">
      <t>キキン</t>
    </rPh>
    <phoneticPr fontId="10"/>
  </si>
  <si>
    <t>公益社団法人　七尾市スポーツ協会</t>
    <rPh sb="0" eb="2">
      <t>コウエキ</t>
    </rPh>
    <rPh sb="2" eb="4">
      <t>シャダン</t>
    </rPh>
    <rPh sb="4" eb="6">
      <t>ホウジン</t>
    </rPh>
    <rPh sb="7" eb="10">
      <t>ナナオシ</t>
    </rPh>
    <rPh sb="14" eb="16">
      <t>キョウカイ</t>
    </rPh>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</si>
  <si>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</si>
  <si>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</si>
  <si>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</si>
  <si>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</si>
  <si>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</si>
  <si>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と実質公債費比率はともに類似団体平均に比べ高い水準にあり、老朽化した有形固定資産の取替更新などにかける財源の余力に乏しい。このため、今後は迅速な震災復旧に努める一方、公共施設等総合管理計画等に基づき、施設の老朽化対策や地方債の発行抑制、利率見直しなどにより財政の健全化を図っていく。</t>
    <rPh sb="78" eb="80">
      <t>シンサイ</t>
    </rPh>
    <rPh sb="86" eb="88">
      <t>イッポウ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</si>
  <si>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</si>
  <si>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</si>
  <si>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</si>
  <si>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と有形固定資産減価償却率はともに類似団体平均に比べ高い水準にあり、老朽化した有形固定資産の取替更新などにかける財源の余力に乏しい。このため、今後は迅速な震災復旧に努める一方、公共施設等総合管理計画等に基づき、施設の老朽化対策や地方債の発行抑制、利率見直しなどにより財政の健全化を図っていく。</t>
    <rPh sb="76" eb="78">
      <t>コンゴ</t>
    </rPh>
    <rPh sb="79" eb="81">
      <t>ジンソク</t>
    </rPh>
    <rPh sb="82" eb="84">
      <t>シンサイ</t>
    </rPh>
    <rPh sb="87" eb="88">
      <t>ツト</t>
    </rPh>
    <rPh sb="90" eb="92">
      <t>イッポウ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</si>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</sst>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3161B59-10FB-475C-BE58-6781F000828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451B-43B6-B5D7-089E817DAA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73495</c:v>
                </c:pt>
                <c:pt idx="1">
                  <c:v>70006</c:v>
                </c:pt>
                <c:pt idx="2">
                  <c:v>109836</c:v>
                </c:pt>
                <c:pt idx="3">
                  <c:v>167822</c:v>
                </c:pt>
                <c:pt idx="4">
                  <c:v>66649</c:v>
                </c:pt>
              </c:numCache>
            </c:numRef>
          </c:val>
          <c:smooth val="0"/>
          <c:extLst>
            <c:ext xmlns:c16="http://schemas.microsoft.com/office/drawing/2014/chart" uri="{C3380CC4-5D6E-409C-BE32-E72D297353CC}">
              <c16:uniqueId val="{00000001-451B-43B6-B5D7-089E817DAA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4.04</c:v>
                </c:pt>
                <c:pt idx="1">
                  <c:v>4.87</c:v>
                </c:pt>
                <c:pt idx="2">
                  <c:v>6.56</c:v>
                </c:pt>
                <c:pt idx="3">
                  <c:v>6.36</c:v>
                </c:pt>
                <c:pt idx="4">
                  <c:v>17.59</c:v>
                </c:pt>
              </c:numCache>
            </c:numRef>
          </c:val>
          <c:extLst>
            <c:ext xmlns:c16="http://schemas.microsoft.com/office/drawing/2014/chart" uri="{C3380CC4-5D6E-409C-BE32-E72D297353CC}">
              <c16:uniqueId val="{00000000-0EA4-40F0-8435-B17A24E788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22.38</c:v>
                </c:pt>
                <c:pt idx="1">
                  <c:v>26.26</c:v>
                </c:pt>
                <c:pt idx="2">
                  <c:v>22.32</c:v>
                </c:pt>
                <c:pt idx="3">
                  <c:v>20.81</c:v>
                </c:pt>
                <c:pt idx="4">
                  <c:v>21</c:v>
                </c:pt>
              </c:numCache>
            </c:numRef>
          </c:val>
          <c:extLst>
            <c:ext xmlns:c16="http://schemas.microsoft.com/office/drawing/2014/chart" uri="{C3380CC4-5D6E-409C-BE32-E72D297353CC}">
              <c16:uniqueId val="{00000001-0EA4-40F0-8435-B17A24E788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2.0699999999999998</c:v>
                </c:pt>
                <c:pt idx="1">
                  <c:v>2.82</c:v>
                </c:pt>
                <c:pt idx="2">
                  <c:v>-3.92</c:v>
                </c:pt>
                <c:pt idx="3">
                  <c:v>-6.36</c:v>
                </c:pt>
                <c:pt idx="4">
                  <c:v>8.2799999999999994</c:v>
                </c:pt>
              </c:numCache>
            </c:numRef>
          </c:val>
          <c:smooth val="0"/>
          <c:extLst>
            <c:ext xmlns:c16="http://schemas.microsoft.com/office/drawing/2014/chart" uri="{C3380CC4-5D6E-409C-BE32-E72D297353CC}">
              <c16:uniqueId val="{00000002-0EA4-40F0-8435-B17A24E788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7C9-4EE0-ADC2-6D8D0D5BDE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C9-4EE0-ADC2-6D8D0D5BDEA8}"/>
            </c:ext>
          </c:extLst>
        </c:ser>
        <c:ser>
          <c:idx val="2"/>
          <c:order val="2"/>
          <c:tx>
            <c:strRef>
              <c:f>データシート!$A$29</c:f>
              <c:strCache>
                <c:ptCount val="1"/>
                <c:pt idx="0">
                  <c:v>ケーブルテレビ事業特別会計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7C9-4EE0-ADC2-6D8D0D5BDEA8}"/>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17C9-4EE0-ADC2-6D8D0D5BDEA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c:v>
                </c:pt>
                <c:pt idx="2">
                  <c:v>#N/A</c:v>
                </c:pt>
                <c:pt idx="3">
                  <c:v>0.46</c:v>
                </c:pt>
                <c:pt idx="4">
                  <c:v>#N/A</c:v>
                </c:pt>
                <c:pt idx="5">
                  <c:v>0.79</c:v>
                </c:pt>
                <c:pt idx="6">
                  <c:v>#N/A</c:v>
                </c:pt>
                <c:pt idx="7">
                  <c:v>0.48</c:v>
                </c:pt>
                <c:pt idx="8">
                  <c:v>#N/A</c:v>
                </c:pt>
                <c:pt idx="9">
                  <c:v>0.62</c:v>
                </c:pt>
              </c:numCache>
            </c:numRef>
          </c:val>
          <c:extLst>
            <c:ext xmlns:c16="http://schemas.microsoft.com/office/drawing/2014/chart" uri="{C3380CC4-5D6E-409C-BE32-E72D297353CC}">
              <c16:uniqueId val="{00000004-17C9-4EE0-ADC2-6D8D0D5BDEA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c:v>
                </c:pt>
                <c:pt idx="2">
                  <c:v>#N/A</c:v>
                </c:pt>
                <c:pt idx="3">
                  <c:v>0.48</c:v>
                </c:pt>
                <c:pt idx="4">
                  <c:v>#N/A</c:v>
                </c:pt>
                <c:pt idx="5">
                  <c:v>0.53</c:v>
                </c:pt>
                <c:pt idx="6">
                  <c:v>#N/A</c:v>
                </c:pt>
                <c:pt idx="7">
                  <c:v>0.86</c:v>
                </c:pt>
                <c:pt idx="8">
                  <c:v>#N/A</c:v>
                </c:pt>
                <c:pt idx="9">
                  <c:v>0.95</c:v>
                </c:pt>
              </c:numCache>
            </c:numRef>
          </c:val>
          <c:extLst>
            <c:ext xmlns:c16="http://schemas.microsoft.com/office/drawing/2014/chart" uri="{C3380CC4-5D6E-409C-BE32-E72D297353CC}">
              <c16:uniqueId val="{00000005-17C9-4EE0-ADC2-6D8D0D5BDEA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0.97</c:v>
                </c:pt>
                <c:pt idx="2">
                  <c:v>#N/A</c:v>
                </c:pt>
                <c:pt idx="3">
                  <c:v>0.44</c:v>
                </c:pt>
                <c:pt idx="4">
                  <c:v>#N/A</c:v>
                </c:pt>
                <c:pt idx="5">
                  <c:v>0.57999999999999996</c:v>
                </c:pt>
                <c:pt idx="6">
                  <c:v>#N/A</c:v>
                </c:pt>
                <c:pt idx="7">
                  <c:v>0.81</c:v>
                </c:pt>
                <c:pt idx="8">
                  <c:v>#N/A</c:v>
                </c:pt>
                <c:pt idx="9">
                  <c:v>1.33</c:v>
                </c:pt>
              </c:numCache>
            </c:numRef>
          </c:val>
          <c:extLst>
            <c:ext xmlns:c16="http://schemas.microsoft.com/office/drawing/2014/chart" uri="{C3380CC4-5D6E-409C-BE32-E72D297353CC}">
              <c16:uniqueId val="{00000006-17C9-4EE0-ADC2-6D8D0D5BDEA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9.4499999999999993</c:v>
                </c:pt>
                <c:pt idx="2">
                  <c:v>#N/A</c:v>
                </c:pt>
                <c:pt idx="3">
                  <c:v>9.75</c:v>
                </c:pt>
                <c:pt idx="4">
                  <c:v>#N/A</c:v>
                </c:pt>
                <c:pt idx="5">
                  <c:v>10.3</c:v>
                </c:pt>
                <c:pt idx="6">
                  <c:v>#N/A</c:v>
                </c:pt>
                <c:pt idx="7">
                  <c:v>11.57</c:v>
                </c:pt>
                <c:pt idx="8">
                  <c:v>#N/A</c:v>
                </c:pt>
                <c:pt idx="9">
                  <c:v>7.35</c:v>
                </c:pt>
              </c:numCache>
            </c:numRef>
          </c:val>
          <c:extLst>
            <c:ext xmlns:c16="http://schemas.microsoft.com/office/drawing/2014/chart" uri="{C3380CC4-5D6E-409C-BE32-E72D297353CC}">
              <c16:uniqueId val="{00000007-17C9-4EE0-ADC2-6D8D0D5BDEA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4.03</c:v>
                </c:pt>
                <c:pt idx="2">
                  <c:v>#N/A</c:v>
                </c:pt>
                <c:pt idx="3">
                  <c:v>4.8600000000000003</c:v>
                </c:pt>
                <c:pt idx="4">
                  <c:v>#N/A</c:v>
                </c:pt>
                <c:pt idx="5">
                  <c:v>6.55</c:v>
                </c:pt>
                <c:pt idx="6">
                  <c:v>#N/A</c:v>
                </c:pt>
                <c:pt idx="7">
                  <c:v>6.36</c:v>
                </c:pt>
                <c:pt idx="8">
                  <c:v>#N/A</c:v>
                </c:pt>
                <c:pt idx="9">
                  <c:v>17.579999999999998</c:v>
                </c:pt>
              </c:numCache>
            </c:numRef>
          </c:val>
          <c:extLst>
            <c:ext xmlns:c16="http://schemas.microsoft.com/office/drawing/2014/chart" uri="{C3380CC4-5D6E-409C-BE32-E72D297353CC}">
              <c16:uniqueId val="{00000008-17C9-4EE0-ADC2-6D8D0D5BDEA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24.13</c:v>
                </c:pt>
                <c:pt idx="2">
                  <c:v>#N/A</c:v>
                </c:pt>
                <c:pt idx="3">
                  <c:v>34.590000000000003</c:v>
                </c:pt>
                <c:pt idx="4">
                  <c:v>#N/A</c:v>
                </c:pt>
                <c:pt idx="5">
                  <c:v>42.36</c:v>
                </c:pt>
                <c:pt idx="6">
                  <c:v>#N/A</c:v>
                </c:pt>
                <c:pt idx="7">
                  <c:v>51.78</c:v>
                </c:pt>
                <c:pt idx="8">
                  <c:v>#N/A</c:v>
                </c:pt>
                <c:pt idx="9">
                  <c:v>51.05</c:v>
                </c:pt>
              </c:numCache>
            </c:numRef>
          </c:val>
          <c:extLst>
            <c:ext xmlns:c16="http://schemas.microsoft.com/office/drawing/2014/chart" uri="{C3380CC4-5D6E-409C-BE32-E72D297353CC}">
              <c16:uniqueId val="{00000009-17C9-4EE0-ADC2-6D8D0D5BDEA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5193</c:v>
                </c:pt>
                <c:pt idx="5">
                  <c:v>4937</c:v>
                </c:pt>
                <c:pt idx="8">
                  <c:v>5064</c:v>
                </c:pt>
                <c:pt idx="11">
                  <c:v>4513</c:v>
                </c:pt>
                <c:pt idx="14">
                  <c:v>4355</c:v>
                </c:pt>
              </c:numCache>
            </c:numRef>
          </c:val>
          <c:extLst>
            <c:ext xmlns:c16="http://schemas.microsoft.com/office/drawing/2014/chart" uri="{C3380CC4-5D6E-409C-BE32-E72D297353CC}">
              <c16:uniqueId val="{00000000-D73B-4208-9996-B14E461E64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3B-4208-9996-B14E461E64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3</c:v>
                </c:pt>
                <c:pt idx="6">
                  <c:v>2</c:v>
                </c:pt>
                <c:pt idx="9">
                  <c:v>2</c:v>
                </c:pt>
                <c:pt idx="12">
                  <c:v>0</c:v>
                </c:pt>
              </c:numCache>
            </c:numRef>
          </c:val>
          <c:extLst>
            <c:ext xmlns:c16="http://schemas.microsoft.com/office/drawing/2014/chart" uri="{C3380CC4-5D6E-409C-BE32-E72D297353CC}">
              <c16:uniqueId val="{00000002-D73B-4208-9996-B14E461E64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3B-4208-9996-B14E461E64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2396</c:v>
                </c:pt>
                <c:pt idx="3">
                  <c:v>2045</c:v>
                </c:pt>
                <c:pt idx="6">
                  <c:v>2013</c:v>
                </c:pt>
                <c:pt idx="9">
                  <c:v>2158</c:v>
                </c:pt>
                <c:pt idx="12">
                  <c:v>2226</c:v>
                </c:pt>
              </c:numCache>
            </c:numRef>
          </c:val>
          <c:extLst>
            <c:ext xmlns:c16="http://schemas.microsoft.com/office/drawing/2014/chart" uri="{C3380CC4-5D6E-409C-BE32-E72D297353CC}">
              <c16:uniqueId val="{00000004-D73B-4208-9996-B14E461E64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3B-4208-9996-B14E461E64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3B-4208-9996-B14E461E64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4438</c:v>
                </c:pt>
                <c:pt idx="3">
                  <c:v>4515</c:v>
                </c:pt>
                <c:pt idx="6">
                  <c:v>4706</c:v>
                </c:pt>
                <c:pt idx="9">
                  <c:v>4169</c:v>
                </c:pt>
                <c:pt idx="12">
                  <c:v>4148</c:v>
                </c:pt>
              </c:numCache>
            </c:numRef>
          </c:val>
          <c:extLst>
            <c:ext xmlns:c16="http://schemas.microsoft.com/office/drawing/2014/chart" uri="{C3380CC4-5D6E-409C-BE32-E72D297353CC}">
              <c16:uniqueId val="{00000007-D73B-4208-9996-B14E461E64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1648</c:v>
                </c:pt>
                <c:pt idx="2">
                  <c:v>#N/A</c:v>
                </c:pt>
                <c:pt idx="3">
                  <c:v>#N/A</c:v>
                </c:pt>
                <c:pt idx="4">
                  <c:v>1626</c:v>
                </c:pt>
                <c:pt idx="5">
                  <c:v>#N/A</c:v>
                </c:pt>
                <c:pt idx="6">
                  <c:v>#N/A</c:v>
                </c:pt>
                <c:pt idx="7">
                  <c:v>1657</c:v>
                </c:pt>
                <c:pt idx="8">
                  <c:v>#N/A</c:v>
                </c:pt>
                <c:pt idx="9">
                  <c:v>#N/A</c:v>
                </c:pt>
                <c:pt idx="10">
                  <c:v>1816</c:v>
                </c:pt>
                <c:pt idx="11">
                  <c:v>#N/A</c:v>
                </c:pt>
                <c:pt idx="12">
                  <c:v>#N/A</c:v>
                </c:pt>
                <c:pt idx="13">
                  <c:v>2019</c:v>
                </c:pt>
                <c:pt idx="14">
                  <c:v>#N/A</c:v>
                </c:pt>
              </c:numCache>
            </c:numRef>
          </c:val>
          <c:smooth val="0"/>
          <c:extLst>
            <c:ext xmlns:c16="http://schemas.microsoft.com/office/drawing/2014/chart" uri="{C3380CC4-5D6E-409C-BE32-E72D297353CC}">
              <c16:uniqueId val="{00000008-D73B-4208-9996-B14E461E64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44727</c:v>
                </c:pt>
                <c:pt idx="5">
                  <c:v>42583</c:v>
                </c:pt>
                <c:pt idx="8">
                  <c:v>41224</c:v>
                </c:pt>
                <c:pt idx="11">
                  <c:v>41228</c:v>
                </c:pt>
                <c:pt idx="14">
                  <c:v>40345</c:v>
                </c:pt>
              </c:numCache>
            </c:numRef>
          </c:val>
          <c:extLst>
            <c:ext xmlns:c16="http://schemas.microsoft.com/office/drawing/2014/chart" uri="{C3380CC4-5D6E-409C-BE32-E72D297353CC}">
              <c16:uniqueId val="{00000000-A956-435E-B5F9-AFBB0FA3D7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6444</c:v>
                </c:pt>
                <c:pt idx="5">
                  <c:v>6147</c:v>
                </c:pt>
                <c:pt idx="8">
                  <c:v>6065</c:v>
                </c:pt>
                <c:pt idx="11">
                  <c:v>6527</c:v>
                </c:pt>
                <c:pt idx="14">
                  <c:v>5797</c:v>
                </c:pt>
              </c:numCache>
            </c:numRef>
          </c:val>
          <c:extLst>
            <c:ext xmlns:c16="http://schemas.microsoft.com/office/drawing/2014/chart" uri="{C3380CC4-5D6E-409C-BE32-E72D297353CC}">
              <c16:uniqueId val="{00000001-A956-435E-B5F9-AFBB0FA3D7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5873</c:v>
                </c:pt>
                <c:pt idx="5">
                  <c:v>6582</c:v>
                </c:pt>
                <c:pt idx="8">
                  <c:v>6481</c:v>
                </c:pt>
                <c:pt idx="11">
                  <c:v>7181</c:v>
                </c:pt>
                <c:pt idx="14">
                  <c:v>8032</c:v>
                </c:pt>
              </c:numCache>
            </c:numRef>
          </c:val>
          <c:extLst>
            <c:ext xmlns:c16="http://schemas.microsoft.com/office/drawing/2014/chart" uri="{C3380CC4-5D6E-409C-BE32-E72D297353CC}">
              <c16:uniqueId val="{00000002-A956-435E-B5F9-AFBB0FA3D7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56-435E-B5F9-AFBB0FA3D7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56-435E-B5F9-AFBB0FA3D7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56-435E-B5F9-AFBB0FA3D7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4368</c:v>
                </c:pt>
                <c:pt idx="3">
                  <c:v>4511</c:v>
                </c:pt>
                <c:pt idx="6">
                  <c:v>4542</c:v>
                </c:pt>
                <c:pt idx="9">
                  <c:v>4733</c:v>
                </c:pt>
                <c:pt idx="12">
                  <c:v>4940</c:v>
                </c:pt>
              </c:numCache>
            </c:numRef>
          </c:val>
          <c:extLst>
            <c:ext xmlns:c16="http://schemas.microsoft.com/office/drawing/2014/chart" uri="{C3380CC4-5D6E-409C-BE32-E72D297353CC}">
              <c16:uniqueId val="{00000006-A956-435E-B5F9-AFBB0FA3D7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956-435E-B5F9-AFBB0FA3D7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26645</c:v>
                </c:pt>
                <c:pt idx="3">
                  <c:v>24741</c:v>
                </c:pt>
                <c:pt idx="6">
                  <c:v>22073</c:v>
                </c:pt>
                <c:pt idx="9">
                  <c:v>20603</c:v>
                </c:pt>
                <c:pt idx="12">
                  <c:v>20654</c:v>
                </c:pt>
              </c:numCache>
            </c:numRef>
          </c:val>
          <c:extLst>
            <c:ext xmlns:c16="http://schemas.microsoft.com/office/drawing/2014/chart" uri="{C3380CC4-5D6E-409C-BE32-E72D297353CC}">
              <c16:uniqueId val="{00000008-A956-435E-B5F9-AFBB0FA3D7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c:v>
                </c:pt>
                <c:pt idx="3">
                  <c:v>5</c:v>
                </c:pt>
                <c:pt idx="6">
                  <c:v>3</c:v>
                </c:pt>
                <c:pt idx="9">
                  <c:v>1</c:v>
                </c:pt>
                <c:pt idx="12">
                  <c:v>0</c:v>
                </c:pt>
              </c:numCache>
            </c:numRef>
          </c:val>
          <c:extLst>
            <c:ext xmlns:c16="http://schemas.microsoft.com/office/drawing/2014/chart" uri="{C3380CC4-5D6E-409C-BE32-E72D297353CC}">
              <c16:uniqueId val="{00000009-A956-435E-B5F9-AFBB0FA3D7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39848</c:v>
                </c:pt>
                <c:pt idx="3">
                  <c:v>38114</c:v>
                </c:pt>
                <c:pt idx="6">
                  <c:v>37861</c:v>
                </c:pt>
                <c:pt idx="9">
                  <c:v>39123</c:v>
                </c:pt>
                <c:pt idx="12">
                  <c:v>38707</c:v>
                </c:pt>
              </c:numCache>
            </c:numRef>
          </c:val>
          <c:extLst>
            <c:ext xmlns:c16="http://schemas.microsoft.com/office/drawing/2014/chart" uri="{C3380CC4-5D6E-409C-BE32-E72D297353CC}">
              <c16:uniqueId val="{0000000A-A956-435E-B5F9-AFBB0FA3D7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13823</c:v>
                </c:pt>
                <c:pt idx="2">
                  <c:v>#N/A</c:v>
                </c:pt>
                <c:pt idx="3">
                  <c:v>#N/A</c:v>
                </c:pt>
                <c:pt idx="4">
                  <c:v>12060</c:v>
                </c:pt>
                <c:pt idx="5">
                  <c:v>#N/A</c:v>
                </c:pt>
                <c:pt idx="6">
                  <c:v>#N/A</c:v>
                </c:pt>
                <c:pt idx="7">
                  <c:v>10708</c:v>
                </c:pt>
                <c:pt idx="8">
                  <c:v>#N/A</c:v>
                </c:pt>
                <c:pt idx="9">
                  <c:v>#N/A</c:v>
                </c:pt>
                <c:pt idx="10">
                  <c:v>9524</c:v>
                </c:pt>
                <c:pt idx="11">
                  <c:v>#N/A</c:v>
                </c:pt>
                <c:pt idx="12">
                  <c:v>#N/A</c:v>
                </c:pt>
                <c:pt idx="13">
                  <c:v>10128</c:v>
                </c:pt>
                <c:pt idx="14">
                  <c:v>#N/A</c:v>
                </c:pt>
              </c:numCache>
            </c:numRef>
          </c:val>
          <c:smooth val="0"/>
          <c:extLst>
            <c:ext xmlns:c16="http://schemas.microsoft.com/office/drawing/2014/chart" uri="{C3380CC4-5D6E-409C-BE32-E72D297353CC}">
              <c16:uniqueId val="{0000000B-A956-435E-B5F9-AFBB0FA3D7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4169</c:v>
                </c:pt>
                <c:pt idx="1">
                  <c:v>3728</c:v>
                </c:pt>
                <c:pt idx="2">
                  <c:v>3769</c:v>
                </c:pt>
              </c:numCache>
            </c:numRef>
          </c:val>
          <c:extLst>
            <c:ext xmlns:c16="http://schemas.microsoft.com/office/drawing/2014/chart" uri="{C3380CC4-5D6E-409C-BE32-E72D297353CC}">
              <c16:uniqueId val="{00000000-BD51-4A41-942D-A9F2444DAD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435</c:v>
                </c:pt>
                <c:pt idx="1">
                  <c:v>435</c:v>
                </c:pt>
                <c:pt idx="2">
                  <c:v>507</c:v>
                </c:pt>
              </c:numCache>
            </c:numRef>
          </c:val>
          <c:extLst>
            <c:ext xmlns:c16="http://schemas.microsoft.com/office/drawing/2014/chart" uri="{C3380CC4-5D6E-409C-BE32-E72D297353CC}">
              <c16:uniqueId val="{00000001-BD51-4A41-942D-A9F2444DAD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2953</c:v>
                </c:pt>
                <c:pt idx="1">
                  <c:v>4485</c:v>
                </c:pt>
                <c:pt idx="2">
                  <c:v>5341</c:v>
                </c:pt>
              </c:numCache>
            </c:numRef>
          </c:val>
          <c:extLst>
            <c:ext xmlns:c16="http://schemas.microsoft.com/office/drawing/2014/chart" uri="{C3380CC4-5D6E-409C-BE32-E72D297353CC}">
              <c16:uniqueId val="{00000002-BD51-4A41-942D-A9F2444DAD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{477DBAA3-C57F-4F0C-9B50-1A73F930F550}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804-4144-9DE1-4304B6D981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{F567F23B-2A3B-44D5-AA41-F711F0301521}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04-4144-9DE1-4304B6D981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{A2C70025-38AD-492B-9F63-5D2B097DE928}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04-4144-9DE1-4304B6D981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{13AE3A8C-B4BA-4D6F-9C3B-71BCB4034CCD}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04-4144-9DE1-4304B6D981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{0BFDC6DF-BF28-464E-BD3E-BF40E49561C9}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04-4144-9DE1-4304B6D9812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{182E017F-E807-40CB-8656-EF3ADE68CD0F}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804-4144-9DE1-4304B6D9812A}"/>
                </c:ext>
              </c:extLst>
            </c:dLbl>
            <c:dLbl>
              <c:idx val="16"/>
              <c:layout>
                <c:manualLayout>
                  <c:x val="-1.9922458247700846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{5D0C618C-4756-4454-B026-581C1B0F5E11}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804-4144-9DE1-4304B6D9812A}"/>
                </c:ext>
              </c:extLst>
            </c:dLbl>
            <c:dLbl>
              <c:idx val="24"/>
              <c:layout>
                <c:manualLayout>
                  <c:x val="-4.410904305276747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{427F09A4-D5D5-4187-A77F-FBC926F2DDDD}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804-4144-9DE1-4304B6D9812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{3E96F760-0A3C-4056-80C0-4A1A6FDC3294}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804-4144-9DE1-4304B6D981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69.3</c:v>
                </c:pt>
                <c:pt idx="8">
                  <c:v>70.900000000000006</c:v>
                </c:pt>
                <c:pt idx="16">
                  <c:v>76.400000000000006</c:v>
                </c:pt>
                <c:pt idx="24">
                  <c:v>76.5</c:v>
                </c:pt>
                <c:pt idx="32">
                  <c:v>78</c:v>
                </c:pt>
              </c:numCache>
            </c:numRef>
          </c:xVal>
          <c:yVal>
            <c:numRef>
              <c:f>公会計指標分析・財政指標組合せ分析表!$BP$51:$DC$51</c:f>
              <c:numCache>
                <c:formatCode>#,##0.0;"▲ "#,##0.0</c:formatCode>
                <c:ptCount val="40"/>
                <c:pt idx="0">
                  <c:v>102.1</c:v>
                </c:pt>
                <c:pt idx="8">
                  <c:v>87</c:v>
                </c:pt>
                <c:pt idx="16">
                  <c:v>73.5</c:v>
                </c:pt>
                <c:pt idx="24">
                  <c:v>68.3</c:v>
                </c:pt>
                <c:pt idx="32">
                  <c:v>72</c:v>
                </c:pt>
              </c:numCache>
            </c:numRef>
          </c:yVal>
          <c:smooth val="0"/>
          <c:extLst>
            <c:ext xmlns:c16="http://schemas.microsoft.com/office/drawing/2014/chart" uri="{C3380CC4-5D6E-409C-BE32-E72D297353CC}">
              <c16:uniqueId val="{00000009-B804-4144-9DE1-4304B6D981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{06E1A993-4E8E-44F1-9C50-235179DFB1FA}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804-4144-9DE1-4304B6D981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{4E8FA1C2-E1E9-4B98-991C-B583679E049B}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04-4144-9DE1-4304B6D981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{FC29D4CE-7A3C-432E-B06D-9E93039D869D}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04-4144-9DE1-4304B6D981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{AE09AEC4-9692-4AD5-B7B0-DC25406E306D}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04-4144-9DE1-4304B6D981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{79F3ADC1-B0E6-4CE6-B496-6B34980A3380}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04-4144-9DE1-4304B6D9812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{22F7284E-37D2-4101-9C49-6A32A4A309B7}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804-4144-9DE1-4304B6D9812A}"/>
                </c:ext>
              </c:extLst>
            </c:dLbl>
            <c:dLbl>
              <c:idx val="16"/>
              <c:layout>
                <c:manualLayout>
                  <c:x val="-2.4211266182319512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{7EAB1FF0-249D-48E1-9BCD-4E34CCABC52C}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804-4144-9DE1-4304B6D9812A}"/>
                </c:ext>
              </c:extLst>
            </c:dLbl>
            <c:dLbl>
              <c:idx val="24"/>
              <c:layout>
                <c:manualLayout>
                  <c:x val="-3.9820235118148875E-2"/>
                  <c:y val="-4.622796369967224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{15724A32-F71F-4073-B50B-CE80AF9E4640}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804-4144-9DE1-4304B6D9812A}"/>
                </c:ext>
              </c:extLst>
            </c:dLbl>
            <c:dLbl>
              <c:idx val="32"/>
              <c:layout>
                <c:manualLayout>
                  <c:x val="-3.2015750650234161E-2"/>
                  <c:y val="-8.325012051205814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{BD0CC0C4-4CBE-42E9-8042-C132EDFDC94A}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804-4144-9DE1-4304B6D981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B804-4144-9DE1-4304B6D9812A}"/>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{EA509E8D-6E56-4C31-A95D-34AEAF96C671}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6A2-4DAC-9647-CA57CC061D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{352D28F3-A760-48D0-8C89-E18F4780F42C}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A2-4DAC-9647-CA57CC061D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{8F0FF48A-21C1-4D2C-A490-604F0EB353B0}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A2-4DAC-9647-CA57CC061D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{5BFA04DA-E00C-4123-9414-0116F35C04EF}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A2-4DAC-9647-CA57CC061D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{DB5EFA2B-D1C6-4003-93CF-3A3215F9133D}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A2-4DAC-9647-CA57CC061D9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{6EA105E2-32BE-4E00-8289-58C761B55BEB}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6A2-4DAC-9647-CA57CC061D9F}"/>
                </c:ext>
              </c:extLst>
            </c:dLbl>
            <c:dLbl>
              <c:idx val="16"/>
              <c:layout>
                <c:manualLayout>
                  <c:x val="-2.9792950334959888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{8AC7C2DD-C9CA-49F7-892F-94C88DBD1F25}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6A2-4DAC-9647-CA57CC061D9F}"/>
                </c:ext>
              </c:extLst>
            </c:dLbl>
            <c:dLbl>
              <c:idx val="24"/>
              <c:layout>
                <c:manualLayout>
                  <c:x val="-3.334773511519128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{F057CACB-DA1D-4C28-BB37-8EA28E5B08B2}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6A2-4DAC-9647-CA57CC061D9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{5F956976-34FE-443C-9C3B-577B3C043B07}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6A2-4DAC-9647-CA57CC061D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13</c:v>
                </c:pt>
                <c:pt idx="16">
                  <c:v>11.7</c:v>
                </c:pt>
                <c:pt idx="24">
                  <c:v>12</c:v>
                </c:pt>
                <c:pt idx="32">
                  <c:v>12.9</c:v>
                </c:pt>
              </c:numCache>
            </c:numRef>
          </c:xVal>
          <c:yVal>
            <c:numRef>
              <c:f>公会計指標分析・財政指標組合せ分析表!$BP$73:$DC$73</c:f>
              <c:numCache>
                <c:formatCode>#,##0.0;"▲ "#,##0.0</c:formatCode>
                <c:ptCount val="40"/>
                <c:pt idx="0">
                  <c:v>102.1</c:v>
                </c:pt>
                <c:pt idx="8">
                  <c:v>87</c:v>
                </c:pt>
                <c:pt idx="16">
                  <c:v>73.5</c:v>
                </c:pt>
                <c:pt idx="24">
                  <c:v>68.3</c:v>
                </c:pt>
                <c:pt idx="32">
                  <c:v>72</c:v>
                </c:pt>
              </c:numCache>
            </c:numRef>
          </c:yVal>
          <c:smooth val="0"/>
          <c:extLst>
            <c:ext xmlns:c16="http://schemas.microsoft.com/office/drawing/2014/chart" uri="{C3380CC4-5D6E-409C-BE32-E72D297353CC}">
              <c16:uniqueId val="{00000009-E6A2-4DAC-9647-CA57CC061D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419028746351647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{BC681F45-FBDE-4398-A9DC-6993E18F2686}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6A2-4DAC-9647-CA57CC061D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{D39A1074-076E-48D4-94E3-D30980943ACA}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A2-4DAC-9647-CA57CC061D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{1121CE28-C9DD-42D8-B7B3-B23C58A5285C}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A2-4DAC-9647-CA57CC061D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{618F10C8-945C-481B-B9E0-76D1A6211D72}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A2-4DAC-9647-CA57CC061D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{1D7F46FA-D1B3-45EC-BF6C-A827499BC69D}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A2-4DAC-9647-CA57CC061D9F}"/>
                </c:ext>
              </c:extLst>
            </c:dLbl>
            <c:dLbl>
              <c:idx val="8"/>
              <c:layout>
                <c:manualLayout>
                  <c:x val="0"/>
                  <c:y val="-1.419028746351651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{39A1129B-C17D-4AAC-8B72-4CA5CD0BF67E}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6A2-4DAC-9647-CA57CC061D9F}"/>
                </c:ext>
              </c:extLst>
            </c:dLbl>
            <c:dLbl>
              <c:idx val="16"/>
              <c:layout>
                <c:manualLayout>
                  <c:x val="0"/>
                  <c:y val="9.5978716452486349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{8E859053-EDC8-4262-AEC4-5170B25F22D6}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6A2-4DAC-9647-CA57CC061D9F}"/>
                </c:ext>
              </c:extLst>
            </c:dLbl>
            <c:dLbl>
              <c:idx val="24"/>
              <c:layout>
                <c:manualLayout>
                  <c:x val="0"/>
                  <c:y val="1.300887659282404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{C9611159-9F39-46A6-96C5-96E720A3A224}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6A2-4DAC-9647-CA57CC061D9F}"/>
                </c:ext>
              </c:extLst>
            </c:dLbl>
            <c:dLbl>
              <c:idx val="32"/>
              <c:layout>
                <c:manualLayout>
                  <c:x val="0"/>
                  <c:y val="-2.260674823807272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{0619772C-AC82-486F-AEDC-19B480EC725C}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6A2-4DAC-9647-CA57CC061D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E6A2-4DAC-9647-CA57CC061D9F}"/>
            </c:ext>
          </c:extLst>
        </c:ser>
        <c:dLbls>
          <c:showLegendKey val="0"/>
          <c:showVal val="1"/>
          <c:showCatName val="0"/>
          <c:showSerName val="0"/>
          <c:showPercent val="0"/>
          <c:showBubbleSize val="0"/>
        </c:dLbls>
        <c:axId val="84219776"/>
        <c:axId val="84234240"/>
      </c:scatterChart>
      <c:valAx>
        <c:axId val="84219776"/>
        <c:scaling>
          <c:orientation val="maxMin"/>
          <c:max val="1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石川県七尾市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起債事業の抑制により、元利償還金及び算入公債費等はそれぞれ減額となっている。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実質公債費比率の分子は、前年度比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百万円の増額となっている。主な要因としては、下水道事業債の元利償還金に対する繰入金が増加となったことによるものである。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今後も、起債事業の抑制を図り、元利償還金の縮減に努める。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実績なし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石川県七尾市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一般会計等に係る地方債現在高は減少したものの、退職手当支給予定額の増加により、将来負担額は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また、都市計画税充当可能額が減少したものの、基金残高の増加により当可能財源等は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762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最終的に将来負担比率の分子は、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604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今後も、起債事業の抑制を図り、地方債残高の圧縮に努めるとともに、下水道事業の経営健全化を図るなど、将来負担額の縮減に努める。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石川県七尾市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百万円の増加、その他特定目的基金は、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頻発する災害への対応など、不測の事態に備え、財政調整基金を一定額確保するとともに、必要に応じて、各事業に対して特定目的基金を充当していく。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地域振興基金：新しいまちづくりを推進し、地域振興及び市民の一体感の醸成を図る。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公共施設等総合管理基金：公共施設等の適正管理を図る。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令和６年能登半島地震復興基金：</a:t>
          </a:r>
          <a:r>
            <a:rPr lang="ja-JP" altLang="en-US" sz="1300" b="0" i="0">
              <a:solidFill>
                <a:srgbClr val="333333"/>
              </a:solidFill>
              <a:effectLst/>
              <a:latin typeface="ＭＳ ゴシック" panose="020B0609070205080204" pitchFamily="49" charset="-128"/>
              <a:ea typeface="ＭＳ ゴシック" panose="020B0609070205080204" pitchFamily="49" charset="-128"/>
            </a:rPr>
            <a:t>令和</a:t>
          </a:r>
          <a:r>
            <a:rPr lang="en-US" altLang="ja-JP" sz="1300" b="0" i="0">
              <a:solidFill>
                <a:srgbClr val="333333"/>
              </a:solidFill>
              <a:effectLst/>
              <a:latin typeface="ＭＳ ゴシック" panose="020B0609070205080204" pitchFamily="49" charset="-128"/>
              <a:ea typeface="ＭＳ ゴシック" panose="020B0609070205080204" pitchFamily="49" charset="-128"/>
            </a:rPr>
            <a:t>6</a:t>
          </a:r>
          <a:r>
            <a:rPr lang="ja-JP" altLang="en-US" sz="1300" b="0" i="0">
              <a:solidFill>
                <a:srgbClr val="333333"/>
              </a:solidFill>
              <a:effectLst/>
              <a:latin typeface="ＭＳ ゴシック" panose="020B0609070205080204" pitchFamily="49" charset="-128"/>
              <a:ea typeface="ＭＳ ゴシック" panose="020B0609070205080204" pitchFamily="49" charset="-128"/>
            </a:rPr>
            <a:t>年能登半島地震からの復旧及び復興に必要な事業に要する経費に充てる。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ふるさと納税振興基金：ふるさと納税により本市の活性化を図る。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a:t>
          </a:r>
          <a:r>
            <a:rPr lang="ja-JP" altLang="en-US" sz="1300" b="0" i="0">
              <a:solidFill>
                <a:srgbClr val="333333"/>
              </a:solidFill>
              <a:effectLst/>
              <a:latin typeface="ＭＳ ゴシック" panose="020B0609070205080204" pitchFamily="49" charset="-128"/>
              <a:ea typeface="ＭＳ ゴシック" panose="020B0609070205080204" pitchFamily="49" charset="-128"/>
            </a:rPr>
            <a:t>福祉活動の促進と快適な生活環境の形成を図る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寄付金の増加に伴うふるさと納税振興基金の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百万円積み立てや、令和６年能登半島地震復興基金を新設し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792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百万円積み立てたことなどにより、年度末残高は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地域振興基金は、今後も地域活性化対策や企業誘致対策のために取崩し予定。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公共施設等総合管理基金は、公共施設の解体等、施設の適正管理の推進のために取崩し予定。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年能登半島地震復興基金は、復旧復興の加速化のために取崩し予定。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決算剰余金処分に係る繰入額は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百万円であった。一方で、計画的な財政運営を行うために、令和６年能登半島地震に係る災害復旧や新型コロナウイルス感染症対策事業を行うために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不測の事態に備え、基金を一定額確保しつつ、健全な財政運営に努める。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臨時財政対策債償還基金費のために、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市債の償還計画を踏まえ、計画的な積立てを今後も検討する。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6C4CFDC-DE1F-4AF8-8E9B-15A9A63C74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BFB705A-00CC-41B9-8786-A0C0E91D5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4D2F346-6429-4359-8245-8B6C5304EBAA}"/>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BBE9BEE-786B-439D-94D2-AD5FAB0FF6C8}"/>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D6A0255-8759-4970-B8A3-DDBE2EA89728}"/>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F4FDE4D-80A0-4308-BC91-118E1EB53553}"/>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石川県七尾市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56A4B61-B94D-4173-BA56-DCDF4AD4DFA3}"/>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DA56568-BB56-4A39-BC02-59AB8FE40136}"/>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DABA291-4255-4AE7-87A2-70BF138B6856}"/>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118DB90-7205-4897-BE0B-0D61233E67F7}"/>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237E3C3-C5E3-46E9-BB4E-42DD217BEC3B}"/>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E65AF01-1FCB-4DD3-BC1E-7397B5BE09E3}"/>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48,268
47,436
318.26
37,942,411
34,340,651
3,155,800
17,945,824
38,707,101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CEAF101-C319-439B-902A-F8E1AFD587E0}"/>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A1C780D-6187-449C-8540-6324D3FCE67D}"/>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35BCDE2-18C4-402B-85C7-682BAC877DCE}"/>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F22BBAB-9B58-4F5F-92F8-7F8CB2834D43}"/>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E06546E-36DF-4D2E-B0AC-0721354323CA}"/>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CACDC4E-FE2C-427E-BAF2-B84BF9A4255E}"/>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646AB5A-A8AA-4CFB-B191-1DFEEF8CA089}"/>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3EE7E7D-7852-44F1-9A3B-2865493F81B7}"/>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1D647A4-FA29-4A7A-9105-07300D61A5AC}"/>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57C75BF-F74C-452F-98AF-4ABB26F51C5F}"/>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A9E71FE-C89F-4964-A41F-6418A7C5CEE1}"/>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E49E8C7-41E1-4FC5-930A-8128A07981F1}"/>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077D252-ADDB-424D-AB5B-F2A7FBD968FE}"/>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D989459-0906-4D72-A596-A8CB3505DB84}"/>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8DFA601-3B86-4E33-955C-CA70890D3D60}"/>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CAEC4CA-3BE9-4800-8B15-B34B43AF5226}"/>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D02A830-C32C-4916-9540-C087E16A0869}"/>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ED1D703-BF40-42A6-A754-8A7A26146ECD}"/>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23B3D07-EC55-4614-BAFA-E89E034CA75B}"/>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E6B1925-7DF0-4706-9216-D5EABDB9EBD2}"/>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5291A91-CC6D-4B30-B335-A8385C6EAB58}"/>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E24DDE7-37AC-43D1-A14E-DE703AA42D59}"/>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DCCD248-ADF0-4B06-BB17-6952194FF21B}"/>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2A75039-C9E7-45B2-90BC-A68DC7845558}"/>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CC1D45A-580F-4E31-B109-DB9A4B7ECABF}"/>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390E456-4EAA-48F2-BBEE-CC02963F7C2B}"/>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BFC577F-E260-44AE-80BA-A8EA5DB1255D}"/>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A58EDE4-E88F-4020-8184-593ACB04644E}"/>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7F9BC12-6C32-4BD9-801D-6E0EC24D2053}"/>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547B0D3-703F-4960-82E3-80DA90755C78}"/>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48353C0-29C9-4951-886A-67A179D208E0}"/>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D963B49-BBAC-4077-B608-ED35C3053507}"/>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D444B76-FB2B-42CC-9B80-A6509841F9DD}"/>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6A74740-2329-44E6-B3EC-ADD863F485D3}"/>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7D45CA4-3DDF-484F-B0A8-6510E1B074E3}"/>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有形固定資産減価償却率は類似団体などに比べ劣位にあり、今年度は対前年比で</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となった。現在</a:t>
          </a:r>
          <a:r>
            <a:rPr kumimoji="1" lang="ja-JP" altLang="en-US" sz="1100">
              <a:solidFill>
                <a:schemeClr val="dk1"/>
              </a:solidFill>
              <a:effectLst/>
              <a:latin typeface="+mn-lt"/>
              <a:ea typeface="+mn-ea"/>
              <a:cs typeface="+mn-cs"/>
            </a:rPr>
            <a:t>は迅速な震災復旧に努める一方、</a:t>
          </a:r>
          <a:r>
            <a:rPr kumimoji="1" lang="ja-JP" altLang="ja-JP" sz="1100">
              <a:solidFill>
                <a:schemeClr val="dk1"/>
              </a:solidFill>
              <a:effectLst/>
              <a:latin typeface="+mn-lt"/>
              <a:ea typeface="+mn-ea"/>
              <a:cs typeface="+mn-cs"/>
            </a:rPr>
            <a:t>公共施設等総合管理計画に基づき、統廃合により活用しなくなった施設の除却</a:t>
          </a:r>
          <a:r>
            <a:rPr kumimoji="1" lang="ja-JP" altLang="en-US" sz="1100">
              <a:solidFill>
                <a:schemeClr val="dk1"/>
              </a:solidFill>
              <a:effectLst/>
              <a:latin typeface="+mn-lt"/>
              <a:ea typeface="+mn-ea"/>
              <a:cs typeface="+mn-cs"/>
            </a:rPr>
            <a:t>などを適正</a:t>
          </a:r>
          <a:r>
            <a:rPr kumimoji="1" lang="ja-JP" altLang="ja-JP" sz="1100">
              <a:solidFill>
                <a:schemeClr val="dk1"/>
              </a:solidFill>
              <a:effectLst/>
              <a:latin typeface="+mn-lt"/>
              <a:ea typeface="+mn-ea"/>
              <a:cs typeface="+mn-cs"/>
            </a:rPr>
            <a:t>に進めており、当該比率の改善に努め</a:t>
          </a:r>
          <a:r>
            <a:rPr kumimoji="1" lang="ja-JP" altLang="en-US" sz="1100">
              <a:solidFill>
                <a:schemeClr val="dk1"/>
              </a:solidFill>
              <a:effectLst/>
              <a:latin typeface="+mn-lt"/>
              <a:ea typeface="+mn-ea"/>
              <a:cs typeface="+mn-cs"/>
            </a:rPr>
            <a:t>てい</a:t>
          </a:r>
          <a:r>
            <a:rPr kumimoji="1" lang="ja-JP" altLang="ja-JP" sz="1100">
              <a:solidFill>
                <a:schemeClr val="dk1"/>
              </a:solidFill>
              <a:effectLst/>
              <a:latin typeface="+mn-lt"/>
              <a:ea typeface="+mn-ea"/>
              <a:cs typeface="+mn-cs"/>
            </a:rPr>
            <a:t>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E6CD0EA-51B6-4728-A177-0B4736EE569F}"/>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87B5316-AA95-40D3-9F1E-DD0DDD9CF3E3}"/>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2032E21-C0AD-4A58-A6ED-39BC27345895}"/>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542ABFF-ECD5-48AB-9889-792C19DB75EF}"/>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77FEAB9-5D0F-4F6F-8311-19F675DFEB0F}"/>
            </a:ext>
          </a:extLst>
        </xdr:cNvPr>
        <xdr:cNvSpPr txBox="1"/>
      </xdr:nvSpPr>
      <xdr:spPr>
        <a:xfrm>
          <a:off x="786781" y="56709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A8C4F47-F9AD-4A5F-B453-68D95B2D06CF}"/>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A15B570-C3CC-4EE8-A9E5-476AE05E1F6E}"/>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5874F33-B5E1-4678-A7D5-4003B83FE13C}"/>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D8AFDB6-12E6-4BE1-BA14-924CBAA0690E}"/>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C4A1EB7-949F-484B-97C0-E0FF86D18178}"/>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368AB15-2391-4CEC-91B4-DB0130D30F4A}"/>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3116647-F3E6-4513-8C51-D34D62393F9E}"/>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DE99A00-260A-4BD6-BF71-21C957241545}"/>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F057E21-BCB1-4780-8815-903E3DEDE5D2}"/>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BEFFDA8-04E0-4172-A29C-E4FD34A1EEA8}"/>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35E3191-B8F3-411D-ACEB-2BFEEAD17D3F}"/>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BE2D0CEA-2497-4B3A-8DEC-3C04960D1849}"/>
            </a:ext>
          </a:extLst>
        </xdr:cNvPr>
        <xdr:cNvCxnSpPr/>
      </xdr:nvCxnSpPr>
      <xdr:spPr>
        <a:xfrm flipV="1">
          <a:off x="4300220" y="4281805"/>
          <a:ext cx="1270" cy="1457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D4F791EC-1222-4807-A570-EE1F04CB8E87}"/>
            </a:ext>
          </a:extLst>
        </xdr:cNvPr>
        <xdr:cNvSpPr txBox="1"/>
      </xdr:nvSpPr>
      <xdr:spPr>
        <a:xfrm>
          <a:off x="4352925"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5E070986-A91A-4B00-AC3B-A10FCB228E15}"/>
            </a:ext>
          </a:extLst>
        </xdr:cNvPr>
        <xdr:cNvCxnSpPr/>
      </xdr:nvCxnSpPr>
      <xdr:spPr>
        <a:xfrm>
          <a:off x="4213225" y="57395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2351524D-4019-45F7-8FCA-4F0BB3B1F37B}"/>
            </a:ext>
          </a:extLst>
        </xdr:cNvPr>
        <xdr:cNvSpPr txBox="1"/>
      </xdr:nvSpPr>
      <xdr:spPr>
        <a:xfrm>
          <a:off x="4352925" y="406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0C984C02-56FF-4823-9980-49FFDA0DE49B}"/>
            </a:ext>
          </a:extLst>
        </xdr:cNvPr>
        <xdr:cNvCxnSpPr/>
      </xdr:nvCxnSpPr>
      <xdr:spPr>
        <a:xfrm>
          <a:off x="4213225" y="428180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5208408D-6B3C-4DC6-9F86-90BC36397EC9}"/>
            </a:ext>
          </a:extLst>
        </xdr:cNvPr>
        <xdr:cNvSpPr txBox="1"/>
      </xdr:nvSpPr>
      <xdr:spPr>
        <a:xfrm>
          <a:off x="4352925" y="5036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AA56EA2D-EC48-4665-ABA9-E4BB45F53E49}"/>
            </a:ext>
          </a:extLst>
        </xdr:cNvPr>
        <xdr:cNvSpPr/>
      </xdr:nvSpPr>
      <xdr:spPr>
        <a:xfrm>
          <a:off x="4251325" y="517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69C32B87-998B-48E9-A198-B86E205097C0}"/>
            </a:ext>
          </a:extLst>
        </xdr:cNvPr>
        <xdr:cNvSpPr/>
      </xdr:nvSpPr>
      <xdr:spPr>
        <a:xfrm>
          <a:off x="3616325" y="51608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5A1B66F8-77EB-4F39-882A-2A7B72A4B47F}"/>
            </a:ext>
          </a:extLst>
        </xdr:cNvPr>
        <xdr:cNvSpPr/>
      </xdr:nvSpPr>
      <xdr:spPr>
        <a:xfrm>
          <a:off x="2930525" y="51464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0C6C8E24-EBF7-43D5-ADF0-7609165CE5FA}"/>
            </a:ext>
          </a:extLst>
        </xdr:cNvPr>
        <xdr:cNvSpPr/>
      </xdr:nvSpPr>
      <xdr:spPr>
        <a:xfrm>
          <a:off x="2244725" y="51212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E6C83EA7-8D77-44DE-9275-4B196FB497EF}"/>
            </a:ext>
          </a:extLst>
        </xdr:cNvPr>
        <xdr:cNvSpPr/>
      </xdr:nvSpPr>
      <xdr:spPr>
        <a:xfrm>
          <a:off x="1558925" y="5073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9ED26C7-9B14-457D-B25D-B783C7F6F7AF}"/>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9E54B97-8A76-4737-B3F2-1658030A4578}"/>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F5A1BA7-29D6-40A2-A70B-20428B160557}"/>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6E6A639-9274-45F5-9A10-49456F1D6B49}"/>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D91D86B-894A-46A1-B199-527A9BD4161C}"/>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28575</xdr:rowOff>
    </xdr:from>
    <xdr:to>
      <xdr:col>23</xdr:col>
      <xdr:colOff>136525</xdr:colOff>
      <xdr:row>34</xdr:row>
      <xdr:rowOff>130175</xdr:rowOff>
    </xdr:to>
    <xdr:sp macro="" textlink="">
      <xdr:nvSpPr>
        <xdr:cNvPr id="81" name="楕円 80">
          <a:extLst>
            <a:ext uri="{FF2B5EF4-FFF2-40B4-BE49-F238E27FC236}">
              <a16:creationId xmlns:a16="http://schemas.microsoft.com/office/drawing/2014/main" id="{37A3D169-EFFB-45FF-87A3-0C7FD79B10F7}"/>
            </a:ext>
          </a:extLst>
        </xdr:cNvPr>
        <xdr:cNvSpPr/>
      </xdr:nvSpPr>
      <xdr:spPr>
        <a:xfrm>
          <a:off x="4251325" y="56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114952</xdr:rowOff>
    </xdr:from>
    <xdr:ext cx="405111" cy="259045"/>
    <xdr:sp macro="" textlink="">
      <xdr:nvSpPr>
        <xdr:cNvPr id="82" name="有形固定資産減価償却率該当値テキスト">
          <a:extLst>
            <a:ext uri="{FF2B5EF4-FFF2-40B4-BE49-F238E27FC236}">
              <a16:creationId xmlns:a16="http://schemas.microsoft.com/office/drawing/2014/main" id="{CAAC87C4-896D-45D1-954F-421F9472D9FB}"/>
            </a:ext>
          </a:extLst>
        </xdr:cNvPr>
        <xdr:cNvSpPr txBox="1"/>
      </xdr:nvSpPr>
      <xdr:spPr>
        <a:xfrm>
          <a:off x="4352925"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146050</xdr:rowOff>
    </xdr:from>
    <xdr:to>
      <xdr:col>19</xdr:col>
      <xdr:colOff>187325</xdr:colOff>
      <xdr:row>34</xdr:row>
      <xdr:rowOff>76200</xdr:rowOff>
    </xdr:to>
    <xdr:sp macro="" textlink="">
      <xdr:nvSpPr>
        <xdr:cNvPr id="83" name="楕円 82">
          <a:extLst>
            <a:ext uri="{FF2B5EF4-FFF2-40B4-BE49-F238E27FC236}">
              <a16:creationId xmlns:a16="http://schemas.microsoft.com/office/drawing/2014/main" id="{44A41AA2-E727-4208-B2E2-DFEDFEC854EE}"/>
            </a:ext>
          </a:extLst>
        </xdr:cNvPr>
        <xdr:cNvSpPr/>
      </xdr:nvSpPr>
      <xdr:spPr>
        <a:xfrm>
          <a:off x="3616325" y="5594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25400</xdr:rowOff>
    </xdr:from>
    <xdr:to>
      <xdr:col>23</xdr:col>
      <xdr:colOff>85725</xdr:colOff>
      <xdr:row>34</xdr:row>
      <xdr:rowOff>79375</xdr:rowOff>
    </xdr:to>
    <xdr:cxnSp macro="">
      <xdr:nvCxnSpPr>
        <xdr:cNvPr id="84" name="直線コネクタ 83">
          <a:extLst>
            <a:ext uri="{FF2B5EF4-FFF2-40B4-BE49-F238E27FC236}">
              <a16:creationId xmlns:a16="http://schemas.microsoft.com/office/drawing/2014/main" id="{299719AD-8C35-4032-9508-7871DDE6D6B6}"/>
            </a:ext>
          </a:extLst>
        </xdr:cNvPr>
        <xdr:cNvCxnSpPr/>
      </xdr:nvCxnSpPr>
      <xdr:spPr>
        <a:xfrm>
          <a:off x="3667125" y="5638800"/>
          <a:ext cx="635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142452</xdr:rowOff>
    </xdr:from>
    <xdr:to>
      <xdr:col>15</xdr:col>
      <xdr:colOff>187325</xdr:colOff>
      <xdr:row>34</xdr:row>
      <xdr:rowOff>72602</xdr:rowOff>
    </xdr:to>
    <xdr:sp macro="" textlink="">
      <xdr:nvSpPr>
        <xdr:cNvPr id="85" name="楕円 84">
          <a:extLst>
            <a:ext uri="{FF2B5EF4-FFF2-40B4-BE49-F238E27FC236}">
              <a16:creationId xmlns:a16="http://schemas.microsoft.com/office/drawing/2014/main" id="{6633191F-EF5D-458E-88B4-8B625D8290D4}"/>
            </a:ext>
          </a:extLst>
        </xdr:cNvPr>
        <xdr:cNvSpPr/>
      </xdr:nvSpPr>
      <xdr:spPr>
        <a:xfrm>
          <a:off x="2930525" y="55907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21802</xdr:rowOff>
    </xdr:from>
    <xdr:to>
      <xdr:col>19</xdr:col>
      <xdr:colOff>136525</xdr:colOff>
      <xdr:row>34</xdr:row>
      <xdr:rowOff>25400</xdr:rowOff>
    </xdr:to>
    <xdr:cxnSp macro="">
      <xdr:nvCxnSpPr>
        <xdr:cNvPr id="86" name="直線コネクタ 85">
          <a:extLst>
            <a:ext uri="{FF2B5EF4-FFF2-40B4-BE49-F238E27FC236}">
              <a16:creationId xmlns:a16="http://schemas.microsoft.com/office/drawing/2014/main" id="{8A36E13F-C8E3-4C53-AEF2-FD65E72D8473}"/>
            </a:ext>
          </a:extLst>
        </xdr:cNvPr>
        <xdr:cNvCxnSpPr/>
      </xdr:nvCxnSpPr>
      <xdr:spPr>
        <a:xfrm>
          <a:off x="2981325" y="5635202"/>
          <a:ext cx="6858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115993</xdr:rowOff>
    </xdr:from>
    <xdr:to>
      <xdr:col>11</xdr:col>
      <xdr:colOff>187325</xdr:colOff>
      <xdr:row>33</xdr:row>
      <xdr:rowOff>46143</xdr:rowOff>
    </xdr:to>
    <xdr:sp macro="" textlink="">
      <xdr:nvSpPr>
        <xdr:cNvPr id="87" name="楕円 86">
          <a:extLst>
            <a:ext uri="{FF2B5EF4-FFF2-40B4-BE49-F238E27FC236}">
              <a16:creationId xmlns:a16="http://schemas.microsoft.com/office/drawing/2014/main" id="{D0590EFE-E591-4191-B211-0B3DD7FDC9CC}"/>
            </a:ext>
          </a:extLst>
        </xdr:cNvPr>
        <xdr:cNvSpPr/>
      </xdr:nvSpPr>
      <xdr:spPr>
        <a:xfrm>
          <a:off x="2244725" y="53991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166793</xdr:rowOff>
    </xdr:from>
    <xdr:to>
      <xdr:col>15</xdr:col>
      <xdr:colOff>136525</xdr:colOff>
      <xdr:row>34</xdr:row>
      <xdr:rowOff>21802</xdr:rowOff>
    </xdr:to>
    <xdr:cxnSp macro="">
      <xdr:nvCxnSpPr>
        <xdr:cNvPr id="88" name="直線コネクタ 87">
          <a:extLst>
            <a:ext uri="{FF2B5EF4-FFF2-40B4-BE49-F238E27FC236}">
              <a16:creationId xmlns:a16="http://schemas.microsoft.com/office/drawing/2014/main" id="{3E0480BE-F6AB-4B48-B38A-C4109C3545EF}"/>
            </a:ext>
          </a:extLst>
        </xdr:cNvPr>
        <xdr:cNvCxnSpPr/>
      </xdr:nvCxnSpPr>
      <xdr:spPr>
        <a:xfrm>
          <a:off x="2295525" y="5449993"/>
          <a:ext cx="685800" cy="18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58420</xdr:rowOff>
    </xdr:from>
    <xdr:to>
      <xdr:col>7</xdr:col>
      <xdr:colOff>187325</xdr:colOff>
      <xdr:row>32</xdr:row>
      <xdr:rowOff>160020</xdr:rowOff>
    </xdr:to>
    <xdr:sp macro="" textlink="">
      <xdr:nvSpPr>
        <xdr:cNvPr id="89" name="楕円 88">
          <a:extLst>
            <a:ext uri="{FF2B5EF4-FFF2-40B4-BE49-F238E27FC236}">
              <a16:creationId xmlns:a16="http://schemas.microsoft.com/office/drawing/2014/main" id="{B1F6CD41-F639-475A-B3F3-F7AB6F9895C0}"/>
            </a:ext>
          </a:extLst>
        </xdr:cNvPr>
        <xdr:cNvSpPr/>
      </xdr:nvSpPr>
      <xdr:spPr>
        <a:xfrm>
          <a:off x="1558925" y="5341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109220</xdr:rowOff>
    </xdr:from>
    <xdr:to>
      <xdr:col>11</xdr:col>
      <xdr:colOff>136525</xdr:colOff>
      <xdr:row>32</xdr:row>
      <xdr:rowOff>166793</xdr:rowOff>
    </xdr:to>
    <xdr:cxnSp macro="">
      <xdr:nvCxnSpPr>
        <xdr:cNvPr id="90" name="直線コネクタ 89">
          <a:extLst>
            <a:ext uri="{FF2B5EF4-FFF2-40B4-BE49-F238E27FC236}">
              <a16:creationId xmlns:a16="http://schemas.microsoft.com/office/drawing/2014/main" id="{6C2235CA-C799-46F2-AFD8-ED60E6D84669}"/>
            </a:ext>
          </a:extLst>
        </xdr:cNvPr>
        <xdr:cNvCxnSpPr/>
      </xdr:nvCxnSpPr>
      <xdr:spPr>
        <a:xfrm>
          <a:off x="1609725" y="5392420"/>
          <a:ext cx="6858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FE733D30-EBEE-4B1C-9141-C31110EAC685}"/>
            </a:ext>
          </a:extLst>
        </xdr:cNvPr>
        <xdr:cNvSpPr txBox="1"/>
      </xdr:nvSpPr>
      <xdr:spPr>
        <a:xfrm>
          <a:off x="3470919" y="494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a:extLst>
            <a:ext uri="{FF2B5EF4-FFF2-40B4-BE49-F238E27FC236}">
              <a16:creationId xmlns:a16="http://schemas.microsoft.com/office/drawing/2014/main" id="{307AC527-35A2-46EC-93F6-B9BE7DF6018C}"/>
            </a:ext>
          </a:extLst>
        </xdr:cNvPr>
        <xdr:cNvSpPr txBox="1"/>
      </xdr:nvSpPr>
      <xdr:spPr>
        <a:xfrm>
          <a:off x="2797819" y="493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a:extLst>
            <a:ext uri="{FF2B5EF4-FFF2-40B4-BE49-F238E27FC236}">
              <a16:creationId xmlns:a16="http://schemas.microsoft.com/office/drawing/2014/main" id="{5D4A8840-911D-4DAA-BCA6-6DAC5B08EC22}"/>
            </a:ext>
          </a:extLst>
        </xdr:cNvPr>
        <xdr:cNvSpPr txBox="1"/>
      </xdr:nvSpPr>
      <xdr:spPr>
        <a:xfrm>
          <a:off x="2112019" y="490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a:extLst>
            <a:ext uri="{FF2B5EF4-FFF2-40B4-BE49-F238E27FC236}">
              <a16:creationId xmlns:a16="http://schemas.microsoft.com/office/drawing/2014/main" id="{968D6D7F-0484-4A76-812E-A9C195728899}"/>
            </a:ext>
          </a:extLst>
        </xdr:cNvPr>
        <xdr:cNvSpPr txBox="1"/>
      </xdr:nvSpPr>
      <xdr:spPr>
        <a:xfrm>
          <a:off x="1426219" y="48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67327</xdr:rowOff>
    </xdr:from>
    <xdr:ext cx="405111" cy="259045"/>
    <xdr:sp macro="" textlink="">
      <xdr:nvSpPr>
        <xdr:cNvPr id="95" name="n_1mainValue有形固定資産減価償却率">
          <a:extLst>
            <a:ext uri="{FF2B5EF4-FFF2-40B4-BE49-F238E27FC236}">
              <a16:creationId xmlns:a16="http://schemas.microsoft.com/office/drawing/2014/main" id="{92CF3E9C-CDE8-4288-9DED-03FB555D5CCB}"/>
            </a:ext>
          </a:extLst>
        </xdr:cNvPr>
        <xdr:cNvSpPr txBox="1"/>
      </xdr:nvSpPr>
      <xdr:spPr>
        <a:xfrm>
          <a:off x="3470919"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63729</xdr:rowOff>
    </xdr:from>
    <xdr:ext cx="405111" cy="259045"/>
    <xdr:sp macro="" textlink="">
      <xdr:nvSpPr>
        <xdr:cNvPr id="96" name="n_2mainValue有形固定資産減価償却率">
          <a:extLst>
            <a:ext uri="{FF2B5EF4-FFF2-40B4-BE49-F238E27FC236}">
              <a16:creationId xmlns:a16="http://schemas.microsoft.com/office/drawing/2014/main" id="{086E8251-2538-4359-91E8-61FA3DAD0108}"/>
            </a:ext>
          </a:extLst>
        </xdr:cNvPr>
        <xdr:cNvSpPr txBox="1"/>
      </xdr:nvSpPr>
      <xdr:spPr>
        <a:xfrm>
          <a:off x="2797819" y="5677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37270</xdr:rowOff>
    </xdr:from>
    <xdr:ext cx="405111" cy="259045"/>
    <xdr:sp macro="" textlink="">
      <xdr:nvSpPr>
        <xdr:cNvPr id="97" name="n_3mainValue有形固定資産減価償却率">
          <a:extLst>
            <a:ext uri="{FF2B5EF4-FFF2-40B4-BE49-F238E27FC236}">
              <a16:creationId xmlns:a16="http://schemas.microsoft.com/office/drawing/2014/main" id="{DD0C61F5-E8A8-423C-B9EC-AE81CAA6DF9E}"/>
            </a:ext>
          </a:extLst>
        </xdr:cNvPr>
        <xdr:cNvSpPr txBox="1"/>
      </xdr:nvSpPr>
      <xdr:spPr>
        <a:xfrm>
          <a:off x="2112019" y="5485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151147</xdr:rowOff>
    </xdr:from>
    <xdr:ext cx="405111" cy="259045"/>
    <xdr:sp macro="" textlink="">
      <xdr:nvSpPr>
        <xdr:cNvPr id="98" name="n_4mainValue有形固定資産減価償却率">
          <a:extLst>
            <a:ext uri="{FF2B5EF4-FFF2-40B4-BE49-F238E27FC236}">
              <a16:creationId xmlns:a16="http://schemas.microsoft.com/office/drawing/2014/main" id="{D38F13E3-BBBA-4745-8D59-DB1DC7AB7C48}"/>
            </a:ext>
          </a:extLst>
        </xdr:cNvPr>
        <xdr:cNvSpPr txBox="1"/>
      </xdr:nvSpPr>
      <xdr:spPr>
        <a:xfrm>
          <a:off x="1426219" y="543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49E0C1C-01E2-4548-93D6-6AEC822667F4}"/>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5828A66-A143-4D53-851F-495BF7BBABA8}"/>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411E72E-FE7F-4E65-AE44-CED13D2CC1C8}"/>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C9095CA-41AE-46BD-946D-29FB8B8F6536}"/>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AE8DA0E-DBDD-4424-9BDD-69EACB3471B5}"/>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62E4E1E-D7FF-4E93-9717-806CA3731287}"/>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F10CC29-D5AC-43E2-82E6-AD23B8D28FC2}"/>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23778E7-0623-48EF-AF1D-F8A3787CB9EA}"/>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6FF97A2-953D-451C-AC5D-48978DA752C4}"/>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0DC0277-FE11-4078-B812-69A01319CE0A}"/>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32012A3-C231-41F6-9595-0FB17D1EE7AC}"/>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A58B819-DF42-4A08-9F29-23D13A10455D}"/>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755AD90-855F-41FD-9108-A2E2A9756123}"/>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債務償還比率は類似団体平均より劣位にあ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今年度は</a:t>
          </a:r>
          <a:r>
            <a:rPr kumimoji="1" lang="en-US" altLang="ja-JP" sz="1100">
              <a:solidFill>
                <a:schemeClr val="dk1"/>
              </a:solidFill>
              <a:effectLst/>
              <a:latin typeface="+mn-lt"/>
              <a:ea typeface="+mn-ea"/>
              <a:cs typeface="+mn-cs"/>
            </a:rPr>
            <a:t>52.7</a:t>
          </a:r>
          <a:r>
            <a:rPr kumimoji="1" lang="ja-JP" altLang="en-US" sz="1100">
              <a:solidFill>
                <a:schemeClr val="dk1"/>
              </a:solidFill>
              <a:effectLst/>
              <a:latin typeface="+mn-lt"/>
              <a:ea typeface="+mn-ea"/>
              <a:cs typeface="+mn-cs"/>
            </a:rPr>
            <a:t>ポイント増加した。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、新</a:t>
          </a:r>
          <a:r>
            <a:rPr kumimoji="1" lang="ja-JP" altLang="ja-JP" sz="1100">
              <a:solidFill>
                <a:schemeClr val="dk1"/>
              </a:solidFill>
              <a:effectLst/>
              <a:latin typeface="+mn-lt"/>
              <a:ea typeface="+mn-ea"/>
              <a:cs typeface="+mn-cs"/>
            </a:rPr>
            <a:t>発債の抑制を計画的に実施し、財政の健全化を図っていく。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618D2DB-F1DC-45E5-8717-42114E56A9C6}"/>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7B885FF-09C7-4833-854B-2FF222932675}"/>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5BF5BF74-ABD9-4BE9-A29E-9E852EE73D83}"/>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68A5679-B65E-40F7-BD12-0809F61C4110}"/>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4647554-2FA5-43F5-A476-46BB845AB1DD}"/>
            </a:ext>
          </a:extLst>
        </xdr:cNvPr>
        <xdr:cNvSpPr txBox="1"/>
      </xdr:nvSpPr>
      <xdr:spPr>
        <a:xfrm>
          <a:off x="9705751" y="56709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C3398AC-EA92-4910-BFA2-511A4D15F321}"/>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5A445B5-ECE5-4B52-8F70-07C4430259BE}"/>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AEB46FD7-F3D0-471D-A57B-2E4C9301AAF9}"/>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1682E8CB-C9D1-4310-83FF-C43869253D22}"/>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8E130F1-9D47-461E-B359-194B6A5C9A33}"/>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AE06E0BA-F116-49C2-8F33-4001787EC9B0}"/>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352E8C9-C0AD-4FC4-940A-38533C0DE2F7}"/>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D97DE1A7-5238-4D53-946E-0889E76BCBE7}"/>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A528763-4DF3-4DA3-A67A-ED31435CF1C9}"/>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CAE0E26-D703-43D8-A23F-C59E553CF47B}"/>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385F8428-34B3-4535-8511-06FC26ED2306}"/>
            </a:ext>
          </a:extLst>
        </xdr:cNvPr>
        <xdr:cNvCxnSpPr/>
      </xdr:nvCxnSpPr>
      <xdr:spPr>
        <a:xfrm flipV="1">
          <a:off x="13323570" y="4376208"/>
          <a:ext cx="1269" cy="120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4F7E9F0B-5EEC-479B-947A-BF916A73209E}"/>
            </a:ext>
          </a:extLst>
        </xdr:cNvPr>
        <xdr:cNvSpPr txBox="1"/>
      </xdr:nvSpPr>
      <xdr:spPr>
        <a:xfrm>
          <a:off x="13376275" y="55822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19A4C8BB-E721-44DF-A954-60C97BF35E58}"/>
            </a:ext>
          </a:extLst>
        </xdr:cNvPr>
        <xdr:cNvCxnSpPr/>
      </xdr:nvCxnSpPr>
      <xdr:spPr>
        <a:xfrm>
          <a:off x="13255625" y="55784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24CE6AC-589E-4BD1-9A19-0AE5616BFAC2}"/>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21596BD-791A-4F98-9A96-B1CF0439A533}"/>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812C3E39-D8F3-46CA-A70E-F64860931E3A}"/>
            </a:ext>
          </a:extLst>
        </xdr:cNvPr>
        <xdr:cNvSpPr txBox="1"/>
      </xdr:nvSpPr>
      <xdr:spPr>
        <a:xfrm>
          <a:off x="13376275" y="4784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9C3048F2-1B7E-40FC-ACAB-F1E941F563A8}"/>
            </a:ext>
          </a:extLst>
        </xdr:cNvPr>
        <xdr:cNvSpPr/>
      </xdr:nvSpPr>
      <xdr:spPr>
        <a:xfrm>
          <a:off x="13293725" y="49264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4A123FB7-7458-4810-A61C-DE6051B639B3}"/>
            </a:ext>
          </a:extLst>
        </xdr:cNvPr>
        <xdr:cNvSpPr/>
      </xdr:nvSpPr>
      <xdr:spPr>
        <a:xfrm>
          <a:off x="12639675" y="49051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5A117945-1F27-425D-9ECB-0084B870FB5C}"/>
            </a:ext>
          </a:extLst>
        </xdr:cNvPr>
        <xdr:cNvSpPr/>
      </xdr:nvSpPr>
      <xdr:spPr>
        <a:xfrm>
          <a:off x="11953875" y="48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D0DCA842-31EF-470B-B0FF-990B085A6935}"/>
            </a:ext>
          </a:extLst>
        </xdr:cNvPr>
        <xdr:cNvSpPr/>
      </xdr:nvSpPr>
      <xdr:spPr>
        <a:xfrm>
          <a:off x="11268075" y="50478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9D854BA5-5A85-4C9C-A1D8-301AA071A730}"/>
            </a:ext>
          </a:extLst>
        </xdr:cNvPr>
        <xdr:cNvSpPr/>
      </xdr:nvSpPr>
      <xdr:spPr>
        <a:xfrm>
          <a:off x="10582275" y="50645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83A86EA-05B8-431D-8F80-FF069E6AA6DF}"/>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3ECAEA1-5677-4028-8AFC-7324CA34055A}"/>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FA87D99-2D24-42EF-9664-25E3BB91E0BE}"/>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CDC2619-01F9-4E5D-9BC8-68D878033BB8}"/>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972BA40-1960-488B-814D-A6827DE53CFC}"/>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44196</xdr:rowOff>
    </xdr:from>
    <xdr:to>
      <xdr:col>76</xdr:col>
      <xdr:colOff>73025</xdr:colOff>
      <xdr:row>31</xdr:row>
      <xdr:rowOff>145796</xdr:rowOff>
    </xdr:to>
    <xdr:sp macro="" textlink="">
      <xdr:nvSpPr>
        <xdr:cNvPr id="143" name="楕円 142">
          <a:extLst>
            <a:ext uri="{FF2B5EF4-FFF2-40B4-BE49-F238E27FC236}">
              <a16:creationId xmlns:a16="http://schemas.microsoft.com/office/drawing/2014/main" id="{4E01FBAB-EE77-479C-83C9-5304FF3090F4}"/>
            </a:ext>
          </a:extLst>
        </xdr:cNvPr>
        <xdr:cNvSpPr/>
      </xdr:nvSpPr>
      <xdr:spPr>
        <a:xfrm>
          <a:off x="13293725" y="51622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22623</xdr:rowOff>
    </xdr:from>
    <xdr:ext cx="469744" cy="259045"/>
    <xdr:sp macro="" textlink="">
      <xdr:nvSpPr>
        <xdr:cNvPr id="144" name="債務償還比率該当値テキスト">
          <a:extLst>
            <a:ext uri="{FF2B5EF4-FFF2-40B4-BE49-F238E27FC236}">
              <a16:creationId xmlns:a16="http://schemas.microsoft.com/office/drawing/2014/main" id="{5C563DA7-4AB9-4D89-8D16-1DB2BEB72FB7}"/>
            </a:ext>
          </a:extLst>
        </xdr:cNvPr>
        <xdr:cNvSpPr txBox="1"/>
      </xdr:nvSpPr>
      <xdr:spPr>
        <a:xfrm>
          <a:off x="13376275" y="514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152435</xdr:rowOff>
    </xdr:from>
    <xdr:to>
      <xdr:col>72</xdr:col>
      <xdr:colOff>123825</xdr:colOff>
      <xdr:row>31</xdr:row>
      <xdr:rowOff>82585</xdr:rowOff>
    </xdr:to>
    <xdr:sp macro="" textlink="">
      <xdr:nvSpPr>
        <xdr:cNvPr id="145" name="楕円 144">
          <a:extLst>
            <a:ext uri="{FF2B5EF4-FFF2-40B4-BE49-F238E27FC236}">
              <a16:creationId xmlns:a16="http://schemas.microsoft.com/office/drawing/2014/main" id="{50A18FE0-99B7-462E-8F11-17BF73543A38}"/>
            </a:ext>
          </a:extLst>
        </xdr:cNvPr>
        <xdr:cNvSpPr/>
      </xdr:nvSpPr>
      <xdr:spPr>
        <a:xfrm>
          <a:off x="12639675" y="51054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31785</xdr:rowOff>
    </xdr:from>
    <xdr:to>
      <xdr:col>76</xdr:col>
      <xdr:colOff>22225</xdr:colOff>
      <xdr:row>31</xdr:row>
      <xdr:rowOff>94996</xdr:rowOff>
    </xdr:to>
    <xdr:cxnSp macro="">
      <xdr:nvCxnSpPr>
        <xdr:cNvPr id="146" name="直線コネクタ 145">
          <a:extLst>
            <a:ext uri="{FF2B5EF4-FFF2-40B4-BE49-F238E27FC236}">
              <a16:creationId xmlns:a16="http://schemas.microsoft.com/office/drawing/2014/main" id="{6F2EA8CC-8FC5-407E-BBCE-F7CFDEA91CCA}"/>
            </a:ext>
          </a:extLst>
        </xdr:cNvPr>
        <xdr:cNvCxnSpPr/>
      </xdr:nvCxnSpPr>
      <xdr:spPr>
        <a:xfrm>
          <a:off x="12690475" y="5149885"/>
          <a:ext cx="635000" cy="6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112854</xdr:rowOff>
    </xdr:from>
    <xdr:to>
      <xdr:col>68</xdr:col>
      <xdr:colOff>123825</xdr:colOff>
      <xdr:row>31</xdr:row>
      <xdr:rowOff>43004</xdr:rowOff>
    </xdr:to>
    <xdr:sp macro="" textlink="">
      <xdr:nvSpPr>
        <xdr:cNvPr id="147" name="楕円 146">
          <a:extLst>
            <a:ext uri="{FF2B5EF4-FFF2-40B4-BE49-F238E27FC236}">
              <a16:creationId xmlns:a16="http://schemas.microsoft.com/office/drawing/2014/main" id="{0DFC547F-679E-44BA-9DC1-91359C9FC973}"/>
            </a:ext>
          </a:extLst>
        </xdr:cNvPr>
        <xdr:cNvSpPr/>
      </xdr:nvSpPr>
      <xdr:spPr>
        <a:xfrm>
          <a:off x="11953875" y="50658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163654</xdr:rowOff>
    </xdr:from>
    <xdr:to>
      <xdr:col>72</xdr:col>
      <xdr:colOff>73025</xdr:colOff>
      <xdr:row>31</xdr:row>
      <xdr:rowOff>31785</xdr:rowOff>
    </xdr:to>
    <xdr:cxnSp macro="">
      <xdr:nvCxnSpPr>
        <xdr:cNvPr id="148" name="直線コネクタ 147">
          <a:extLst>
            <a:ext uri="{FF2B5EF4-FFF2-40B4-BE49-F238E27FC236}">
              <a16:creationId xmlns:a16="http://schemas.microsoft.com/office/drawing/2014/main" id="{6469CDD1-8804-41D7-8CD3-AC01148C9BEA}"/>
            </a:ext>
          </a:extLst>
        </xdr:cNvPr>
        <xdr:cNvCxnSpPr/>
      </xdr:nvCxnSpPr>
      <xdr:spPr>
        <a:xfrm>
          <a:off x="12004675" y="5116654"/>
          <a:ext cx="685800" cy="3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54032</xdr:rowOff>
    </xdr:from>
    <xdr:to>
      <xdr:col>64</xdr:col>
      <xdr:colOff>123825</xdr:colOff>
      <xdr:row>31</xdr:row>
      <xdr:rowOff>155632</xdr:rowOff>
    </xdr:to>
    <xdr:sp macro="" textlink="">
      <xdr:nvSpPr>
        <xdr:cNvPr id="149" name="楕円 148">
          <a:extLst>
            <a:ext uri="{FF2B5EF4-FFF2-40B4-BE49-F238E27FC236}">
              <a16:creationId xmlns:a16="http://schemas.microsoft.com/office/drawing/2014/main" id="{15136437-1706-4C52-9E49-BA4557ECE462}"/>
            </a:ext>
          </a:extLst>
        </xdr:cNvPr>
        <xdr:cNvSpPr/>
      </xdr:nvSpPr>
      <xdr:spPr>
        <a:xfrm>
          <a:off x="11268075" y="51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163654</xdr:rowOff>
    </xdr:from>
    <xdr:to>
      <xdr:col>68</xdr:col>
      <xdr:colOff>73025</xdr:colOff>
      <xdr:row>31</xdr:row>
      <xdr:rowOff>104832</xdr:rowOff>
    </xdr:to>
    <xdr:cxnSp macro="">
      <xdr:nvCxnSpPr>
        <xdr:cNvPr id="150" name="直線コネクタ 149">
          <a:extLst>
            <a:ext uri="{FF2B5EF4-FFF2-40B4-BE49-F238E27FC236}">
              <a16:creationId xmlns:a16="http://schemas.microsoft.com/office/drawing/2014/main" id="{3DD58F9A-7D39-49E8-8472-85D1A5C32934}"/>
            </a:ext>
          </a:extLst>
        </xdr:cNvPr>
        <xdr:cNvCxnSpPr/>
      </xdr:nvCxnSpPr>
      <xdr:spPr>
        <a:xfrm flipV="1">
          <a:off x="11318875" y="5116654"/>
          <a:ext cx="685800" cy="10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85937</xdr:rowOff>
    </xdr:from>
    <xdr:to>
      <xdr:col>60</xdr:col>
      <xdr:colOff>123825</xdr:colOff>
      <xdr:row>32</xdr:row>
      <xdr:rowOff>16087</xdr:rowOff>
    </xdr:to>
    <xdr:sp macro="" textlink="">
      <xdr:nvSpPr>
        <xdr:cNvPr id="151" name="楕円 150">
          <a:extLst>
            <a:ext uri="{FF2B5EF4-FFF2-40B4-BE49-F238E27FC236}">
              <a16:creationId xmlns:a16="http://schemas.microsoft.com/office/drawing/2014/main" id="{6EBFF366-FEF7-4473-BA80-A022E85C1DDE}"/>
            </a:ext>
          </a:extLst>
        </xdr:cNvPr>
        <xdr:cNvSpPr/>
      </xdr:nvSpPr>
      <xdr:spPr>
        <a:xfrm>
          <a:off x="10582275" y="52040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104832</xdr:rowOff>
    </xdr:from>
    <xdr:to>
      <xdr:col>64</xdr:col>
      <xdr:colOff>73025</xdr:colOff>
      <xdr:row>31</xdr:row>
      <xdr:rowOff>136737</xdr:rowOff>
    </xdr:to>
    <xdr:cxnSp macro="">
      <xdr:nvCxnSpPr>
        <xdr:cNvPr id="152" name="直線コネクタ 151">
          <a:extLst>
            <a:ext uri="{FF2B5EF4-FFF2-40B4-BE49-F238E27FC236}">
              <a16:creationId xmlns:a16="http://schemas.microsoft.com/office/drawing/2014/main" id="{D57D8C19-F38D-49A2-A051-E5046B24DC46}"/>
            </a:ext>
          </a:extLst>
        </xdr:cNvPr>
        <xdr:cNvCxnSpPr/>
      </xdr:nvCxnSpPr>
      <xdr:spPr>
        <a:xfrm flipV="1">
          <a:off x="10633075" y="5222932"/>
          <a:ext cx="685800" cy="3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8511C9DA-F504-4D9B-BFB1-845A07E42A69}"/>
            </a:ext>
          </a:extLst>
        </xdr:cNvPr>
        <xdr:cNvSpPr txBox="1"/>
      </xdr:nvSpPr>
      <xdr:spPr>
        <a:xfrm>
          <a:off x="12461952" y="468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F287AB5B-7F92-4E3D-A2A4-802AEAA75F13}"/>
            </a:ext>
          </a:extLst>
        </xdr:cNvPr>
        <xdr:cNvSpPr txBox="1"/>
      </xdr:nvSpPr>
      <xdr:spPr>
        <a:xfrm>
          <a:off x="11788852" y="463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221A3200-833A-407F-A84B-9D0931398177}"/>
            </a:ext>
          </a:extLst>
        </xdr:cNvPr>
        <xdr:cNvSpPr txBox="1"/>
      </xdr:nvSpPr>
      <xdr:spPr>
        <a:xfrm>
          <a:off x="11103052" y="482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FC706F02-4DD2-437A-BE9C-472F2F30017B}"/>
            </a:ext>
          </a:extLst>
        </xdr:cNvPr>
        <xdr:cNvSpPr txBox="1"/>
      </xdr:nvSpPr>
      <xdr:spPr>
        <a:xfrm>
          <a:off x="10417252" y="484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73712</xdr:rowOff>
    </xdr:from>
    <xdr:ext cx="469744" cy="259045"/>
    <xdr:sp macro="" textlink="">
      <xdr:nvSpPr>
        <xdr:cNvPr id="157" name="n_1mainValue債務償還比率">
          <a:extLst>
            <a:ext uri="{FF2B5EF4-FFF2-40B4-BE49-F238E27FC236}">
              <a16:creationId xmlns:a16="http://schemas.microsoft.com/office/drawing/2014/main" id="{718997A5-0D82-4763-954F-F162F3305057}"/>
            </a:ext>
          </a:extLst>
        </xdr:cNvPr>
        <xdr:cNvSpPr txBox="1"/>
      </xdr:nvSpPr>
      <xdr:spPr>
        <a:xfrm>
          <a:off x="12461952" y="51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34131</xdr:rowOff>
    </xdr:from>
    <xdr:ext cx="469744" cy="259045"/>
    <xdr:sp macro="" textlink="">
      <xdr:nvSpPr>
        <xdr:cNvPr id="158" name="n_2mainValue債務償還比率">
          <a:extLst>
            <a:ext uri="{FF2B5EF4-FFF2-40B4-BE49-F238E27FC236}">
              <a16:creationId xmlns:a16="http://schemas.microsoft.com/office/drawing/2014/main" id="{76C6F6E8-9FB0-420D-A085-2C0F7C01E502}"/>
            </a:ext>
          </a:extLst>
        </xdr:cNvPr>
        <xdr:cNvSpPr txBox="1"/>
      </xdr:nvSpPr>
      <xdr:spPr>
        <a:xfrm>
          <a:off x="11788852" y="51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146759</xdr:rowOff>
    </xdr:from>
    <xdr:ext cx="469744" cy="259045"/>
    <xdr:sp macro="" textlink="">
      <xdr:nvSpPr>
        <xdr:cNvPr id="159" name="n_3mainValue債務償還比率">
          <a:extLst>
            <a:ext uri="{FF2B5EF4-FFF2-40B4-BE49-F238E27FC236}">
              <a16:creationId xmlns:a16="http://schemas.microsoft.com/office/drawing/2014/main" id="{E796A076-26D3-4FE0-9FF7-37867A6A7D59}"/>
            </a:ext>
          </a:extLst>
        </xdr:cNvPr>
        <xdr:cNvSpPr txBox="1"/>
      </xdr:nvSpPr>
      <xdr:spPr>
        <a:xfrm>
          <a:off x="11103052" y="526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7214</xdr:rowOff>
    </xdr:from>
    <xdr:ext cx="469744" cy="259045"/>
    <xdr:sp macro="" textlink="">
      <xdr:nvSpPr>
        <xdr:cNvPr id="160" name="n_4mainValue債務償還比率">
          <a:extLst>
            <a:ext uri="{FF2B5EF4-FFF2-40B4-BE49-F238E27FC236}">
              <a16:creationId xmlns:a16="http://schemas.microsoft.com/office/drawing/2014/main" id="{150F19CA-B8C3-422F-BBEA-22F7AC96062E}"/>
            </a:ext>
          </a:extLst>
        </xdr:cNvPr>
        <xdr:cNvSpPr txBox="1"/>
      </xdr:nvSpPr>
      <xdr:spPr>
        <a:xfrm>
          <a:off x="10417252" y="529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E02CA31-6766-48EF-846C-0CE648FD9EAF}"/>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490E8597-33A0-4CF6-98DD-3FC0A5DFB883}"/>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F467EDD9-1BFB-4B54-A4A4-52F9CFC0D275}"/>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700F0A8-E5BB-4A86-8814-57C3A5A552ED}"/>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2DDAF39-4B8F-4E68-B922-5F8CBE571E20}"/>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25DE827-64A5-430E-A64D-2EACD469713F}"/>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8A7168-6C14-48A9-8532-210EF7A31C07}"/>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E2EC401-7F81-4242-A971-5192E67B8C9B}"/>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A0DDF2F-12BD-4715-8A35-0C94EE6F657A}"/>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6240B0A-EEC9-408F-985C-975DA36F0E9F}"/>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石川県七尾市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8595A1-9350-4135-AA6F-50EBB6C02974}"/>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4ACF0A-A009-44F4-A708-5FBB10465781}"/>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331C7D1-C77A-4088-BA88-035F059021C4}"/>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CC9FD1-A9F7-44CE-9F05-057E7454E82F}"/>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0ABFE7-DD35-4B56-ACBE-D569895A01A6}"/>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334A5A-15F3-45CA-8748-45ED06DC7179}"/>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48,268
47,436
318.26
37,942,411
34,340,651
3,155,800
17,945,824
38,707,101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68ABB0-211B-4098-B1E1-BB2C5683396B}"/>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D18AA5-A795-4785-BB0D-150CE742344C}"/>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C98B9E-EAA5-427B-B664-44916CF88F5F}"/>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4D21BE-3365-4A65-A4FB-CE41710FEC5B}"/>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DE0266C-DBD2-41A0-BBFE-F83E560BFC51}"/>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D509195-B366-4D7A-B489-8DDE32116B7B}"/>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25677EA-85EE-4140-983A-A1344F459CB8}"/>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AD4B66-657A-4FF9-886E-924CD0DD5556}"/>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2507D5-7517-45C7-AD49-A59CBDE40FFD}"/>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E6BDF8A-CDA7-473C-B34F-1063D50A08E2}"/>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BF0788E-A5E3-4D51-9107-49CBCA4B4135}"/>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3A2FA12-4118-44FC-BA7F-E6FF5035D65C}"/>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27BF1B-0A3C-46EB-9BEC-D5333635CF33}"/>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19C8A4D-BDF1-44E2-B957-7E8EB2AC7DF9}"/>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7C425A-06EF-4EDE-8D5D-19D35BAD48CE}"/>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E6F06A4-DAAE-485E-9514-B316B6E9F323}"/>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9DC67D-4D1A-4D16-9849-DADC980CA1FF}"/>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392EE6-58AA-4EA0-8714-1FF6DC9CF959}"/>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EAEAAE-1BE4-4543-A72F-09DE801C4976}"/>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8A4A62-D77F-44BC-BB63-8C81FF78ABD4}"/>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B94BFA6-830A-4EF5-90DD-90F96E10ADE8}"/>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D11489-7B75-424C-93B4-E733377DDD68}"/>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7506DF-1C27-4BB7-BE4E-177577938108}"/>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86B10E1-69AC-4E44-85B7-4535EEA00FCD}"/>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7A9ECFE-40DA-45E3-8B11-248F6815C3EB}"/>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69E1A4F-E09A-41DB-BB0D-366BF3F51BC3}"/>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EAC6416-CF68-4A54-BA11-477DF27A91A5}"/>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6FF07A0-101E-4794-9AB4-34C7CFB0CC34}"/>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1DB546C-D33C-4FE3-AEEE-B7AB0ACE5023}"/>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8E7DB7-B145-431D-96CB-49F5F1AAF597}"/>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FCF0019-1DF2-4886-A41E-B301C5F49349}"/>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4B97A0B-B0F2-4B92-9E49-D4E32FEA0FB5}"/>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11460BA-4402-42A7-9461-074F64087076}"/>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469681A-C277-445B-A4D1-4A527A422CBD}"/>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AB80A9D-22DD-4716-869E-3E7A948267B2}"/>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EA7E7D4-2310-4F6A-8101-F3B507AA7478}"/>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0D4FEC8-AAFA-48C6-BFFC-3A59F438303A}"/>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E0EB04F-FC5D-448E-911E-0675C01FFF1A}"/>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810C888-EE73-47CF-BD1D-4660F01CE5D0}"/>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0181FD4-3D36-493D-95D4-F9BCC92C70F3}"/>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BD1533F-A455-4A86-9F32-3929F058C572}"/>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2CD2E7A-1FB4-4496-9B3D-BEBDFAEC57BC}"/>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A9D4F20-824F-468A-9E8E-1D48DA287FF5}"/>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2C04C67-7076-4FB3-A200-B3566B9E3518}"/>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2A71926-2D98-47AC-9D7C-2860C700E0B7}"/>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F1855709-B015-41D6-80B9-76205E6DB375}"/>
            </a:ext>
          </a:extLst>
        </xdr:cNvPr>
        <xdr:cNvCxnSpPr/>
      </xdr:nvCxnSpPr>
      <xdr:spPr>
        <a:xfrm flipV="1">
          <a:off x="4177665" y="55702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1D0B6B7E-A67E-4F21-9B6D-0D9B53E7F8D2}"/>
            </a:ext>
          </a:extLst>
        </xdr:cNvPr>
        <xdr:cNvSpPr txBox="1"/>
      </xdr:nvSpPr>
      <xdr:spPr>
        <a:xfrm>
          <a:off x="4216400"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68A7A34D-2726-4552-A8E4-4BF198FAA0B0}"/>
            </a:ext>
          </a:extLst>
        </xdr:cNvPr>
        <xdr:cNvCxnSpPr/>
      </xdr:nvCxnSpPr>
      <xdr:spPr>
        <a:xfrm>
          <a:off x="4108450" y="6941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66F05DFD-A1D3-444B-AB56-D668FB4277AD}"/>
            </a:ext>
          </a:extLst>
        </xdr:cNvPr>
        <xdr:cNvSpPr txBox="1"/>
      </xdr:nvSpPr>
      <xdr:spPr>
        <a:xfrm>
          <a:off x="4216400" y="53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87FB065E-74CF-4A95-8868-4C24BD0E0975}"/>
            </a:ext>
          </a:extLst>
        </xdr:cNvPr>
        <xdr:cNvCxnSpPr/>
      </xdr:nvCxnSpPr>
      <xdr:spPr>
        <a:xfrm>
          <a:off x="4108450" y="55702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BC472E81-0325-41DF-B6AA-98260B02C5DA}"/>
            </a:ext>
          </a:extLst>
        </xdr:cNvPr>
        <xdr:cNvSpPr txBox="1"/>
      </xdr:nvSpPr>
      <xdr:spPr>
        <a:xfrm>
          <a:off x="4216400" y="6200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7F52E4DF-132A-44DE-AAC3-0638B1E609D4}"/>
            </a:ext>
          </a:extLst>
        </xdr:cNvPr>
        <xdr:cNvSpPr/>
      </xdr:nvSpPr>
      <xdr:spPr>
        <a:xfrm>
          <a:off x="4127500" y="6343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7A7F3D65-DCA2-40C1-B9E8-28F06665AD5B}"/>
            </a:ext>
          </a:extLst>
        </xdr:cNvPr>
        <xdr:cNvSpPr/>
      </xdr:nvSpPr>
      <xdr:spPr>
        <a:xfrm>
          <a:off x="3384550" y="6322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2934499D-CE12-4BFB-AF24-08E131F53023}"/>
            </a:ext>
          </a:extLst>
        </xdr:cNvPr>
        <xdr:cNvSpPr/>
      </xdr:nvSpPr>
      <xdr:spPr>
        <a:xfrm>
          <a:off x="257175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7A6FB79F-18FE-45A9-9258-7FF013C53BB1}"/>
            </a:ext>
          </a:extLst>
        </xdr:cNvPr>
        <xdr:cNvSpPr/>
      </xdr:nvSpPr>
      <xdr:spPr>
        <a:xfrm>
          <a:off x="1778000" y="6275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62C3A017-DB0B-4DF4-9911-52F9C8826E7C}"/>
            </a:ext>
          </a:extLst>
        </xdr:cNvPr>
        <xdr:cNvSpPr/>
      </xdr:nvSpPr>
      <xdr:spPr>
        <a:xfrm>
          <a:off x="984250" y="62426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3E29403-CB35-4E9B-8844-2335C449DB50}"/>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B556E87-293A-4995-97B6-2A530B45640C}"/>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EBCFE40-EAA9-4D3F-9846-1CED4E39155D}"/>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75AA63F-FF96-49AF-BBCE-28E4EDA69F3C}"/>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5F233A9-237C-42F5-89F6-BE81656D588C}"/>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80645</xdr:rowOff>
    </xdr:from>
    <xdr:to>
      <xdr:col>24</xdr:col>
      <xdr:colOff>114300</xdr:colOff>
      <xdr:row>39</xdr:row>
      <xdr:rowOff>10795</xdr:rowOff>
    </xdr:to>
    <xdr:sp macro="" textlink="">
      <xdr:nvSpPr>
        <xdr:cNvPr id="73" name="楕円 72">
          <a:extLst>
            <a:ext uri="{FF2B5EF4-FFF2-40B4-BE49-F238E27FC236}">
              <a16:creationId xmlns:a16="http://schemas.microsoft.com/office/drawing/2014/main" id="{F47E9E85-B59F-48A4-B4E8-B899942D59FC}"/>
            </a:ext>
          </a:extLst>
        </xdr:cNvPr>
        <xdr:cNvSpPr/>
      </xdr:nvSpPr>
      <xdr:spPr>
        <a:xfrm>
          <a:off x="4127500" y="63544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59072</xdr:rowOff>
    </xdr:from>
    <xdr:ext cx="405111" cy="259045"/>
    <xdr:sp macro="" textlink="">
      <xdr:nvSpPr>
        <xdr:cNvPr id="74" name="【道路】&#10;有形固定資産減価償却率該当値テキスト">
          <a:extLst>
            <a:ext uri="{FF2B5EF4-FFF2-40B4-BE49-F238E27FC236}">
              <a16:creationId xmlns:a16="http://schemas.microsoft.com/office/drawing/2014/main" id="{289D18D8-C74A-4E4C-9185-19F0E3F8F919}"/>
            </a:ext>
          </a:extLst>
        </xdr:cNvPr>
        <xdr:cNvSpPr txBox="1"/>
      </xdr:nvSpPr>
      <xdr:spPr>
        <a:xfrm>
          <a:off x="4216400"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5" name="楕円 74">
          <a:extLst>
            <a:ext uri="{FF2B5EF4-FFF2-40B4-BE49-F238E27FC236}">
              <a16:creationId xmlns:a16="http://schemas.microsoft.com/office/drawing/2014/main" id="{86BDD9ED-8320-4C36-88AC-78D7D1AE845A}"/>
            </a:ext>
          </a:extLst>
        </xdr:cNvPr>
        <xdr:cNvSpPr/>
      </xdr:nvSpPr>
      <xdr:spPr>
        <a:xfrm>
          <a:off x="3384550" y="63220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131445</xdr:rowOff>
    </xdr:to>
    <xdr:cxnSp macro="">
      <xdr:nvCxnSpPr>
        <xdr:cNvPr id="76" name="直線コネクタ 75">
          <a:extLst>
            <a:ext uri="{FF2B5EF4-FFF2-40B4-BE49-F238E27FC236}">
              <a16:creationId xmlns:a16="http://schemas.microsoft.com/office/drawing/2014/main" id="{7A8FCDCC-9237-4514-BD3D-7939C6BDBFD2}"/>
            </a:ext>
          </a:extLst>
        </xdr:cNvPr>
        <xdr:cNvCxnSpPr/>
      </xdr:nvCxnSpPr>
      <xdr:spPr>
        <a:xfrm>
          <a:off x="3429000" y="6372860"/>
          <a:ext cx="7493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23495</xdr:rowOff>
    </xdr:from>
    <xdr:to>
      <xdr:col>15</xdr:col>
      <xdr:colOff>101600</xdr:colOff>
      <xdr:row>38</xdr:row>
      <xdr:rowOff>125095</xdr:rowOff>
    </xdr:to>
    <xdr:sp macro="" textlink="">
      <xdr:nvSpPr>
        <xdr:cNvPr id="77" name="楕円 76">
          <a:extLst>
            <a:ext uri="{FF2B5EF4-FFF2-40B4-BE49-F238E27FC236}">
              <a16:creationId xmlns:a16="http://schemas.microsoft.com/office/drawing/2014/main" id="{BCB0F77C-5DE8-4BC0-AF34-4A86A9FE4527}"/>
            </a:ext>
          </a:extLst>
        </xdr:cNvPr>
        <xdr:cNvSpPr/>
      </xdr:nvSpPr>
      <xdr:spPr>
        <a:xfrm>
          <a:off x="257175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74295</xdr:rowOff>
    </xdr:from>
    <xdr:to>
      <xdr:col>19</xdr:col>
      <xdr:colOff>177800</xdr:colOff>
      <xdr:row>38</xdr:row>
      <xdr:rowOff>99060</xdr:rowOff>
    </xdr:to>
    <xdr:cxnSp macro="">
      <xdr:nvCxnSpPr>
        <xdr:cNvPr id="78" name="直線コネクタ 77">
          <a:extLst>
            <a:ext uri="{FF2B5EF4-FFF2-40B4-BE49-F238E27FC236}">
              <a16:creationId xmlns:a16="http://schemas.microsoft.com/office/drawing/2014/main" id="{67C44014-7AC9-4A93-B56C-84FCF7F123F1}"/>
            </a:ext>
          </a:extLst>
        </xdr:cNvPr>
        <xdr:cNvCxnSpPr/>
      </xdr:nvCxnSpPr>
      <xdr:spPr>
        <a:xfrm>
          <a:off x="2622550" y="6348095"/>
          <a:ext cx="8064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156845</xdr:rowOff>
    </xdr:from>
    <xdr:to>
      <xdr:col>10</xdr:col>
      <xdr:colOff>165100</xdr:colOff>
      <xdr:row>38</xdr:row>
      <xdr:rowOff>86995</xdr:rowOff>
    </xdr:to>
    <xdr:sp macro="" textlink="">
      <xdr:nvSpPr>
        <xdr:cNvPr id="79" name="楕円 78">
          <a:extLst>
            <a:ext uri="{FF2B5EF4-FFF2-40B4-BE49-F238E27FC236}">
              <a16:creationId xmlns:a16="http://schemas.microsoft.com/office/drawing/2014/main" id="{9E62D6BB-5121-4F94-830E-4364C6119AF8}"/>
            </a:ext>
          </a:extLst>
        </xdr:cNvPr>
        <xdr:cNvSpPr/>
      </xdr:nvSpPr>
      <xdr:spPr>
        <a:xfrm>
          <a:off x="1778000" y="6265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36195</xdr:rowOff>
    </xdr:from>
    <xdr:to>
      <xdr:col>15</xdr:col>
      <xdr:colOff>50800</xdr:colOff>
      <xdr:row>38</xdr:row>
      <xdr:rowOff>74295</xdr:rowOff>
    </xdr:to>
    <xdr:cxnSp macro="">
      <xdr:nvCxnSpPr>
        <xdr:cNvPr id="80" name="直線コネクタ 79">
          <a:extLst>
            <a:ext uri="{FF2B5EF4-FFF2-40B4-BE49-F238E27FC236}">
              <a16:creationId xmlns:a16="http://schemas.microsoft.com/office/drawing/2014/main" id="{E1C0C38C-4E4A-485E-BD92-B96B916D69C7}"/>
            </a:ext>
          </a:extLst>
        </xdr:cNvPr>
        <xdr:cNvCxnSpPr/>
      </xdr:nvCxnSpPr>
      <xdr:spPr>
        <a:xfrm>
          <a:off x="1828800" y="630999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132080</xdr:rowOff>
    </xdr:from>
    <xdr:to>
      <xdr:col>6</xdr:col>
      <xdr:colOff>38100</xdr:colOff>
      <xdr:row>38</xdr:row>
      <xdr:rowOff>62230</xdr:rowOff>
    </xdr:to>
    <xdr:sp macro="" textlink="">
      <xdr:nvSpPr>
        <xdr:cNvPr id="81" name="楕円 80">
          <a:extLst>
            <a:ext uri="{FF2B5EF4-FFF2-40B4-BE49-F238E27FC236}">
              <a16:creationId xmlns:a16="http://schemas.microsoft.com/office/drawing/2014/main" id="{2880DD02-091D-4461-ABF5-4CF3D13811E9}"/>
            </a:ext>
          </a:extLst>
        </xdr:cNvPr>
        <xdr:cNvSpPr/>
      </xdr:nvSpPr>
      <xdr:spPr>
        <a:xfrm>
          <a:off x="984250" y="62407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11430</xdr:rowOff>
    </xdr:from>
    <xdr:to>
      <xdr:col>10</xdr:col>
      <xdr:colOff>114300</xdr:colOff>
      <xdr:row>38</xdr:row>
      <xdr:rowOff>36195</xdr:rowOff>
    </xdr:to>
    <xdr:cxnSp macro="">
      <xdr:nvCxnSpPr>
        <xdr:cNvPr id="82" name="直線コネクタ 81">
          <a:extLst>
            <a:ext uri="{FF2B5EF4-FFF2-40B4-BE49-F238E27FC236}">
              <a16:creationId xmlns:a16="http://schemas.microsoft.com/office/drawing/2014/main" id="{228F731B-D0E8-4FD1-9A2F-DA18D4A0108E}"/>
            </a:ext>
          </a:extLst>
        </xdr:cNvPr>
        <xdr:cNvCxnSpPr/>
      </xdr:nvCxnSpPr>
      <xdr:spPr>
        <a:xfrm>
          <a:off x="1028700" y="6285230"/>
          <a:ext cx="8001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826C4B52-3508-496B-B9E1-B86A17951428}"/>
            </a:ext>
          </a:extLst>
        </xdr:cNvPr>
        <xdr:cNvSpPr txBox="1"/>
      </xdr:nvSpPr>
      <xdr:spPr>
        <a:xfrm>
          <a:off x="3239144" y="641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8BF7BBE2-DBED-4F73-8B32-84EB5AB38D8C}"/>
            </a:ext>
          </a:extLst>
        </xdr:cNvPr>
        <xdr:cNvSpPr txBox="1"/>
      </xdr:nvSpPr>
      <xdr:spPr>
        <a:xfrm>
          <a:off x="2439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C6EAAB75-3B21-4198-A245-65D75857FB52}"/>
            </a:ext>
          </a:extLst>
        </xdr:cNvPr>
        <xdr:cNvSpPr txBox="1"/>
      </xdr:nvSpPr>
      <xdr:spPr>
        <a:xfrm>
          <a:off x="164529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E8B23420-1567-4CF9-BCDD-DC1BD5359F45}"/>
            </a:ext>
          </a:extLst>
        </xdr:cNvPr>
        <xdr:cNvSpPr txBox="1"/>
      </xdr:nvSpPr>
      <xdr:spPr>
        <a:xfrm>
          <a:off x="8515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166387</xdr:rowOff>
    </xdr:from>
    <xdr:ext cx="405111" cy="259045"/>
    <xdr:sp macro="" textlink="">
      <xdr:nvSpPr>
        <xdr:cNvPr id="87" name="n_1mainValue【道路】&#10;有形固定資産減価償却率">
          <a:extLst>
            <a:ext uri="{FF2B5EF4-FFF2-40B4-BE49-F238E27FC236}">
              <a16:creationId xmlns:a16="http://schemas.microsoft.com/office/drawing/2014/main" id="{2C084D26-9CA2-4BF3-948B-1BFBC69C8FF6}"/>
            </a:ext>
          </a:extLst>
        </xdr:cNvPr>
        <xdr:cNvSpPr txBox="1"/>
      </xdr:nvSpPr>
      <xdr:spPr>
        <a:xfrm>
          <a:off x="32391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141622</xdr:rowOff>
    </xdr:from>
    <xdr:ext cx="405111" cy="259045"/>
    <xdr:sp macro="" textlink="">
      <xdr:nvSpPr>
        <xdr:cNvPr id="88" name="n_2mainValue【道路】&#10;有形固定資産減価償却率">
          <a:extLst>
            <a:ext uri="{FF2B5EF4-FFF2-40B4-BE49-F238E27FC236}">
              <a16:creationId xmlns:a16="http://schemas.microsoft.com/office/drawing/2014/main" id="{FABFB173-38D0-4286-AF6D-A2155E1DF6BA}"/>
            </a:ext>
          </a:extLst>
        </xdr:cNvPr>
        <xdr:cNvSpPr txBox="1"/>
      </xdr:nvSpPr>
      <xdr:spPr>
        <a:xfrm>
          <a:off x="2439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103522</xdr:rowOff>
    </xdr:from>
    <xdr:ext cx="405111" cy="259045"/>
    <xdr:sp macro="" textlink="">
      <xdr:nvSpPr>
        <xdr:cNvPr id="89" name="n_3mainValue【道路】&#10;有形固定資産減価償却率">
          <a:extLst>
            <a:ext uri="{FF2B5EF4-FFF2-40B4-BE49-F238E27FC236}">
              <a16:creationId xmlns:a16="http://schemas.microsoft.com/office/drawing/2014/main" id="{3A501D94-16C4-4728-BC93-9AA4EBBF371D}"/>
            </a:ext>
          </a:extLst>
        </xdr:cNvPr>
        <xdr:cNvSpPr txBox="1"/>
      </xdr:nvSpPr>
      <xdr:spPr>
        <a:xfrm>
          <a:off x="164529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78757</xdr:rowOff>
    </xdr:from>
    <xdr:ext cx="405111" cy="259045"/>
    <xdr:sp macro="" textlink="">
      <xdr:nvSpPr>
        <xdr:cNvPr id="90" name="n_4mainValue【道路】&#10;有形固定資産減価償却率">
          <a:extLst>
            <a:ext uri="{FF2B5EF4-FFF2-40B4-BE49-F238E27FC236}">
              <a16:creationId xmlns:a16="http://schemas.microsoft.com/office/drawing/2014/main" id="{A3FB91F8-CF6E-4FEF-8C2B-2B2055683203}"/>
            </a:ext>
          </a:extLst>
        </xdr:cNvPr>
        <xdr:cNvSpPr txBox="1"/>
      </xdr:nvSpPr>
      <xdr:spPr>
        <a:xfrm>
          <a:off x="8515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56D05B2-8FB4-445B-A373-A3B619A7205C}"/>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FDCB836-A991-4EA1-88E3-5900C1FD1C54}"/>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9F7CAFC-F873-454C-BE30-4F432E3A9FA0}"/>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38D7B0A-E43F-4814-AF73-14EF708788C6}"/>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AF2B3C3-8A26-4BAE-9AED-CF03872EA78E}"/>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1E12154-987C-4D0D-A2F5-5E1B9EDBB6A2}"/>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C67549E-FE4E-46B4-9A32-CEE231D33C7C}"/>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9F1A66A-0108-4BFD-9B73-0385054618FF}"/>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D51783E-ED8A-4692-A040-111B3C506294}"/>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E6E1439-7480-46BA-BC38-28E78122F270}"/>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E0F5300-D2C1-4469-94EC-8E7CAD0772E7}"/>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B4C0601-BBB7-4507-A118-ACC0459BF03E}"/>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3AD38EA-22FB-4307-B8C5-F564E6782450}"/>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D766D35-AE75-4B08-A624-117FF82FC518}"/>
            </a:ext>
          </a:extLst>
        </xdr:cNvPr>
        <xdr:cNvSpPr txBox="1"/>
      </xdr:nvSpPr>
      <xdr:spPr>
        <a:xfrm>
          <a:off x="54821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9319D53-2EE9-4661-9E01-F77E088C55E6}"/>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99581AB-1E8B-4F7D-95FA-AEAFCC40F062}"/>
            </a:ext>
          </a:extLst>
        </xdr:cNvPr>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8056EFA-88EE-4A1E-BB6D-B3B34D754D4E}"/>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D47A037-B4CE-4B44-902B-0B4DB4EC353F}"/>
            </a:ext>
          </a:extLst>
        </xdr:cNvPr>
        <xdr:cNvSpPr txBox="1"/>
      </xdr:nvSpPr>
      <xdr:spPr>
        <a:xfrm>
          <a:off x="5482151" y="5737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578F2D0-1F07-491F-8C4C-BDCEA8F92D2A}"/>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EB76069-3A30-448F-8B14-E408D307B3C5}"/>
            </a:ext>
          </a:extLst>
        </xdr:cNvPr>
        <xdr:cNvSpPr txBox="1"/>
      </xdr:nvSpPr>
      <xdr:spPr>
        <a:xfrm>
          <a:off x="5482151" y="536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C1B22A6-ED43-4066-A717-FC23D23B7E1D}"/>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5283CC30-A310-41C1-80BB-3926D14127C5}"/>
            </a:ext>
          </a:extLst>
        </xdr:cNvPr>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270072D-B123-4D9F-908B-C46B364EFFA8}"/>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B812C97C-71E1-4689-9AD4-14F82D92247E}"/>
            </a:ext>
          </a:extLst>
        </xdr:cNvPr>
        <xdr:cNvCxnSpPr/>
      </xdr:nvCxnSpPr>
      <xdr:spPr>
        <a:xfrm flipV="1">
          <a:off x="9429115" y="5664492"/>
          <a:ext cx="0" cy="125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10F10D61-42AA-4B67-BE2D-E966AEFB06CB}"/>
            </a:ext>
          </a:extLst>
        </xdr:cNvPr>
        <xdr:cNvSpPr txBox="1"/>
      </xdr:nvSpPr>
      <xdr:spPr>
        <a:xfrm>
          <a:off x="9467850" y="69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89A2ADF8-C165-470F-BA08-933CA5D30489}"/>
            </a:ext>
          </a:extLst>
        </xdr:cNvPr>
        <xdr:cNvCxnSpPr/>
      </xdr:nvCxnSpPr>
      <xdr:spPr>
        <a:xfrm>
          <a:off x="9359900" y="69238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CDA9D16C-8250-492A-9146-5AB95FE7D21B}"/>
            </a:ext>
          </a:extLst>
        </xdr:cNvPr>
        <xdr:cNvSpPr txBox="1"/>
      </xdr:nvSpPr>
      <xdr:spPr>
        <a:xfrm>
          <a:off x="9467850" y="544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2F30C757-BA20-4DA8-B21C-76C800998D5C}"/>
            </a:ext>
          </a:extLst>
        </xdr:cNvPr>
        <xdr:cNvCxnSpPr/>
      </xdr:nvCxnSpPr>
      <xdr:spPr>
        <a:xfrm>
          <a:off x="9359900" y="56644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4729B8EC-6B8B-4B6D-990C-174BDE055DFA}"/>
            </a:ext>
          </a:extLst>
        </xdr:cNvPr>
        <xdr:cNvSpPr txBox="1"/>
      </xdr:nvSpPr>
      <xdr:spPr>
        <a:xfrm>
          <a:off x="9467850" y="6626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C266385D-7A1E-4476-8A83-3693AADF7331}"/>
            </a:ext>
          </a:extLst>
        </xdr:cNvPr>
        <xdr:cNvSpPr/>
      </xdr:nvSpPr>
      <xdr:spPr>
        <a:xfrm>
          <a:off x="9398000" y="66478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CA45401C-2C69-4AFC-8EB3-421DA9D013DF}"/>
            </a:ext>
          </a:extLst>
        </xdr:cNvPr>
        <xdr:cNvSpPr/>
      </xdr:nvSpPr>
      <xdr:spPr>
        <a:xfrm>
          <a:off x="8636000" y="66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5AAF3EA8-54D0-4B29-89A9-6F05E49635D0}"/>
            </a:ext>
          </a:extLst>
        </xdr:cNvPr>
        <xdr:cNvSpPr/>
      </xdr:nvSpPr>
      <xdr:spPr>
        <a:xfrm>
          <a:off x="7842250" y="66543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7AD65660-C301-41D5-A635-A70F0C7504DA}"/>
            </a:ext>
          </a:extLst>
        </xdr:cNvPr>
        <xdr:cNvSpPr/>
      </xdr:nvSpPr>
      <xdr:spPr>
        <a:xfrm>
          <a:off x="7029450" y="66712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39FCF725-97ED-4F64-8679-8040E0AD32A9}"/>
            </a:ext>
          </a:extLst>
        </xdr:cNvPr>
        <xdr:cNvSpPr/>
      </xdr:nvSpPr>
      <xdr:spPr>
        <a:xfrm>
          <a:off x="6235700" y="66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F7C9341-2E3A-4581-BD26-D084AF289C60}"/>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6D1BC0A-0436-48C0-9A85-8AB8FFB63B0D}"/>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21AEE22-79D8-4C94-95E7-BCE677406927}"/>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F5F08B8-3CDD-4217-A954-0E7692E5AB4F}"/>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D6D90CC-63BA-493E-8C95-16A66D8AF98D}"/>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292</xdr:rowOff>
    </xdr:from>
    <xdr:to>
      <xdr:col>55</xdr:col>
      <xdr:colOff>50800</xdr:colOff>
      <xdr:row>34</xdr:row>
      <xdr:rowOff>101892</xdr:rowOff>
    </xdr:to>
    <xdr:sp macro="" textlink="">
      <xdr:nvSpPr>
        <xdr:cNvPr id="130" name="楕円 129">
          <a:extLst>
            <a:ext uri="{FF2B5EF4-FFF2-40B4-BE49-F238E27FC236}">
              <a16:creationId xmlns:a16="http://schemas.microsoft.com/office/drawing/2014/main" id="{32500C0B-9C72-42D9-8A16-0F7629A35DF6}"/>
            </a:ext>
          </a:extLst>
        </xdr:cNvPr>
        <xdr:cNvSpPr/>
      </xdr:nvSpPr>
      <xdr:spPr>
        <a:xfrm>
          <a:off x="9398000" y="56136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124769</xdr:rowOff>
    </xdr:from>
    <xdr:ext cx="534377" cy="259045"/>
    <xdr:sp macro="" textlink="">
      <xdr:nvSpPr>
        <xdr:cNvPr id="131" name="【道路】&#10;一人当たり延長該当値テキスト">
          <a:extLst>
            <a:ext uri="{FF2B5EF4-FFF2-40B4-BE49-F238E27FC236}">
              <a16:creationId xmlns:a16="http://schemas.microsoft.com/office/drawing/2014/main" id="{09833C71-424F-487E-B845-B0BECA35889D}"/>
            </a:ext>
          </a:extLst>
        </xdr:cNvPr>
        <xdr:cNvSpPr txBox="1"/>
      </xdr:nvSpPr>
      <xdr:spPr>
        <a:xfrm>
          <a:off x="9467850" y="557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20447</xdr:rowOff>
    </xdr:from>
    <xdr:to>
      <xdr:col>50</xdr:col>
      <xdr:colOff>165100</xdr:colOff>
      <xdr:row>34</xdr:row>
      <xdr:rowOff>122047</xdr:rowOff>
    </xdr:to>
    <xdr:sp macro="" textlink="">
      <xdr:nvSpPr>
        <xdr:cNvPr id="132" name="楕円 131">
          <a:extLst>
            <a:ext uri="{FF2B5EF4-FFF2-40B4-BE49-F238E27FC236}">
              <a16:creationId xmlns:a16="http://schemas.microsoft.com/office/drawing/2014/main" id="{AA4F57C8-B9F4-412A-AFA4-34F616312FD8}"/>
            </a:ext>
          </a:extLst>
        </xdr:cNvPr>
        <xdr:cNvSpPr/>
      </xdr:nvSpPr>
      <xdr:spPr>
        <a:xfrm>
          <a:off x="8636000" y="563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51092</xdr:rowOff>
    </xdr:from>
    <xdr:to>
      <xdr:col>55</xdr:col>
      <xdr:colOff>0</xdr:colOff>
      <xdr:row>34</xdr:row>
      <xdr:rowOff>71247</xdr:rowOff>
    </xdr:to>
    <xdr:cxnSp macro="">
      <xdr:nvCxnSpPr>
        <xdr:cNvPr id="133" name="直線コネクタ 132">
          <a:extLst>
            <a:ext uri="{FF2B5EF4-FFF2-40B4-BE49-F238E27FC236}">
              <a16:creationId xmlns:a16="http://schemas.microsoft.com/office/drawing/2014/main" id="{8B4A07EC-5ADA-4C3B-BBEB-B0256D3B176F}"/>
            </a:ext>
          </a:extLst>
        </xdr:cNvPr>
        <xdr:cNvCxnSpPr/>
      </xdr:nvCxnSpPr>
      <xdr:spPr>
        <a:xfrm flipV="1">
          <a:off x="8686800" y="5664492"/>
          <a:ext cx="74295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48832</xdr:rowOff>
    </xdr:from>
    <xdr:to>
      <xdr:col>46</xdr:col>
      <xdr:colOff>38100</xdr:colOff>
      <xdr:row>34</xdr:row>
      <xdr:rowOff>150432</xdr:rowOff>
    </xdr:to>
    <xdr:sp macro="" textlink="">
      <xdr:nvSpPr>
        <xdr:cNvPr id="134" name="楕円 133">
          <a:extLst>
            <a:ext uri="{FF2B5EF4-FFF2-40B4-BE49-F238E27FC236}">
              <a16:creationId xmlns:a16="http://schemas.microsoft.com/office/drawing/2014/main" id="{CE51677B-BDE6-43C2-BB7D-38710BCD058D}"/>
            </a:ext>
          </a:extLst>
        </xdr:cNvPr>
        <xdr:cNvSpPr/>
      </xdr:nvSpPr>
      <xdr:spPr>
        <a:xfrm>
          <a:off x="7842250" y="56622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71247</xdr:rowOff>
    </xdr:from>
    <xdr:to>
      <xdr:col>50</xdr:col>
      <xdr:colOff>114300</xdr:colOff>
      <xdr:row>34</xdr:row>
      <xdr:rowOff>99632</xdr:rowOff>
    </xdr:to>
    <xdr:cxnSp macro="">
      <xdr:nvCxnSpPr>
        <xdr:cNvPr id="135" name="直線コネクタ 134">
          <a:extLst>
            <a:ext uri="{FF2B5EF4-FFF2-40B4-BE49-F238E27FC236}">
              <a16:creationId xmlns:a16="http://schemas.microsoft.com/office/drawing/2014/main" id="{F6257A88-1E4C-4D42-81B7-6EF16B671C70}"/>
            </a:ext>
          </a:extLst>
        </xdr:cNvPr>
        <xdr:cNvCxnSpPr/>
      </xdr:nvCxnSpPr>
      <xdr:spPr>
        <a:xfrm flipV="1">
          <a:off x="7886700" y="5684647"/>
          <a:ext cx="8001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72644</xdr:rowOff>
    </xdr:from>
    <xdr:to>
      <xdr:col>41</xdr:col>
      <xdr:colOff>101600</xdr:colOff>
      <xdr:row>35</xdr:row>
      <xdr:rowOff>2794</xdr:rowOff>
    </xdr:to>
    <xdr:sp macro="" textlink="">
      <xdr:nvSpPr>
        <xdr:cNvPr id="136" name="楕円 135">
          <a:extLst>
            <a:ext uri="{FF2B5EF4-FFF2-40B4-BE49-F238E27FC236}">
              <a16:creationId xmlns:a16="http://schemas.microsoft.com/office/drawing/2014/main" id="{1E133DF8-2AEB-4264-8478-29B10989E1BA}"/>
            </a:ext>
          </a:extLst>
        </xdr:cNvPr>
        <xdr:cNvSpPr/>
      </xdr:nvSpPr>
      <xdr:spPr>
        <a:xfrm>
          <a:off x="7029450" y="56860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99632</xdr:rowOff>
    </xdr:from>
    <xdr:to>
      <xdr:col>45</xdr:col>
      <xdr:colOff>177800</xdr:colOff>
      <xdr:row>34</xdr:row>
      <xdr:rowOff>123444</xdr:rowOff>
    </xdr:to>
    <xdr:cxnSp macro="">
      <xdr:nvCxnSpPr>
        <xdr:cNvPr id="137" name="直線コネクタ 136">
          <a:extLst>
            <a:ext uri="{FF2B5EF4-FFF2-40B4-BE49-F238E27FC236}">
              <a16:creationId xmlns:a16="http://schemas.microsoft.com/office/drawing/2014/main" id="{C5230517-0B53-42C3-B172-6C0559DF77DD}"/>
            </a:ext>
          </a:extLst>
        </xdr:cNvPr>
        <xdr:cNvCxnSpPr/>
      </xdr:nvCxnSpPr>
      <xdr:spPr>
        <a:xfrm flipV="1">
          <a:off x="7080250" y="5713032"/>
          <a:ext cx="80645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95695</xdr:rowOff>
    </xdr:from>
    <xdr:to>
      <xdr:col>36</xdr:col>
      <xdr:colOff>165100</xdr:colOff>
      <xdr:row>35</xdr:row>
      <xdr:rowOff>25845</xdr:rowOff>
    </xdr:to>
    <xdr:sp macro="" textlink="">
      <xdr:nvSpPr>
        <xdr:cNvPr id="138" name="楕円 137">
          <a:extLst>
            <a:ext uri="{FF2B5EF4-FFF2-40B4-BE49-F238E27FC236}">
              <a16:creationId xmlns:a16="http://schemas.microsoft.com/office/drawing/2014/main" id="{23680FE9-BB1C-40C5-AAB1-ECBBFE7AB4B4}"/>
            </a:ext>
          </a:extLst>
        </xdr:cNvPr>
        <xdr:cNvSpPr/>
      </xdr:nvSpPr>
      <xdr:spPr>
        <a:xfrm>
          <a:off x="6235700" y="57090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123444</xdr:rowOff>
    </xdr:from>
    <xdr:to>
      <xdr:col>41</xdr:col>
      <xdr:colOff>50800</xdr:colOff>
      <xdr:row>34</xdr:row>
      <xdr:rowOff>146495</xdr:rowOff>
    </xdr:to>
    <xdr:cxnSp macro="">
      <xdr:nvCxnSpPr>
        <xdr:cNvPr id="139" name="直線コネクタ 138">
          <a:extLst>
            <a:ext uri="{FF2B5EF4-FFF2-40B4-BE49-F238E27FC236}">
              <a16:creationId xmlns:a16="http://schemas.microsoft.com/office/drawing/2014/main" id="{92573EE4-9588-44FD-A32A-374BEFFA7706}"/>
            </a:ext>
          </a:extLst>
        </xdr:cNvPr>
        <xdr:cNvCxnSpPr/>
      </xdr:nvCxnSpPr>
      <xdr:spPr>
        <a:xfrm flipV="1">
          <a:off x="6286500" y="5736844"/>
          <a:ext cx="79375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2AE56A84-9467-4E3D-9BCD-79293C930608}"/>
            </a:ext>
          </a:extLst>
        </xdr:cNvPr>
        <xdr:cNvSpPr txBox="1"/>
      </xdr:nvSpPr>
      <xdr:spPr>
        <a:xfrm>
          <a:off x="8458277" y="67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6A3FDF8F-1524-4A15-8125-8F2D1521401D}"/>
            </a:ext>
          </a:extLst>
        </xdr:cNvPr>
        <xdr:cNvSpPr txBox="1"/>
      </xdr:nvSpPr>
      <xdr:spPr>
        <a:xfrm>
          <a:off x="7677227" y="674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C0A7D177-B206-47D4-8AB1-5A7D30ED1355}"/>
            </a:ext>
          </a:extLst>
        </xdr:cNvPr>
        <xdr:cNvSpPr txBox="1"/>
      </xdr:nvSpPr>
      <xdr:spPr>
        <a:xfrm>
          <a:off x="6864427" y="67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A96DE421-DFD0-4143-9B1F-6609E88DFC88}"/>
            </a:ext>
          </a:extLst>
        </xdr:cNvPr>
        <xdr:cNvSpPr txBox="1"/>
      </xdr:nvSpPr>
      <xdr:spPr>
        <a:xfrm>
          <a:off x="6070677" y="676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138574</xdr:rowOff>
    </xdr:from>
    <xdr:ext cx="534377" cy="259045"/>
    <xdr:sp macro="" textlink="">
      <xdr:nvSpPr>
        <xdr:cNvPr id="144" name="n_1mainValue【道路】&#10;一人当たり延長">
          <a:extLst>
            <a:ext uri="{FF2B5EF4-FFF2-40B4-BE49-F238E27FC236}">
              <a16:creationId xmlns:a16="http://schemas.microsoft.com/office/drawing/2014/main" id="{BA3E61FB-7391-448C-94B6-D367695265A7}"/>
            </a:ext>
          </a:extLst>
        </xdr:cNvPr>
        <xdr:cNvSpPr txBox="1"/>
      </xdr:nvSpPr>
      <xdr:spPr>
        <a:xfrm>
          <a:off x="8425961" y="542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166959</xdr:rowOff>
    </xdr:from>
    <xdr:ext cx="534377" cy="259045"/>
    <xdr:sp macro="" textlink="">
      <xdr:nvSpPr>
        <xdr:cNvPr id="145" name="n_2mainValue【道路】&#10;一人当たり延長">
          <a:extLst>
            <a:ext uri="{FF2B5EF4-FFF2-40B4-BE49-F238E27FC236}">
              <a16:creationId xmlns:a16="http://schemas.microsoft.com/office/drawing/2014/main" id="{5614A1DC-51D4-4A81-A95E-7C1EE634D3F4}"/>
            </a:ext>
          </a:extLst>
        </xdr:cNvPr>
        <xdr:cNvSpPr txBox="1"/>
      </xdr:nvSpPr>
      <xdr:spPr>
        <a:xfrm>
          <a:off x="7644911" y="545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19321</xdr:rowOff>
    </xdr:from>
    <xdr:ext cx="534377" cy="259045"/>
    <xdr:sp macro="" textlink="">
      <xdr:nvSpPr>
        <xdr:cNvPr id="146" name="n_3mainValue【道路】&#10;一人当たり延長">
          <a:extLst>
            <a:ext uri="{FF2B5EF4-FFF2-40B4-BE49-F238E27FC236}">
              <a16:creationId xmlns:a16="http://schemas.microsoft.com/office/drawing/2014/main" id="{06E01785-8B0D-4D4C-A02B-DDB9F194D77D}"/>
            </a:ext>
          </a:extLst>
        </xdr:cNvPr>
        <xdr:cNvSpPr txBox="1"/>
      </xdr:nvSpPr>
      <xdr:spPr>
        <a:xfrm>
          <a:off x="6851161" y="546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42372</xdr:rowOff>
    </xdr:from>
    <xdr:ext cx="534377" cy="259045"/>
    <xdr:sp macro="" textlink="">
      <xdr:nvSpPr>
        <xdr:cNvPr id="147" name="n_4mainValue【道路】&#10;一人当たり延長">
          <a:extLst>
            <a:ext uri="{FF2B5EF4-FFF2-40B4-BE49-F238E27FC236}">
              <a16:creationId xmlns:a16="http://schemas.microsoft.com/office/drawing/2014/main" id="{22F097FE-AFEC-44D1-B9D1-095F0D9BEF31}"/>
            </a:ext>
          </a:extLst>
        </xdr:cNvPr>
        <xdr:cNvSpPr txBox="1"/>
      </xdr:nvSpPr>
      <xdr:spPr>
        <a:xfrm>
          <a:off x="6038361" y="549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408E99C-C681-4F94-A0A6-7C88202274EB}"/>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3E3456B-A9F7-4CBD-B206-6F59D99E738C}"/>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F38C7F7-1470-453E-89AD-61A788E15511}"/>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0818F07-2852-4EAB-AECC-856171081A2F}"/>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1B12CAE-8D7E-4FF6-BE12-0B30F49C03D1}"/>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65F7A93-BC4C-4899-BE78-4AAF2F7FD725}"/>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6E8DA87-778E-4037-8B57-A1C08265D879}"/>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637B0A5-77F0-4584-8D2E-8D0BEE948131}"/>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AF1F1F3-920F-4EE5-90B9-826128F60FCA}"/>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E3C71DF-B8D9-451F-B2B6-DB6776F03C9A}"/>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478C7E8-C3DD-4B4B-999F-34FFC3708A08}"/>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F90AF7A-A584-4791-BE89-868C573AEE7E}"/>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335ED63-CD97-4C42-B1CB-DFD1E0EC4F7E}"/>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56A8B61-A6E3-4375-B11B-6F48EA0D57F7}"/>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1F40FEB-02E4-44F8-A4EC-4D52EC81DB54}"/>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ED869CB-5E9B-47E5-917B-E29718E0FA3A}"/>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D8F303F-1BD4-4A59-B243-A0E3CD6D0F53}"/>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A657F2F-E2AC-4333-B23F-FED5A94C1EAF}"/>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73C6B62-6C67-433E-A45B-1D4C9786941F}"/>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1040FB5-9A7E-40F1-9608-DBB1A92CB6D9}"/>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ADCAF5C-A38B-47E1-9896-BD91B633C451}"/>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9BE6EAA-D1BE-45A0-B396-58FA04A78A81}"/>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DFA909C-BEBA-4B07-9C83-44FB4EBF20E1}"/>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7DAEADC-2134-49DE-B363-4E41A32C476A}"/>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2630CD2-D0F0-4B8D-9420-ADFA43C3C472}"/>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F385D6DD-7A70-4ECA-8677-9C06369977DE}"/>
            </a:ext>
          </a:extLst>
        </xdr:cNvPr>
        <xdr:cNvCxnSpPr/>
      </xdr:nvCxnSpPr>
      <xdr:spPr>
        <a:xfrm flipV="1">
          <a:off x="4177665" y="9276624"/>
          <a:ext cx="0" cy="1293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23D265A-EFF6-494B-B178-F372CA487D31}"/>
            </a:ext>
          </a:extLst>
        </xdr:cNvPr>
        <xdr:cNvSpPr txBox="1"/>
      </xdr:nvSpPr>
      <xdr:spPr>
        <a:xfrm>
          <a:off x="4216400" y="10573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5CF7D49B-5489-4CEE-9721-5013FFA1315E}"/>
            </a:ext>
          </a:extLst>
        </xdr:cNvPr>
        <xdr:cNvCxnSpPr/>
      </xdr:nvCxnSpPr>
      <xdr:spPr>
        <a:xfrm>
          <a:off x="4108450" y="10569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BDEC00B-A07F-409E-BD52-7A9EC7CC1FDE}"/>
            </a:ext>
          </a:extLst>
        </xdr:cNvPr>
        <xdr:cNvSpPr txBox="1"/>
      </xdr:nvSpPr>
      <xdr:spPr>
        <a:xfrm>
          <a:off x="4216400" y="90645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86DE7A64-7C58-49B8-B407-9DD5DB8CCB2F}"/>
            </a:ext>
          </a:extLst>
        </xdr:cNvPr>
        <xdr:cNvCxnSpPr/>
      </xdr:nvCxnSpPr>
      <xdr:spPr>
        <a:xfrm>
          <a:off x="4108450" y="9276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D0B8AB6-04B8-48BD-95A3-34FF4378A367}"/>
            </a:ext>
          </a:extLst>
        </xdr:cNvPr>
        <xdr:cNvSpPr txBox="1"/>
      </xdr:nvSpPr>
      <xdr:spPr>
        <a:xfrm>
          <a:off x="4216400" y="9914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20CB099D-C05F-45B2-B9A8-0D387C756A62}"/>
            </a:ext>
          </a:extLst>
        </xdr:cNvPr>
        <xdr:cNvSpPr/>
      </xdr:nvSpPr>
      <xdr:spPr>
        <a:xfrm>
          <a:off x="4127500" y="100625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6C8FA9D9-278A-4531-B034-6AF5D2EFAA02}"/>
            </a:ext>
          </a:extLst>
        </xdr:cNvPr>
        <xdr:cNvSpPr/>
      </xdr:nvSpPr>
      <xdr:spPr>
        <a:xfrm>
          <a:off x="3384550" y="100446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58A38922-C114-4053-9353-8AEA2977A8B7}"/>
            </a:ext>
          </a:extLst>
        </xdr:cNvPr>
        <xdr:cNvSpPr/>
      </xdr:nvSpPr>
      <xdr:spPr>
        <a:xfrm>
          <a:off x="2571750" y="100331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51BF21EF-E8AF-4A06-A01A-51BE90E5E059}"/>
            </a:ext>
          </a:extLst>
        </xdr:cNvPr>
        <xdr:cNvSpPr/>
      </xdr:nvSpPr>
      <xdr:spPr>
        <a:xfrm>
          <a:off x="1778000" y="100119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CFD512D8-998D-44C0-8CA4-D59391EB11BB}"/>
            </a:ext>
          </a:extLst>
        </xdr:cNvPr>
        <xdr:cNvSpPr/>
      </xdr:nvSpPr>
      <xdr:spPr>
        <a:xfrm>
          <a:off x="984250" y="99890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9AA60F2-D174-486A-942D-22516AEADA7F}"/>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8433926-B695-4E79-AE57-4A7936742F9F}"/>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4302A19-0962-46D1-AC9C-BFC67C182C36}"/>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28F2D24-54D0-4275-841D-957C77412C75}"/>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BE12ED8-1202-46A0-873A-5CD6F909A839}"/>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9" name="楕円 188">
          <a:extLst>
            <a:ext uri="{FF2B5EF4-FFF2-40B4-BE49-F238E27FC236}">
              <a16:creationId xmlns:a16="http://schemas.microsoft.com/office/drawing/2014/main" id="{E0D515B7-D772-4B5D-AE9C-01869C127A8F}"/>
            </a:ext>
          </a:extLst>
        </xdr:cNvPr>
        <xdr:cNvSpPr/>
      </xdr:nvSpPr>
      <xdr:spPr>
        <a:xfrm>
          <a:off x="4127500" y="100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157860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515F2DC-AB21-4089-AAB7-2E3C3B50A0C8}"/>
            </a:ext>
          </a:extLst>
        </xdr:cNvPr>
        <xdr:cNvSpPr txBox="1"/>
      </xdr:nvSpPr>
      <xdr:spPr>
        <a:xfrm>
          <a:off x="4216400" y="10063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91" name="楕円 190">
          <a:extLst>
            <a:ext uri="{FF2B5EF4-FFF2-40B4-BE49-F238E27FC236}">
              <a16:creationId xmlns:a16="http://schemas.microsoft.com/office/drawing/2014/main" id="{501F8299-E2A8-42DD-A611-7684874AFD13}"/>
            </a:ext>
          </a:extLst>
        </xdr:cNvPr>
        <xdr:cNvSpPr/>
      </xdr:nvSpPr>
      <xdr:spPr>
        <a:xfrm>
          <a:off x="3384550" y="10060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58783</xdr:rowOff>
    </xdr:to>
    <xdr:cxnSp macro="">
      <xdr:nvCxnSpPr>
        <xdr:cNvPr id="192" name="直線コネクタ 191">
          <a:extLst>
            <a:ext uri="{FF2B5EF4-FFF2-40B4-BE49-F238E27FC236}">
              <a16:creationId xmlns:a16="http://schemas.microsoft.com/office/drawing/2014/main" id="{78A58CD1-0316-4B96-B816-731C9C79DC21}"/>
            </a:ext>
          </a:extLst>
        </xdr:cNvPr>
        <xdr:cNvCxnSpPr/>
      </xdr:nvCxnSpPr>
      <xdr:spPr>
        <a:xfrm>
          <a:off x="3429000" y="10105390"/>
          <a:ext cx="7493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130447</xdr:rowOff>
    </xdr:from>
    <xdr:to>
      <xdr:col>15</xdr:col>
      <xdr:colOff>101600</xdr:colOff>
      <xdr:row>61</xdr:row>
      <xdr:rowOff>60597</xdr:rowOff>
    </xdr:to>
    <xdr:sp macro="" textlink="">
      <xdr:nvSpPr>
        <xdr:cNvPr id="193" name="楕円 192">
          <a:extLst>
            <a:ext uri="{FF2B5EF4-FFF2-40B4-BE49-F238E27FC236}">
              <a16:creationId xmlns:a16="http://schemas.microsoft.com/office/drawing/2014/main" id="{E966EC35-3EC9-4D05-8300-A8AB9979805D}"/>
            </a:ext>
          </a:extLst>
        </xdr:cNvPr>
        <xdr:cNvSpPr/>
      </xdr:nvSpPr>
      <xdr:spPr>
        <a:xfrm>
          <a:off x="2571750" y="100364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xdr:rowOff>
    </xdr:from>
    <xdr:to>
      <xdr:col>19</xdr:col>
      <xdr:colOff>177800</xdr:colOff>
      <xdr:row>61</xdr:row>
      <xdr:rowOff>34290</xdr:rowOff>
    </xdr:to>
    <xdr:cxnSp macro="">
      <xdr:nvCxnSpPr>
        <xdr:cNvPr id="194" name="直線コネクタ 193">
          <a:extLst>
            <a:ext uri="{FF2B5EF4-FFF2-40B4-BE49-F238E27FC236}">
              <a16:creationId xmlns:a16="http://schemas.microsoft.com/office/drawing/2014/main" id="{73799C6C-7CAB-4CBB-9E09-AE2AD3512C89}"/>
            </a:ext>
          </a:extLst>
        </xdr:cNvPr>
        <xdr:cNvCxnSpPr/>
      </xdr:nvCxnSpPr>
      <xdr:spPr>
        <a:xfrm>
          <a:off x="2622550" y="10080897"/>
          <a:ext cx="8064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95" name="楕円 194">
          <a:extLst>
            <a:ext uri="{FF2B5EF4-FFF2-40B4-BE49-F238E27FC236}">
              <a16:creationId xmlns:a16="http://schemas.microsoft.com/office/drawing/2014/main" id="{77BDDFEE-9975-43F5-9EAE-C2516FE0E9C5}"/>
            </a:ext>
          </a:extLst>
        </xdr:cNvPr>
        <xdr:cNvSpPr/>
      </xdr:nvSpPr>
      <xdr:spPr>
        <a:xfrm>
          <a:off x="1778000" y="100135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158387</xdr:rowOff>
    </xdr:from>
    <xdr:to>
      <xdr:col>15</xdr:col>
      <xdr:colOff>50800</xdr:colOff>
      <xdr:row>61</xdr:row>
      <xdr:rowOff>9797</xdr:rowOff>
    </xdr:to>
    <xdr:cxnSp macro="">
      <xdr:nvCxnSpPr>
        <xdr:cNvPr id="196" name="直線コネクタ 195">
          <a:extLst>
            <a:ext uri="{FF2B5EF4-FFF2-40B4-BE49-F238E27FC236}">
              <a16:creationId xmlns:a16="http://schemas.microsoft.com/office/drawing/2014/main" id="{8BECB3C2-326F-4604-A165-ECCF0FB0646B}"/>
            </a:ext>
          </a:extLst>
        </xdr:cNvPr>
        <xdr:cNvCxnSpPr/>
      </xdr:nvCxnSpPr>
      <xdr:spPr>
        <a:xfrm>
          <a:off x="1828800" y="10064387"/>
          <a:ext cx="7937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83094</xdr:rowOff>
    </xdr:from>
    <xdr:to>
      <xdr:col>6</xdr:col>
      <xdr:colOff>38100</xdr:colOff>
      <xdr:row>61</xdr:row>
      <xdr:rowOff>13244</xdr:rowOff>
    </xdr:to>
    <xdr:sp macro="" textlink="">
      <xdr:nvSpPr>
        <xdr:cNvPr id="197" name="楕円 196">
          <a:extLst>
            <a:ext uri="{FF2B5EF4-FFF2-40B4-BE49-F238E27FC236}">
              <a16:creationId xmlns:a16="http://schemas.microsoft.com/office/drawing/2014/main" id="{967EE346-ABEB-4ED1-BD05-F84A0A95996E}"/>
            </a:ext>
          </a:extLst>
        </xdr:cNvPr>
        <xdr:cNvSpPr/>
      </xdr:nvSpPr>
      <xdr:spPr>
        <a:xfrm>
          <a:off x="984250" y="99890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133894</xdr:rowOff>
    </xdr:from>
    <xdr:to>
      <xdr:col>10</xdr:col>
      <xdr:colOff>114300</xdr:colOff>
      <xdr:row>60</xdr:row>
      <xdr:rowOff>158387</xdr:rowOff>
    </xdr:to>
    <xdr:cxnSp macro="">
      <xdr:nvCxnSpPr>
        <xdr:cNvPr id="198" name="直線コネクタ 197">
          <a:extLst>
            <a:ext uri="{FF2B5EF4-FFF2-40B4-BE49-F238E27FC236}">
              <a16:creationId xmlns:a16="http://schemas.microsoft.com/office/drawing/2014/main" id="{F2ACD0DD-868B-4EC3-AD0B-05B22A40F720}"/>
            </a:ext>
          </a:extLst>
        </xdr:cNvPr>
        <xdr:cNvCxnSpPr/>
      </xdr:nvCxnSpPr>
      <xdr:spPr>
        <a:xfrm>
          <a:off x="1028700" y="10039894"/>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79DB974-7A64-4457-9360-9D00DC9621CB}"/>
            </a:ext>
          </a:extLst>
        </xdr:cNvPr>
        <xdr:cNvSpPr txBox="1"/>
      </xdr:nvSpPr>
      <xdr:spPr>
        <a:xfrm>
          <a:off x="3239144" y="9826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2DDDD2A-73D9-43A2-8BCB-4B9468C4711D}"/>
            </a:ext>
          </a:extLst>
        </xdr:cNvPr>
        <xdr:cNvSpPr txBox="1"/>
      </xdr:nvSpPr>
      <xdr:spPr>
        <a:xfrm>
          <a:off x="2439044" y="9814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1FE1683-DDBF-42E2-8773-110335CF00CB}"/>
            </a:ext>
          </a:extLst>
        </xdr:cNvPr>
        <xdr:cNvSpPr txBox="1"/>
      </xdr:nvSpPr>
      <xdr:spPr>
        <a:xfrm>
          <a:off x="1645294" y="9793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1AF9645-58FF-45D6-86D9-EDF88C2430E4}"/>
            </a:ext>
          </a:extLst>
        </xdr:cNvPr>
        <xdr:cNvSpPr txBox="1"/>
      </xdr:nvSpPr>
      <xdr:spPr>
        <a:xfrm>
          <a:off x="851544" y="10075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76217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FD31DD5-5594-4678-BCEE-A087E4271F19}"/>
            </a:ext>
          </a:extLst>
        </xdr:cNvPr>
        <xdr:cNvSpPr txBox="1"/>
      </xdr:nvSpPr>
      <xdr:spPr>
        <a:xfrm>
          <a:off x="3239144" y="10147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F3913B1-6968-4F44-9B2C-23F70F1553F3}"/>
            </a:ext>
          </a:extLst>
        </xdr:cNvPr>
        <xdr:cNvSpPr txBox="1"/>
      </xdr:nvSpPr>
      <xdr:spPr>
        <a:xfrm>
          <a:off x="2439044" y="10122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28864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C24492C-E3C1-4A8D-AC1C-02AE3BC3C5DB}"/>
            </a:ext>
          </a:extLst>
        </xdr:cNvPr>
        <xdr:cNvSpPr txBox="1"/>
      </xdr:nvSpPr>
      <xdr:spPr>
        <a:xfrm>
          <a:off x="1645294" y="10099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6C5501F-0EE3-421C-A085-9516D5CFA50A}"/>
            </a:ext>
          </a:extLst>
        </xdr:cNvPr>
        <xdr:cNvSpPr txBox="1"/>
      </xdr:nvSpPr>
      <xdr:spPr>
        <a:xfrm>
          <a:off x="851544" y="9770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B6C158E-766E-43C6-BDCC-12FC1A460085}"/>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372297D-3F28-4E7E-AF47-94AB5F74150B}"/>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FEA15B2-6C34-4337-8FC8-AE32617BE4D8}"/>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ECC7899-587B-4161-BFF2-E4C94BEBA77F}"/>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68B6447-B20F-4E28-9549-8D02FB28F8AC}"/>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D2A0808-FCEB-4A6B-AAE4-F6FBEEF8371C}"/>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210F5EB-27ED-41CC-BA1E-D070687D546B}"/>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ECF4BDB-89F6-4921-8388-807E13547257}"/>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BF96778-7CE0-467D-8E47-05FC17D01458}"/>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A795754-06D4-42C6-B4F5-48FCB224043B}"/>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49EB1A3-4A4F-4498-8FCF-60F158376AC9}"/>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92161D17-7599-4677-97AC-8374034FC328}"/>
            </a:ext>
          </a:extLst>
        </xdr:cNvPr>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6CCCAD2-3B2E-4918-94B7-8DA131227BDD}"/>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9D8C3A9-A110-4C32-96E4-F7329FF1BE42}"/>
            </a:ext>
          </a:extLst>
        </xdr:cNvPr>
        <xdr:cNvSpPr txBox="1"/>
      </xdr:nvSpPr>
      <xdr:spPr>
        <a:xfrm>
          <a:off x="5418031" y="1013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0BD5D64-4AC3-4CFB-9CBC-FC4D388CDD1C}"/>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B23DB4BE-3220-40C6-9204-9010E4283AB2}"/>
            </a:ext>
          </a:extLst>
        </xdr:cNvPr>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354DAD1-B37A-49AB-975B-B2939E19DBD3}"/>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ED71AA84-1838-42FB-A34B-B3617AEF208F}"/>
            </a:ext>
          </a:extLst>
        </xdr:cNvPr>
        <xdr:cNvSpPr txBox="1"/>
      </xdr:nvSpPr>
      <xdr:spPr>
        <a:xfrm>
          <a:off x="5418031" y="940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3AB67B5-ACA1-4704-88D4-B459AB408E68}"/>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3031C2F-2384-43C3-A479-88461D8B6896}"/>
            </a:ext>
          </a:extLst>
        </xdr:cNvPr>
        <xdr:cNvSpPr txBox="1"/>
      </xdr:nvSpPr>
      <xdr:spPr>
        <a:xfrm>
          <a:off x="5327878" y="9039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630EF61-B687-4238-A621-FA71780EEE47}"/>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52C289D-20A2-4FBA-922E-39CEED336AF1}"/>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A9AE67E-0BA1-4B57-82CC-03046D8250D7}"/>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B39EC4C1-F9B7-425F-9B3D-080E83F322F6}"/>
            </a:ext>
          </a:extLst>
        </xdr:cNvPr>
        <xdr:cNvCxnSpPr/>
      </xdr:nvCxnSpPr>
      <xdr:spPr>
        <a:xfrm flipV="1">
          <a:off x="9429115" y="9244612"/>
          <a:ext cx="0" cy="139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55FA625-47BE-47E0-BADA-D262883C53C6}"/>
            </a:ext>
          </a:extLst>
        </xdr:cNvPr>
        <xdr:cNvSpPr txBox="1"/>
      </xdr:nvSpPr>
      <xdr:spPr>
        <a:xfrm>
          <a:off x="9467850" y="1064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EECB8FBF-403C-43E8-83D8-857D5FB1BCA8}"/>
            </a:ext>
          </a:extLst>
        </xdr:cNvPr>
        <xdr:cNvCxnSpPr/>
      </xdr:nvCxnSpPr>
      <xdr:spPr>
        <a:xfrm>
          <a:off x="9359900" y="106384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F33E553-8C24-4790-ADB5-AF7A7F82A08C}"/>
            </a:ext>
          </a:extLst>
        </xdr:cNvPr>
        <xdr:cNvSpPr txBox="1"/>
      </xdr:nvSpPr>
      <xdr:spPr>
        <a:xfrm>
          <a:off x="9467850" y="90325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CBC9D6E9-7E43-4F23-9E61-A31792F59EFD}"/>
            </a:ext>
          </a:extLst>
        </xdr:cNvPr>
        <xdr:cNvCxnSpPr/>
      </xdr:nvCxnSpPr>
      <xdr:spPr>
        <a:xfrm>
          <a:off x="9359900" y="92446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8DB06B5-A256-49C2-8AC9-296A2BE5B628}"/>
            </a:ext>
          </a:extLst>
        </xdr:cNvPr>
        <xdr:cNvSpPr txBox="1"/>
      </xdr:nvSpPr>
      <xdr:spPr>
        <a:xfrm>
          <a:off x="9467850" y="104380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5E8B80-27E8-4427-9FAF-442B918C4DF0}"/>
            </a:ext>
          </a:extLst>
        </xdr:cNvPr>
        <xdr:cNvSpPr/>
      </xdr:nvSpPr>
      <xdr:spPr>
        <a:xfrm>
          <a:off x="9398000" y="10459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872257A2-65B3-4C68-B2AC-ED757D121456}"/>
            </a:ext>
          </a:extLst>
        </xdr:cNvPr>
        <xdr:cNvSpPr/>
      </xdr:nvSpPr>
      <xdr:spPr>
        <a:xfrm>
          <a:off x="8636000" y="1046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DE520CC1-73F1-486E-8095-1F02D27E68DC}"/>
            </a:ext>
          </a:extLst>
        </xdr:cNvPr>
        <xdr:cNvSpPr/>
      </xdr:nvSpPr>
      <xdr:spPr>
        <a:xfrm>
          <a:off x="7842250" y="104634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71E2E26E-89D5-447D-BB6C-408D5328ED9E}"/>
            </a:ext>
          </a:extLst>
        </xdr:cNvPr>
        <xdr:cNvSpPr/>
      </xdr:nvSpPr>
      <xdr:spPr>
        <a:xfrm>
          <a:off x="7029450" y="1046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F473A152-76A6-498E-B8BF-E5D66B3AF681}"/>
            </a:ext>
          </a:extLst>
        </xdr:cNvPr>
        <xdr:cNvSpPr/>
      </xdr:nvSpPr>
      <xdr:spPr>
        <a:xfrm>
          <a:off x="6235700" y="104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3F69900-8AC8-47DD-B084-07C7B217181A}"/>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04A848B-A7F2-4BFB-A4AA-D1AEF473148F}"/>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FA93601-CAE9-480A-A63C-18D85337F7EF}"/>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D0FBAD8-E906-4147-85EC-1ABD993FF67C}"/>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DDC10A8-E135-4072-829E-35923D01C02A}"/>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45358</xdr:rowOff>
    </xdr:from>
    <xdr:to>
      <xdr:col>55</xdr:col>
      <xdr:colOff>50800</xdr:colOff>
      <xdr:row>62</xdr:row>
      <xdr:rowOff>146958</xdr:rowOff>
    </xdr:to>
    <xdr:sp macro="" textlink="">
      <xdr:nvSpPr>
        <xdr:cNvPr id="246" name="楕円 245">
          <a:extLst>
            <a:ext uri="{FF2B5EF4-FFF2-40B4-BE49-F238E27FC236}">
              <a16:creationId xmlns:a16="http://schemas.microsoft.com/office/drawing/2014/main" id="{8204E004-BBFB-45B3-B96F-EF4F4615A0EB}"/>
            </a:ext>
          </a:extLst>
        </xdr:cNvPr>
        <xdr:cNvSpPr/>
      </xdr:nvSpPr>
      <xdr:spPr>
        <a:xfrm>
          <a:off x="9398000" y="102815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68235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9D4F29F7-3444-4DAA-B049-B7E51FFCEE0E}"/>
            </a:ext>
          </a:extLst>
        </xdr:cNvPr>
        <xdr:cNvSpPr txBox="1"/>
      </xdr:nvSpPr>
      <xdr:spPr>
        <a:xfrm>
          <a:off x="9467850" y="1013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52573</xdr:rowOff>
    </xdr:from>
    <xdr:to>
      <xdr:col>50</xdr:col>
      <xdr:colOff>165100</xdr:colOff>
      <xdr:row>62</xdr:row>
      <xdr:rowOff>154173</xdr:rowOff>
    </xdr:to>
    <xdr:sp macro="" textlink="">
      <xdr:nvSpPr>
        <xdr:cNvPr id="248" name="楕円 247">
          <a:extLst>
            <a:ext uri="{FF2B5EF4-FFF2-40B4-BE49-F238E27FC236}">
              <a16:creationId xmlns:a16="http://schemas.microsoft.com/office/drawing/2014/main" id="{83CC3786-16E1-4D46-B3F5-A62B8C354989}"/>
            </a:ext>
          </a:extLst>
        </xdr:cNvPr>
        <xdr:cNvSpPr/>
      </xdr:nvSpPr>
      <xdr:spPr>
        <a:xfrm>
          <a:off x="8636000" y="102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96158</xdr:rowOff>
    </xdr:from>
    <xdr:to>
      <xdr:col>55</xdr:col>
      <xdr:colOff>0</xdr:colOff>
      <xdr:row>62</xdr:row>
      <xdr:rowOff>103373</xdr:rowOff>
    </xdr:to>
    <xdr:cxnSp macro="">
      <xdr:nvCxnSpPr>
        <xdr:cNvPr id="249" name="直線コネクタ 248">
          <a:extLst>
            <a:ext uri="{FF2B5EF4-FFF2-40B4-BE49-F238E27FC236}">
              <a16:creationId xmlns:a16="http://schemas.microsoft.com/office/drawing/2014/main" id="{DEDB30E2-CDA6-4109-8061-9D51C29A07CC}"/>
            </a:ext>
          </a:extLst>
        </xdr:cNvPr>
        <xdr:cNvCxnSpPr/>
      </xdr:nvCxnSpPr>
      <xdr:spPr>
        <a:xfrm flipV="1">
          <a:off x="8686800" y="10332358"/>
          <a:ext cx="742950" cy="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59066</xdr:rowOff>
    </xdr:from>
    <xdr:to>
      <xdr:col>46</xdr:col>
      <xdr:colOff>38100</xdr:colOff>
      <xdr:row>62</xdr:row>
      <xdr:rowOff>160666</xdr:rowOff>
    </xdr:to>
    <xdr:sp macro="" textlink="">
      <xdr:nvSpPr>
        <xdr:cNvPr id="250" name="楕円 249">
          <a:extLst>
            <a:ext uri="{FF2B5EF4-FFF2-40B4-BE49-F238E27FC236}">
              <a16:creationId xmlns:a16="http://schemas.microsoft.com/office/drawing/2014/main" id="{89C76309-5363-4041-B6D2-44806D284302}"/>
            </a:ext>
          </a:extLst>
        </xdr:cNvPr>
        <xdr:cNvSpPr/>
      </xdr:nvSpPr>
      <xdr:spPr>
        <a:xfrm>
          <a:off x="7842250" y="102952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103373</xdr:rowOff>
    </xdr:from>
    <xdr:to>
      <xdr:col>50</xdr:col>
      <xdr:colOff>114300</xdr:colOff>
      <xdr:row>62</xdr:row>
      <xdr:rowOff>109866</xdr:rowOff>
    </xdr:to>
    <xdr:cxnSp macro="">
      <xdr:nvCxnSpPr>
        <xdr:cNvPr id="251" name="直線コネクタ 250">
          <a:extLst>
            <a:ext uri="{FF2B5EF4-FFF2-40B4-BE49-F238E27FC236}">
              <a16:creationId xmlns:a16="http://schemas.microsoft.com/office/drawing/2014/main" id="{DAD49E7A-A91E-491C-9F88-3DD7440F3EAE}"/>
            </a:ext>
          </a:extLst>
        </xdr:cNvPr>
        <xdr:cNvCxnSpPr/>
      </xdr:nvCxnSpPr>
      <xdr:spPr>
        <a:xfrm flipV="1">
          <a:off x="7886700" y="10339573"/>
          <a:ext cx="8001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66178</xdr:rowOff>
    </xdr:from>
    <xdr:to>
      <xdr:col>41</xdr:col>
      <xdr:colOff>101600</xdr:colOff>
      <xdr:row>62</xdr:row>
      <xdr:rowOff>167778</xdr:rowOff>
    </xdr:to>
    <xdr:sp macro="" textlink="">
      <xdr:nvSpPr>
        <xdr:cNvPr id="252" name="楕円 251">
          <a:extLst>
            <a:ext uri="{FF2B5EF4-FFF2-40B4-BE49-F238E27FC236}">
              <a16:creationId xmlns:a16="http://schemas.microsoft.com/office/drawing/2014/main" id="{5F2CFE9F-7808-44F3-AB3F-2C32D1EAF690}"/>
            </a:ext>
          </a:extLst>
        </xdr:cNvPr>
        <xdr:cNvSpPr/>
      </xdr:nvSpPr>
      <xdr:spPr>
        <a:xfrm>
          <a:off x="7029450" y="1030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109866</xdr:rowOff>
    </xdr:from>
    <xdr:to>
      <xdr:col>45</xdr:col>
      <xdr:colOff>177800</xdr:colOff>
      <xdr:row>62</xdr:row>
      <xdr:rowOff>116978</xdr:rowOff>
    </xdr:to>
    <xdr:cxnSp macro="">
      <xdr:nvCxnSpPr>
        <xdr:cNvPr id="253" name="直線コネクタ 252">
          <a:extLst>
            <a:ext uri="{FF2B5EF4-FFF2-40B4-BE49-F238E27FC236}">
              <a16:creationId xmlns:a16="http://schemas.microsoft.com/office/drawing/2014/main" id="{E60FEA39-9F49-4222-AF7C-2DA60F5A9276}"/>
            </a:ext>
          </a:extLst>
        </xdr:cNvPr>
        <xdr:cNvCxnSpPr/>
      </xdr:nvCxnSpPr>
      <xdr:spPr>
        <a:xfrm flipV="1">
          <a:off x="7080250" y="10346066"/>
          <a:ext cx="80645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72466</xdr:rowOff>
    </xdr:from>
    <xdr:to>
      <xdr:col>36</xdr:col>
      <xdr:colOff>165100</xdr:colOff>
      <xdr:row>63</xdr:row>
      <xdr:rowOff>2616</xdr:rowOff>
    </xdr:to>
    <xdr:sp macro="" textlink="">
      <xdr:nvSpPr>
        <xdr:cNvPr id="254" name="楕円 253">
          <a:extLst>
            <a:ext uri="{FF2B5EF4-FFF2-40B4-BE49-F238E27FC236}">
              <a16:creationId xmlns:a16="http://schemas.microsoft.com/office/drawing/2014/main" id="{A954FC91-901B-461B-A3D6-6D9B6F79840F}"/>
            </a:ext>
          </a:extLst>
        </xdr:cNvPr>
        <xdr:cNvSpPr/>
      </xdr:nvSpPr>
      <xdr:spPr>
        <a:xfrm>
          <a:off x="6235700" y="103086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116978</xdr:rowOff>
    </xdr:from>
    <xdr:to>
      <xdr:col>41</xdr:col>
      <xdr:colOff>50800</xdr:colOff>
      <xdr:row>62</xdr:row>
      <xdr:rowOff>123266</xdr:rowOff>
    </xdr:to>
    <xdr:cxnSp macro="">
      <xdr:nvCxnSpPr>
        <xdr:cNvPr id="255" name="直線コネクタ 254">
          <a:extLst>
            <a:ext uri="{FF2B5EF4-FFF2-40B4-BE49-F238E27FC236}">
              <a16:creationId xmlns:a16="http://schemas.microsoft.com/office/drawing/2014/main" id="{B123E7DF-9A9D-46D9-A8B2-C643234E6DE9}"/>
            </a:ext>
          </a:extLst>
        </xdr:cNvPr>
        <xdr:cNvCxnSpPr/>
      </xdr:nvCxnSpPr>
      <xdr:spPr>
        <a:xfrm flipV="1">
          <a:off x="6286500" y="10353178"/>
          <a:ext cx="79375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23A4598-25CF-40A8-A529-0766CF26BA42}"/>
            </a:ext>
          </a:extLst>
        </xdr:cNvPr>
        <xdr:cNvSpPr txBox="1"/>
      </xdr:nvSpPr>
      <xdr:spPr>
        <a:xfrm>
          <a:off x="8399995" y="1055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4F363FE-5059-4A09-8647-6B06080E5918}"/>
            </a:ext>
          </a:extLst>
        </xdr:cNvPr>
        <xdr:cNvSpPr txBox="1"/>
      </xdr:nvSpPr>
      <xdr:spPr>
        <a:xfrm>
          <a:off x="7612595" y="1055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A5FFFD0-A179-4AFF-9A35-6E64675D3030}"/>
            </a:ext>
          </a:extLst>
        </xdr:cNvPr>
        <xdr:cNvSpPr txBox="1"/>
      </xdr:nvSpPr>
      <xdr:spPr>
        <a:xfrm>
          <a:off x="6818845" y="1055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64AEB53-4AA5-4769-946A-E75A5A2B2CD5}"/>
            </a:ext>
          </a:extLst>
        </xdr:cNvPr>
        <xdr:cNvSpPr txBox="1"/>
      </xdr:nvSpPr>
      <xdr:spPr>
        <a:xfrm>
          <a:off x="6006045" y="1055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170700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2EB832C-5F5D-4B99-9F5A-1145FBCEA6F1}"/>
            </a:ext>
          </a:extLst>
        </xdr:cNvPr>
        <xdr:cNvSpPr txBox="1"/>
      </xdr:nvSpPr>
      <xdr:spPr>
        <a:xfrm>
          <a:off x="8399995" y="1007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5743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C1E7B8D2-0B58-4AF4-94BE-D825EA3A1F6C}"/>
            </a:ext>
          </a:extLst>
        </xdr:cNvPr>
        <xdr:cNvSpPr txBox="1"/>
      </xdr:nvSpPr>
      <xdr:spPr>
        <a:xfrm>
          <a:off x="7612595" y="1007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12855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2627520-3DF5-4D38-A0DC-408CAC9A292B}"/>
            </a:ext>
          </a:extLst>
        </xdr:cNvPr>
        <xdr:cNvSpPr txBox="1"/>
      </xdr:nvSpPr>
      <xdr:spPr>
        <a:xfrm>
          <a:off x="6818845" y="1008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19143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C776121E-C7D1-412F-98AC-DC70200793CD}"/>
            </a:ext>
          </a:extLst>
        </xdr:cNvPr>
        <xdr:cNvSpPr txBox="1"/>
      </xdr:nvSpPr>
      <xdr:spPr>
        <a:xfrm>
          <a:off x="6006045" y="1009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48A151C-BF6F-4C10-A104-E70990D99CBB}"/>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124979B-DD73-4F3B-B1A0-5DCBD2710A09}"/>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4093A27-1729-4DB1-A814-0D6382A53387}"/>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7584A95-F8C2-4F9C-8A6C-4EC6AEBF5476}"/>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FBF1EC6-D466-4300-9DB5-5363B45941AA}"/>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E4C8E3F-75B0-4B70-B4A1-1E84045BE0B2}"/>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800F361-E07B-44E8-86F7-E87BD9A22177}"/>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FFAC70A-2E19-40CD-97D9-F38276BB78AE}"/>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D9D13E8-DBC6-41CA-B4F7-1BB0C6085E48}"/>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F81B78B-592F-4448-9A0F-041475611DC8}"/>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2191E51-9731-448A-BCCD-736955D1F944}"/>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17A5CC1-5E72-4CA3-A284-61109364115C}"/>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44B3023-BDDC-49BC-955B-DED7E00A6ABD}"/>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36F5E07-FB8F-4B5E-AE0C-A47DAB9DABF0}"/>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50E3B5F-A37A-4263-BCA6-796DB639DFB5}"/>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20DDCE5-0AA6-4A4A-A929-2E38C60B2512}"/>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EAA7627-A724-4B12-953B-65C52206A8CC}"/>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E75E093-9919-421B-8D1A-A02072E45DA8}"/>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71591C0-AD33-47F3-A64B-FA4B9C3598A4}"/>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B85AD07-7A46-4199-9718-3AD660146E51}"/>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0E07A4C-03C5-4A98-87D2-EA35DB6B7CB7}"/>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3E9F8B4-95E2-47E7-AA7C-BDFB3589755F}"/>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4AD45BD-68B4-41B2-A628-FDEBF7AB5B5C}"/>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DA9DD19-F42B-4DAC-9FCA-008CEFE8AB86}"/>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9460C84-3643-46FB-A7FF-47C0E66EEDF6}"/>
            </a:ext>
          </a:extLst>
        </xdr:cNvPr>
        <xdr:cNvCxnSpPr/>
      </xdr:nvCxnSpPr>
      <xdr:spPr>
        <a:xfrm flipV="1">
          <a:off x="4177665" y="1276794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7C505FD-DF03-4102-A245-925F4CBB23F3}"/>
            </a:ext>
          </a:extLst>
        </xdr:cNvPr>
        <xdr:cNvSpPr txBox="1"/>
      </xdr:nvSpPr>
      <xdr:spPr>
        <a:xfrm>
          <a:off x="4216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F6032FE-4B28-4A8C-BDF9-595979F7EC41}"/>
            </a:ext>
          </a:extLst>
        </xdr:cNvPr>
        <xdr:cNvCxnSpPr/>
      </xdr:nvCxnSpPr>
      <xdr:spPr>
        <a:xfrm>
          <a:off x="41084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83930A2-13F0-4A2C-A8AF-C5E88002CB9B}"/>
            </a:ext>
          </a:extLst>
        </xdr:cNvPr>
        <xdr:cNvSpPr txBox="1"/>
      </xdr:nvSpPr>
      <xdr:spPr>
        <a:xfrm>
          <a:off x="4216400" y="1254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38297E93-D725-4AF0-BDA6-E62484DF3284}"/>
            </a:ext>
          </a:extLst>
        </xdr:cNvPr>
        <xdr:cNvCxnSpPr/>
      </xdr:nvCxnSpPr>
      <xdr:spPr>
        <a:xfrm>
          <a:off x="4108450" y="12767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F6229AF-7514-4AF9-A51D-4334BA6830F0}"/>
            </a:ext>
          </a:extLst>
        </xdr:cNvPr>
        <xdr:cNvSpPr txBox="1"/>
      </xdr:nvSpPr>
      <xdr:spPr>
        <a:xfrm>
          <a:off x="4216400" y="1349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6CD6A123-2029-425B-8EEC-2DC7D1893F30}"/>
            </a:ext>
          </a:extLst>
        </xdr:cNvPr>
        <xdr:cNvSpPr/>
      </xdr:nvSpPr>
      <xdr:spPr>
        <a:xfrm>
          <a:off x="4127500" y="136359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7446128C-DB71-4C5C-8CFA-8430674091EC}"/>
            </a:ext>
          </a:extLst>
        </xdr:cNvPr>
        <xdr:cNvSpPr/>
      </xdr:nvSpPr>
      <xdr:spPr>
        <a:xfrm>
          <a:off x="3384550" y="136169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2AE93EAB-ECE5-4BAC-8342-C8B7B4F6CE3E}"/>
            </a:ext>
          </a:extLst>
        </xdr:cNvPr>
        <xdr:cNvSpPr/>
      </xdr:nvSpPr>
      <xdr:spPr>
        <a:xfrm>
          <a:off x="2571750" y="136245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4629B81C-EA39-40A3-849F-1C53760FD51A}"/>
            </a:ext>
          </a:extLst>
        </xdr:cNvPr>
        <xdr:cNvSpPr/>
      </xdr:nvSpPr>
      <xdr:spPr>
        <a:xfrm>
          <a:off x="1778000" y="1358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EDA2BDB1-B874-4D60-8084-8F990EC03FFE}"/>
            </a:ext>
          </a:extLst>
        </xdr:cNvPr>
        <xdr:cNvSpPr/>
      </xdr:nvSpPr>
      <xdr:spPr>
        <a:xfrm>
          <a:off x="984250" y="135483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4F35F56-E672-4737-8ED4-A219C05C2199}"/>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53897E9-8BCB-4840-9971-9E37CB3B5828}"/>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A322FF8-4E7D-4488-A60B-8039C15B7801}"/>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578F8E1-9336-43FC-A3AF-B17460A3046B}"/>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73FCB66-193C-41D4-B18E-F449B5877193}"/>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124461</xdr:rowOff>
    </xdr:from>
    <xdr:to>
      <xdr:col>24</xdr:col>
      <xdr:colOff>114300</xdr:colOff>
      <xdr:row>85</xdr:row>
      <xdr:rowOff>54611</xdr:rowOff>
    </xdr:to>
    <xdr:sp macro="" textlink="">
      <xdr:nvSpPr>
        <xdr:cNvPr id="304" name="楕円 303">
          <a:extLst>
            <a:ext uri="{FF2B5EF4-FFF2-40B4-BE49-F238E27FC236}">
              <a16:creationId xmlns:a16="http://schemas.microsoft.com/office/drawing/2014/main" id="{617B6EBF-5F4E-453C-AFE7-4BD73DED6E42}"/>
            </a:ext>
          </a:extLst>
        </xdr:cNvPr>
        <xdr:cNvSpPr/>
      </xdr:nvSpPr>
      <xdr:spPr>
        <a:xfrm>
          <a:off x="4127500" y="13992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102888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BCAF6ED-665F-4D23-98B1-F0402A6330A3}"/>
            </a:ext>
          </a:extLst>
        </xdr:cNvPr>
        <xdr:cNvSpPr txBox="1"/>
      </xdr:nvSpPr>
      <xdr:spPr>
        <a:xfrm>
          <a:off x="4216400" y="1397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42545</xdr:rowOff>
    </xdr:from>
    <xdr:to>
      <xdr:col>20</xdr:col>
      <xdr:colOff>38100</xdr:colOff>
      <xdr:row>84</xdr:row>
      <xdr:rowOff>144145</xdr:rowOff>
    </xdr:to>
    <xdr:sp macro="" textlink="">
      <xdr:nvSpPr>
        <xdr:cNvPr id="306" name="楕円 305">
          <a:extLst>
            <a:ext uri="{FF2B5EF4-FFF2-40B4-BE49-F238E27FC236}">
              <a16:creationId xmlns:a16="http://schemas.microsoft.com/office/drawing/2014/main" id="{BA346EBC-94FB-41EA-88E9-90913424119B}"/>
            </a:ext>
          </a:extLst>
        </xdr:cNvPr>
        <xdr:cNvSpPr/>
      </xdr:nvSpPr>
      <xdr:spPr>
        <a:xfrm>
          <a:off x="3384550" y="13910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93345</xdr:rowOff>
    </xdr:from>
    <xdr:to>
      <xdr:col>24</xdr:col>
      <xdr:colOff>63500</xdr:colOff>
      <xdr:row>85</xdr:row>
      <xdr:rowOff>3811</xdr:rowOff>
    </xdr:to>
    <xdr:cxnSp macro="">
      <xdr:nvCxnSpPr>
        <xdr:cNvPr id="307" name="直線コネクタ 306">
          <a:extLst>
            <a:ext uri="{FF2B5EF4-FFF2-40B4-BE49-F238E27FC236}">
              <a16:creationId xmlns:a16="http://schemas.microsoft.com/office/drawing/2014/main" id="{15DE5730-DE94-4CCF-B0CF-F00F507DEA1D}"/>
            </a:ext>
          </a:extLst>
        </xdr:cNvPr>
        <xdr:cNvCxnSpPr/>
      </xdr:nvCxnSpPr>
      <xdr:spPr>
        <a:xfrm>
          <a:off x="3429000" y="13961745"/>
          <a:ext cx="749300" cy="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132080</xdr:rowOff>
    </xdr:from>
    <xdr:to>
      <xdr:col>15</xdr:col>
      <xdr:colOff>101600</xdr:colOff>
      <xdr:row>84</xdr:row>
      <xdr:rowOff>62230</xdr:rowOff>
    </xdr:to>
    <xdr:sp macro="" textlink="">
      <xdr:nvSpPr>
        <xdr:cNvPr id="308" name="楕円 307">
          <a:extLst>
            <a:ext uri="{FF2B5EF4-FFF2-40B4-BE49-F238E27FC236}">
              <a16:creationId xmlns:a16="http://schemas.microsoft.com/office/drawing/2014/main" id="{E178124F-DA4E-4FC4-B00A-983258CD9D06}"/>
            </a:ext>
          </a:extLst>
        </xdr:cNvPr>
        <xdr:cNvSpPr/>
      </xdr:nvSpPr>
      <xdr:spPr>
        <a:xfrm>
          <a:off x="2571750" y="13835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11430</xdr:rowOff>
    </xdr:from>
    <xdr:to>
      <xdr:col>19</xdr:col>
      <xdr:colOff>177800</xdr:colOff>
      <xdr:row>84</xdr:row>
      <xdr:rowOff>93345</xdr:rowOff>
    </xdr:to>
    <xdr:cxnSp macro="">
      <xdr:nvCxnSpPr>
        <xdr:cNvPr id="309" name="直線コネクタ 308">
          <a:extLst>
            <a:ext uri="{FF2B5EF4-FFF2-40B4-BE49-F238E27FC236}">
              <a16:creationId xmlns:a16="http://schemas.microsoft.com/office/drawing/2014/main" id="{C3101402-22ED-428A-84EE-A048FB02DA01}"/>
            </a:ext>
          </a:extLst>
        </xdr:cNvPr>
        <xdr:cNvCxnSpPr/>
      </xdr:nvCxnSpPr>
      <xdr:spPr>
        <a:xfrm>
          <a:off x="2622550" y="13879830"/>
          <a:ext cx="80645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50164</xdr:rowOff>
    </xdr:from>
    <xdr:to>
      <xdr:col>10</xdr:col>
      <xdr:colOff>165100</xdr:colOff>
      <xdr:row>83</xdr:row>
      <xdr:rowOff>151764</xdr:rowOff>
    </xdr:to>
    <xdr:sp macro="" textlink="">
      <xdr:nvSpPr>
        <xdr:cNvPr id="310" name="楕円 309">
          <a:extLst>
            <a:ext uri="{FF2B5EF4-FFF2-40B4-BE49-F238E27FC236}">
              <a16:creationId xmlns:a16="http://schemas.microsoft.com/office/drawing/2014/main" id="{917816DC-EC8C-4CE8-9E3E-CB682B9CCBD6}"/>
            </a:ext>
          </a:extLst>
        </xdr:cNvPr>
        <xdr:cNvSpPr/>
      </xdr:nvSpPr>
      <xdr:spPr>
        <a:xfrm>
          <a:off x="1778000" y="1375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100964</xdr:rowOff>
    </xdr:from>
    <xdr:to>
      <xdr:col>15</xdr:col>
      <xdr:colOff>50800</xdr:colOff>
      <xdr:row>84</xdr:row>
      <xdr:rowOff>11430</xdr:rowOff>
    </xdr:to>
    <xdr:cxnSp macro="">
      <xdr:nvCxnSpPr>
        <xdr:cNvPr id="311" name="直線コネクタ 310">
          <a:extLst>
            <a:ext uri="{FF2B5EF4-FFF2-40B4-BE49-F238E27FC236}">
              <a16:creationId xmlns:a16="http://schemas.microsoft.com/office/drawing/2014/main" id="{B94E313D-F9BD-4C17-A34C-9D38E1B0097D}"/>
            </a:ext>
          </a:extLst>
        </xdr:cNvPr>
        <xdr:cNvCxnSpPr/>
      </xdr:nvCxnSpPr>
      <xdr:spPr>
        <a:xfrm>
          <a:off x="1828800" y="13804264"/>
          <a:ext cx="793750" cy="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143511</xdr:rowOff>
    </xdr:from>
    <xdr:to>
      <xdr:col>6</xdr:col>
      <xdr:colOff>38100</xdr:colOff>
      <xdr:row>83</xdr:row>
      <xdr:rowOff>73661</xdr:rowOff>
    </xdr:to>
    <xdr:sp macro="" textlink="">
      <xdr:nvSpPr>
        <xdr:cNvPr id="312" name="楕円 311">
          <a:extLst>
            <a:ext uri="{FF2B5EF4-FFF2-40B4-BE49-F238E27FC236}">
              <a16:creationId xmlns:a16="http://schemas.microsoft.com/office/drawing/2014/main" id="{2092096D-A162-47D6-9BA9-DE3D23181D4C}"/>
            </a:ext>
          </a:extLst>
        </xdr:cNvPr>
        <xdr:cNvSpPr/>
      </xdr:nvSpPr>
      <xdr:spPr>
        <a:xfrm>
          <a:off x="984250" y="136817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22861</xdr:rowOff>
    </xdr:from>
    <xdr:to>
      <xdr:col>10</xdr:col>
      <xdr:colOff>114300</xdr:colOff>
      <xdr:row>83</xdr:row>
      <xdr:rowOff>100964</xdr:rowOff>
    </xdr:to>
    <xdr:cxnSp macro="">
      <xdr:nvCxnSpPr>
        <xdr:cNvPr id="313" name="直線コネクタ 312">
          <a:extLst>
            <a:ext uri="{FF2B5EF4-FFF2-40B4-BE49-F238E27FC236}">
              <a16:creationId xmlns:a16="http://schemas.microsoft.com/office/drawing/2014/main" id="{834FD65F-32A5-4AEC-9FFB-671126468FE7}"/>
            </a:ext>
          </a:extLst>
        </xdr:cNvPr>
        <xdr:cNvCxnSpPr/>
      </xdr:nvCxnSpPr>
      <xdr:spPr>
        <a:xfrm>
          <a:off x="1028700" y="13726161"/>
          <a:ext cx="8001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86683C61-9BDB-4822-B08F-3ABEB5577B6E}"/>
            </a:ext>
          </a:extLst>
        </xdr:cNvPr>
        <xdr:cNvSpPr txBox="1"/>
      </xdr:nvSpPr>
      <xdr:spPr>
        <a:xfrm>
          <a:off x="32391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E8B928CA-A12D-46EB-A30A-D430D8B7640F}"/>
            </a:ext>
          </a:extLst>
        </xdr:cNvPr>
        <xdr:cNvSpPr txBox="1"/>
      </xdr:nvSpPr>
      <xdr:spPr>
        <a:xfrm>
          <a:off x="24390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62DF2072-6D62-4604-8A5E-B6AF1F7D0DDE}"/>
            </a:ext>
          </a:extLst>
        </xdr:cNvPr>
        <xdr:cNvSpPr txBox="1"/>
      </xdr:nvSpPr>
      <xdr:spPr>
        <a:xfrm>
          <a:off x="1645294" y="1337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CBEA9341-1C63-4FAC-A107-82F5CEAEE32A}"/>
            </a:ext>
          </a:extLst>
        </xdr:cNvPr>
        <xdr:cNvSpPr txBox="1"/>
      </xdr:nvSpPr>
      <xdr:spPr>
        <a:xfrm>
          <a:off x="851544"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135272</xdr:rowOff>
    </xdr:from>
    <xdr:ext cx="405111" cy="259045"/>
    <xdr:sp macro="" textlink="">
      <xdr:nvSpPr>
        <xdr:cNvPr id="318" name="n_1mainValue【公営住宅】&#10;有形固定資産減価償却率">
          <a:extLst>
            <a:ext uri="{FF2B5EF4-FFF2-40B4-BE49-F238E27FC236}">
              <a16:creationId xmlns:a16="http://schemas.microsoft.com/office/drawing/2014/main" id="{9C648B35-74E0-46B6-9709-FF37182187CD}"/>
            </a:ext>
          </a:extLst>
        </xdr:cNvPr>
        <xdr:cNvSpPr txBox="1"/>
      </xdr:nvSpPr>
      <xdr:spPr>
        <a:xfrm>
          <a:off x="32391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53357</xdr:rowOff>
    </xdr:from>
    <xdr:ext cx="405111" cy="259045"/>
    <xdr:sp macro="" textlink="">
      <xdr:nvSpPr>
        <xdr:cNvPr id="319" name="n_2mainValue【公営住宅】&#10;有形固定資産減価償却率">
          <a:extLst>
            <a:ext uri="{FF2B5EF4-FFF2-40B4-BE49-F238E27FC236}">
              <a16:creationId xmlns:a16="http://schemas.microsoft.com/office/drawing/2014/main" id="{CC358F52-C50A-4238-BE55-9C89BB89A777}"/>
            </a:ext>
          </a:extLst>
        </xdr:cNvPr>
        <xdr:cNvSpPr txBox="1"/>
      </xdr:nvSpPr>
      <xdr:spPr>
        <a:xfrm>
          <a:off x="2439044"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142891</xdr:rowOff>
    </xdr:from>
    <xdr:ext cx="405111" cy="259045"/>
    <xdr:sp macro="" textlink="">
      <xdr:nvSpPr>
        <xdr:cNvPr id="320" name="n_3mainValue【公営住宅】&#10;有形固定資産減価償却率">
          <a:extLst>
            <a:ext uri="{FF2B5EF4-FFF2-40B4-BE49-F238E27FC236}">
              <a16:creationId xmlns:a16="http://schemas.microsoft.com/office/drawing/2014/main" id="{58EEB28F-3C06-4DE8-BAAD-4CFFC800C2DE}"/>
            </a:ext>
          </a:extLst>
        </xdr:cNvPr>
        <xdr:cNvSpPr txBox="1"/>
      </xdr:nvSpPr>
      <xdr:spPr>
        <a:xfrm>
          <a:off x="164529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64788</xdr:rowOff>
    </xdr:from>
    <xdr:ext cx="405111" cy="259045"/>
    <xdr:sp macro="" textlink="">
      <xdr:nvSpPr>
        <xdr:cNvPr id="321" name="n_4mainValue【公営住宅】&#10;有形固定資産減価償却率">
          <a:extLst>
            <a:ext uri="{FF2B5EF4-FFF2-40B4-BE49-F238E27FC236}">
              <a16:creationId xmlns:a16="http://schemas.microsoft.com/office/drawing/2014/main" id="{D578F586-1E9B-4FEE-9E78-E88F7CA90630}"/>
            </a:ext>
          </a:extLst>
        </xdr:cNvPr>
        <xdr:cNvSpPr txBox="1"/>
      </xdr:nvSpPr>
      <xdr:spPr>
        <a:xfrm>
          <a:off x="8515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B6327E1-939A-4913-A593-C370F4DC68A3}"/>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020909D-BBEC-47B4-8555-B885ACDDE5F8}"/>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AEAF007-19FB-4758-8CBA-77028186C608}"/>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02FDB7B-37A5-4FCC-80E7-43E678CA17D6}"/>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C0B2F02-AF57-44A0-95D8-A73D1BFAF187}"/>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B5B0BC4-65BA-4930-A4C3-5A3FF714D3F0}"/>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20E7228-BEAF-4847-BB23-D0587E54F087}"/>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6D401CF-E382-472B-851D-22E547BA1E6C}"/>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F23271-5115-4C47-B649-3D5A69D8B2B8}"/>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454C003-8655-4E02-AFD3-331A50A02A37}"/>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7A7BB38-E958-40A7-B565-5AF6CAFF866B}"/>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180AF6CD-4A21-41CA-9F29-BCDBCD2D294A}"/>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5FF8B3C-A9A3-4DEC-A441-22DD4251B2FA}"/>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96B73C5B-F78B-4820-A91B-141819E92031}"/>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E5AB935F-67D4-4EEA-A530-AABD4381920A}"/>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629A5BC1-7232-4934-90F2-68EBDDDD2774}"/>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2A54E390-A397-49F1-B485-C5DADC3F1066}"/>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CEA7EEF-9C1E-49CF-AE12-C4378B7F942D}"/>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1AEAAA7-90CB-4A2A-9E99-FFE3E65B2616}"/>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17A83681-8BC3-4726-9F1E-849EC0508C64}"/>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20DF1F1-C498-429A-9629-3EF5796EE3B2}"/>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A9807109-1498-483E-8259-5A407FCE6F1A}"/>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F4B0C500-59A0-4572-90DB-64496DAD1E8E}"/>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A9CD2482-FA95-4EE1-A6EE-9923A576F901}"/>
            </a:ext>
          </a:extLst>
        </xdr:cNvPr>
        <xdr:cNvCxnSpPr/>
      </xdr:nvCxnSpPr>
      <xdr:spPr>
        <a:xfrm flipV="1">
          <a:off x="9429115" y="13093573"/>
          <a:ext cx="0" cy="1218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5B71636B-3DCD-48AD-80A0-BA23DE06A92E}"/>
            </a:ext>
          </a:extLst>
        </xdr:cNvPr>
        <xdr:cNvSpPr txBox="1"/>
      </xdr:nvSpPr>
      <xdr:spPr>
        <a:xfrm>
          <a:off x="9467850" y="1431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12E0E6A3-33CA-4265-A170-82C6CFD2B7CA}"/>
            </a:ext>
          </a:extLst>
        </xdr:cNvPr>
        <xdr:cNvCxnSpPr/>
      </xdr:nvCxnSpPr>
      <xdr:spPr>
        <a:xfrm>
          <a:off x="9359900" y="14312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53AAAE96-F799-45E4-98A0-44A2533A7498}"/>
            </a:ext>
          </a:extLst>
        </xdr:cNvPr>
        <xdr:cNvSpPr txBox="1"/>
      </xdr:nvSpPr>
      <xdr:spPr>
        <a:xfrm>
          <a:off x="9467850" y="1287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BDFA90C2-9305-407B-8129-CB67AFC0A15C}"/>
            </a:ext>
          </a:extLst>
        </xdr:cNvPr>
        <xdr:cNvCxnSpPr/>
      </xdr:nvCxnSpPr>
      <xdr:spPr>
        <a:xfrm>
          <a:off x="9359900" y="130935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F90A4165-D3A7-4A26-94CE-7459275B8D97}"/>
            </a:ext>
          </a:extLst>
        </xdr:cNvPr>
        <xdr:cNvSpPr txBox="1"/>
      </xdr:nvSpPr>
      <xdr:spPr>
        <a:xfrm>
          <a:off x="9467850" y="14054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50811136-2686-42E8-9B13-1652FFC56276}"/>
            </a:ext>
          </a:extLst>
        </xdr:cNvPr>
        <xdr:cNvSpPr/>
      </xdr:nvSpPr>
      <xdr:spPr>
        <a:xfrm>
          <a:off x="9398000" y="14076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3C8CA00F-BBC8-4DBA-BB57-8AD7F3F65279}"/>
            </a:ext>
          </a:extLst>
        </xdr:cNvPr>
        <xdr:cNvSpPr/>
      </xdr:nvSpPr>
      <xdr:spPr>
        <a:xfrm>
          <a:off x="8636000" y="14074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CFF54D77-5425-44B3-BE4B-16CE0A389AC1}"/>
            </a:ext>
          </a:extLst>
        </xdr:cNvPr>
        <xdr:cNvSpPr/>
      </xdr:nvSpPr>
      <xdr:spPr>
        <a:xfrm>
          <a:off x="7842250" y="14074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2EF64BED-3841-4383-9D1B-B32637D130C3}"/>
            </a:ext>
          </a:extLst>
        </xdr:cNvPr>
        <xdr:cNvSpPr/>
      </xdr:nvSpPr>
      <xdr:spPr>
        <a:xfrm>
          <a:off x="7029450" y="140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5E23696B-314C-400F-A0D3-4ED1CEBED635}"/>
            </a:ext>
          </a:extLst>
        </xdr:cNvPr>
        <xdr:cNvSpPr/>
      </xdr:nvSpPr>
      <xdr:spPr>
        <a:xfrm>
          <a:off x="6235700" y="1407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0593276-4D08-4E86-8281-B35E4EF842C3}"/>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A75E1BA-17D8-4146-BEF5-5159021D9170}"/>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1B92550-7CCD-4688-B2D2-5843BF6ED1ED}"/>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44DF1B5-7927-4828-9FE3-20BCD8BF5174}"/>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885B58D-B698-4D61-8B2B-C38B5EB82A60}"/>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159131</xdr:rowOff>
    </xdr:from>
    <xdr:to>
      <xdr:col>55</xdr:col>
      <xdr:colOff>50800</xdr:colOff>
      <xdr:row>85</xdr:row>
      <xdr:rowOff>89281</xdr:rowOff>
    </xdr:to>
    <xdr:sp macro="" textlink="">
      <xdr:nvSpPr>
        <xdr:cNvPr id="361" name="楕円 360">
          <a:extLst>
            <a:ext uri="{FF2B5EF4-FFF2-40B4-BE49-F238E27FC236}">
              <a16:creationId xmlns:a16="http://schemas.microsoft.com/office/drawing/2014/main" id="{73E7CF4D-465B-49EF-83AF-8E5532D536D1}"/>
            </a:ext>
          </a:extLst>
        </xdr:cNvPr>
        <xdr:cNvSpPr/>
      </xdr:nvSpPr>
      <xdr:spPr>
        <a:xfrm>
          <a:off x="9398000" y="140275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10558</xdr:rowOff>
    </xdr:from>
    <xdr:ext cx="469744" cy="259045"/>
    <xdr:sp macro="" textlink="">
      <xdr:nvSpPr>
        <xdr:cNvPr id="362" name="【公営住宅】&#10;一人当たり面積該当値テキスト">
          <a:extLst>
            <a:ext uri="{FF2B5EF4-FFF2-40B4-BE49-F238E27FC236}">
              <a16:creationId xmlns:a16="http://schemas.microsoft.com/office/drawing/2014/main" id="{E3FB955A-8CE6-45B1-BFC4-129320D780D1}"/>
            </a:ext>
          </a:extLst>
        </xdr:cNvPr>
        <xdr:cNvSpPr txBox="1"/>
      </xdr:nvSpPr>
      <xdr:spPr>
        <a:xfrm>
          <a:off x="9467850" y="1387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164085</xdr:rowOff>
    </xdr:from>
    <xdr:to>
      <xdr:col>50</xdr:col>
      <xdr:colOff>165100</xdr:colOff>
      <xdr:row>85</xdr:row>
      <xdr:rowOff>94235</xdr:rowOff>
    </xdr:to>
    <xdr:sp macro="" textlink="">
      <xdr:nvSpPr>
        <xdr:cNvPr id="363" name="楕円 362">
          <a:extLst>
            <a:ext uri="{FF2B5EF4-FFF2-40B4-BE49-F238E27FC236}">
              <a16:creationId xmlns:a16="http://schemas.microsoft.com/office/drawing/2014/main" id="{F5DB554E-ABFF-481C-BCFA-523D77F4439F}"/>
            </a:ext>
          </a:extLst>
        </xdr:cNvPr>
        <xdr:cNvSpPr/>
      </xdr:nvSpPr>
      <xdr:spPr>
        <a:xfrm>
          <a:off x="8636000" y="14032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38481</xdr:rowOff>
    </xdr:from>
    <xdr:to>
      <xdr:col>55</xdr:col>
      <xdr:colOff>0</xdr:colOff>
      <xdr:row>85</xdr:row>
      <xdr:rowOff>43435</xdr:rowOff>
    </xdr:to>
    <xdr:cxnSp macro="">
      <xdr:nvCxnSpPr>
        <xdr:cNvPr id="364" name="直線コネクタ 363">
          <a:extLst>
            <a:ext uri="{FF2B5EF4-FFF2-40B4-BE49-F238E27FC236}">
              <a16:creationId xmlns:a16="http://schemas.microsoft.com/office/drawing/2014/main" id="{B8B41E7A-C875-4B18-8CCE-B99D6956AF72}"/>
            </a:ext>
          </a:extLst>
        </xdr:cNvPr>
        <xdr:cNvCxnSpPr/>
      </xdr:nvCxnSpPr>
      <xdr:spPr>
        <a:xfrm flipV="1">
          <a:off x="8686800" y="14071981"/>
          <a:ext cx="74295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143890</xdr:rowOff>
    </xdr:from>
    <xdr:to>
      <xdr:col>46</xdr:col>
      <xdr:colOff>38100</xdr:colOff>
      <xdr:row>85</xdr:row>
      <xdr:rowOff>74040</xdr:rowOff>
    </xdr:to>
    <xdr:sp macro="" textlink="">
      <xdr:nvSpPr>
        <xdr:cNvPr id="365" name="楕円 364">
          <a:extLst>
            <a:ext uri="{FF2B5EF4-FFF2-40B4-BE49-F238E27FC236}">
              <a16:creationId xmlns:a16="http://schemas.microsoft.com/office/drawing/2014/main" id="{E41E5B50-D67B-40C9-99A0-0CBFA3D7CB44}"/>
            </a:ext>
          </a:extLst>
        </xdr:cNvPr>
        <xdr:cNvSpPr/>
      </xdr:nvSpPr>
      <xdr:spPr>
        <a:xfrm>
          <a:off x="7842250" y="14012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23240</xdr:rowOff>
    </xdr:from>
    <xdr:to>
      <xdr:col>50</xdr:col>
      <xdr:colOff>114300</xdr:colOff>
      <xdr:row>85</xdr:row>
      <xdr:rowOff>43435</xdr:rowOff>
    </xdr:to>
    <xdr:cxnSp macro="">
      <xdr:nvCxnSpPr>
        <xdr:cNvPr id="366" name="直線コネクタ 365">
          <a:extLst>
            <a:ext uri="{FF2B5EF4-FFF2-40B4-BE49-F238E27FC236}">
              <a16:creationId xmlns:a16="http://schemas.microsoft.com/office/drawing/2014/main" id="{9256F795-66D2-47F5-984A-B4147662544D}"/>
            </a:ext>
          </a:extLst>
        </xdr:cNvPr>
        <xdr:cNvCxnSpPr/>
      </xdr:nvCxnSpPr>
      <xdr:spPr>
        <a:xfrm>
          <a:off x="7886700" y="14056740"/>
          <a:ext cx="800100" cy="2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148844</xdr:rowOff>
    </xdr:from>
    <xdr:to>
      <xdr:col>41</xdr:col>
      <xdr:colOff>101600</xdr:colOff>
      <xdr:row>85</xdr:row>
      <xdr:rowOff>78994</xdr:rowOff>
    </xdr:to>
    <xdr:sp macro="" textlink="">
      <xdr:nvSpPr>
        <xdr:cNvPr id="367" name="楕円 366">
          <a:extLst>
            <a:ext uri="{FF2B5EF4-FFF2-40B4-BE49-F238E27FC236}">
              <a16:creationId xmlns:a16="http://schemas.microsoft.com/office/drawing/2014/main" id="{F085306D-1040-4F2F-A8B5-E7D34BAF30CF}"/>
            </a:ext>
          </a:extLst>
        </xdr:cNvPr>
        <xdr:cNvSpPr/>
      </xdr:nvSpPr>
      <xdr:spPr>
        <a:xfrm>
          <a:off x="7029450" y="140172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23240</xdr:rowOff>
    </xdr:from>
    <xdr:to>
      <xdr:col>45</xdr:col>
      <xdr:colOff>177800</xdr:colOff>
      <xdr:row>85</xdr:row>
      <xdr:rowOff>28194</xdr:rowOff>
    </xdr:to>
    <xdr:cxnSp macro="">
      <xdr:nvCxnSpPr>
        <xdr:cNvPr id="368" name="直線コネクタ 367">
          <a:extLst>
            <a:ext uri="{FF2B5EF4-FFF2-40B4-BE49-F238E27FC236}">
              <a16:creationId xmlns:a16="http://schemas.microsoft.com/office/drawing/2014/main" id="{48D8DE82-58C2-4376-9B86-59A9A6966122}"/>
            </a:ext>
          </a:extLst>
        </xdr:cNvPr>
        <xdr:cNvCxnSpPr/>
      </xdr:nvCxnSpPr>
      <xdr:spPr>
        <a:xfrm flipV="1">
          <a:off x="7080250" y="14056740"/>
          <a:ext cx="80645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153797</xdr:rowOff>
    </xdr:from>
    <xdr:to>
      <xdr:col>36</xdr:col>
      <xdr:colOff>165100</xdr:colOff>
      <xdr:row>85</xdr:row>
      <xdr:rowOff>83947</xdr:rowOff>
    </xdr:to>
    <xdr:sp macro="" textlink="">
      <xdr:nvSpPr>
        <xdr:cNvPr id="369" name="楕円 368">
          <a:extLst>
            <a:ext uri="{FF2B5EF4-FFF2-40B4-BE49-F238E27FC236}">
              <a16:creationId xmlns:a16="http://schemas.microsoft.com/office/drawing/2014/main" id="{24587D83-6386-4E20-8C90-0A508BFF0FAA}"/>
            </a:ext>
          </a:extLst>
        </xdr:cNvPr>
        <xdr:cNvSpPr/>
      </xdr:nvSpPr>
      <xdr:spPr>
        <a:xfrm>
          <a:off x="6235700" y="140221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28194</xdr:rowOff>
    </xdr:from>
    <xdr:to>
      <xdr:col>41</xdr:col>
      <xdr:colOff>50800</xdr:colOff>
      <xdr:row>85</xdr:row>
      <xdr:rowOff>33147</xdr:rowOff>
    </xdr:to>
    <xdr:cxnSp macro="">
      <xdr:nvCxnSpPr>
        <xdr:cNvPr id="370" name="直線コネクタ 369">
          <a:extLst>
            <a:ext uri="{FF2B5EF4-FFF2-40B4-BE49-F238E27FC236}">
              <a16:creationId xmlns:a16="http://schemas.microsoft.com/office/drawing/2014/main" id="{48D10CF1-7C5C-4D35-AB86-1947779B4471}"/>
            </a:ext>
          </a:extLst>
        </xdr:cNvPr>
        <xdr:cNvCxnSpPr/>
      </xdr:nvCxnSpPr>
      <xdr:spPr>
        <a:xfrm flipV="1">
          <a:off x="6286500" y="14061694"/>
          <a:ext cx="79375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61A8356A-92FE-47A1-A0B7-4199F23AADA8}"/>
            </a:ext>
          </a:extLst>
        </xdr:cNvPr>
        <xdr:cNvSpPr txBox="1"/>
      </xdr:nvSpPr>
      <xdr:spPr>
        <a:xfrm>
          <a:off x="8458277" y="1416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997B5C91-FA70-4F9A-A801-7AC9C820C133}"/>
            </a:ext>
          </a:extLst>
        </xdr:cNvPr>
        <xdr:cNvSpPr txBox="1"/>
      </xdr:nvSpPr>
      <xdr:spPr>
        <a:xfrm>
          <a:off x="7677227" y="1416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a:extLst>
            <a:ext uri="{FF2B5EF4-FFF2-40B4-BE49-F238E27FC236}">
              <a16:creationId xmlns:a16="http://schemas.microsoft.com/office/drawing/2014/main" id="{95445D75-4646-49E9-B384-2EC2EC513FF8}"/>
            </a:ext>
          </a:extLst>
        </xdr:cNvPr>
        <xdr:cNvSpPr txBox="1"/>
      </xdr:nvSpPr>
      <xdr:spPr>
        <a:xfrm>
          <a:off x="6864427" y="1416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a:extLst>
            <a:ext uri="{FF2B5EF4-FFF2-40B4-BE49-F238E27FC236}">
              <a16:creationId xmlns:a16="http://schemas.microsoft.com/office/drawing/2014/main" id="{CEBF8D8F-AD61-4979-8B70-49E6E317D88E}"/>
            </a:ext>
          </a:extLst>
        </xdr:cNvPr>
        <xdr:cNvSpPr txBox="1"/>
      </xdr:nvSpPr>
      <xdr:spPr>
        <a:xfrm>
          <a:off x="6070677" y="1417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110762</xdr:rowOff>
    </xdr:from>
    <xdr:ext cx="469744" cy="259045"/>
    <xdr:sp macro="" textlink="">
      <xdr:nvSpPr>
        <xdr:cNvPr id="375" name="n_1mainValue【公営住宅】&#10;一人当たり面積">
          <a:extLst>
            <a:ext uri="{FF2B5EF4-FFF2-40B4-BE49-F238E27FC236}">
              <a16:creationId xmlns:a16="http://schemas.microsoft.com/office/drawing/2014/main" id="{C270250F-D69B-4518-A02D-C081C0A7A153}"/>
            </a:ext>
          </a:extLst>
        </xdr:cNvPr>
        <xdr:cNvSpPr txBox="1"/>
      </xdr:nvSpPr>
      <xdr:spPr>
        <a:xfrm>
          <a:off x="8458277" y="1381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90567</xdr:rowOff>
    </xdr:from>
    <xdr:ext cx="469744" cy="259045"/>
    <xdr:sp macro="" textlink="">
      <xdr:nvSpPr>
        <xdr:cNvPr id="376" name="n_2mainValue【公営住宅】&#10;一人当たり面積">
          <a:extLst>
            <a:ext uri="{FF2B5EF4-FFF2-40B4-BE49-F238E27FC236}">
              <a16:creationId xmlns:a16="http://schemas.microsoft.com/office/drawing/2014/main" id="{767BA929-8AE4-495B-8CAB-F7154DAEFC4B}"/>
            </a:ext>
          </a:extLst>
        </xdr:cNvPr>
        <xdr:cNvSpPr txBox="1"/>
      </xdr:nvSpPr>
      <xdr:spPr>
        <a:xfrm>
          <a:off x="7677227" y="1379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95521</xdr:rowOff>
    </xdr:from>
    <xdr:ext cx="469744" cy="259045"/>
    <xdr:sp macro="" textlink="">
      <xdr:nvSpPr>
        <xdr:cNvPr id="377" name="n_3mainValue【公営住宅】&#10;一人当たり面積">
          <a:extLst>
            <a:ext uri="{FF2B5EF4-FFF2-40B4-BE49-F238E27FC236}">
              <a16:creationId xmlns:a16="http://schemas.microsoft.com/office/drawing/2014/main" id="{78D4EE68-75C5-4BE9-A681-62EB867798DF}"/>
            </a:ext>
          </a:extLst>
        </xdr:cNvPr>
        <xdr:cNvSpPr txBox="1"/>
      </xdr:nvSpPr>
      <xdr:spPr>
        <a:xfrm>
          <a:off x="6864427" y="1379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100474</xdr:rowOff>
    </xdr:from>
    <xdr:ext cx="469744" cy="259045"/>
    <xdr:sp macro="" textlink="">
      <xdr:nvSpPr>
        <xdr:cNvPr id="378" name="n_4mainValue【公営住宅】&#10;一人当たり面積">
          <a:extLst>
            <a:ext uri="{FF2B5EF4-FFF2-40B4-BE49-F238E27FC236}">
              <a16:creationId xmlns:a16="http://schemas.microsoft.com/office/drawing/2014/main" id="{17D44921-F081-4B07-9BD7-D55EED5985E5}"/>
            </a:ext>
          </a:extLst>
        </xdr:cNvPr>
        <xdr:cNvSpPr txBox="1"/>
      </xdr:nvSpPr>
      <xdr:spPr>
        <a:xfrm>
          <a:off x="6070677" y="1380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E38BB86-11A7-41EC-8DAD-EE1D87C54ADC}"/>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EB987FAC-A519-49CC-B2C8-FB76E9AA7D0E}"/>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4FA703F-94D3-4BBF-B359-5343920C8F75}"/>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766D60E-F9B0-4714-8EA7-62A33F3F973B}"/>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9FDD207-B652-4032-9889-2700E5F7684F}"/>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BFF244B-F9FB-49A5-AF21-8876E7B96C8D}"/>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E3B86E0-4D43-4770-92CB-83633D784F35}"/>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575E5C2-1247-4FBB-A257-31BF74E63CF2}"/>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E2BDA7CB-DF5A-4FF0-85B5-2CFD23C8F62E}"/>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A8BDAD62-AFDF-424E-A040-3E7D025BB2D1}"/>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EC802F71-05CB-4D3C-892C-87357DD49484}"/>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9801CF09-3E3A-44D5-9E8C-238B07E5DA71}"/>
            </a:ext>
          </a:extLst>
        </xdr:cNvPr>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A0DC839A-D0F6-480B-B9DA-984FD1398731}"/>
            </a:ext>
          </a:extLst>
        </xdr:cNvPr>
        <xdr:cNvSpPr txBox="1"/>
      </xdr:nvSpPr>
      <xdr:spPr>
        <a:xfrm>
          <a:off x="2757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5912C9B8-D590-4B9E-8652-C8A311AEF3A6}"/>
            </a:ext>
          </a:extLst>
        </xdr:cNvPr>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0CDD746B-FF74-4FCF-9452-9D420E3C6D4F}"/>
            </a:ext>
          </a:extLst>
        </xdr:cNvPr>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CC749A17-62B0-421A-8462-BCAD30BE2DBF}"/>
            </a:ext>
          </a:extLst>
        </xdr:cNvPr>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F542396F-F941-4ADD-9AB6-8CDA816EB512}"/>
            </a:ext>
          </a:extLst>
        </xdr:cNvPr>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E9D6742B-7C36-40A6-B14C-AC788251388B}"/>
            </a:ext>
          </a:extLst>
        </xdr:cNvPr>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B1EC44D2-E96F-4A0B-A6AA-9A055CF3F16E}"/>
            </a:ext>
          </a:extLst>
        </xdr:cNvPr>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6C5A61D-5AB7-47A1-8F7A-BCB0FD525BE9}"/>
            </a:ext>
          </a:extLst>
        </xdr:cNvPr>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4A97429B-3E5C-4479-BFE4-77F22F6FB514}"/>
            </a:ext>
          </a:extLst>
        </xdr:cNvPr>
        <xdr:cNvSpPr txBox="1"/>
      </xdr:nvSpPr>
      <xdr:spPr>
        <a:xfrm>
          <a:off x="3398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F56F984-9C5C-490F-AC29-4F9972EDF07F}"/>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CBC2CDF6-B07B-4056-913C-E90001C58664}"/>
            </a:ext>
          </a:extLst>
        </xdr:cNvPr>
        <xdr:cNvSpPr txBox="1"/>
      </xdr:nvSpPr>
      <xdr:spPr>
        <a:xfrm>
          <a:off x="38496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54CDF7AA-9867-42B9-A08B-1300A6363A32}"/>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a:extLst>
            <a:ext uri="{FF2B5EF4-FFF2-40B4-BE49-F238E27FC236}">
              <a16:creationId xmlns:a16="http://schemas.microsoft.com/office/drawing/2014/main" id="{E0C3D2A4-A27E-4FB9-AA92-18B7C74FA68A}"/>
            </a:ext>
          </a:extLst>
        </xdr:cNvPr>
        <xdr:cNvCxnSpPr/>
      </xdr:nvCxnSpPr>
      <xdr:spPr>
        <a:xfrm flipV="1">
          <a:off x="4177665" y="16743680"/>
          <a:ext cx="0" cy="114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59072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F214AF66-A3ED-4DB7-AEA0-8AC5591465DE}"/>
            </a:ext>
          </a:extLst>
        </xdr:cNvPr>
        <xdr:cNvSpPr txBox="1"/>
      </xdr:nvSpPr>
      <xdr:spPr>
        <a:xfrm>
          <a:off x="4216400"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a:extLst>
            <a:ext uri="{FF2B5EF4-FFF2-40B4-BE49-F238E27FC236}">
              <a16:creationId xmlns:a16="http://schemas.microsoft.com/office/drawing/2014/main" id="{B5712F6A-2996-42F9-A728-05A772065A77}"/>
            </a:ext>
          </a:extLst>
        </xdr:cNvPr>
        <xdr:cNvCxnSpPr/>
      </xdr:nvCxnSpPr>
      <xdr:spPr>
        <a:xfrm>
          <a:off x="4108450" y="17886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15257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3300433D-6868-4991-A320-A8673F29D843}"/>
            </a:ext>
          </a:extLst>
        </xdr:cNvPr>
        <xdr:cNvSpPr txBox="1"/>
      </xdr:nvSpPr>
      <xdr:spPr>
        <a:xfrm>
          <a:off x="4216400" y="1652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a:extLst>
            <a:ext uri="{FF2B5EF4-FFF2-40B4-BE49-F238E27FC236}">
              <a16:creationId xmlns:a16="http://schemas.microsoft.com/office/drawing/2014/main" id="{F60CF407-8F94-4A9D-BAAD-C5BBEE134515}"/>
            </a:ext>
          </a:extLst>
        </xdr:cNvPr>
        <xdr:cNvCxnSpPr/>
      </xdr:nvCxnSpPr>
      <xdr:spPr>
        <a:xfrm>
          <a:off x="4108450" y="1674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A605BD24-F98F-46E0-A1C3-0DD8E68C6E64}"/>
            </a:ext>
          </a:extLst>
        </xdr:cNvPr>
        <xdr:cNvSpPr txBox="1"/>
      </xdr:nvSpPr>
      <xdr:spPr>
        <a:xfrm>
          <a:off x="4216400" y="17242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02A00AC0-9A3B-4603-B636-CCCB105E59DF}"/>
            </a:ext>
          </a:extLst>
        </xdr:cNvPr>
        <xdr:cNvSpPr/>
      </xdr:nvSpPr>
      <xdr:spPr>
        <a:xfrm>
          <a:off x="4127500" y="17264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a:extLst>
            <a:ext uri="{FF2B5EF4-FFF2-40B4-BE49-F238E27FC236}">
              <a16:creationId xmlns:a16="http://schemas.microsoft.com/office/drawing/2014/main" id="{9F04D89C-A838-4AAC-BAFF-F27763939A73}"/>
            </a:ext>
          </a:extLst>
        </xdr:cNvPr>
        <xdr:cNvSpPr/>
      </xdr:nvSpPr>
      <xdr:spPr>
        <a:xfrm>
          <a:off x="3384550" y="17233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6D4801AD-74FC-4454-A1F9-CCBE5EE48C8C}"/>
            </a:ext>
          </a:extLst>
        </xdr:cNvPr>
        <xdr:cNvSpPr/>
      </xdr:nvSpPr>
      <xdr:spPr>
        <a:xfrm>
          <a:off x="2571750" y="1720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12" name="フローチャート: 判断 411">
          <a:extLst>
            <a:ext uri="{FF2B5EF4-FFF2-40B4-BE49-F238E27FC236}">
              <a16:creationId xmlns:a16="http://schemas.microsoft.com/office/drawing/2014/main" id="{A21B51E6-1CE6-4265-A78F-22C3BAE85E64}"/>
            </a:ext>
          </a:extLst>
        </xdr:cNvPr>
        <xdr:cNvSpPr/>
      </xdr:nvSpPr>
      <xdr:spPr>
        <a:xfrm>
          <a:off x="1778000" y="1722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13" name="フローチャート: 判断 412">
          <a:extLst>
            <a:ext uri="{FF2B5EF4-FFF2-40B4-BE49-F238E27FC236}">
              <a16:creationId xmlns:a16="http://schemas.microsoft.com/office/drawing/2014/main" id="{77AD8F3C-3A93-4F23-96A3-21E285481A3C}"/>
            </a:ext>
          </a:extLst>
        </xdr:cNvPr>
        <xdr:cNvSpPr/>
      </xdr:nvSpPr>
      <xdr:spPr>
        <a:xfrm>
          <a:off x="984250" y="171881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666DBF1-0EED-40A8-861F-AA6D907C5193}"/>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4508486-F666-4354-8118-787B7CEECC1B}"/>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406E1A7-575E-4563-B473-90600943A46C}"/>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2DFA5DB-5884-4B36-9C84-F487A4A0649D}"/>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12DC33D-4B72-4644-B4F3-5B509FB69F5D}"/>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86361</xdr:rowOff>
    </xdr:from>
    <xdr:to>
      <xdr:col>24</xdr:col>
      <xdr:colOff>114300</xdr:colOff>
      <xdr:row>105</xdr:row>
      <xdr:rowOff>16511</xdr:rowOff>
    </xdr:to>
    <xdr:sp macro="" textlink="">
      <xdr:nvSpPr>
        <xdr:cNvPr id="419" name="楕円 418">
          <a:extLst>
            <a:ext uri="{FF2B5EF4-FFF2-40B4-BE49-F238E27FC236}">
              <a16:creationId xmlns:a16="http://schemas.microsoft.com/office/drawing/2014/main" id="{D2C35D8D-3BFF-4F29-AA09-6C2317BED564}"/>
            </a:ext>
          </a:extLst>
        </xdr:cNvPr>
        <xdr:cNvSpPr/>
      </xdr:nvSpPr>
      <xdr:spPr>
        <a:xfrm>
          <a:off x="4127500" y="172567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109238</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8E0630EC-966C-425A-96D1-447657F4F678}"/>
            </a:ext>
          </a:extLst>
        </xdr:cNvPr>
        <xdr:cNvSpPr txBox="1"/>
      </xdr:nvSpPr>
      <xdr:spPr>
        <a:xfrm>
          <a:off x="4216400" y="1711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34925</xdr:rowOff>
    </xdr:from>
    <xdr:to>
      <xdr:col>20</xdr:col>
      <xdr:colOff>38100</xdr:colOff>
      <xdr:row>104</xdr:row>
      <xdr:rowOff>136525</xdr:rowOff>
    </xdr:to>
    <xdr:sp macro="" textlink="">
      <xdr:nvSpPr>
        <xdr:cNvPr id="421" name="楕円 420">
          <a:extLst>
            <a:ext uri="{FF2B5EF4-FFF2-40B4-BE49-F238E27FC236}">
              <a16:creationId xmlns:a16="http://schemas.microsoft.com/office/drawing/2014/main" id="{B51EBB66-FE2E-4528-A690-7DFBDDC7AFEE}"/>
            </a:ext>
          </a:extLst>
        </xdr:cNvPr>
        <xdr:cNvSpPr/>
      </xdr:nvSpPr>
      <xdr:spPr>
        <a:xfrm>
          <a:off x="3384550" y="172053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85725</xdr:rowOff>
    </xdr:from>
    <xdr:to>
      <xdr:col>24</xdr:col>
      <xdr:colOff>63500</xdr:colOff>
      <xdr:row>104</xdr:row>
      <xdr:rowOff>137161</xdr:rowOff>
    </xdr:to>
    <xdr:cxnSp macro="">
      <xdr:nvCxnSpPr>
        <xdr:cNvPr id="422" name="直線コネクタ 421">
          <a:extLst>
            <a:ext uri="{FF2B5EF4-FFF2-40B4-BE49-F238E27FC236}">
              <a16:creationId xmlns:a16="http://schemas.microsoft.com/office/drawing/2014/main" id="{CA021E9F-D213-4518-9E2B-A20AEDD6B4C0}"/>
            </a:ext>
          </a:extLst>
        </xdr:cNvPr>
        <xdr:cNvCxnSpPr/>
      </xdr:nvCxnSpPr>
      <xdr:spPr>
        <a:xfrm>
          <a:off x="3429000" y="17256125"/>
          <a:ext cx="7493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168275</xdr:rowOff>
    </xdr:from>
    <xdr:to>
      <xdr:col>15</xdr:col>
      <xdr:colOff>101600</xdr:colOff>
      <xdr:row>104</xdr:row>
      <xdr:rowOff>98425</xdr:rowOff>
    </xdr:to>
    <xdr:sp macro="" textlink="">
      <xdr:nvSpPr>
        <xdr:cNvPr id="423" name="楕円 422">
          <a:extLst>
            <a:ext uri="{FF2B5EF4-FFF2-40B4-BE49-F238E27FC236}">
              <a16:creationId xmlns:a16="http://schemas.microsoft.com/office/drawing/2014/main" id="{02E6511D-4D71-43FE-8FC4-2EC4EE553BAB}"/>
            </a:ext>
          </a:extLst>
        </xdr:cNvPr>
        <xdr:cNvSpPr/>
      </xdr:nvSpPr>
      <xdr:spPr>
        <a:xfrm>
          <a:off x="2571750" y="1716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47625</xdr:rowOff>
    </xdr:from>
    <xdr:to>
      <xdr:col>19</xdr:col>
      <xdr:colOff>177800</xdr:colOff>
      <xdr:row>104</xdr:row>
      <xdr:rowOff>85725</xdr:rowOff>
    </xdr:to>
    <xdr:cxnSp macro="">
      <xdr:nvCxnSpPr>
        <xdr:cNvPr id="424" name="直線コネクタ 423">
          <a:extLst>
            <a:ext uri="{FF2B5EF4-FFF2-40B4-BE49-F238E27FC236}">
              <a16:creationId xmlns:a16="http://schemas.microsoft.com/office/drawing/2014/main" id="{B5B24442-E938-4CAB-AC0E-FE1A975F41B3}"/>
            </a:ext>
          </a:extLst>
        </xdr:cNvPr>
        <xdr:cNvCxnSpPr/>
      </xdr:nvCxnSpPr>
      <xdr:spPr>
        <a:xfrm>
          <a:off x="2622550" y="1721802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133986</xdr:rowOff>
    </xdr:from>
    <xdr:to>
      <xdr:col>10</xdr:col>
      <xdr:colOff>165100</xdr:colOff>
      <xdr:row>104</xdr:row>
      <xdr:rowOff>64136</xdr:rowOff>
    </xdr:to>
    <xdr:sp macro="" textlink="">
      <xdr:nvSpPr>
        <xdr:cNvPr id="425" name="楕円 424">
          <a:extLst>
            <a:ext uri="{FF2B5EF4-FFF2-40B4-BE49-F238E27FC236}">
              <a16:creationId xmlns:a16="http://schemas.microsoft.com/office/drawing/2014/main" id="{21CED2DE-9901-4EE4-801D-41E17EDA1D2D}"/>
            </a:ext>
          </a:extLst>
        </xdr:cNvPr>
        <xdr:cNvSpPr/>
      </xdr:nvSpPr>
      <xdr:spPr>
        <a:xfrm>
          <a:off x="1778000" y="171392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13336</xdr:rowOff>
    </xdr:from>
    <xdr:to>
      <xdr:col>15</xdr:col>
      <xdr:colOff>50800</xdr:colOff>
      <xdr:row>104</xdr:row>
      <xdr:rowOff>47625</xdr:rowOff>
    </xdr:to>
    <xdr:cxnSp macro="">
      <xdr:nvCxnSpPr>
        <xdr:cNvPr id="426" name="直線コネクタ 425">
          <a:extLst>
            <a:ext uri="{FF2B5EF4-FFF2-40B4-BE49-F238E27FC236}">
              <a16:creationId xmlns:a16="http://schemas.microsoft.com/office/drawing/2014/main" id="{DEB243AD-EC0F-45C2-95BF-EFB133F474B4}"/>
            </a:ext>
          </a:extLst>
        </xdr:cNvPr>
        <xdr:cNvCxnSpPr/>
      </xdr:nvCxnSpPr>
      <xdr:spPr>
        <a:xfrm>
          <a:off x="1828800" y="17183736"/>
          <a:ext cx="7937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93980</xdr:rowOff>
    </xdr:from>
    <xdr:to>
      <xdr:col>6</xdr:col>
      <xdr:colOff>38100</xdr:colOff>
      <xdr:row>104</xdr:row>
      <xdr:rowOff>24130</xdr:rowOff>
    </xdr:to>
    <xdr:sp macro="" textlink="">
      <xdr:nvSpPr>
        <xdr:cNvPr id="427" name="楕円 426">
          <a:extLst>
            <a:ext uri="{FF2B5EF4-FFF2-40B4-BE49-F238E27FC236}">
              <a16:creationId xmlns:a16="http://schemas.microsoft.com/office/drawing/2014/main" id="{4F7EAE77-8BBA-4813-9DEE-B0C137FCBDFC}"/>
            </a:ext>
          </a:extLst>
        </xdr:cNvPr>
        <xdr:cNvSpPr/>
      </xdr:nvSpPr>
      <xdr:spPr>
        <a:xfrm>
          <a:off x="984250" y="170992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144780</xdr:rowOff>
    </xdr:from>
    <xdr:to>
      <xdr:col>10</xdr:col>
      <xdr:colOff>114300</xdr:colOff>
      <xdr:row>104</xdr:row>
      <xdr:rowOff>13336</xdr:rowOff>
    </xdr:to>
    <xdr:cxnSp macro="">
      <xdr:nvCxnSpPr>
        <xdr:cNvPr id="428" name="直線コネクタ 427">
          <a:extLst>
            <a:ext uri="{FF2B5EF4-FFF2-40B4-BE49-F238E27FC236}">
              <a16:creationId xmlns:a16="http://schemas.microsoft.com/office/drawing/2014/main" id="{8729F344-3311-4089-A1BD-794223ACFA27}"/>
            </a:ext>
          </a:extLst>
        </xdr:cNvPr>
        <xdr:cNvCxnSpPr/>
      </xdr:nvCxnSpPr>
      <xdr:spPr>
        <a:xfrm>
          <a:off x="1028700" y="17150080"/>
          <a:ext cx="80010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156227</xdr:rowOff>
    </xdr:from>
    <xdr:ext cx="405111" cy="259045"/>
    <xdr:sp macro="" textlink="">
      <xdr:nvSpPr>
        <xdr:cNvPr id="429" name="n_1aveValue【港湾・漁港】&#10;有形固定資産減価償却率">
          <a:extLst>
            <a:ext uri="{FF2B5EF4-FFF2-40B4-BE49-F238E27FC236}">
              <a16:creationId xmlns:a16="http://schemas.microsoft.com/office/drawing/2014/main" id="{5ACC7009-29F9-46A3-AE5C-4A8C5DECF331}"/>
            </a:ext>
          </a:extLst>
        </xdr:cNvPr>
        <xdr:cNvSpPr txBox="1"/>
      </xdr:nvSpPr>
      <xdr:spPr>
        <a:xfrm>
          <a:off x="32391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港湾・漁港】&#10;有形固定資産減価償却率">
          <a:extLst>
            <a:ext uri="{FF2B5EF4-FFF2-40B4-BE49-F238E27FC236}">
              <a16:creationId xmlns:a16="http://schemas.microsoft.com/office/drawing/2014/main" id="{CD740212-7F58-4440-99B5-44D13E6FE97C}"/>
            </a:ext>
          </a:extLst>
        </xdr:cNvPr>
        <xdr:cNvSpPr txBox="1"/>
      </xdr:nvSpPr>
      <xdr:spPr>
        <a:xfrm>
          <a:off x="24390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142891</xdr:rowOff>
    </xdr:from>
    <xdr:ext cx="405111" cy="259045"/>
    <xdr:sp macro="" textlink="">
      <xdr:nvSpPr>
        <xdr:cNvPr id="431" name="n_3aveValue【港湾・漁港】&#10;有形固定資産減価償却率">
          <a:extLst>
            <a:ext uri="{FF2B5EF4-FFF2-40B4-BE49-F238E27FC236}">
              <a16:creationId xmlns:a16="http://schemas.microsoft.com/office/drawing/2014/main" id="{29204BE2-81ED-46EB-8389-17DA5CA1EC58}"/>
            </a:ext>
          </a:extLst>
        </xdr:cNvPr>
        <xdr:cNvSpPr txBox="1"/>
      </xdr:nvSpPr>
      <xdr:spPr>
        <a:xfrm>
          <a:off x="1645294"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432" name="n_4aveValue【港湾・漁港】&#10;有形固定資産減価償却率">
          <a:extLst>
            <a:ext uri="{FF2B5EF4-FFF2-40B4-BE49-F238E27FC236}">
              <a16:creationId xmlns:a16="http://schemas.microsoft.com/office/drawing/2014/main" id="{A41EB344-5DF5-441E-9F90-DF214F55CB11}"/>
            </a:ext>
          </a:extLst>
        </xdr:cNvPr>
        <xdr:cNvSpPr txBox="1"/>
      </xdr:nvSpPr>
      <xdr:spPr>
        <a:xfrm>
          <a:off x="8515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153052</xdr:rowOff>
    </xdr:from>
    <xdr:ext cx="405111" cy="259045"/>
    <xdr:sp macro="" textlink="">
      <xdr:nvSpPr>
        <xdr:cNvPr id="433" name="n_1mainValue【港湾・漁港】&#10;有形固定資産減価償却率">
          <a:extLst>
            <a:ext uri="{FF2B5EF4-FFF2-40B4-BE49-F238E27FC236}">
              <a16:creationId xmlns:a16="http://schemas.microsoft.com/office/drawing/2014/main" id="{E148E652-832A-4598-A26E-86DE3D17C384}"/>
            </a:ext>
          </a:extLst>
        </xdr:cNvPr>
        <xdr:cNvSpPr txBox="1"/>
      </xdr:nvSpPr>
      <xdr:spPr>
        <a:xfrm>
          <a:off x="3239144" y="1699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114952</xdr:rowOff>
    </xdr:from>
    <xdr:ext cx="405111" cy="259045"/>
    <xdr:sp macro="" textlink="">
      <xdr:nvSpPr>
        <xdr:cNvPr id="434" name="n_2mainValue【港湾・漁港】&#10;有形固定資産減価償却率">
          <a:extLst>
            <a:ext uri="{FF2B5EF4-FFF2-40B4-BE49-F238E27FC236}">
              <a16:creationId xmlns:a16="http://schemas.microsoft.com/office/drawing/2014/main" id="{C8040556-8EE5-444F-A547-36A282157629}"/>
            </a:ext>
          </a:extLst>
        </xdr:cNvPr>
        <xdr:cNvSpPr txBox="1"/>
      </xdr:nvSpPr>
      <xdr:spPr>
        <a:xfrm>
          <a:off x="2439044" y="1695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80663</xdr:rowOff>
    </xdr:from>
    <xdr:ext cx="405111" cy="259045"/>
    <xdr:sp macro="" textlink="">
      <xdr:nvSpPr>
        <xdr:cNvPr id="435" name="n_3mainValue【港湾・漁港】&#10;有形固定資産減価償却率">
          <a:extLst>
            <a:ext uri="{FF2B5EF4-FFF2-40B4-BE49-F238E27FC236}">
              <a16:creationId xmlns:a16="http://schemas.microsoft.com/office/drawing/2014/main" id="{09FD36EF-5FF1-4255-906F-4DEF6134EFDB}"/>
            </a:ext>
          </a:extLst>
        </xdr:cNvPr>
        <xdr:cNvSpPr txBox="1"/>
      </xdr:nvSpPr>
      <xdr:spPr>
        <a:xfrm>
          <a:off x="1645294" y="1692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40657</xdr:rowOff>
    </xdr:from>
    <xdr:ext cx="405111" cy="259045"/>
    <xdr:sp macro="" textlink="">
      <xdr:nvSpPr>
        <xdr:cNvPr id="436" name="n_4mainValue【港湾・漁港】&#10;有形固定資産減価償却率">
          <a:extLst>
            <a:ext uri="{FF2B5EF4-FFF2-40B4-BE49-F238E27FC236}">
              <a16:creationId xmlns:a16="http://schemas.microsoft.com/office/drawing/2014/main" id="{60B96474-75A3-4D77-A2E9-B42170456807}"/>
            </a:ext>
          </a:extLst>
        </xdr:cNvPr>
        <xdr:cNvSpPr txBox="1"/>
      </xdr:nvSpPr>
      <xdr:spPr>
        <a:xfrm>
          <a:off x="851544" y="1688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55789C51-B150-419E-8D58-5A22AF387946}"/>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77A68E1B-99CE-4F8B-AB9E-12406E994DCF}"/>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F9928EBF-2A05-48DA-A538-8A7E2BBA97E6}"/>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C4491A96-3E69-42A0-A41F-DE24D182FBD8}"/>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F07A057E-7235-46D1-9D73-E2AF188173CF}"/>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D59D7823-0EC0-412A-9DB3-7FDB4FD43845}"/>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763A5D8F-B5C6-42DB-9FD8-0EFB7228C2FF}"/>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417665CA-ADF0-4750-B653-5AFDC58B421D}"/>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B5FCA279-D169-4E4D-B6B3-20CA2F8E5AB8}"/>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A58A9001-2999-43A2-B2FA-3587A17F5669}"/>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FE7A7717-7A09-4FE2-897A-020439116D3D}"/>
            </a:ext>
          </a:extLst>
        </xdr:cNvPr>
        <xdr:cNvCxnSpPr/>
      </xdr:nvCxnSpPr>
      <xdr:spPr>
        <a:xfrm>
          <a:off x="5956300" y="18031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0605CC07-8AD3-4C4E-BC54-819E9ED2BEE8}"/>
            </a:ext>
          </a:extLst>
        </xdr:cNvPr>
        <xdr:cNvSpPr txBox="1"/>
      </xdr:nvSpPr>
      <xdr:spPr>
        <a:xfrm>
          <a:off x="5726564" y="178954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9E4D7C85-F0FD-4E53-AF75-33F656F46724}"/>
            </a:ext>
          </a:extLst>
        </xdr:cNvPr>
        <xdr:cNvCxnSpPr/>
      </xdr:nvCxnSpPr>
      <xdr:spPr>
        <a:xfrm>
          <a:off x="5956300" y="177174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2BFB9A05-C631-4C9F-ABFD-6560E82B330E}"/>
            </a:ext>
          </a:extLst>
        </xdr:cNvPr>
        <xdr:cNvSpPr txBox="1"/>
      </xdr:nvSpPr>
      <xdr:spPr>
        <a:xfrm>
          <a:off x="5418031" y="175815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3FEB85A0-A551-4D87-BCE0-9CE2CDE2C0B1}"/>
            </a:ext>
          </a:extLst>
        </xdr:cNvPr>
        <xdr:cNvCxnSpPr/>
      </xdr:nvCxnSpPr>
      <xdr:spPr>
        <a:xfrm>
          <a:off x="5956300" y="17403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819BB5F3-15D8-439C-B5BD-BCF6DD6B38F0}"/>
            </a:ext>
          </a:extLst>
        </xdr:cNvPr>
        <xdr:cNvSpPr txBox="1"/>
      </xdr:nvSpPr>
      <xdr:spPr>
        <a:xfrm>
          <a:off x="5418031" y="172676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9DAF9A65-8947-43C7-97B5-3819EF79ECEF}"/>
            </a:ext>
          </a:extLst>
        </xdr:cNvPr>
        <xdr:cNvCxnSpPr/>
      </xdr:nvCxnSpPr>
      <xdr:spPr>
        <a:xfrm>
          <a:off x="5956300" y="170896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C7528EA7-3482-44C5-ADA8-DBDCE6A13FC6}"/>
            </a:ext>
          </a:extLst>
        </xdr:cNvPr>
        <xdr:cNvSpPr txBox="1"/>
      </xdr:nvSpPr>
      <xdr:spPr>
        <a:xfrm>
          <a:off x="5418031" y="169537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736C5C55-99D9-44AF-9367-872AD9219A99}"/>
            </a:ext>
          </a:extLst>
        </xdr:cNvPr>
        <xdr:cNvCxnSpPr/>
      </xdr:nvCxnSpPr>
      <xdr:spPr>
        <a:xfrm>
          <a:off x="5956300" y="167757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a:extLst>
            <a:ext uri="{FF2B5EF4-FFF2-40B4-BE49-F238E27FC236}">
              <a16:creationId xmlns:a16="http://schemas.microsoft.com/office/drawing/2014/main" id="{14DCCA2B-73FE-4927-AD04-0F64DA075106}"/>
            </a:ext>
          </a:extLst>
        </xdr:cNvPr>
        <xdr:cNvSpPr txBox="1"/>
      </xdr:nvSpPr>
      <xdr:spPr>
        <a:xfrm>
          <a:off x="5327878" y="16639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E9F8143E-13BD-4F48-AE9F-1A6BDB4F3E9D}"/>
            </a:ext>
          </a:extLst>
        </xdr:cNvPr>
        <xdr:cNvCxnSpPr/>
      </xdr:nvCxnSpPr>
      <xdr:spPr>
        <a:xfrm>
          <a:off x="5956300" y="164619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a:extLst>
            <a:ext uri="{FF2B5EF4-FFF2-40B4-BE49-F238E27FC236}">
              <a16:creationId xmlns:a16="http://schemas.microsoft.com/office/drawing/2014/main" id="{819F914A-E912-494A-93F2-FCBFDBD41800}"/>
            </a:ext>
          </a:extLst>
        </xdr:cNvPr>
        <xdr:cNvSpPr txBox="1"/>
      </xdr:nvSpPr>
      <xdr:spPr>
        <a:xfrm>
          <a:off x="5327878" y="163260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F596C509-58F5-4E66-9926-B27AEE430AD8}"/>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06082BCF-7B05-42A3-A588-4A71F30E40FB}"/>
            </a:ext>
          </a:extLst>
        </xdr:cNvPr>
        <xdr:cNvSpPr txBox="1"/>
      </xdr:nvSpPr>
      <xdr:spPr>
        <a:xfrm>
          <a:off x="5327878" y="16012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3DE332C2-F683-466B-8C0B-8A501C0990CF}"/>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109262</xdr:rowOff>
    </xdr:from>
    <xdr:to>
      <xdr:col>54</xdr:col>
      <xdr:colOff>189865</xdr:colOff>
      <xdr:row>109</xdr:row>
      <xdr:rowOff>28173</xdr:rowOff>
    </xdr:to>
    <xdr:cxnSp macro="">
      <xdr:nvCxnSpPr>
        <xdr:cNvPr id="462" name="直線コネクタ 461">
          <a:extLst>
            <a:ext uri="{FF2B5EF4-FFF2-40B4-BE49-F238E27FC236}">
              <a16:creationId xmlns:a16="http://schemas.microsoft.com/office/drawing/2014/main" id="{0978155E-B932-44B5-915D-50848B04634C}"/>
            </a:ext>
          </a:extLst>
        </xdr:cNvPr>
        <xdr:cNvCxnSpPr/>
      </xdr:nvCxnSpPr>
      <xdr:spPr>
        <a:xfrm flipV="1">
          <a:off x="9429115" y="16619262"/>
          <a:ext cx="0" cy="1404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32000</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C8F57B21-0CE8-440C-BCC3-A499E3EB0D43}"/>
            </a:ext>
          </a:extLst>
        </xdr:cNvPr>
        <xdr:cNvSpPr txBox="1"/>
      </xdr:nvSpPr>
      <xdr:spPr>
        <a:xfrm>
          <a:off x="9467850" y="1802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28173</xdr:rowOff>
    </xdr:from>
    <xdr:to>
      <xdr:col>55</xdr:col>
      <xdr:colOff>88900</xdr:colOff>
      <xdr:row>109</xdr:row>
      <xdr:rowOff>28173</xdr:rowOff>
    </xdr:to>
    <xdr:cxnSp macro="">
      <xdr:nvCxnSpPr>
        <xdr:cNvPr id="464" name="直線コネクタ 463">
          <a:extLst>
            <a:ext uri="{FF2B5EF4-FFF2-40B4-BE49-F238E27FC236}">
              <a16:creationId xmlns:a16="http://schemas.microsoft.com/office/drawing/2014/main" id="{9359A131-036A-479B-838C-0E3B6625E38A}"/>
            </a:ext>
          </a:extLst>
        </xdr:cNvPr>
        <xdr:cNvCxnSpPr/>
      </xdr:nvCxnSpPr>
      <xdr:spPr>
        <a:xfrm>
          <a:off x="9359900" y="180240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55939</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9EDB416B-9409-4A48-B314-04144043101B}"/>
            </a:ext>
          </a:extLst>
        </xdr:cNvPr>
        <xdr:cNvSpPr txBox="1"/>
      </xdr:nvSpPr>
      <xdr:spPr>
        <a:xfrm>
          <a:off x="9467850" y="164008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109262</xdr:rowOff>
    </xdr:from>
    <xdr:to>
      <xdr:col>55</xdr:col>
      <xdr:colOff>88900</xdr:colOff>
      <xdr:row>100</xdr:row>
      <xdr:rowOff>109262</xdr:rowOff>
    </xdr:to>
    <xdr:cxnSp macro="">
      <xdr:nvCxnSpPr>
        <xdr:cNvPr id="466" name="直線コネクタ 465">
          <a:extLst>
            <a:ext uri="{FF2B5EF4-FFF2-40B4-BE49-F238E27FC236}">
              <a16:creationId xmlns:a16="http://schemas.microsoft.com/office/drawing/2014/main" id="{3BBBF6A8-8766-49D8-BEB9-346F371DFEB6}"/>
            </a:ext>
          </a:extLst>
        </xdr:cNvPr>
        <xdr:cNvCxnSpPr/>
      </xdr:nvCxnSpPr>
      <xdr:spPr>
        <a:xfrm>
          <a:off x="9359900" y="166192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70745</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09371A3A-F828-4001-B006-7F30AA363288}"/>
            </a:ext>
          </a:extLst>
        </xdr:cNvPr>
        <xdr:cNvSpPr txBox="1"/>
      </xdr:nvSpPr>
      <xdr:spPr>
        <a:xfrm>
          <a:off x="9467850" y="17736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92318</xdr:rowOff>
    </xdr:from>
    <xdr:to>
      <xdr:col>55</xdr:col>
      <xdr:colOff>50800</xdr:colOff>
      <xdr:row>108</xdr:row>
      <xdr:rowOff>22468</xdr:rowOff>
    </xdr:to>
    <xdr:sp macro="" textlink="">
      <xdr:nvSpPr>
        <xdr:cNvPr id="468" name="フローチャート: 判断 467">
          <a:extLst>
            <a:ext uri="{FF2B5EF4-FFF2-40B4-BE49-F238E27FC236}">
              <a16:creationId xmlns:a16="http://schemas.microsoft.com/office/drawing/2014/main" id="{CBFA9B8A-C070-451B-BBCE-0C9C1C85E579}"/>
            </a:ext>
          </a:extLst>
        </xdr:cNvPr>
        <xdr:cNvSpPr/>
      </xdr:nvSpPr>
      <xdr:spPr>
        <a:xfrm>
          <a:off x="9398000" y="177580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121399</xdr:rowOff>
    </xdr:from>
    <xdr:to>
      <xdr:col>50</xdr:col>
      <xdr:colOff>165100</xdr:colOff>
      <xdr:row>108</xdr:row>
      <xdr:rowOff>51549</xdr:rowOff>
    </xdr:to>
    <xdr:sp macro="" textlink="">
      <xdr:nvSpPr>
        <xdr:cNvPr id="469" name="フローチャート: 判断 468">
          <a:extLst>
            <a:ext uri="{FF2B5EF4-FFF2-40B4-BE49-F238E27FC236}">
              <a16:creationId xmlns:a16="http://schemas.microsoft.com/office/drawing/2014/main" id="{E0DF9B4F-FDC9-4D19-BE28-B1B128478E3B}"/>
            </a:ext>
          </a:extLst>
        </xdr:cNvPr>
        <xdr:cNvSpPr/>
      </xdr:nvSpPr>
      <xdr:spPr>
        <a:xfrm>
          <a:off x="8636000" y="177870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124789</xdr:rowOff>
    </xdr:from>
    <xdr:to>
      <xdr:col>46</xdr:col>
      <xdr:colOff>38100</xdr:colOff>
      <xdr:row>108</xdr:row>
      <xdr:rowOff>54939</xdr:rowOff>
    </xdr:to>
    <xdr:sp macro="" textlink="">
      <xdr:nvSpPr>
        <xdr:cNvPr id="470" name="フローチャート: 判断 469">
          <a:extLst>
            <a:ext uri="{FF2B5EF4-FFF2-40B4-BE49-F238E27FC236}">
              <a16:creationId xmlns:a16="http://schemas.microsoft.com/office/drawing/2014/main" id="{C9593E49-F957-49AF-87D5-8CA3FB314FC8}"/>
            </a:ext>
          </a:extLst>
        </xdr:cNvPr>
        <xdr:cNvSpPr/>
      </xdr:nvSpPr>
      <xdr:spPr>
        <a:xfrm>
          <a:off x="7842250" y="177904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47617</xdr:rowOff>
    </xdr:from>
    <xdr:to>
      <xdr:col>41</xdr:col>
      <xdr:colOff>101600</xdr:colOff>
      <xdr:row>108</xdr:row>
      <xdr:rowOff>149217</xdr:rowOff>
    </xdr:to>
    <xdr:sp macro="" textlink="">
      <xdr:nvSpPr>
        <xdr:cNvPr id="471" name="フローチャート: 判断 470">
          <a:extLst>
            <a:ext uri="{FF2B5EF4-FFF2-40B4-BE49-F238E27FC236}">
              <a16:creationId xmlns:a16="http://schemas.microsoft.com/office/drawing/2014/main" id="{529DEC7B-1D8C-455C-A9B5-F77A19EA732F}"/>
            </a:ext>
          </a:extLst>
        </xdr:cNvPr>
        <xdr:cNvSpPr/>
      </xdr:nvSpPr>
      <xdr:spPr>
        <a:xfrm>
          <a:off x="7029450" y="1787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39001</xdr:rowOff>
    </xdr:from>
    <xdr:to>
      <xdr:col>36</xdr:col>
      <xdr:colOff>165100</xdr:colOff>
      <xdr:row>108</xdr:row>
      <xdr:rowOff>140601</xdr:rowOff>
    </xdr:to>
    <xdr:sp macro="" textlink="">
      <xdr:nvSpPr>
        <xdr:cNvPr id="472" name="フローチャート: 判断 471">
          <a:extLst>
            <a:ext uri="{FF2B5EF4-FFF2-40B4-BE49-F238E27FC236}">
              <a16:creationId xmlns:a16="http://schemas.microsoft.com/office/drawing/2014/main" id="{242E0D30-CF50-419B-8B1F-3CFD66BF0757}"/>
            </a:ext>
          </a:extLst>
        </xdr:cNvPr>
        <xdr:cNvSpPr/>
      </xdr:nvSpPr>
      <xdr:spPr>
        <a:xfrm>
          <a:off x="6235700" y="1786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D93DF41-8A9F-4E06-82B1-743332F59D0A}"/>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3357D2E-09AA-4C10-B35D-8D07A196640F}"/>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A5A8B12-21EB-45D6-A0D6-8055383A803F}"/>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376EF72-18D4-406E-8935-C5867C492A7D}"/>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4839ED87-DBE8-46F7-9299-73F43338D226}"/>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6674</xdr:rowOff>
    </xdr:from>
    <xdr:to>
      <xdr:col>55</xdr:col>
      <xdr:colOff>50800</xdr:colOff>
      <xdr:row>106</xdr:row>
      <xdr:rowOff>108274</xdr:rowOff>
    </xdr:to>
    <xdr:sp macro="" textlink="">
      <xdr:nvSpPr>
        <xdr:cNvPr id="478" name="楕円 477">
          <a:extLst>
            <a:ext uri="{FF2B5EF4-FFF2-40B4-BE49-F238E27FC236}">
              <a16:creationId xmlns:a16="http://schemas.microsoft.com/office/drawing/2014/main" id="{CC4B79C9-AABE-4A12-8A34-44E65C1DDB0D}"/>
            </a:ext>
          </a:extLst>
        </xdr:cNvPr>
        <xdr:cNvSpPr/>
      </xdr:nvSpPr>
      <xdr:spPr>
        <a:xfrm>
          <a:off x="9398000" y="175072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29551</xdr:rowOff>
    </xdr:from>
    <xdr:ext cx="599010" cy="259045"/>
    <xdr:sp macro="" textlink="">
      <xdr:nvSpPr>
        <xdr:cNvPr id="479" name="【港湾・漁港】&#10;一人当たり有形固定資産（償却資産）額該当値テキスト">
          <a:extLst>
            <a:ext uri="{FF2B5EF4-FFF2-40B4-BE49-F238E27FC236}">
              <a16:creationId xmlns:a16="http://schemas.microsoft.com/office/drawing/2014/main" id="{8785C8E1-AEE5-4FAC-ACB9-A7A141C96947}"/>
            </a:ext>
          </a:extLst>
        </xdr:cNvPr>
        <xdr:cNvSpPr txBox="1"/>
      </xdr:nvSpPr>
      <xdr:spPr>
        <a:xfrm>
          <a:off x="9467850" y="1736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44743</xdr:rowOff>
    </xdr:from>
    <xdr:to>
      <xdr:col>50</xdr:col>
      <xdr:colOff>165100</xdr:colOff>
      <xdr:row>106</xdr:row>
      <xdr:rowOff>146343</xdr:rowOff>
    </xdr:to>
    <xdr:sp macro="" textlink="">
      <xdr:nvSpPr>
        <xdr:cNvPr id="480" name="楕円 479">
          <a:extLst>
            <a:ext uri="{FF2B5EF4-FFF2-40B4-BE49-F238E27FC236}">
              <a16:creationId xmlns:a16="http://schemas.microsoft.com/office/drawing/2014/main" id="{44E99F4A-14CB-4956-94CC-624D8342989A}"/>
            </a:ext>
          </a:extLst>
        </xdr:cNvPr>
        <xdr:cNvSpPr/>
      </xdr:nvSpPr>
      <xdr:spPr>
        <a:xfrm>
          <a:off x="8636000" y="175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57474</xdr:rowOff>
    </xdr:from>
    <xdr:to>
      <xdr:col>55</xdr:col>
      <xdr:colOff>0</xdr:colOff>
      <xdr:row>106</xdr:row>
      <xdr:rowOff>95543</xdr:rowOff>
    </xdr:to>
    <xdr:cxnSp macro="">
      <xdr:nvCxnSpPr>
        <xdr:cNvPr id="481" name="直線コネクタ 480">
          <a:extLst>
            <a:ext uri="{FF2B5EF4-FFF2-40B4-BE49-F238E27FC236}">
              <a16:creationId xmlns:a16="http://schemas.microsoft.com/office/drawing/2014/main" id="{B02272F8-0279-493F-BA47-893C2B38E234}"/>
            </a:ext>
          </a:extLst>
        </xdr:cNvPr>
        <xdr:cNvCxnSpPr/>
      </xdr:nvCxnSpPr>
      <xdr:spPr>
        <a:xfrm flipV="1">
          <a:off x="8686800" y="17558074"/>
          <a:ext cx="742950" cy="3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53905</xdr:rowOff>
    </xdr:from>
    <xdr:to>
      <xdr:col>46</xdr:col>
      <xdr:colOff>38100</xdr:colOff>
      <xdr:row>106</xdr:row>
      <xdr:rowOff>155505</xdr:rowOff>
    </xdr:to>
    <xdr:sp macro="" textlink="">
      <xdr:nvSpPr>
        <xdr:cNvPr id="482" name="楕円 481">
          <a:extLst>
            <a:ext uri="{FF2B5EF4-FFF2-40B4-BE49-F238E27FC236}">
              <a16:creationId xmlns:a16="http://schemas.microsoft.com/office/drawing/2014/main" id="{461D56E5-53CB-45A4-9AB7-673E17358598}"/>
            </a:ext>
          </a:extLst>
        </xdr:cNvPr>
        <xdr:cNvSpPr/>
      </xdr:nvSpPr>
      <xdr:spPr>
        <a:xfrm>
          <a:off x="7842250" y="175545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95543</xdr:rowOff>
    </xdr:from>
    <xdr:to>
      <xdr:col>50</xdr:col>
      <xdr:colOff>114300</xdr:colOff>
      <xdr:row>106</xdr:row>
      <xdr:rowOff>104705</xdr:rowOff>
    </xdr:to>
    <xdr:cxnSp macro="">
      <xdr:nvCxnSpPr>
        <xdr:cNvPr id="483" name="直線コネクタ 482">
          <a:extLst>
            <a:ext uri="{FF2B5EF4-FFF2-40B4-BE49-F238E27FC236}">
              <a16:creationId xmlns:a16="http://schemas.microsoft.com/office/drawing/2014/main" id="{6B385685-2509-432D-BF52-1BA10EF8B57E}"/>
            </a:ext>
          </a:extLst>
        </xdr:cNvPr>
        <xdr:cNvCxnSpPr/>
      </xdr:nvCxnSpPr>
      <xdr:spPr>
        <a:xfrm flipV="1">
          <a:off x="7886700" y="17596143"/>
          <a:ext cx="800100" cy="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64911</xdr:rowOff>
    </xdr:from>
    <xdr:to>
      <xdr:col>41</xdr:col>
      <xdr:colOff>101600</xdr:colOff>
      <xdr:row>106</xdr:row>
      <xdr:rowOff>166511</xdr:rowOff>
    </xdr:to>
    <xdr:sp macro="" textlink="">
      <xdr:nvSpPr>
        <xdr:cNvPr id="484" name="楕円 483">
          <a:extLst>
            <a:ext uri="{FF2B5EF4-FFF2-40B4-BE49-F238E27FC236}">
              <a16:creationId xmlns:a16="http://schemas.microsoft.com/office/drawing/2014/main" id="{1C3E086A-A2A3-488E-9114-0CA293A14116}"/>
            </a:ext>
          </a:extLst>
        </xdr:cNvPr>
        <xdr:cNvSpPr/>
      </xdr:nvSpPr>
      <xdr:spPr>
        <a:xfrm>
          <a:off x="7029450" y="1756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104705</xdr:rowOff>
    </xdr:from>
    <xdr:to>
      <xdr:col>45</xdr:col>
      <xdr:colOff>177800</xdr:colOff>
      <xdr:row>106</xdr:row>
      <xdr:rowOff>115711</xdr:rowOff>
    </xdr:to>
    <xdr:cxnSp macro="">
      <xdr:nvCxnSpPr>
        <xdr:cNvPr id="485" name="直線コネクタ 484">
          <a:extLst>
            <a:ext uri="{FF2B5EF4-FFF2-40B4-BE49-F238E27FC236}">
              <a16:creationId xmlns:a16="http://schemas.microsoft.com/office/drawing/2014/main" id="{065F821F-2569-4A94-9283-018835B7CEA1}"/>
            </a:ext>
          </a:extLst>
        </xdr:cNvPr>
        <xdr:cNvCxnSpPr/>
      </xdr:nvCxnSpPr>
      <xdr:spPr>
        <a:xfrm flipV="1">
          <a:off x="7080250" y="17605305"/>
          <a:ext cx="806450" cy="1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73671</xdr:rowOff>
    </xdr:from>
    <xdr:to>
      <xdr:col>36</xdr:col>
      <xdr:colOff>165100</xdr:colOff>
      <xdr:row>107</xdr:row>
      <xdr:rowOff>3821</xdr:rowOff>
    </xdr:to>
    <xdr:sp macro="" textlink="">
      <xdr:nvSpPr>
        <xdr:cNvPr id="486" name="楕円 485">
          <a:extLst>
            <a:ext uri="{FF2B5EF4-FFF2-40B4-BE49-F238E27FC236}">
              <a16:creationId xmlns:a16="http://schemas.microsoft.com/office/drawing/2014/main" id="{88FAB06D-743A-430F-AF4F-219A7B9D0C15}"/>
            </a:ext>
          </a:extLst>
        </xdr:cNvPr>
        <xdr:cNvSpPr/>
      </xdr:nvSpPr>
      <xdr:spPr>
        <a:xfrm>
          <a:off x="6235700" y="175742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115711</xdr:rowOff>
    </xdr:from>
    <xdr:to>
      <xdr:col>41</xdr:col>
      <xdr:colOff>50800</xdr:colOff>
      <xdr:row>106</xdr:row>
      <xdr:rowOff>124471</xdr:rowOff>
    </xdr:to>
    <xdr:cxnSp macro="">
      <xdr:nvCxnSpPr>
        <xdr:cNvPr id="487" name="直線コネクタ 486">
          <a:extLst>
            <a:ext uri="{FF2B5EF4-FFF2-40B4-BE49-F238E27FC236}">
              <a16:creationId xmlns:a16="http://schemas.microsoft.com/office/drawing/2014/main" id="{198C6DAF-C2DC-4B73-BA05-8793D8A67E4D}"/>
            </a:ext>
          </a:extLst>
        </xdr:cNvPr>
        <xdr:cNvCxnSpPr/>
      </xdr:nvCxnSpPr>
      <xdr:spPr>
        <a:xfrm flipV="1">
          <a:off x="6286500" y="17616311"/>
          <a:ext cx="793750" cy="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42676</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1B4635EB-3384-431A-B174-E86D3605919E}"/>
            </a:ext>
          </a:extLst>
        </xdr:cNvPr>
        <xdr:cNvSpPr txBox="1"/>
      </xdr:nvSpPr>
      <xdr:spPr>
        <a:xfrm>
          <a:off x="8399995" y="178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46066</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0778FA2C-EBFE-468C-AF0B-6610D7CD6C88}"/>
            </a:ext>
          </a:extLst>
        </xdr:cNvPr>
        <xdr:cNvSpPr txBox="1"/>
      </xdr:nvSpPr>
      <xdr:spPr>
        <a:xfrm>
          <a:off x="7612595" y="1787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140344</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9EFBDBEC-F780-4CAC-A109-648E72544CC5}"/>
            </a:ext>
          </a:extLst>
        </xdr:cNvPr>
        <xdr:cNvSpPr txBox="1"/>
      </xdr:nvSpPr>
      <xdr:spPr>
        <a:xfrm>
          <a:off x="6851161" y="1797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131728</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970A6EAF-BDF6-4D98-9DD6-CF47FA84A123}"/>
            </a:ext>
          </a:extLst>
        </xdr:cNvPr>
        <xdr:cNvSpPr txBox="1"/>
      </xdr:nvSpPr>
      <xdr:spPr>
        <a:xfrm>
          <a:off x="6006045" y="1796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162870</xdr:rowOff>
    </xdr:from>
    <xdr:ext cx="599010" cy="259045"/>
    <xdr:sp macro="" textlink="">
      <xdr:nvSpPr>
        <xdr:cNvPr id="492" name="n_1mainValue【港湾・漁港】&#10;一人当たり有形固定資産（償却資産）額">
          <a:extLst>
            <a:ext uri="{FF2B5EF4-FFF2-40B4-BE49-F238E27FC236}">
              <a16:creationId xmlns:a16="http://schemas.microsoft.com/office/drawing/2014/main" id="{5D36CB82-4258-40BF-995B-E8799A0D3BFD}"/>
            </a:ext>
          </a:extLst>
        </xdr:cNvPr>
        <xdr:cNvSpPr txBox="1"/>
      </xdr:nvSpPr>
      <xdr:spPr>
        <a:xfrm>
          <a:off x="8399995" y="1733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582</xdr:rowOff>
    </xdr:from>
    <xdr:ext cx="599010" cy="259045"/>
    <xdr:sp macro="" textlink="">
      <xdr:nvSpPr>
        <xdr:cNvPr id="493" name="n_2mainValue【港湾・漁港】&#10;一人当たり有形固定資産（償却資産）額">
          <a:extLst>
            <a:ext uri="{FF2B5EF4-FFF2-40B4-BE49-F238E27FC236}">
              <a16:creationId xmlns:a16="http://schemas.microsoft.com/office/drawing/2014/main" id="{B539D8E2-085D-4E06-9CD9-0216F9C99110}"/>
            </a:ext>
          </a:extLst>
        </xdr:cNvPr>
        <xdr:cNvSpPr txBox="1"/>
      </xdr:nvSpPr>
      <xdr:spPr>
        <a:xfrm>
          <a:off x="7612595" y="1733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11588</xdr:rowOff>
    </xdr:from>
    <xdr:ext cx="599010" cy="259045"/>
    <xdr:sp macro="" textlink="">
      <xdr:nvSpPr>
        <xdr:cNvPr id="494" name="n_3mainValue【港湾・漁港】&#10;一人当たり有形固定資産（償却資産）額">
          <a:extLst>
            <a:ext uri="{FF2B5EF4-FFF2-40B4-BE49-F238E27FC236}">
              <a16:creationId xmlns:a16="http://schemas.microsoft.com/office/drawing/2014/main" id="{DCD501E2-943E-4AE7-B9F9-6FFCC0C644E6}"/>
            </a:ext>
          </a:extLst>
        </xdr:cNvPr>
        <xdr:cNvSpPr txBox="1"/>
      </xdr:nvSpPr>
      <xdr:spPr>
        <a:xfrm>
          <a:off x="6818845" y="1734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20348</xdr:rowOff>
    </xdr:from>
    <xdr:ext cx="599010" cy="259045"/>
    <xdr:sp macro="" textlink="">
      <xdr:nvSpPr>
        <xdr:cNvPr id="495" name="n_4mainValue【港湾・漁港】&#10;一人当たり有形固定資産（償却資産）額">
          <a:extLst>
            <a:ext uri="{FF2B5EF4-FFF2-40B4-BE49-F238E27FC236}">
              <a16:creationId xmlns:a16="http://schemas.microsoft.com/office/drawing/2014/main" id="{98A52336-F4A8-4F45-8FF1-17AB6BE5478D}"/>
            </a:ext>
          </a:extLst>
        </xdr:cNvPr>
        <xdr:cNvSpPr txBox="1"/>
      </xdr:nvSpPr>
      <xdr:spPr>
        <a:xfrm>
          <a:off x="6006045" y="173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3BF8A2B5-590B-4DDA-8E66-13283CF9BEBC}"/>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B4EFFDBA-05AD-492D-AB6D-6ABC58FEC512}"/>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8FF6710B-088A-4DB8-88E8-802E5A0B54C6}"/>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2E323AA8-55C2-4E89-AFCF-08BC03A5F563}"/>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9C26FEBC-8D92-4E15-9707-52FEEEBDA4D4}"/>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6976FB32-060E-4C00-AD78-000C66263038}"/>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B485C33C-39A1-47C3-ADE4-BAC3D755D9B8}"/>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D5B011DF-1A4E-46C5-BC1B-B21881073540}"/>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5B98AF61-E8D3-4ABE-96F7-EAD72A20A47A}"/>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425836BB-0BE8-492C-BA01-8B4FBAE88D9A}"/>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EC760EEC-62A1-4DAC-99B3-F1F85D66F31C}"/>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B3EC202-5131-4B85-8A05-96E126EECBC9}"/>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2872908A-FF18-4DF7-A80A-37087697955F}"/>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116F70AB-D7BB-46D8-BDB9-EFCC52294392}"/>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D1BA9975-4851-47DA-92FB-D68B995053A1}"/>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90B9206D-AF4D-44E7-ADC8-7F232BD9547F}"/>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68D5DEBB-D1C9-4907-BA6B-A9F181B0988D}"/>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498C1C70-8AFC-4516-AE6E-A372801C57A8}"/>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230A1ABA-4C6A-4C22-A89F-13F16C2A0F4C}"/>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7C43EBF2-A890-4A4A-8030-5C024CAD17A8}"/>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03E3755D-E634-4E44-BD42-92939008896F}"/>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E421D750-F062-4CEF-9B8F-4DA522AC4071}"/>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434A28AA-D1A8-4DF9-A3CB-E33412EFBF2A}"/>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7F20FB7C-9ABF-49A7-99B4-B9A8A27317C8}"/>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520" name="直線コネクタ 519">
          <a:extLst>
            <a:ext uri="{FF2B5EF4-FFF2-40B4-BE49-F238E27FC236}">
              <a16:creationId xmlns:a16="http://schemas.microsoft.com/office/drawing/2014/main" id="{5DAF08D4-20B3-4863-AA39-9C7C38A0A445}"/>
            </a:ext>
          </a:extLst>
        </xdr:cNvPr>
        <xdr:cNvCxnSpPr/>
      </xdr:nvCxnSpPr>
      <xdr:spPr>
        <a:xfrm flipV="1">
          <a:off x="14699614" y="5587365"/>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FDC86E67-DE31-460D-9D98-BE8C23292519}"/>
            </a:ext>
          </a:extLst>
        </xdr:cNvPr>
        <xdr:cNvSpPr txBox="1"/>
      </xdr:nvSpPr>
      <xdr:spPr>
        <a:xfrm>
          <a:off x="14738350"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a:extLst>
            <a:ext uri="{FF2B5EF4-FFF2-40B4-BE49-F238E27FC236}">
              <a16:creationId xmlns:a16="http://schemas.microsoft.com/office/drawing/2014/main" id="{B14AEBA7-1116-4EAF-91B4-31D80279EFC9}"/>
            </a:ext>
          </a:extLst>
        </xdr:cNvPr>
        <xdr:cNvCxnSpPr/>
      </xdr:nvCxnSpPr>
      <xdr:spPr>
        <a:xfrm>
          <a:off x="14611350" y="69456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686A82A7-1126-4C24-B60E-D33CF73F0EBA}"/>
            </a:ext>
          </a:extLst>
        </xdr:cNvPr>
        <xdr:cNvSpPr txBox="1"/>
      </xdr:nvSpPr>
      <xdr:spPr>
        <a:xfrm>
          <a:off x="14738350" y="536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a:extLst>
            <a:ext uri="{FF2B5EF4-FFF2-40B4-BE49-F238E27FC236}">
              <a16:creationId xmlns:a16="http://schemas.microsoft.com/office/drawing/2014/main" id="{42E7F41D-6814-49DC-802E-21E95C3564C1}"/>
            </a:ext>
          </a:extLst>
        </xdr:cNvPr>
        <xdr:cNvCxnSpPr/>
      </xdr:nvCxnSpPr>
      <xdr:spPr>
        <a:xfrm>
          <a:off x="14611350" y="55873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A37F1AA6-8303-4822-91F0-F86C6A1CC0F7}"/>
            </a:ext>
          </a:extLst>
        </xdr:cNvPr>
        <xdr:cNvSpPr txBox="1"/>
      </xdr:nvSpPr>
      <xdr:spPr>
        <a:xfrm>
          <a:off x="1473835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a:extLst>
            <a:ext uri="{FF2B5EF4-FFF2-40B4-BE49-F238E27FC236}">
              <a16:creationId xmlns:a16="http://schemas.microsoft.com/office/drawing/2014/main" id="{79BA8783-F3D1-4198-9017-CC62EE6C725A}"/>
            </a:ext>
          </a:extLst>
        </xdr:cNvPr>
        <xdr:cNvSpPr/>
      </xdr:nvSpPr>
      <xdr:spPr>
        <a:xfrm>
          <a:off x="14649450" y="6176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a:extLst>
            <a:ext uri="{FF2B5EF4-FFF2-40B4-BE49-F238E27FC236}">
              <a16:creationId xmlns:a16="http://schemas.microsoft.com/office/drawing/2014/main" id="{960B2ACC-26FE-45D3-AA25-D616EBD21DFD}"/>
            </a:ext>
          </a:extLst>
        </xdr:cNvPr>
        <xdr:cNvSpPr/>
      </xdr:nvSpPr>
      <xdr:spPr>
        <a:xfrm>
          <a:off x="1388745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a:extLst>
            <a:ext uri="{FF2B5EF4-FFF2-40B4-BE49-F238E27FC236}">
              <a16:creationId xmlns:a16="http://schemas.microsoft.com/office/drawing/2014/main" id="{8424CE28-1412-439C-A270-E56944D08ACC}"/>
            </a:ext>
          </a:extLst>
        </xdr:cNvPr>
        <xdr:cNvSpPr/>
      </xdr:nvSpPr>
      <xdr:spPr>
        <a:xfrm>
          <a:off x="130937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9" name="フローチャート: 判断 528">
          <a:extLst>
            <a:ext uri="{FF2B5EF4-FFF2-40B4-BE49-F238E27FC236}">
              <a16:creationId xmlns:a16="http://schemas.microsoft.com/office/drawing/2014/main" id="{BC8218DA-4E51-488A-AACA-755235CF625C}"/>
            </a:ext>
          </a:extLst>
        </xdr:cNvPr>
        <xdr:cNvSpPr/>
      </xdr:nvSpPr>
      <xdr:spPr>
        <a:xfrm>
          <a:off x="12299950" y="6151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30" name="フローチャート: 判断 529">
          <a:extLst>
            <a:ext uri="{FF2B5EF4-FFF2-40B4-BE49-F238E27FC236}">
              <a16:creationId xmlns:a16="http://schemas.microsoft.com/office/drawing/2014/main" id="{C26229A2-B2E9-4061-AD5D-018AF94D1680}"/>
            </a:ext>
          </a:extLst>
        </xdr:cNvPr>
        <xdr:cNvSpPr/>
      </xdr:nvSpPr>
      <xdr:spPr>
        <a:xfrm>
          <a:off x="1148715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0931839-F41A-4717-8770-455FFD3913B1}"/>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B594DE5-8414-48A2-B6AF-6B7D97713A27}"/>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FCE11FC-0236-478C-B273-F5F8C5E47303}"/>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2DD819B-BC15-4247-AB8B-FD47720BA694}"/>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897C186D-BED4-4C80-B6EC-065835DB32FE}"/>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536" name="楕円 535">
          <a:extLst>
            <a:ext uri="{FF2B5EF4-FFF2-40B4-BE49-F238E27FC236}">
              <a16:creationId xmlns:a16="http://schemas.microsoft.com/office/drawing/2014/main" id="{A627D4F1-1892-4557-B7E5-491422CFD354}"/>
            </a:ext>
          </a:extLst>
        </xdr:cNvPr>
        <xdr:cNvSpPr/>
      </xdr:nvSpPr>
      <xdr:spPr>
        <a:xfrm>
          <a:off x="14649450" y="62350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104792</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CDEBC90D-B496-4A61-9559-67EA36E42961}"/>
            </a:ext>
          </a:extLst>
        </xdr:cNvPr>
        <xdr:cNvSpPr txBox="1"/>
      </xdr:nvSpPr>
      <xdr:spPr>
        <a:xfrm>
          <a:off x="14738350" y="6213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78740</xdr:rowOff>
    </xdr:from>
    <xdr:to>
      <xdr:col>81</xdr:col>
      <xdr:colOff>101600</xdr:colOff>
      <xdr:row>38</xdr:row>
      <xdr:rowOff>8890</xdr:rowOff>
    </xdr:to>
    <xdr:sp macro="" textlink="">
      <xdr:nvSpPr>
        <xdr:cNvPr id="538" name="楕円 537">
          <a:extLst>
            <a:ext uri="{FF2B5EF4-FFF2-40B4-BE49-F238E27FC236}">
              <a16:creationId xmlns:a16="http://schemas.microsoft.com/office/drawing/2014/main" id="{E7986429-67DC-4CCD-B5BF-00F7E3ACD5C1}"/>
            </a:ext>
          </a:extLst>
        </xdr:cNvPr>
        <xdr:cNvSpPr/>
      </xdr:nvSpPr>
      <xdr:spPr>
        <a:xfrm>
          <a:off x="13887450" y="6187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129540</xdr:rowOff>
    </xdr:from>
    <xdr:to>
      <xdr:col>85</xdr:col>
      <xdr:colOff>127000</xdr:colOff>
      <xdr:row>38</xdr:row>
      <xdr:rowOff>5715</xdr:rowOff>
    </xdr:to>
    <xdr:cxnSp macro="">
      <xdr:nvCxnSpPr>
        <xdr:cNvPr id="539" name="直線コネクタ 538">
          <a:extLst>
            <a:ext uri="{FF2B5EF4-FFF2-40B4-BE49-F238E27FC236}">
              <a16:creationId xmlns:a16="http://schemas.microsoft.com/office/drawing/2014/main" id="{5D1F8215-C62C-4B06-A79B-C858B69C97CD}"/>
            </a:ext>
          </a:extLst>
        </xdr:cNvPr>
        <xdr:cNvCxnSpPr/>
      </xdr:nvCxnSpPr>
      <xdr:spPr>
        <a:xfrm>
          <a:off x="13938250" y="6238240"/>
          <a:ext cx="7620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31115</xdr:rowOff>
    </xdr:from>
    <xdr:to>
      <xdr:col>76</xdr:col>
      <xdr:colOff>165100</xdr:colOff>
      <xdr:row>37</xdr:row>
      <xdr:rowOff>132715</xdr:rowOff>
    </xdr:to>
    <xdr:sp macro="" textlink="">
      <xdr:nvSpPr>
        <xdr:cNvPr id="540" name="楕円 539">
          <a:extLst>
            <a:ext uri="{FF2B5EF4-FFF2-40B4-BE49-F238E27FC236}">
              <a16:creationId xmlns:a16="http://schemas.microsoft.com/office/drawing/2014/main" id="{87FA99DE-0C9C-4BD9-BBF0-612F25BBA534}"/>
            </a:ext>
          </a:extLst>
        </xdr:cNvPr>
        <xdr:cNvSpPr/>
      </xdr:nvSpPr>
      <xdr:spPr>
        <a:xfrm>
          <a:off x="130937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81915</xdr:rowOff>
    </xdr:from>
    <xdr:to>
      <xdr:col>81</xdr:col>
      <xdr:colOff>50800</xdr:colOff>
      <xdr:row>37</xdr:row>
      <xdr:rowOff>129540</xdr:rowOff>
    </xdr:to>
    <xdr:cxnSp macro="">
      <xdr:nvCxnSpPr>
        <xdr:cNvPr id="541" name="直線コネクタ 540">
          <a:extLst>
            <a:ext uri="{FF2B5EF4-FFF2-40B4-BE49-F238E27FC236}">
              <a16:creationId xmlns:a16="http://schemas.microsoft.com/office/drawing/2014/main" id="{28BB19A5-E0B8-4424-B1D4-E22116D39C72}"/>
            </a:ext>
          </a:extLst>
        </xdr:cNvPr>
        <xdr:cNvCxnSpPr/>
      </xdr:nvCxnSpPr>
      <xdr:spPr>
        <a:xfrm>
          <a:off x="13144500" y="6190615"/>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153035</xdr:rowOff>
    </xdr:from>
    <xdr:to>
      <xdr:col>72</xdr:col>
      <xdr:colOff>38100</xdr:colOff>
      <xdr:row>37</xdr:row>
      <xdr:rowOff>83185</xdr:rowOff>
    </xdr:to>
    <xdr:sp macro="" textlink="">
      <xdr:nvSpPr>
        <xdr:cNvPr id="542" name="楕円 541">
          <a:extLst>
            <a:ext uri="{FF2B5EF4-FFF2-40B4-BE49-F238E27FC236}">
              <a16:creationId xmlns:a16="http://schemas.microsoft.com/office/drawing/2014/main" id="{AD5C6685-BFD0-4DB3-97F2-D362ED2533DB}"/>
            </a:ext>
          </a:extLst>
        </xdr:cNvPr>
        <xdr:cNvSpPr/>
      </xdr:nvSpPr>
      <xdr:spPr>
        <a:xfrm>
          <a:off x="12299950" y="60966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32385</xdr:rowOff>
    </xdr:from>
    <xdr:to>
      <xdr:col>76</xdr:col>
      <xdr:colOff>114300</xdr:colOff>
      <xdr:row>37</xdr:row>
      <xdr:rowOff>81915</xdr:rowOff>
    </xdr:to>
    <xdr:cxnSp macro="">
      <xdr:nvCxnSpPr>
        <xdr:cNvPr id="543" name="直線コネクタ 542">
          <a:extLst>
            <a:ext uri="{FF2B5EF4-FFF2-40B4-BE49-F238E27FC236}">
              <a16:creationId xmlns:a16="http://schemas.microsoft.com/office/drawing/2014/main" id="{58320B26-FCCF-4B6E-BEB5-9E17C6CB70BA}"/>
            </a:ext>
          </a:extLst>
        </xdr:cNvPr>
        <xdr:cNvCxnSpPr/>
      </xdr:nvCxnSpPr>
      <xdr:spPr>
        <a:xfrm>
          <a:off x="12344400" y="6141085"/>
          <a:ext cx="8001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118745</xdr:rowOff>
    </xdr:from>
    <xdr:to>
      <xdr:col>67</xdr:col>
      <xdr:colOff>101600</xdr:colOff>
      <xdr:row>37</xdr:row>
      <xdr:rowOff>48895</xdr:rowOff>
    </xdr:to>
    <xdr:sp macro="" textlink="">
      <xdr:nvSpPr>
        <xdr:cNvPr id="544" name="楕円 543">
          <a:extLst>
            <a:ext uri="{FF2B5EF4-FFF2-40B4-BE49-F238E27FC236}">
              <a16:creationId xmlns:a16="http://schemas.microsoft.com/office/drawing/2014/main" id="{47B507F3-5433-4295-88B1-4D46802D7165}"/>
            </a:ext>
          </a:extLst>
        </xdr:cNvPr>
        <xdr:cNvSpPr/>
      </xdr:nvSpPr>
      <xdr:spPr>
        <a:xfrm>
          <a:off x="11487150" y="6062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169545</xdr:rowOff>
    </xdr:from>
    <xdr:to>
      <xdr:col>71</xdr:col>
      <xdr:colOff>177800</xdr:colOff>
      <xdr:row>37</xdr:row>
      <xdr:rowOff>32385</xdr:rowOff>
    </xdr:to>
    <xdr:cxnSp macro="">
      <xdr:nvCxnSpPr>
        <xdr:cNvPr id="545" name="直線コネクタ 544">
          <a:extLst>
            <a:ext uri="{FF2B5EF4-FFF2-40B4-BE49-F238E27FC236}">
              <a16:creationId xmlns:a16="http://schemas.microsoft.com/office/drawing/2014/main" id="{26B94FDC-B033-46E5-BBE3-8AAA90A99A92}"/>
            </a:ext>
          </a:extLst>
        </xdr:cNvPr>
        <xdr:cNvCxnSpPr/>
      </xdr:nvCxnSpPr>
      <xdr:spPr>
        <a:xfrm>
          <a:off x="11537950" y="6106795"/>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34501CBA-CEC7-4288-8A61-0D8629BB7261}"/>
            </a:ext>
          </a:extLst>
        </xdr:cNvPr>
        <xdr:cNvSpPr txBox="1"/>
      </xdr:nvSpPr>
      <xdr:spPr>
        <a:xfrm>
          <a:off x="1374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7E9AF776-DE3B-4117-B7B2-964F1F61CA14}"/>
            </a:ext>
          </a:extLst>
        </xdr:cNvPr>
        <xdr:cNvSpPr txBox="1"/>
      </xdr:nvSpPr>
      <xdr:spPr>
        <a:xfrm>
          <a:off x="12960994" y="625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6382D8B8-F9B6-475A-9E67-A8502C189005}"/>
            </a:ext>
          </a:extLst>
        </xdr:cNvPr>
        <xdr:cNvSpPr txBox="1"/>
      </xdr:nvSpPr>
      <xdr:spPr>
        <a:xfrm>
          <a:off x="12167244" y="6243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7CBCF7F5-C562-40BB-9BE2-5D468A31EE7F}"/>
            </a:ext>
          </a:extLst>
        </xdr:cNvPr>
        <xdr:cNvSpPr txBox="1"/>
      </xdr:nvSpPr>
      <xdr:spPr>
        <a:xfrm>
          <a:off x="11354444" y="625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17</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1C22F2D6-5570-4E14-B844-A30D8F2C9774}"/>
            </a:ext>
          </a:extLst>
        </xdr:cNvPr>
        <xdr:cNvSpPr txBox="1"/>
      </xdr:nvSpPr>
      <xdr:spPr>
        <a:xfrm>
          <a:off x="13742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149242</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4AA2AA2B-6840-4B58-A284-04D035F93611}"/>
            </a:ext>
          </a:extLst>
        </xdr:cNvPr>
        <xdr:cNvSpPr txBox="1"/>
      </xdr:nvSpPr>
      <xdr:spPr>
        <a:xfrm>
          <a:off x="12960994" y="5927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99712</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12E70A67-EEAA-45BB-A25E-7360D0EADB3D}"/>
            </a:ext>
          </a:extLst>
        </xdr:cNvPr>
        <xdr:cNvSpPr txBox="1"/>
      </xdr:nvSpPr>
      <xdr:spPr>
        <a:xfrm>
          <a:off x="12167244" y="587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65422</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A4B24669-CB02-435E-8077-F066EDAEE9A0}"/>
            </a:ext>
          </a:extLst>
        </xdr:cNvPr>
        <xdr:cNvSpPr txBox="1"/>
      </xdr:nvSpPr>
      <xdr:spPr>
        <a:xfrm>
          <a:off x="11354444" y="5843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8348B954-FDF6-48AF-9EAB-D2127BE88CD4}"/>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947E5655-C8EB-48A7-B555-125EF1555AC2}"/>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7F4F61BA-3A8A-42C2-80B5-5409D6757FBA}"/>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F8A8F751-CC48-4095-977E-CD631BB3E5CA}"/>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A6CB5019-2AC6-4599-A475-7B255CA18B45}"/>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BC808A17-9767-4112-9E46-2783C3BE5326}"/>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E03F8D21-F86B-4B1D-A96D-3419DA1FE936}"/>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9AAB6B20-1463-49B7-A049-86D7031E84E2}"/>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B8AC82F8-C666-4DD1-94D3-0946B3995263}"/>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5CA5DC4-5F48-4D23-8E6D-B4A8BC0B6E69}"/>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B477A402-8EA2-4DD4-B640-7762EE8E03A1}"/>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D4102F85-0A8B-4C32-BB1B-B6A3B5469619}"/>
            </a:ext>
          </a:extLst>
        </xdr:cNvPr>
        <xdr:cNvSpPr txBox="1"/>
      </xdr:nvSpPr>
      <xdr:spPr>
        <a:xfrm>
          <a:off x="160491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893AC3C9-9A57-4484-B1E1-F83FD753E52A}"/>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B63C3E59-455A-482D-920E-6A336162F4E7}"/>
            </a:ext>
          </a:extLst>
        </xdr:cNvPr>
        <xdr:cNvSpPr txBox="1"/>
      </xdr:nvSpPr>
      <xdr:spPr>
        <a:xfrm>
          <a:off x="1604917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37C8F43A-767D-428E-BC3E-71C0718227A2}"/>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593F6708-98C4-41BB-A46D-846EDB83B13D}"/>
            </a:ext>
          </a:extLst>
        </xdr:cNvPr>
        <xdr:cNvSpPr txBox="1"/>
      </xdr:nvSpPr>
      <xdr:spPr>
        <a:xfrm>
          <a:off x="1604917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A8E1B538-2729-406F-9DC5-624722347F3F}"/>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E45052C-0936-4A05-9FE1-98836B7BF51D}"/>
            </a:ext>
          </a:extLst>
        </xdr:cNvPr>
        <xdr:cNvSpPr txBox="1"/>
      </xdr:nvSpPr>
      <xdr:spPr>
        <a:xfrm>
          <a:off x="1604917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ABB7EFA8-FE5D-4C6F-9FA3-7E62102789C6}"/>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3498DE83-EF36-4F15-8228-A5A25DF946A0}"/>
            </a:ext>
          </a:extLst>
        </xdr:cNvPr>
        <xdr:cNvSpPr txBox="1"/>
      </xdr:nvSpPr>
      <xdr:spPr>
        <a:xfrm>
          <a:off x="1604917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8EFB85FD-C4CD-4220-84BD-6E703CF590B1}"/>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C5F48528-6A48-4665-A4CB-94CD16E3AFF0}"/>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35BB656D-9BB8-4DA9-8DD6-466B73275055}"/>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577" name="直線コネクタ 576">
          <a:extLst>
            <a:ext uri="{FF2B5EF4-FFF2-40B4-BE49-F238E27FC236}">
              <a16:creationId xmlns:a16="http://schemas.microsoft.com/office/drawing/2014/main" id="{B45B4608-194F-4593-879F-BDC935202A7C}"/>
            </a:ext>
          </a:extLst>
        </xdr:cNvPr>
        <xdr:cNvCxnSpPr/>
      </xdr:nvCxnSpPr>
      <xdr:spPr>
        <a:xfrm flipV="1">
          <a:off x="19951064" y="565150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81412BC2-1AE5-4ECF-A7A9-D45D65C34ADA}"/>
            </a:ext>
          </a:extLst>
        </xdr:cNvPr>
        <xdr:cNvSpPr txBox="1"/>
      </xdr:nvSpPr>
      <xdr:spPr>
        <a:xfrm>
          <a:off x="199898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639E86AE-E6F9-4668-831D-AE2C98032ACA}"/>
            </a:ext>
          </a:extLst>
        </xdr:cNvPr>
        <xdr:cNvCxnSpPr/>
      </xdr:nvCxnSpPr>
      <xdr:spPr>
        <a:xfrm>
          <a:off x="19881850" y="69570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459EFDF3-D02E-4DAE-B772-BA9D232E2A28}"/>
            </a:ext>
          </a:extLst>
        </xdr:cNvPr>
        <xdr:cNvSpPr txBox="1"/>
      </xdr:nvSpPr>
      <xdr:spPr>
        <a:xfrm>
          <a:off x="19989800"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a:extLst>
            <a:ext uri="{FF2B5EF4-FFF2-40B4-BE49-F238E27FC236}">
              <a16:creationId xmlns:a16="http://schemas.microsoft.com/office/drawing/2014/main" id="{10C923C1-D6D3-4EAE-AEF4-993C3FBB58E7}"/>
            </a:ext>
          </a:extLst>
        </xdr:cNvPr>
        <xdr:cNvCxnSpPr/>
      </xdr:nvCxnSpPr>
      <xdr:spPr>
        <a:xfrm>
          <a:off x="19881850" y="5651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3E1719AC-2240-423B-A519-90507A819AA2}"/>
            </a:ext>
          </a:extLst>
        </xdr:cNvPr>
        <xdr:cNvSpPr txBox="1"/>
      </xdr:nvSpPr>
      <xdr:spPr>
        <a:xfrm>
          <a:off x="19989800" y="659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a:extLst>
            <a:ext uri="{FF2B5EF4-FFF2-40B4-BE49-F238E27FC236}">
              <a16:creationId xmlns:a16="http://schemas.microsoft.com/office/drawing/2014/main" id="{99D0D071-3067-4C2B-A6A2-4680EF7FC966}"/>
            </a:ext>
          </a:extLst>
        </xdr:cNvPr>
        <xdr:cNvSpPr/>
      </xdr:nvSpPr>
      <xdr:spPr>
        <a:xfrm>
          <a:off x="199009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a:extLst>
            <a:ext uri="{FF2B5EF4-FFF2-40B4-BE49-F238E27FC236}">
              <a16:creationId xmlns:a16="http://schemas.microsoft.com/office/drawing/2014/main" id="{7CF30356-282A-4F2D-BAE6-94F8C725BD02}"/>
            </a:ext>
          </a:extLst>
        </xdr:cNvPr>
        <xdr:cNvSpPr/>
      </xdr:nvSpPr>
      <xdr:spPr>
        <a:xfrm>
          <a:off x="19157950" y="66065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a:extLst>
            <a:ext uri="{FF2B5EF4-FFF2-40B4-BE49-F238E27FC236}">
              <a16:creationId xmlns:a16="http://schemas.microsoft.com/office/drawing/2014/main" id="{843323CF-21BD-4436-912D-47A8DA60A9ED}"/>
            </a:ext>
          </a:extLst>
        </xdr:cNvPr>
        <xdr:cNvSpPr/>
      </xdr:nvSpPr>
      <xdr:spPr>
        <a:xfrm>
          <a:off x="18345150" y="6601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a:extLst>
            <a:ext uri="{FF2B5EF4-FFF2-40B4-BE49-F238E27FC236}">
              <a16:creationId xmlns:a16="http://schemas.microsoft.com/office/drawing/2014/main" id="{807C086E-3388-4672-A6D6-ABE9A7CEBD95}"/>
            </a:ext>
          </a:extLst>
        </xdr:cNvPr>
        <xdr:cNvSpPr/>
      </xdr:nvSpPr>
      <xdr:spPr>
        <a:xfrm>
          <a:off x="175514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7" name="フローチャート: 判断 586">
          <a:extLst>
            <a:ext uri="{FF2B5EF4-FFF2-40B4-BE49-F238E27FC236}">
              <a16:creationId xmlns:a16="http://schemas.microsoft.com/office/drawing/2014/main" id="{5E44E0D8-764D-4CCE-8C4F-45A49C5982B9}"/>
            </a:ext>
          </a:extLst>
        </xdr:cNvPr>
        <xdr:cNvSpPr/>
      </xdr:nvSpPr>
      <xdr:spPr>
        <a:xfrm>
          <a:off x="16757650" y="6602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CD4F04F-A7B4-495B-B886-BDA44096601F}"/>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E1E2767-1EC5-4DD4-B6C6-3D2BE61158BE}"/>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659A289-C9CA-4317-9B05-6788AC98D5F8}"/>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3D85128-1142-4C64-B3CE-FEB518053675}"/>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C960382B-0712-4A59-8D86-42907E633ECA}"/>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124460</xdr:rowOff>
    </xdr:from>
    <xdr:to>
      <xdr:col>116</xdr:col>
      <xdr:colOff>114300</xdr:colOff>
      <xdr:row>40</xdr:row>
      <xdr:rowOff>54610</xdr:rowOff>
    </xdr:to>
    <xdr:sp macro="" textlink="">
      <xdr:nvSpPr>
        <xdr:cNvPr id="593" name="楕円 592">
          <a:extLst>
            <a:ext uri="{FF2B5EF4-FFF2-40B4-BE49-F238E27FC236}">
              <a16:creationId xmlns:a16="http://schemas.microsoft.com/office/drawing/2014/main" id="{D64A9976-FD44-46C2-86F1-9700FC3E0FB6}"/>
            </a:ext>
          </a:extLst>
        </xdr:cNvPr>
        <xdr:cNvSpPr/>
      </xdr:nvSpPr>
      <xdr:spPr>
        <a:xfrm>
          <a:off x="19900900" y="6563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147337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EB62ABDD-4BAC-4B38-AD15-7CF2D3715B97}"/>
            </a:ext>
          </a:extLst>
        </xdr:cNvPr>
        <xdr:cNvSpPr txBox="1"/>
      </xdr:nvSpPr>
      <xdr:spPr>
        <a:xfrm>
          <a:off x="19989800" y="642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132080</xdr:rowOff>
    </xdr:from>
    <xdr:to>
      <xdr:col>112</xdr:col>
      <xdr:colOff>38100</xdr:colOff>
      <xdr:row>40</xdr:row>
      <xdr:rowOff>62230</xdr:rowOff>
    </xdr:to>
    <xdr:sp macro="" textlink="">
      <xdr:nvSpPr>
        <xdr:cNvPr id="595" name="楕円 594">
          <a:extLst>
            <a:ext uri="{FF2B5EF4-FFF2-40B4-BE49-F238E27FC236}">
              <a16:creationId xmlns:a16="http://schemas.microsoft.com/office/drawing/2014/main" id="{F31ACD5A-C72A-432E-9025-21875DEDD2E1}"/>
            </a:ext>
          </a:extLst>
        </xdr:cNvPr>
        <xdr:cNvSpPr/>
      </xdr:nvSpPr>
      <xdr:spPr>
        <a:xfrm>
          <a:off x="19157950" y="6570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3810</xdr:rowOff>
    </xdr:from>
    <xdr:to>
      <xdr:col>116</xdr:col>
      <xdr:colOff>63500</xdr:colOff>
      <xdr:row>40</xdr:row>
      <xdr:rowOff>11430</xdr:rowOff>
    </xdr:to>
    <xdr:cxnSp macro="">
      <xdr:nvCxnSpPr>
        <xdr:cNvPr id="596" name="直線コネクタ 595">
          <a:extLst>
            <a:ext uri="{FF2B5EF4-FFF2-40B4-BE49-F238E27FC236}">
              <a16:creationId xmlns:a16="http://schemas.microsoft.com/office/drawing/2014/main" id="{CD8A577E-83D4-491F-B51D-7BD5FFB0B0E3}"/>
            </a:ext>
          </a:extLst>
        </xdr:cNvPr>
        <xdr:cNvCxnSpPr/>
      </xdr:nvCxnSpPr>
      <xdr:spPr>
        <a:xfrm flipV="1">
          <a:off x="19202400" y="660781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139700</xdr:rowOff>
    </xdr:from>
    <xdr:to>
      <xdr:col>107</xdr:col>
      <xdr:colOff>101600</xdr:colOff>
      <xdr:row>40</xdr:row>
      <xdr:rowOff>69850</xdr:rowOff>
    </xdr:to>
    <xdr:sp macro="" textlink="">
      <xdr:nvSpPr>
        <xdr:cNvPr id="597" name="楕円 596">
          <a:extLst>
            <a:ext uri="{FF2B5EF4-FFF2-40B4-BE49-F238E27FC236}">
              <a16:creationId xmlns:a16="http://schemas.microsoft.com/office/drawing/2014/main" id="{58CBEA0A-6A7B-4011-9877-07C698F38BBF}"/>
            </a:ext>
          </a:extLst>
        </xdr:cNvPr>
        <xdr:cNvSpPr/>
      </xdr:nvSpPr>
      <xdr:spPr>
        <a:xfrm>
          <a:off x="18345150" y="6578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11430</xdr:rowOff>
    </xdr:from>
    <xdr:to>
      <xdr:col>111</xdr:col>
      <xdr:colOff>177800</xdr:colOff>
      <xdr:row>40</xdr:row>
      <xdr:rowOff>19050</xdr:rowOff>
    </xdr:to>
    <xdr:cxnSp macro="">
      <xdr:nvCxnSpPr>
        <xdr:cNvPr id="598" name="直線コネクタ 597">
          <a:extLst>
            <a:ext uri="{FF2B5EF4-FFF2-40B4-BE49-F238E27FC236}">
              <a16:creationId xmlns:a16="http://schemas.microsoft.com/office/drawing/2014/main" id="{979B15FE-0C7D-4551-9F7C-A2A4A216A4F7}"/>
            </a:ext>
          </a:extLst>
        </xdr:cNvPr>
        <xdr:cNvCxnSpPr/>
      </xdr:nvCxnSpPr>
      <xdr:spPr>
        <a:xfrm flipV="1">
          <a:off x="18395950" y="661543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99" name="楕円 598">
          <a:extLst>
            <a:ext uri="{FF2B5EF4-FFF2-40B4-BE49-F238E27FC236}">
              <a16:creationId xmlns:a16="http://schemas.microsoft.com/office/drawing/2014/main" id="{5A2B2BA9-F51D-4E52-B8B0-13189557FB5E}"/>
            </a:ext>
          </a:extLst>
        </xdr:cNvPr>
        <xdr:cNvSpPr/>
      </xdr:nvSpPr>
      <xdr:spPr>
        <a:xfrm>
          <a:off x="17551400" y="6586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19050</xdr:rowOff>
    </xdr:from>
    <xdr:to>
      <xdr:col>107</xdr:col>
      <xdr:colOff>50800</xdr:colOff>
      <xdr:row>40</xdr:row>
      <xdr:rowOff>26670</xdr:rowOff>
    </xdr:to>
    <xdr:cxnSp macro="">
      <xdr:nvCxnSpPr>
        <xdr:cNvPr id="600" name="直線コネクタ 599">
          <a:extLst>
            <a:ext uri="{FF2B5EF4-FFF2-40B4-BE49-F238E27FC236}">
              <a16:creationId xmlns:a16="http://schemas.microsoft.com/office/drawing/2014/main" id="{4F89EC94-1320-40C9-9B71-6AF63FCA7F23}"/>
            </a:ext>
          </a:extLst>
        </xdr:cNvPr>
        <xdr:cNvCxnSpPr/>
      </xdr:nvCxnSpPr>
      <xdr:spPr>
        <a:xfrm flipV="1">
          <a:off x="17602200" y="662305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151130</xdr:rowOff>
    </xdr:from>
    <xdr:to>
      <xdr:col>98</xdr:col>
      <xdr:colOff>38100</xdr:colOff>
      <xdr:row>40</xdr:row>
      <xdr:rowOff>81280</xdr:rowOff>
    </xdr:to>
    <xdr:sp macro="" textlink="">
      <xdr:nvSpPr>
        <xdr:cNvPr id="601" name="楕円 600">
          <a:extLst>
            <a:ext uri="{FF2B5EF4-FFF2-40B4-BE49-F238E27FC236}">
              <a16:creationId xmlns:a16="http://schemas.microsoft.com/office/drawing/2014/main" id="{8CF1113E-D859-4A24-8884-DA6F41E61780}"/>
            </a:ext>
          </a:extLst>
        </xdr:cNvPr>
        <xdr:cNvSpPr/>
      </xdr:nvSpPr>
      <xdr:spPr>
        <a:xfrm>
          <a:off x="16757650" y="6590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26670</xdr:rowOff>
    </xdr:from>
    <xdr:to>
      <xdr:col>102</xdr:col>
      <xdr:colOff>114300</xdr:colOff>
      <xdr:row>40</xdr:row>
      <xdr:rowOff>30480</xdr:rowOff>
    </xdr:to>
    <xdr:cxnSp macro="">
      <xdr:nvCxnSpPr>
        <xdr:cNvPr id="602" name="直線コネクタ 601">
          <a:extLst>
            <a:ext uri="{FF2B5EF4-FFF2-40B4-BE49-F238E27FC236}">
              <a16:creationId xmlns:a16="http://schemas.microsoft.com/office/drawing/2014/main" id="{E41B73A1-7579-40CD-B833-BB19FBBC609A}"/>
            </a:ext>
          </a:extLst>
        </xdr:cNvPr>
        <xdr:cNvCxnSpPr/>
      </xdr:nvCxnSpPr>
      <xdr:spPr>
        <a:xfrm flipV="1">
          <a:off x="16802100" y="663067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BFCCE411-8715-42B8-9F7A-2FE94C2B7393}"/>
            </a:ext>
          </a:extLst>
        </xdr:cNvPr>
        <xdr:cNvSpPr txBox="1"/>
      </xdr:nvSpPr>
      <xdr:spPr>
        <a:xfrm>
          <a:off x="18980227" y="669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8FD28898-2182-48AC-B7F3-D676807086DA}"/>
            </a:ext>
          </a:extLst>
        </xdr:cNvPr>
        <xdr:cNvSpPr txBox="1"/>
      </xdr:nvSpPr>
      <xdr:spPr>
        <a:xfrm>
          <a:off x="1818012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D17D819C-D960-4892-8D69-AFB612C226C1}"/>
            </a:ext>
          </a:extLst>
        </xdr:cNvPr>
        <xdr:cNvSpPr txBox="1"/>
      </xdr:nvSpPr>
      <xdr:spPr>
        <a:xfrm>
          <a:off x="17386377" y="66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7B28BC0C-8C40-4A81-AA42-54B3D6C76941}"/>
            </a:ext>
          </a:extLst>
        </xdr:cNvPr>
        <xdr:cNvSpPr txBox="1"/>
      </xdr:nvSpPr>
      <xdr:spPr>
        <a:xfrm>
          <a:off x="16592627" y="66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78757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20E21ADE-0872-47E4-9EFC-4A1B98B11165}"/>
            </a:ext>
          </a:extLst>
        </xdr:cNvPr>
        <xdr:cNvSpPr txBox="1"/>
      </xdr:nvSpPr>
      <xdr:spPr>
        <a:xfrm>
          <a:off x="18980227"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EB19AB42-5A27-40A7-BC2E-B4F7D66C8576}"/>
            </a:ext>
          </a:extLst>
        </xdr:cNvPr>
        <xdr:cNvSpPr txBox="1"/>
      </xdr:nvSpPr>
      <xdr:spPr>
        <a:xfrm>
          <a:off x="1818012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CDB8CD34-8B88-4D94-8F92-C4FAFB939C57}"/>
            </a:ext>
          </a:extLst>
        </xdr:cNvPr>
        <xdr:cNvSpPr txBox="1"/>
      </xdr:nvSpPr>
      <xdr:spPr>
        <a:xfrm>
          <a:off x="17386377"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97807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C4201755-369B-46A3-BC45-A6A559026407}"/>
            </a:ext>
          </a:extLst>
        </xdr:cNvPr>
        <xdr:cNvSpPr txBox="1"/>
      </xdr:nvSpPr>
      <xdr:spPr>
        <a:xfrm>
          <a:off x="16592627" y="637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56F7E574-0600-4D06-A281-88E761BB4B3D}"/>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DAA48716-284D-47C3-A261-CC09AE6BF3E3}"/>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57159338-6657-4060-BCAB-036B012AF7FB}"/>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534A17EE-C327-42D0-AD9A-4EC57B3346DA}"/>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A935E989-83F6-45E4-8613-83B9A2C6772F}"/>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D0482C25-24AB-4E96-881D-007D365FD98A}"/>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F0ABA43-1B6A-4B24-8069-9ADD44C7132F}"/>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3A9C8BC2-8D59-4674-8E67-00907330368B}"/>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EEF9BFB2-28C4-49BE-94E2-A7945030654F}"/>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51A650B7-7D9D-4653-B86C-8B2786EBAD1A}"/>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F9A379C-0BDC-419A-BFB9-E35F9484A6B5}"/>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C00218A6-9331-4986-833F-67D38212BA73}"/>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8D7E661D-6DC3-4680-B612-44E5123ACA7A}"/>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EE0B2057-E2B0-49D2-B786-9627FE3FB28F}"/>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8BA52AE0-C4DE-4B54-B614-48A3F6BD655A}"/>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5AF65B3E-1D02-4B6C-A643-9174A1362D3B}"/>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D490E1FB-E00F-47B1-84F8-9C8FDFF022D7}"/>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8E0F42AE-459D-4170-9418-D89FC1E95691}"/>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3F323620-BAAE-48D8-BC3B-9C23535EA968}"/>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97E1BBB9-3DE7-4797-BA10-431421C092BF}"/>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1E32B31F-937D-4748-A078-EE8F5C7C4821}"/>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2E4C4E61-26D2-4E13-8520-102BC410CCF1}"/>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126F85F1-748D-4611-9127-14C5AB6418DF}"/>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5B365A38-B31C-4930-B031-8168A30385A7}"/>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635" name="直線コネクタ 634">
          <a:extLst>
            <a:ext uri="{FF2B5EF4-FFF2-40B4-BE49-F238E27FC236}">
              <a16:creationId xmlns:a16="http://schemas.microsoft.com/office/drawing/2014/main" id="{F1C263BE-B0D0-4EA4-9272-F86EC418943D}"/>
            </a:ext>
          </a:extLst>
        </xdr:cNvPr>
        <xdr:cNvCxnSpPr/>
      </xdr:nvCxnSpPr>
      <xdr:spPr>
        <a:xfrm flipV="1">
          <a:off x="14699614" y="9398000"/>
          <a:ext cx="0" cy="1119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86B30736-DCD6-439D-86C4-3EDA76EC9567}"/>
            </a:ext>
          </a:extLst>
        </xdr:cNvPr>
        <xdr:cNvSpPr txBox="1"/>
      </xdr:nvSpPr>
      <xdr:spPr>
        <a:xfrm>
          <a:off x="14738350"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a:extLst>
            <a:ext uri="{FF2B5EF4-FFF2-40B4-BE49-F238E27FC236}">
              <a16:creationId xmlns:a16="http://schemas.microsoft.com/office/drawing/2014/main" id="{85EBCAAD-23C2-42CA-9063-C63CFFBE4938}"/>
            </a:ext>
          </a:extLst>
        </xdr:cNvPr>
        <xdr:cNvCxnSpPr/>
      </xdr:nvCxnSpPr>
      <xdr:spPr>
        <a:xfrm>
          <a:off x="14611350" y="10517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A51BD6F3-7F5F-4BAE-B212-CA9251AEE8EA}"/>
            </a:ext>
          </a:extLst>
        </xdr:cNvPr>
        <xdr:cNvSpPr txBox="1"/>
      </xdr:nvSpPr>
      <xdr:spPr>
        <a:xfrm>
          <a:off x="14738350" y="917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71E5C1CC-BEC7-490B-BF59-F8A37A9089E9}"/>
            </a:ext>
          </a:extLst>
        </xdr:cNvPr>
        <xdr:cNvCxnSpPr/>
      </xdr:nvCxnSpPr>
      <xdr:spPr>
        <a:xfrm>
          <a:off x="14611350" y="9398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E820914C-9610-4801-B9E0-2C6367DA96A5}"/>
            </a:ext>
          </a:extLst>
        </xdr:cNvPr>
        <xdr:cNvSpPr txBox="1"/>
      </xdr:nvSpPr>
      <xdr:spPr>
        <a:xfrm>
          <a:off x="14738350" y="996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a:extLst>
            <a:ext uri="{FF2B5EF4-FFF2-40B4-BE49-F238E27FC236}">
              <a16:creationId xmlns:a16="http://schemas.microsoft.com/office/drawing/2014/main" id="{B92CF437-D0F3-4453-A122-3D97FAFD4BC7}"/>
            </a:ext>
          </a:extLst>
        </xdr:cNvPr>
        <xdr:cNvSpPr/>
      </xdr:nvSpPr>
      <xdr:spPr>
        <a:xfrm>
          <a:off x="14649450" y="99866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a:extLst>
            <a:ext uri="{FF2B5EF4-FFF2-40B4-BE49-F238E27FC236}">
              <a16:creationId xmlns:a16="http://schemas.microsoft.com/office/drawing/2014/main" id="{1533AD99-3237-4B89-8A95-7B2F0E491536}"/>
            </a:ext>
          </a:extLst>
        </xdr:cNvPr>
        <xdr:cNvSpPr/>
      </xdr:nvSpPr>
      <xdr:spPr>
        <a:xfrm>
          <a:off x="13887450" y="9977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a:extLst>
            <a:ext uri="{FF2B5EF4-FFF2-40B4-BE49-F238E27FC236}">
              <a16:creationId xmlns:a16="http://schemas.microsoft.com/office/drawing/2014/main" id="{1A6399F7-56D9-44F1-B0EE-4FC86AE98514}"/>
            </a:ext>
          </a:extLst>
        </xdr:cNvPr>
        <xdr:cNvSpPr/>
      </xdr:nvSpPr>
      <xdr:spPr>
        <a:xfrm>
          <a:off x="130937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4" name="フローチャート: 判断 643">
          <a:extLst>
            <a:ext uri="{FF2B5EF4-FFF2-40B4-BE49-F238E27FC236}">
              <a16:creationId xmlns:a16="http://schemas.microsoft.com/office/drawing/2014/main" id="{B1FA1345-5659-4751-B7C1-066CBD1922B7}"/>
            </a:ext>
          </a:extLst>
        </xdr:cNvPr>
        <xdr:cNvSpPr/>
      </xdr:nvSpPr>
      <xdr:spPr>
        <a:xfrm>
          <a:off x="12299950" y="9954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645" name="フローチャート: 判断 644">
          <a:extLst>
            <a:ext uri="{FF2B5EF4-FFF2-40B4-BE49-F238E27FC236}">
              <a16:creationId xmlns:a16="http://schemas.microsoft.com/office/drawing/2014/main" id="{791994FE-E088-46E1-84A6-53EA3A6413C1}"/>
            </a:ext>
          </a:extLst>
        </xdr:cNvPr>
        <xdr:cNvSpPr/>
      </xdr:nvSpPr>
      <xdr:spPr>
        <a:xfrm>
          <a:off x="1148715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EF70DEC-D6E4-4018-956A-C750144F7F39}"/>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2A27110-7298-4D51-B67C-8C577A7826BE}"/>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66186C8-2327-4297-901B-B0A0C92888EB}"/>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E786C44-681B-47DA-B0E6-342AC03B62E8}"/>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A78DE69-3A36-4745-BD21-9FFC370648CC}"/>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651" name="楕円 650">
          <a:extLst>
            <a:ext uri="{FF2B5EF4-FFF2-40B4-BE49-F238E27FC236}">
              <a16:creationId xmlns:a16="http://schemas.microsoft.com/office/drawing/2014/main" id="{DD730D02-6114-4864-ADBB-1B8392BC5A9D}"/>
            </a:ext>
          </a:extLst>
        </xdr:cNvPr>
        <xdr:cNvSpPr/>
      </xdr:nvSpPr>
      <xdr:spPr>
        <a:xfrm>
          <a:off x="14649450" y="9831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113047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EA37E700-53FA-4FEC-BA50-D96AE7113BD5}"/>
            </a:ext>
          </a:extLst>
        </xdr:cNvPr>
        <xdr:cNvSpPr txBox="1"/>
      </xdr:nvSpPr>
      <xdr:spPr>
        <a:xfrm>
          <a:off x="14738350" y="968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46355</xdr:rowOff>
    </xdr:from>
    <xdr:to>
      <xdr:col>81</xdr:col>
      <xdr:colOff>101600</xdr:colOff>
      <xdr:row>59</xdr:row>
      <xdr:rowOff>147955</xdr:rowOff>
    </xdr:to>
    <xdr:sp macro="" textlink="">
      <xdr:nvSpPr>
        <xdr:cNvPr id="653" name="楕円 652">
          <a:extLst>
            <a:ext uri="{FF2B5EF4-FFF2-40B4-BE49-F238E27FC236}">
              <a16:creationId xmlns:a16="http://schemas.microsoft.com/office/drawing/2014/main" id="{39088A00-A33D-4DAB-8B2E-663D246DCF3C}"/>
            </a:ext>
          </a:extLst>
        </xdr:cNvPr>
        <xdr:cNvSpPr/>
      </xdr:nvSpPr>
      <xdr:spPr>
        <a:xfrm>
          <a:off x="1388745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97155</xdr:rowOff>
    </xdr:from>
    <xdr:to>
      <xdr:col>85</xdr:col>
      <xdr:colOff>127000</xdr:colOff>
      <xdr:row>59</xdr:row>
      <xdr:rowOff>140970</xdr:rowOff>
    </xdr:to>
    <xdr:cxnSp macro="">
      <xdr:nvCxnSpPr>
        <xdr:cNvPr id="654" name="直線コネクタ 653">
          <a:extLst>
            <a:ext uri="{FF2B5EF4-FFF2-40B4-BE49-F238E27FC236}">
              <a16:creationId xmlns:a16="http://schemas.microsoft.com/office/drawing/2014/main" id="{96A4B676-BBB0-4271-9421-9AC01978818A}"/>
            </a:ext>
          </a:extLst>
        </xdr:cNvPr>
        <xdr:cNvCxnSpPr/>
      </xdr:nvCxnSpPr>
      <xdr:spPr>
        <a:xfrm>
          <a:off x="13938250" y="9838055"/>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31115</xdr:rowOff>
    </xdr:from>
    <xdr:to>
      <xdr:col>76</xdr:col>
      <xdr:colOff>165100</xdr:colOff>
      <xdr:row>59</xdr:row>
      <xdr:rowOff>132715</xdr:rowOff>
    </xdr:to>
    <xdr:sp macro="" textlink="">
      <xdr:nvSpPr>
        <xdr:cNvPr id="655" name="楕円 654">
          <a:extLst>
            <a:ext uri="{FF2B5EF4-FFF2-40B4-BE49-F238E27FC236}">
              <a16:creationId xmlns:a16="http://schemas.microsoft.com/office/drawing/2014/main" id="{AA8912C5-2F0B-4BE6-AE12-9401B52B95FE}"/>
            </a:ext>
          </a:extLst>
        </xdr:cNvPr>
        <xdr:cNvSpPr/>
      </xdr:nvSpPr>
      <xdr:spPr>
        <a:xfrm>
          <a:off x="13093700" y="97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81915</xdr:rowOff>
    </xdr:from>
    <xdr:to>
      <xdr:col>81</xdr:col>
      <xdr:colOff>50800</xdr:colOff>
      <xdr:row>59</xdr:row>
      <xdr:rowOff>97155</xdr:rowOff>
    </xdr:to>
    <xdr:cxnSp macro="">
      <xdr:nvCxnSpPr>
        <xdr:cNvPr id="656" name="直線コネクタ 655">
          <a:extLst>
            <a:ext uri="{FF2B5EF4-FFF2-40B4-BE49-F238E27FC236}">
              <a16:creationId xmlns:a16="http://schemas.microsoft.com/office/drawing/2014/main" id="{AB04B35D-07B8-47C2-B3E4-BC9E33379C9D}"/>
            </a:ext>
          </a:extLst>
        </xdr:cNvPr>
        <xdr:cNvCxnSpPr/>
      </xdr:nvCxnSpPr>
      <xdr:spPr>
        <a:xfrm>
          <a:off x="13144500" y="9822815"/>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160655</xdr:rowOff>
    </xdr:from>
    <xdr:to>
      <xdr:col>72</xdr:col>
      <xdr:colOff>38100</xdr:colOff>
      <xdr:row>59</xdr:row>
      <xdr:rowOff>90805</xdr:rowOff>
    </xdr:to>
    <xdr:sp macro="" textlink="">
      <xdr:nvSpPr>
        <xdr:cNvPr id="657" name="楕円 656">
          <a:extLst>
            <a:ext uri="{FF2B5EF4-FFF2-40B4-BE49-F238E27FC236}">
              <a16:creationId xmlns:a16="http://schemas.microsoft.com/office/drawing/2014/main" id="{E82976D1-7AE4-44D8-A3D2-35A2150D3D44}"/>
            </a:ext>
          </a:extLst>
        </xdr:cNvPr>
        <xdr:cNvSpPr/>
      </xdr:nvSpPr>
      <xdr:spPr>
        <a:xfrm>
          <a:off x="12299950" y="97364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40005</xdr:rowOff>
    </xdr:from>
    <xdr:to>
      <xdr:col>76</xdr:col>
      <xdr:colOff>114300</xdr:colOff>
      <xdr:row>59</xdr:row>
      <xdr:rowOff>81915</xdr:rowOff>
    </xdr:to>
    <xdr:cxnSp macro="">
      <xdr:nvCxnSpPr>
        <xdr:cNvPr id="658" name="直線コネクタ 657">
          <a:extLst>
            <a:ext uri="{FF2B5EF4-FFF2-40B4-BE49-F238E27FC236}">
              <a16:creationId xmlns:a16="http://schemas.microsoft.com/office/drawing/2014/main" id="{4F671B70-E6E2-4057-98CB-78449B57911A}"/>
            </a:ext>
          </a:extLst>
        </xdr:cNvPr>
        <xdr:cNvCxnSpPr/>
      </xdr:nvCxnSpPr>
      <xdr:spPr>
        <a:xfrm>
          <a:off x="12344400" y="978090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168275</xdr:rowOff>
    </xdr:from>
    <xdr:to>
      <xdr:col>67</xdr:col>
      <xdr:colOff>101600</xdr:colOff>
      <xdr:row>59</xdr:row>
      <xdr:rowOff>98425</xdr:rowOff>
    </xdr:to>
    <xdr:sp macro="" textlink="">
      <xdr:nvSpPr>
        <xdr:cNvPr id="659" name="楕円 658">
          <a:extLst>
            <a:ext uri="{FF2B5EF4-FFF2-40B4-BE49-F238E27FC236}">
              <a16:creationId xmlns:a16="http://schemas.microsoft.com/office/drawing/2014/main" id="{A6A51538-C278-4D02-8A1C-FF4562ABFB0C}"/>
            </a:ext>
          </a:extLst>
        </xdr:cNvPr>
        <xdr:cNvSpPr/>
      </xdr:nvSpPr>
      <xdr:spPr>
        <a:xfrm>
          <a:off x="11487150" y="97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40005</xdr:rowOff>
    </xdr:from>
    <xdr:to>
      <xdr:col>71</xdr:col>
      <xdr:colOff>177800</xdr:colOff>
      <xdr:row>59</xdr:row>
      <xdr:rowOff>47625</xdr:rowOff>
    </xdr:to>
    <xdr:cxnSp macro="">
      <xdr:nvCxnSpPr>
        <xdr:cNvPr id="660" name="直線コネクタ 659">
          <a:extLst>
            <a:ext uri="{FF2B5EF4-FFF2-40B4-BE49-F238E27FC236}">
              <a16:creationId xmlns:a16="http://schemas.microsoft.com/office/drawing/2014/main" id="{109ABD80-745E-4EDF-8A65-3AA665F19A4D}"/>
            </a:ext>
          </a:extLst>
        </xdr:cNvPr>
        <xdr:cNvCxnSpPr/>
      </xdr:nvCxnSpPr>
      <xdr:spPr>
        <a:xfrm flipV="1">
          <a:off x="11537950" y="9780905"/>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661" name="n_1aveValue【学校施設】&#10;有形固定資産減価償却率">
          <a:extLst>
            <a:ext uri="{FF2B5EF4-FFF2-40B4-BE49-F238E27FC236}">
              <a16:creationId xmlns:a16="http://schemas.microsoft.com/office/drawing/2014/main" id="{3DF8A8C8-4DE8-46E4-B535-5E2FC5648442}"/>
            </a:ext>
          </a:extLst>
        </xdr:cNvPr>
        <xdr:cNvSpPr txBox="1"/>
      </xdr:nvSpPr>
      <xdr:spPr>
        <a:xfrm>
          <a:off x="137420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662" name="n_2aveValue【学校施設】&#10;有形固定資産減価償却率">
          <a:extLst>
            <a:ext uri="{FF2B5EF4-FFF2-40B4-BE49-F238E27FC236}">
              <a16:creationId xmlns:a16="http://schemas.microsoft.com/office/drawing/2014/main" id="{7B60291E-6DBB-4048-B037-9CE9AAC668B1}"/>
            </a:ext>
          </a:extLst>
        </xdr:cNvPr>
        <xdr:cNvSpPr txBox="1"/>
      </xdr:nvSpPr>
      <xdr:spPr>
        <a:xfrm>
          <a:off x="1296099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663" name="n_3aveValue【学校施設】&#10;有形固定資産減価償却率">
          <a:extLst>
            <a:ext uri="{FF2B5EF4-FFF2-40B4-BE49-F238E27FC236}">
              <a16:creationId xmlns:a16="http://schemas.microsoft.com/office/drawing/2014/main" id="{4C070F52-4336-46A8-B426-E86D0524D0E6}"/>
            </a:ext>
          </a:extLst>
        </xdr:cNvPr>
        <xdr:cNvSpPr txBox="1"/>
      </xdr:nvSpPr>
      <xdr:spPr>
        <a:xfrm>
          <a:off x="12167244" y="1004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664" name="n_4aveValue【学校施設】&#10;有形固定資産減価償却率">
          <a:extLst>
            <a:ext uri="{FF2B5EF4-FFF2-40B4-BE49-F238E27FC236}">
              <a16:creationId xmlns:a16="http://schemas.microsoft.com/office/drawing/2014/main" id="{9EF39A6F-BDBD-4D2D-B719-25CDA5A6D409}"/>
            </a:ext>
          </a:extLst>
        </xdr:cNvPr>
        <xdr:cNvSpPr txBox="1"/>
      </xdr:nvSpPr>
      <xdr:spPr>
        <a:xfrm>
          <a:off x="11354444" y="1003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164482</xdr:rowOff>
    </xdr:from>
    <xdr:ext cx="405111" cy="259045"/>
    <xdr:sp macro="" textlink="">
      <xdr:nvSpPr>
        <xdr:cNvPr id="665" name="n_1mainValue【学校施設】&#10;有形固定資産減価償却率">
          <a:extLst>
            <a:ext uri="{FF2B5EF4-FFF2-40B4-BE49-F238E27FC236}">
              <a16:creationId xmlns:a16="http://schemas.microsoft.com/office/drawing/2014/main" id="{1C110855-358C-4B55-81AF-9C8ED1E5AC8C}"/>
            </a:ext>
          </a:extLst>
        </xdr:cNvPr>
        <xdr:cNvSpPr txBox="1"/>
      </xdr:nvSpPr>
      <xdr:spPr>
        <a:xfrm>
          <a:off x="13742044"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149242</xdr:rowOff>
    </xdr:from>
    <xdr:ext cx="405111" cy="259045"/>
    <xdr:sp macro="" textlink="">
      <xdr:nvSpPr>
        <xdr:cNvPr id="666" name="n_2mainValue【学校施設】&#10;有形固定資産減価償却率">
          <a:extLst>
            <a:ext uri="{FF2B5EF4-FFF2-40B4-BE49-F238E27FC236}">
              <a16:creationId xmlns:a16="http://schemas.microsoft.com/office/drawing/2014/main" id="{90204757-60CC-444C-B56D-D5CC1D0CBFF0}"/>
            </a:ext>
          </a:extLst>
        </xdr:cNvPr>
        <xdr:cNvSpPr txBox="1"/>
      </xdr:nvSpPr>
      <xdr:spPr>
        <a:xfrm>
          <a:off x="12960994"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667" name="n_3mainValue【学校施設】&#10;有形固定資産減価償却率">
          <a:extLst>
            <a:ext uri="{FF2B5EF4-FFF2-40B4-BE49-F238E27FC236}">
              <a16:creationId xmlns:a16="http://schemas.microsoft.com/office/drawing/2014/main" id="{6E32AC6D-B3E7-41A0-BEE9-E7B0235B80B1}"/>
            </a:ext>
          </a:extLst>
        </xdr:cNvPr>
        <xdr:cNvSpPr txBox="1"/>
      </xdr:nvSpPr>
      <xdr:spPr>
        <a:xfrm>
          <a:off x="12167244"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114952</xdr:rowOff>
    </xdr:from>
    <xdr:ext cx="405111" cy="259045"/>
    <xdr:sp macro="" textlink="">
      <xdr:nvSpPr>
        <xdr:cNvPr id="668" name="n_4mainValue【学校施設】&#10;有形固定資産減価償却率">
          <a:extLst>
            <a:ext uri="{FF2B5EF4-FFF2-40B4-BE49-F238E27FC236}">
              <a16:creationId xmlns:a16="http://schemas.microsoft.com/office/drawing/2014/main" id="{7D409B10-6C77-41FA-B5EB-79508DDAF8E2}"/>
            </a:ext>
          </a:extLst>
        </xdr:cNvPr>
        <xdr:cNvSpPr txBox="1"/>
      </xdr:nvSpPr>
      <xdr:spPr>
        <a:xfrm>
          <a:off x="11354444" y="952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9DAC97BA-DBD9-430D-AB5A-B2D40F88698A}"/>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F0959F75-1872-418D-80FA-537AF94A2185}"/>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51A85D3A-970B-4D7F-B97E-4FE8AEF2A162}"/>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485C1346-5325-456E-B7FD-4A2FC01A11A1}"/>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647CC260-17C9-4AEF-9045-36FBE31CD7EC}"/>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76FBD385-B888-4A12-93E9-57BFC8727E4A}"/>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BFD52844-301B-465B-9188-DAF2A8E6FB72}"/>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68E00CA8-4FC7-477D-8E5B-99664F846AD4}"/>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A16B4D81-A10D-4960-8909-EC6AD34653B0}"/>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F5E4DD6C-7C03-40B0-9286-5721A9EC5646}"/>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D22EF845-DD54-4CA1-B62B-B8FA1DA95582}"/>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48B1F782-A5CD-40BE-AE91-C40540BEC543}"/>
            </a:ext>
          </a:extLst>
        </xdr:cNvPr>
        <xdr:cNvCxnSpPr/>
      </xdr:nvCxnSpPr>
      <xdr:spPr>
        <a:xfrm>
          <a:off x="164592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DF4B7556-465C-4AB5-A252-70C5876A0A7C}"/>
            </a:ext>
          </a:extLst>
        </xdr:cNvPr>
        <xdr:cNvSpPr txBox="1"/>
      </xdr:nvSpPr>
      <xdr:spPr>
        <a:xfrm>
          <a:off x="1604917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A99D8B25-4AB1-4D5B-B307-5E4B1BC5435A}"/>
            </a:ext>
          </a:extLst>
        </xdr:cNvPr>
        <xdr:cNvCxnSpPr/>
      </xdr:nvCxnSpPr>
      <xdr:spPr>
        <a:xfrm>
          <a:off x="164592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E45CCB71-AF31-43A8-AD2F-94F96852148E}"/>
            </a:ext>
          </a:extLst>
        </xdr:cNvPr>
        <xdr:cNvSpPr txBox="1"/>
      </xdr:nvSpPr>
      <xdr:spPr>
        <a:xfrm>
          <a:off x="1604917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F908094F-DEEC-49F5-BC68-28A30BC61EC0}"/>
            </a:ext>
          </a:extLst>
        </xdr:cNvPr>
        <xdr:cNvCxnSpPr/>
      </xdr:nvCxnSpPr>
      <xdr:spPr>
        <a:xfrm>
          <a:off x="164592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4A01608D-724C-43C9-ABCD-B93A828E1C31}"/>
            </a:ext>
          </a:extLst>
        </xdr:cNvPr>
        <xdr:cNvSpPr txBox="1"/>
      </xdr:nvSpPr>
      <xdr:spPr>
        <a:xfrm>
          <a:off x="1604917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C98EAA56-68BE-4434-A4B0-8AC15BC40B4F}"/>
            </a:ext>
          </a:extLst>
        </xdr:cNvPr>
        <xdr:cNvCxnSpPr/>
      </xdr:nvCxnSpPr>
      <xdr:spPr>
        <a:xfrm>
          <a:off x="164592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070862EA-FE98-4908-8F24-209020702E5F}"/>
            </a:ext>
          </a:extLst>
        </xdr:cNvPr>
        <xdr:cNvSpPr txBox="1"/>
      </xdr:nvSpPr>
      <xdr:spPr>
        <a:xfrm>
          <a:off x="1604917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ED68589-7AE3-44D7-9C73-47EA6D417135}"/>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8D7649AF-4247-4F12-A9B0-BA818E1F4F4F}"/>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60FEE1BB-D4B6-4D86-B0DC-085499810985}"/>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691" name="直線コネクタ 690">
          <a:extLst>
            <a:ext uri="{FF2B5EF4-FFF2-40B4-BE49-F238E27FC236}">
              <a16:creationId xmlns:a16="http://schemas.microsoft.com/office/drawing/2014/main" id="{BF42440B-57E4-4887-AC9A-F0B6BA64F227}"/>
            </a:ext>
          </a:extLst>
        </xdr:cNvPr>
        <xdr:cNvCxnSpPr/>
      </xdr:nvCxnSpPr>
      <xdr:spPr>
        <a:xfrm flipV="1">
          <a:off x="19951064" y="9160510"/>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92" name="【学校施設】&#10;一人当たり面積最小値テキスト">
          <a:extLst>
            <a:ext uri="{FF2B5EF4-FFF2-40B4-BE49-F238E27FC236}">
              <a16:creationId xmlns:a16="http://schemas.microsoft.com/office/drawing/2014/main" id="{C18DEDAE-C32F-4FA9-8748-D7B81E28BC41}"/>
            </a:ext>
          </a:extLst>
        </xdr:cNvPr>
        <xdr:cNvSpPr txBox="1"/>
      </xdr:nvSpPr>
      <xdr:spPr>
        <a:xfrm>
          <a:off x="19989800" y="1066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93" name="直線コネクタ 692">
          <a:extLst>
            <a:ext uri="{FF2B5EF4-FFF2-40B4-BE49-F238E27FC236}">
              <a16:creationId xmlns:a16="http://schemas.microsoft.com/office/drawing/2014/main" id="{EB469A2D-CDC0-400E-8C76-805BA9C7C9EE}"/>
            </a:ext>
          </a:extLst>
        </xdr:cNvPr>
        <xdr:cNvCxnSpPr/>
      </xdr:nvCxnSpPr>
      <xdr:spPr>
        <a:xfrm>
          <a:off x="19881850" y="106646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94" name="【学校施設】&#10;一人当たり面積最大値テキスト">
          <a:extLst>
            <a:ext uri="{FF2B5EF4-FFF2-40B4-BE49-F238E27FC236}">
              <a16:creationId xmlns:a16="http://schemas.microsoft.com/office/drawing/2014/main" id="{DB47D796-466C-45BB-9319-A204EF1DD0E8}"/>
            </a:ext>
          </a:extLst>
        </xdr:cNvPr>
        <xdr:cNvSpPr txBox="1"/>
      </xdr:nvSpPr>
      <xdr:spPr>
        <a:xfrm>
          <a:off x="19989800" y="894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a:extLst>
            <a:ext uri="{FF2B5EF4-FFF2-40B4-BE49-F238E27FC236}">
              <a16:creationId xmlns:a16="http://schemas.microsoft.com/office/drawing/2014/main" id="{AD7D110E-CEAA-43A5-B1DF-27F230FA082F}"/>
            </a:ext>
          </a:extLst>
        </xdr:cNvPr>
        <xdr:cNvCxnSpPr/>
      </xdr:nvCxnSpPr>
      <xdr:spPr>
        <a:xfrm>
          <a:off x="19881850" y="9160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696" name="【学校施設】&#10;一人当たり面積平均値テキスト">
          <a:extLst>
            <a:ext uri="{FF2B5EF4-FFF2-40B4-BE49-F238E27FC236}">
              <a16:creationId xmlns:a16="http://schemas.microsoft.com/office/drawing/2014/main" id="{53642964-6AAF-44D6-BE0C-71EBE787B35E}"/>
            </a:ext>
          </a:extLst>
        </xdr:cNvPr>
        <xdr:cNvSpPr txBox="1"/>
      </xdr:nvSpPr>
      <xdr:spPr>
        <a:xfrm>
          <a:off x="199898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a:extLst>
            <a:ext uri="{FF2B5EF4-FFF2-40B4-BE49-F238E27FC236}">
              <a16:creationId xmlns:a16="http://schemas.microsoft.com/office/drawing/2014/main" id="{4A17D225-E188-4C3E-979D-BA43BA48455F}"/>
            </a:ext>
          </a:extLst>
        </xdr:cNvPr>
        <xdr:cNvSpPr/>
      </xdr:nvSpPr>
      <xdr:spPr>
        <a:xfrm>
          <a:off x="19900900" y="10322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698" name="フローチャート: 判断 697">
          <a:extLst>
            <a:ext uri="{FF2B5EF4-FFF2-40B4-BE49-F238E27FC236}">
              <a16:creationId xmlns:a16="http://schemas.microsoft.com/office/drawing/2014/main" id="{B2E5CD0C-989B-4113-AE54-3B181B0BFA64}"/>
            </a:ext>
          </a:extLst>
        </xdr:cNvPr>
        <xdr:cNvSpPr/>
      </xdr:nvSpPr>
      <xdr:spPr>
        <a:xfrm>
          <a:off x="19157950" y="103312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99" name="フローチャート: 判断 698">
          <a:extLst>
            <a:ext uri="{FF2B5EF4-FFF2-40B4-BE49-F238E27FC236}">
              <a16:creationId xmlns:a16="http://schemas.microsoft.com/office/drawing/2014/main" id="{B33FD46C-4C89-41B5-BF5D-4A1F48A2EF4A}"/>
            </a:ext>
          </a:extLst>
        </xdr:cNvPr>
        <xdr:cNvSpPr/>
      </xdr:nvSpPr>
      <xdr:spPr>
        <a:xfrm>
          <a:off x="18345150" y="103317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700" name="フローチャート: 判断 699">
          <a:extLst>
            <a:ext uri="{FF2B5EF4-FFF2-40B4-BE49-F238E27FC236}">
              <a16:creationId xmlns:a16="http://schemas.microsoft.com/office/drawing/2014/main" id="{316E2757-33F6-4969-B817-AE1EC9238537}"/>
            </a:ext>
          </a:extLst>
        </xdr:cNvPr>
        <xdr:cNvSpPr/>
      </xdr:nvSpPr>
      <xdr:spPr>
        <a:xfrm>
          <a:off x="17551400" y="10323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701" name="フローチャート: 判断 700">
          <a:extLst>
            <a:ext uri="{FF2B5EF4-FFF2-40B4-BE49-F238E27FC236}">
              <a16:creationId xmlns:a16="http://schemas.microsoft.com/office/drawing/2014/main" id="{1970F90F-0340-4EED-BD12-055654217178}"/>
            </a:ext>
          </a:extLst>
        </xdr:cNvPr>
        <xdr:cNvSpPr/>
      </xdr:nvSpPr>
      <xdr:spPr>
        <a:xfrm>
          <a:off x="16757650" y="103285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F3E2146-834F-4E47-BA3E-C83501FBDC42}"/>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8816C97-22DB-40E8-9A30-F0834FC1CEFD}"/>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A46747D-8059-4E95-92BA-B1E0394CC20B}"/>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9899855-D4B3-4F48-96CB-BE60F02F369A}"/>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B844BAB-6A2E-4D0B-8AC3-7441280F891E}"/>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7721</xdr:rowOff>
    </xdr:from>
    <xdr:to>
      <xdr:col>116</xdr:col>
      <xdr:colOff>114300</xdr:colOff>
      <xdr:row>60</xdr:row>
      <xdr:rowOff>109321</xdr:rowOff>
    </xdr:to>
    <xdr:sp macro="" textlink="">
      <xdr:nvSpPr>
        <xdr:cNvPr id="707" name="楕円 706">
          <a:extLst>
            <a:ext uri="{FF2B5EF4-FFF2-40B4-BE49-F238E27FC236}">
              <a16:creationId xmlns:a16="http://schemas.microsoft.com/office/drawing/2014/main" id="{D5945FA6-5B9F-444E-B5E5-364EC0AEFD12}"/>
            </a:ext>
          </a:extLst>
        </xdr:cNvPr>
        <xdr:cNvSpPr/>
      </xdr:nvSpPr>
      <xdr:spPr>
        <a:xfrm>
          <a:off x="19900900" y="99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30598</xdr:rowOff>
    </xdr:from>
    <xdr:ext cx="469744" cy="259045"/>
    <xdr:sp macro="" textlink="">
      <xdr:nvSpPr>
        <xdr:cNvPr id="708" name="【学校施設】&#10;一人当たり面積該当値テキスト">
          <a:extLst>
            <a:ext uri="{FF2B5EF4-FFF2-40B4-BE49-F238E27FC236}">
              <a16:creationId xmlns:a16="http://schemas.microsoft.com/office/drawing/2014/main" id="{1A5B2EAD-822C-42C7-BCC4-6CAC519EAEB8}"/>
            </a:ext>
          </a:extLst>
        </xdr:cNvPr>
        <xdr:cNvSpPr txBox="1"/>
      </xdr:nvSpPr>
      <xdr:spPr>
        <a:xfrm>
          <a:off x="19989800" y="977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29667</xdr:rowOff>
    </xdr:from>
    <xdr:to>
      <xdr:col>112</xdr:col>
      <xdr:colOff>38100</xdr:colOff>
      <xdr:row>60</xdr:row>
      <xdr:rowOff>131267</xdr:rowOff>
    </xdr:to>
    <xdr:sp macro="" textlink="">
      <xdr:nvSpPr>
        <xdr:cNvPr id="709" name="楕円 708">
          <a:extLst>
            <a:ext uri="{FF2B5EF4-FFF2-40B4-BE49-F238E27FC236}">
              <a16:creationId xmlns:a16="http://schemas.microsoft.com/office/drawing/2014/main" id="{0810EAD4-8D1B-4A82-B1CD-67CC214CED15}"/>
            </a:ext>
          </a:extLst>
        </xdr:cNvPr>
        <xdr:cNvSpPr/>
      </xdr:nvSpPr>
      <xdr:spPr>
        <a:xfrm>
          <a:off x="19157950" y="99356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58521</xdr:rowOff>
    </xdr:from>
    <xdr:to>
      <xdr:col>116</xdr:col>
      <xdr:colOff>63500</xdr:colOff>
      <xdr:row>60</xdr:row>
      <xdr:rowOff>80467</xdr:rowOff>
    </xdr:to>
    <xdr:cxnSp macro="">
      <xdr:nvCxnSpPr>
        <xdr:cNvPr id="710" name="直線コネクタ 709">
          <a:extLst>
            <a:ext uri="{FF2B5EF4-FFF2-40B4-BE49-F238E27FC236}">
              <a16:creationId xmlns:a16="http://schemas.microsoft.com/office/drawing/2014/main" id="{0DB6BD14-8AD2-407D-A41E-35818290A891}"/>
            </a:ext>
          </a:extLst>
        </xdr:cNvPr>
        <xdr:cNvCxnSpPr/>
      </xdr:nvCxnSpPr>
      <xdr:spPr>
        <a:xfrm flipV="1">
          <a:off x="19202400" y="9964521"/>
          <a:ext cx="7493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48870</xdr:rowOff>
    </xdr:from>
    <xdr:to>
      <xdr:col>107</xdr:col>
      <xdr:colOff>101600</xdr:colOff>
      <xdr:row>60</xdr:row>
      <xdr:rowOff>150470</xdr:rowOff>
    </xdr:to>
    <xdr:sp macro="" textlink="">
      <xdr:nvSpPr>
        <xdr:cNvPr id="711" name="楕円 710">
          <a:extLst>
            <a:ext uri="{FF2B5EF4-FFF2-40B4-BE49-F238E27FC236}">
              <a16:creationId xmlns:a16="http://schemas.microsoft.com/office/drawing/2014/main" id="{7C8D7919-0A51-490C-B135-7194581B4287}"/>
            </a:ext>
          </a:extLst>
        </xdr:cNvPr>
        <xdr:cNvSpPr/>
      </xdr:nvSpPr>
      <xdr:spPr>
        <a:xfrm>
          <a:off x="18345150" y="99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80467</xdr:rowOff>
    </xdr:from>
    <xdr:to>
      <xdr:col>111</xdr:col>
      <xdr:colOff>177800</xdr:colOff>
      <xdr:row>60</xdr:row>
      <xdr:rowOff>99670</xdr:rowOff>
    </xdr:to>
    <xdr:cxnSp macro="">
      <xdr:nvCxnSpPr>
        <xdr:cNvPr id="712" name="直線コネクタ 711">
          <a:extLst>
            <a:ext uri="{FF2B5EF4-FFF2-40B4-BE49-F238E27FC236}">
              <a16:creationId xmlns:a16="http://schemas.microsoft.com/office/drawing/2014/main" id="{4D6559DD-7196-4EC4-A89F-4D02B2C487D9}"/>
            </a:ext>
          </a:extLst>
        </xdr:cNvPr>
        <xdr:cNvCxnSpPr/>
      </xdr:nvCxnSpPr>
      <xdr:spPr>
        <a:xfrm flipV="1">
          <a:off x="18395950" y="9986467"/>
          <a:ext cx="80645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69444</xdr:rowOff>
    </xdr:from>
    <xdr:to>
      <xdr:col>102</xdr:col>
      <xdr:colOff>165100</xdr:colOff>
      <xdr:row>60</xdr:row>
      <xdr:rowOff>171044</xdr:rowOff>
    </xdr:to>
    <xdr:sp macro="" textlink="">
      <xdr:nvSpPr>
        <xdr:cNvPr id="713" name="楕円 712">
          <a:extLst>
            <a:ext uri="{FF2B5EF4-FFF2-40B4-BE49-F238E27FC236}">
              <a16:creationId xmlns:a16="http://schemas.microsoft.com/office/drawing/2014/main" id="{62C39DFC-5C16-4CE4-8F76-246FD6E099B6}"/>
            </a:ext>
          </a:extLst>
        </xdr:cNvPr>
        <xdr:cNvSpPr/>
      </xdr:nvSpPr>
      <xdr:spPr>
        <a:xfrm>
          <a:off x="17551400" y="99754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99670</xdr:rowOff>
    </xdr:from>
    <xdr:to>
      <xdr:col>107</xdr:col>
      <xdr:colOff>50800</xdr:colOff>
      <xdr:row>60</xdr:row>
      <xdr:rowOff>120244</xdr:rowOff>
    </xdr:to>
    <xdr:cxnSp macro="">
      <xdr:nvCxnSpPr>
        <xdr:cNvPr id="714" name="直線コネクタ 713">
          <a:extLst>
            <a:ext uri="{FF2B5EF4-FFF2-40B4-BE49-F238E27FC236}">
              <a16:creationId xmlns:a16="http://schemas.microsoft.com/office/drawing/2014/main" id="{3584A703-A885-4B4F-B308-EF699EDEFEC8}"/>
            </a:ext>
          </a:extLst>
        </xdr:cNvPr>
        <xdr:cNvCxnSpPr/>
      </xdr:nvCxnSpPr>
      <xdr:spPr>
        <a:xfrm flipV="1">
          <a:off x="17602200" y="10005670"/>
          <a:ext cx="7937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164998</xdr:rowOff>
    </xdr:from>
    <xdr:to>
      <xdr:col>98</xdr:col>
      <xdr:colOff>38100</xdr:colOff>
      <xdr:row>60</xdr:row>
      <xdr:rowOff>95148</xdr:rowOff>
    </xdr:to>
    <xdr:sp macro="" textlink="">
      <xdr:nvSpPr>
        <xdr:cNvPr id="715" name="楕円 714">
          <a:extLst>
            <a:ext uri="{FF2B5EF4-FFF2-40B4-BE49-F238E27FC236}">
              <a16:creationId xmlns:a16="http://schemas.microsoft.com/office/drawing/2014/main" id="{1B832101-5531-48B3-808B-962C47433F2F}"/>
            </a:ext>
          </a:extLst>
        </xdr:cNvPr>
        <xdr:cNvSpPr/>
      </xdr:nvSpPr>
      <xdr:spPr>
        <a:xfrm>
          <a:off x="16757650" y="99058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44348</xdr:rowOff>
    </xdr:from>
    <xdr:to>
      <xdr:col>102</xdr:col>
      <xdr:colOff>114300</xdr:colOff>
      <xdr:row>60</xdr:row>
      <xdr:rowOff>120244</xdr:rowOff>
    </xdr:to>
    <xdr:cxnSp macro="">
      <xdr:nvCxnSpPr>
        <xdr:cNvPr id="716" name="直線コネクタ 715">
          <a:extLst>
            <a:ext uri="{FF2B5EF4-FFF2-40B4-BE49-F238E27FC236}">
              <a16:creationId xmlns:a16="http://schemas.microsoft.com/office/drawing/2014/main" id="{50790385-146A-4636-B4C2-C92BC864C1AB}"/>
            </a:ext>
          </a:extLst>
        </xdr:cNvPr>
        <xdr:cNvCxnSpPr/>
      </xdr:nvCxnSpPr>
      <xdr:spPr>
        <a:xfrm>
          <a:off x="16802100" y="9950348"/>
          <a:ext cx="800100" cy="7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717" name="n_1aveValue【学校施設】&#10;一人当たり面積">
          <a:extLst>
            <a:ext uri="{FF2B5EF4-FFF2-40B4-BE49-F238E27FC236}">
              <a16:creationId xmlns:a16="http://schemas.microsoft.com/office/drawing/2014/main" id="{AC218AD8-8AC1-4B79-9DCF-6CB0C2DA6F4C}"/>
            </a:ext>
          </a:extLst>
        </xdr:cNvPr>
        <xdr:cNvSpPr txBox="1"/>
      </xdr:nvSpPr>
      <xdr:spPr>
        <a:xfrm>
          <a:off x="18980227" y="1041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718" name="n_2aveValue【学校施設】&#10;一人当たり面積">
          <a:extLst>
            <a:ext uri="{FF2B5EF4-FFF2-40B4-BE49-F238E27FC236}">
              <a16:creationId xmlns:a16="http://schemas.microsoft.com/office/drawing/2014/main" id="{6BE371C1-853B-4058-A99C-762C9723E9E9}"/>
            </a:ext>
          </a:extLst>
        </xdr:cNvPr>
        <xdr:cNvSpPr txBox="1"/>
      </xdr:nvSpPr>
      <xdr:spPr>
        <a:xfrm>
          <a:off x="18180127" y="1041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719" name="n_3aveValue【学校施設】&#10;一人当たり面積">
          <a:extLst>
            <a:ext uri="{FF2B5EF4-FFF2-40B4-BE49-F238E27FC236}">
              <a16:creationId xmlns:a16="http://schemas.microsoft.com/office/drawing/2014/main" id="{0CE12F6C-7BA4-4007-9597-7E8218D1B10A}"/>
            </a:ext>
          </a:extLst>
        </xdr:cNvPr>
        <xdr:cNvSpPr txBox="1"/>
      </xdr:nvSpPr>
      <xdr:spPr>
        <a:xfrm>
          <a:off x="17386377" y="1040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720" name="n_4aveValue【学校施設】&#10;一人当たり面積">
          <a:extLst>
            <a:ext uri="{FF2B5EF4-FFF2-40B4-BE49-F238E27FC236}">
              <a16:creationId xmlns:a16="http://schemas.microsoft.com/office/drawing/2014/main" id="{4A763B08-6CC8-4898-8D3E-BF9184EF0043}"/>
            </a:ext>
          </a:extLst>
        </xdr:cNvPr>
        <xdr:cNvSpPr txBox="1"/>
      </xdr:nvSpPr>
      <xdr:spPr>
        <a:xfrm>
          <a:off x="16592627" y="10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147794</xdr:rowOff>
    </xdr:from>
    <xdr:ext cx="469744" cy="259045"/>
    <xdr:sp macro="" textlink="">
      <xdr:nvSpPr>
        <xdr:cNvPr id="721" name="n_1mainValue【学校施設】&#10;一人当たり面積">
          <a:extLst>
            <a:ext uri="{FF2B5EF4-FFF2-40B4-BE49-F238E27FC236}">
              <a16:creationId xmlns:a16="http://schemas.microsoft.com/office/drawing/2014/main" id="{424C0AB5-0A31-4AB7-B389-AB41D0AD02A9}"/>
            </a:ext>
          </a:extLst>
        </xdr:cNvPr>
        <xdr:cNvSpPr txBox="1"/>
      </xdr:nvSpPr>
      <xdr:spPr>
        <a:xfrm>
          <a:off x="18980227" y="972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166997</xdr:rowOff>
    </xdr:from>
    <xdr:ext cx="469744" cy="259045"/>
    <xdr:sp macro="" textlink="">
      <xdr:nvSpPr>
        <xdr:cNvPr id="722" name="n_2mainValue【学校施設】&#10;一人当たり面積">
          <a:extLst>
            <a:ext uri="{FF2B5EF4-FFF2-40B4-BE49-F238E27FC236}">
              <a16:creationId xmlns:a16="http://schemas.microsoft.com/office/drawing/2014/main" id="{B43BA3A7-9026-41AF-B30C-B3599C9DB6BC}"/>
            </a:ext>
          </a:extLst>
        </xdr:cNvPr>
        <xdr:cNvSpPr txBox="1"/>
      </xdr:nvSpPr>
      <xdr:spPr>
        <a:xfrm>
          <a:off x="18180127" y="974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16121</xdr:rowOff>
    </xdr:from>
    <xdr:ext cx="469744" cy="259045"/>
    <xdr:sp macro="" textlink="">
      <xdr:nvSpPr>
        <xdr:cNvPr id="723" name="n_3mainValue【学校施設】&#10;一人当たり面積">
          <a:extLst>
            <a:ext uri="{FF2B5EF4-FFF2-40B4-BE49-F238E27FC236}">
              <a16:creationId xmlns:a16="http://schemas.microsoft.com/office/drawing/2014/main" id="{CA3F3D72-BB04-46F4-96E3-72620E8FDA6E}"/>
            </a:ext>
          </a:extLst>
        </xdr:cNvPr>
        <xdr:cNvSpPr txBox="1"/>
      </xdr:nvSpPr>
      <xdr:spPr>
        <a:xfrm>
          <a:off x="17386377" y="975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111675</xdr:rowOff>
    </xdr:from>
    <xdr:ext cx="469744" cy="259045"/>
    <xdr:sp macro="" textlink="">
      <xdr:nvSpPr>
        <xdr:cNvPr id="724" name="n_4mainValue【学校施設】&#10;一人当たり面積">
          <a:extLst>
            <a:ext uri="{FF2B5EF4-FFF2-40B4-BE49-F238E27FC236}">
              <a16:creationId xmlns:a16="http://schemas.microsoft.com/office/drawing/2014/main" id="{E175AAE6-D7D7-42AA-893B-DD6BE4123D2F}"/>
            </a:ext>
          </a:extLst>
        </xdr:cNvPr>
        <xdr:cNvSpPr txBox="1"/>
      </xdr:nvSpPr>
      <xdr:spPr>
        <a:xfrm>
          <a:off x="16592627" y="968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5DA09CCC-6ACC-4BF4-B12A-D50BCD059985}"/>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F1677CB0-DE5E-4329-BD5B-C25F1BD869BB}"/>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34467EE2-851E-4D6F-8A4D-08C14082988E}"/>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CF66D73C-FC34-4C58-BF06-048365366EC1}"/>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A5D57B96-649E-417A-B49A-26BB7FB690A2}"/>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DD70FA5C-D8FF-47D4-A648-6B61F6119578}"/>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8928ECEC-78A3-4201-81AF-DC420608932E}"/>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6F79C244-C7B1-40F0-8617-974F1B8D6DB5}"/>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BEF4C8EC-DD67-4649-85AB-9D41DE927E9F}"/>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65B34396-0245-45CF-B413-2711B949C2A8}"/>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F8586BDC-7C6B-4297-B12F-E47646EA4EEA}"/>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129FA3C7-3E13-41C4-A8A2-6382E35198CF}"/>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FA07C25F-0B95-41F1-BC84-D36B9A1E3443}"/>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7123C08B-0A7D-44AC-A0D2-AAF2622B2796}"/>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279D967F-EC41-4E26-B522-BA6E95202353}"/>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4DA739C3-0EEF-46B1-BC9D-49866D54F8C2}"/>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038EDB14-C8B0-4382-9444-B5DFC101B6AF}"/>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5EDF75E1-64B2-4227-9C08-E52F95696F73}"/>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A86B0D2A-739C-4F47-9A81-17CAF6DD2343}"/>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116A7FD4-DC5F-4969-9E92-D727413072A8}"/>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DDFD4A47-F18F-4DA5-992B-33D838F06B8E}"/>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514EEC77-6E52-4ABD-BE1F-7FF4B15BFF86}"/>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ABEB328D-AF8D-467D-B875-56BDD242D4B7}"/>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541309FC-106F-4747-AEE5-96B98820C05C}"/>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A0AF6348-AF3C-4897-AD84-6B3EC822DCE7}"/>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489FEF64-28BA-4849-A0A9-73C04DE3CECF}"/>
            </a:ext>
          </a:extLst>
        </xdr:cNvPr>
        <xdr:cNvCxnSpPr/>
      </xdr:nvCxnSpPr>
      <xdr:spPr>
        <a:xfrm flipV="1">
          <a:off x="14699614" y="12847138"/>
          <a:ext cx="0" cy="151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a:extLst>
            <a:ext uri="{FF2B5EF4-FFF2-40B4-BE49-F238E27FC236}">
              <a16:creationId xmlns:a16="http://schemas.microsoft.com/office/drawing/2014/main" id="{13B8C200-3891-4974-9BCC-EACBD8A6EA2D}"/>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A2596D4F-7D97-487D-AB01-AFDB37159534}"/>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753" name="【児童館】&#10;有形固定資産減価償却率最大値テキスト">
          <a:extLst>
            <a:ext uri="{FF2B5EF4-FFF2-40B4-BE49-F238E27FC236}">
              <a16:creationId xmlns:a16="http://schemas.microsoft.com/office/drawing/2014/main" id="{39003BB2-48B9-4D1F-A90E-E422E2654A3E}"/>
            </a:ext>
          </a:extLst>
        </xdr:cNvPr>
        <xdr:cNvSpPr txBox="1"/>
      </xdr:nvSpPr>
      <xdr:spPr>
        <a:xfrm>
          <a:off x="14738350" y="126287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754" name="直線コネクタ 753">
          <a:extLst>
            <a:ext uri="{FF2B5EF4-FFF2-40B4-BE49-F238E27FC236}">
              <a16:creationId xmlns:a16="http://schemas.microsoft.com/office/drawing/2014/main" id="{7F150E30-5D01-4C65-B568-D1E26AFF41CC}"/>
            </a:ext>
          </a:extLst>
        </xdr:cNvPr>
        <xdr:cNvCxnSpPr/>
      </xdr:nvCxnSpPr>
      <xdr:spPr>
        <a:xfrm>
          <a:off x="14611350" y="12847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755" name="【児童館】&#10;有形固定資産減価償却率平均値テキスト">
          <a:extLst>
            <a:ext uri="{FF2B5EF4-FFF2-40B4-BE49-F238E27FC236}">
              <a16:creationId xmlns:a16="http://schemas.microsoft.com/office/drawing/2014/main" id="{F422ABA1-F689-4B31-933F-370AA8D49231}"/>
            </a:ext>
          </a:extLst>
        </xdr:cNvPr>
        <xdr:cNvSpPr txBox="1"/>
      </xdr:nvSpPr>
      <xdr:spPr>
        <a:xfrm>
          <a:off x="14738350" y="13551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756" name="フローチャート: 判断 755">
          <a:extLst>
            <a:ext uri="{FF2B5EF4-FFF2-40B4-BE49-F238E27FC236}">
              <a16:creationId xmlns:a16="http://schemas.microsoft.com/office/drawing/2014/main" id="{81BFC9F8-E461-417B-883C-4A67B7F2D36C}"/>
            </a:ext>
          </a:extLst>
        </xdr:cNvPr>
        <xdr:cNvSpPr/>
      </xdr:nvSpPr>
      <xdr:spPr>
        <a:xfrm>
          <a:off x="14649450" y="1357285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757" name="フローチャート: 判断 756">
          <a:extLst>
            <a:ext uri="{FF2B5EF4-FFF2-40B4-BE49-F238E27FC236}">
              <a16:creationId xmlns:a16="http://schemas.microsoft.com/office/drawing/2014/main" id="{9BC54765-62EA-4694-8598-D0F3C9DEC05B}"/>
            </a:ext>
          </a:extLst>
        </xdr:cNvPr>
        <xdr:cNvSpPr/>
      </xdr:nvSpPr>
      <xdr:spPr>
        <a:xfrm>
          <a:off x="13887450" y="1355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58" name="フローチャート: 判断 757">
          <a:extLst>
            <a:ext uri="{FF2B5EF4-FFF2-40B4-BE49-F238E27FC236}">
              <a16:creationId xmlns:a16="http://schemas.microsoft.com/office/drawing/2014/main" id="{7457AEA3-1CB3-4A52-A745-0F3ADA644038}"/>
            </a:ext>
          </a:extLst>
        </xdr:cNvPr>
        <xdr:cNvSpPr/>
      </xdr:nvSpPr>
      <xdr:spPr>
        <a:xfrm>
          <a:off x="13093700" y="135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9" name="フローチャート: 判断 758">
          <a:extLst>
            <a:ext uri="{FF2B5EF4-FFF2-40B4-BE49-F238E27FC236}">
              <a16:creationId xmlns:a16="http://schemas.microsoft.com/office/drawing/2014/main" id="{1D5338AA-DA71-4A2C-810E-A4ADC7E80E5F}"/>
            </a:ext>
          </a:extLst>
        </xdr:cNvPr>
        <xdr:cNvSpPr/>
      </xdr:nvSpPr>
      <xdr:spPr>
        <a:xfrm>
          <a:off x="12299950" y="136251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0" name="フローチャート: 判断 759">
          <a:extLst>
            <a:ext uri="{FF2B5EF4-FFF2-40B4-BE49-F238E27FC236}">
              <a16:creationId xmlns:a16="http://schemas.microsoft.com/office/drawing/2014/main" id="{8C442C2B-40B6-4449-B1E2-F45E4132C0C1}"/>
            </a:ext>
          </a:extLst>
        </xdr:cNvPr>
        <xdr:cNvSpPr/>
      </xdr:nvSpPr>
      <xdr:spPr>
        <a:xfrm>
          <a:off x="11487150" y="136136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62C1A81-A44F-4514-8774-160A788AAF7A}"/>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8AC7AC1-ACB6-4DCC-920A-3B3F1BD284D6}"/>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E432AF6-2E42-4FDC-9FFB-2C8634A4EB7B}"/>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6F1FD89-1F6A-42EF-AC85-07FD601DC33B}"/>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B7467829-95F2-4367-9E4F-0E6C12D31029}"/>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85</xdr:row>
      <xdr:rowOff>116295</xdr:rowOff>
    </xdr:from>
    <xdr:to>
      <xdr:col>67</xdr:col>
      <xdr:colOff>101600</xdr:colOff>
      <xdr:row>86</xdr:row>
      <xdr:rowOff>46445</xdr:rowOff>
    </xdr:to>
    <xdr:sp macro="" textlink="">
      <xdr:nvSpPr>
        <xdr:cNvPr id="766" name="楕円 765">
          <a:extLst>
            <a:ext uri="{FF2B5EF4-FFF2-40B4-BE49-F238E27FC236}">
              <a16:creationId xmlns:a16="http://schemas.microsoft.com/office/drawing/2014/main" id="{DA223397-8317-47B2-9833-3544C52738C2}"/>
            </a:ext>
          </a:extLst>
        </xdr:cNvPr>
        <xdr:cNvSpPr/>
      </xdr:nvSpPr>
      <xdr:spPr>
        <a:xfrm>
          <a:off x="11487150" y="14149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139716</xdr:rowOff>
    </xdr:from>
    <xdr:ext cx="405111" cy="259045"/>
    <xdr:sp macro="" textlink="">
      <xdr:nvSpPr>
        <xdr:cNvPr id="767" name="n_1aveValue【児童館】&#10;有形固定資産減価償却率">
          <a:extLst>
            <a:ext uri="{FF2B5EF4-FFF2-40B4-BE49-F238E27FC236}">
              <a16:creationId xmlns:a16="http://schemas.microsoft.com/office/drawing/2014/main" id="{66A1127F-B257-4A1A-B311-42D364AC9CB9}"/>
            </a:ext>
          </a:extLst>
        </xdr:cNvPr>
        <xdr:cNvSpPr txBox="1"/>
      </xdr:nvSpPr>
      <xdr:spPr>
        <a:xfrm>
          <a:off x="13742044" y="1334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768" name="n_2aveValue【児童館】&#10;有形固定資産減価償却率">
          <a:extLst>
            <a:ext uri="{FF2B5EF4-FFF2-40B4-BE49-F238E27FC236}">
              <a16:creationId xmlns:a16="http://schemas.microsoft.com/office/drawing/2014/main" id="{246D6E52-EAE4-4515-AC6C-365CEBDAB943}"/>
            </a:ext>
          </a:extLst>
        </xdr:cNvPr>
        <xdr:cNvSpPr txBox="1"/>
      </xdr:nvSpPr>
      <xdr:spPr>
        <a:xfrm>
          <a:off x="12960994" y="1337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769" name="n_3aveValue【児童館】&#10;有形固定資産減価償却率">
          <a:extLst>
            <a:ext uri="{FF2B5EF4-FFF2-40B4-BE49-F238E27FC236}">
              <a16:creationId xmlns:a16="http://schemas.microsoft.com/office/drawing/2014/main" id="{4DAA3B9A-1F82-4339-9A70-5BB3E754A067}"/>
            </a:ext>
          </a:extLst>
        </xdr:cNvPr>
        <xdr:cNvSpPr txBox="1"/>
      </xdr:nvSpPr>
      <xdr:spPr>
        <a:xfrm>
          <a:off x="12167244" y="1340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70" name="n_4aveValue【児童館】&#10;有形固定資産減価償却率">
          <a:extLst>
            <a:ext uri="{FF2B5EF4-FFF2-40B4-BE49-F238E27FC236}">
              <a16:creationId xmlns:a16="http://schemas.microsoft.com/office/drawing/2014/main" id="{CA96EC42-9B7E-45E8-98C7-09736BCB9159}"/>
            </a:ext>
          </a:extLst>
        </xdr:cNvPr>
        <xdr:cNvSpPr txBox="1"/>
      </xdr:nvSpPr>
      <xdr:spPr>
        <a:xfrm>
          <a:off x="11354444" y="1339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37572</xdr:rowOff>
    </xdr:from>
    <xdr:ext cx="405111" cy="259045"/>
    <xdr:sp macro="" textlink="">
      <xdr:nvSpPr>
        <xdr:cNvPr id="771" name="n_4mainValue【児童館】&#10;有形固定資産減価償却率">
          <a:extLst>
            <a:ext uri="{FF2B5EF4-FFF2-40B4-BE49-F238E27FC236}">
              <a16:creationId xmlns:a16="http://schemas.microsoft.com/office/drawing/2014/main" id="{0CD8417F-2978-4308-83B9-9D72113C7E3C}"/>
            </a:ext>
          </a:extLst>
        </xdr:cNvPr>
        <xdr:cNvSpPr txBox="1"/>
      </xdr:nvSpPr>
      <xdr:spPr>
        <a:xfrm>
          <a:off x="11354444" y="142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8C48B11A-481F-4D45-89EB-69D0FFDE8B5C}"/>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9A888559-C93D-4139-AE43-AEB3C79E7261}"/>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F31B8D6F-288B-4F5D-A81A-551B0B0D2012}"/>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C2B974DA-E382-43FC-879E-8BC9A30F2A3B}"/>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ACDB5A3F-E98E-4E3E-8CD4-0C64DCC73C5E}"/>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4CC8EECA-72EC-4D70-877D-4F99222528AE}"/>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4E5B640A-AE91-4585-B1AE-C88FDAE2F986}"/>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05EDFD56-5ECC-4035-B4C2-369190125DC4}"/>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C00A9CF5-C3C4-49B4-B80E-EC33D2F6FDBA}"/>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A12D8C29-FC47-401E-9F86-C6B76AB28969}"/>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2" name="直線コネクタ 781">
          <a:extLst>
            <a:ext uri="{FF2B5EF4-FFF2-40B4-BE49-F238E27FC236}">
              <a16:creationId xmlns:a16="http://schemas.microsoft.com/office/drawing/2014/main" id="{EEB9B2CB-1647-4623-B434-D89589D36366}"/>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3" name="テキスト ボックス 782">
          <a:extLst>
            <a:ext uri="{FF2B5EF4-FFF2-40B4-BE49-F238E27FC236}">
              <a16:creationId xmlns:a16="http://schemas.microsoft.com/office/drawing/2014/main" id="{6A1D4133-40A4-45AD-A5D4-FA1550C23B72}"/>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4" name="直線コネクタ 783">
          <a:extLst>
            <a:ext uri="{FF2B5EF4-FFF2-40B4-BE49-F238E27FC236}">
              <a16:creationId xmlns:a16="http://schemas.microsoft.com/office/drawing/2014/main" id="{B255EFF8-C877-4E16-8E09-F5BB174EA633}"/>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5" name="テキスト ボックス 784">
          <a:extLst>
            <a:ext uri="{FF2B5EF4-FFF2-40B4-BE49-F238E27FC236}">
              <a16:creationId xmlns:a16="http://schemas.microsoft.com/office/drawing/2014/main" id="{132E1CEC-1FFD-4234-8B36-E1AB86075116}"/>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6" name="直線コネクタ 785">
          <a:extLst>
            <a:ext uri="{FF2B5EF4-FFF2-40B4-BE49-F238E27FC236}">
              <a16:creationId xmlns:a16="http://schemas.microsoft.com/office/drawing/2014/main" id="{3D2580C2-E5DD-4A96-895E-10F1D5F4CB06}"/>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7" name="テキスト ボックス 786">
          <a:extLst>
            <a:ext uri="{FF2B5EF4-FFF2-40B4-BE49-F238E27FC236}">
              <a16:creationId xmlns:a16="http://schemas.microsoft.com/office/drawing/2014/main" id="{38157D02-614C-4A61-8A4B-AD26E6820499}"/>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8" name="直線コネクタ 787">
          <a:extLst>
            <a:ext uri="{FF2B5EF4-FFF2-40B4-BE49-F238E27FC236}">
              <a16:creationId xmlns:a16="http://schemas.microsoft.com/office/drawing/2014/main" id="{42009536-DDD3-4B5D-AFF4-A787D4746498}"/>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9" name="テキスト ボックス 788">
          <a:extLst>
            <a:ext uri="{FF2B5EF4-FFF2-40B4-BE49-F238E27FC236}">
              <a16:creationId xmlns:a16="http://schemas.microsoft.com/office/drawing/2014/main" id="{F28C9173-3EC8-46DE-A882-9B260255011F}"/>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0" name="直線コネクタ 789">
          <a:extLst>
            <a:ext uri="{FF2B5EF4-FFF2-40B4-BE49-F238E27FC236}">
              <a16:creationId xmlns:a16="http://schemas.microsoft.com/office/drawing/2014/main" id="{31C8342C-FCDE-4E7C-9CC6-AD2D4C04CFFE}"/>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1" name="テキスト ボックス 790">
          <a:extLst>
            <a:ext uri="{FF2B5EF4-FFF2-40B4-BE49-F238E27FC236}">
              <a16:creationId xmlns:a16="http://schemas.microsoft.com/office/drawing/2014/main" id="{4CB83F0A-F200-4BD6-A1FB-E3914B0C80E6}"/>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E875EC60-1BE2-4A6D-AB16-976859E2AA7E}"/>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36B4DD6C-2707-423C-BA1C-6403C97B087C}"/>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児童館】&#10;一人当たり面積グラフ枠">
          <a:extLst>
            <a:ext uri="{FF2B5EF4-FFF2-40B4-BE49-F238E27FC236}">
              <a16:creationId xmlns:a16="http://schemas.microsoft.com/office/drawing/2014/main" id="{A67D6960-32B5-4175-BE1A-62D308C0EDC4}"/>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95" name="直線コネクタ 794">
          <a:extLst>
            <a:ext uri="{FF2B5EF4-FFF2-40B4-BE49-F238E27FC236}">
              <a16:creationId xmlns:a16="http://schemas.microsoft.com/office/drawing/2014/main" id="{0ADB8BB3-7D74-4A01-A62D-D5B849923ACE}"/>
            </a:ext>
          </a:extLst>
        </xdr:cNvPr>
        <xdr:cNvCxnSpPr/>
      </xdr:nvCxnSpPr>
      <xdr:spPr>
        <a:xfrm flipV="1">
          <a:off x="19951064" y="129159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6" name="【児童館】&#10;一人当たり面積最小値テキスト">
          <a:extLst>
            <a:ext uri="{FF2B5EF4-FFF2-40B4-BE49-F238E27FC236}">
              <a16:creationId xmlns:a16="http://schemas.microsoft.com/office/drawing/2014/main" id="{2A543D28-9B3A-4E18-86BB-B644738D989C}"/>
            </a:ext>
          </a:extLst>
        </xdr:cNvPr>
        <xdr:cNvSpPr txBox="1"/>
      </xdr:nvSpPr>
      <xdr:spPr>
        <a:xfrm>
          <a:off x="19989800"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7" name="直線コネクタ 796">
          <a:extLst>
            <a:ext uri="{FF2B5EF4-FFF2-40B4-BE49-F238E27FC236}">
              <a16:creationId xmlns:a16="http://schemas.microsoft.com/office/drawing/2014/main" id="{AA9F7DD3-8C22-4C31-B719-BBAA2031D96C}"/>
            </a:ext>
          </a:extLst>
        </xdr:cNvPr>
        <xdr:cNvCxnSpPr/>
      </xdr:nvCxnSpPr>
      <xdr:spPr>
        <a:xfrm>
          <a:off x="19881850" y="1427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98" name="【児童館】&#10;一人当たり面積最大値テキスト">
          <a:extLst>
            <a:ext uri="{FF2B5EF4-FFF2-40B4-BE49-F238E27FC236}">
              <a16:creationId xmlns:a16="http://schemas.microsoft.com/office/drawing/2014/main" id="{44BBD313-35AD-4FEF-ADE4-D2CD24115132}"/>
            </a:ext>
          </a:extLst>
        </xdr:cNvPr>
        <xdr:cNvSpPr txBox="1"/>
      </xdr:nvSpPr>
      <xdr:spPr>
        <a:xfrm>
          <a:off x="19989800" y="1270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99" name="直線コネクタ 798">
          <a:extLst>
            <a:ext uri="{FF2B5EF4-FFF2-40B4-BE49-F238E27FC236}">
              <a16:creationId xmlns:a16="http://schemas.microsoft.com/office/drawing/2014/main" id="{D3DBF58A-B693-4F6B-B875-56934EFC1820}"/>
            </a:ext>
          </a:extLst>
        </xdr:cNvPr>
        <xdr:cNvCxnSpPr/>
      </xdr:nvCxnSpPr>
      <xdr:spPr>
        <a:xfrm>
          <a:off x="19881850" y="12915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800" name="【児童館】&#10;一人当たり面積平均値テキスト">
          <a:extLst>
            <a:ext uri="{FF2B5EF4-FFF2-40B4-BE49-F238E27FC236}">
              <a16:creationId xmlns:a16="http://schemas.microsoft.com/office/drawing/2014/main" id="{38114AF1-4777-4868-97E5-B4F98C20ACBA}"/>
            </a:ext>
          </a:extLst>
        </xdr:cNvPr>
        <xdr:cNvSpPr txBox="1"/>
      </xdr:nvSpPr>
      <xdr:spPr>
        <a:xfrm>
          <a:off x="19989800" y="1378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01" name="フローチャート: 判断 800">
          <a:extLst>
            <a:ext uri="{FF2B5EF4-FFF2-40B4-BE49-F238E27FC236}">
              <a16:creationId xmlns:a16="http://schemas.microsoft.com/office/drawing/2014/main" id="{69AA6F6A-0C3D-4EBD-B683-C827C5256949}"/>
            </a:ext>
          </a:extLst>
        </xdr:cNvPr>
        <xdr:cNvSpPr/>
      </xdr:nvSpPr>
      <xdr:spPr>
        <a:xfrm>
          <a:off x="19900900" y="13804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02" name="フローチャート: 判断 801">
          <a:extLst>
            <a:ext uri="{FF2B5EF4-FFF2-40B4-BE49-F238E27FC236}">
              <a16:creationId xmlns:a16="http://schemas.microsoft.com/office/drawing/2014/main" id="{1B455396-89D1-488D-B49C-462F80E20C9B}"/>
            </a:ext>
          </a:extLst>
        </xdr:cNvPr>
        <xdr:cNvSpPr/>
      </xdr:nvSpPr>
      <xdr:spPr>
        <a:xfrm>
          <a:off x="19157950" y="13804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3" name="フローチャート: 判断 802">
          <a:extLst>
            <a:ext uri="{FF2B5EF4-FFF2-40B4-BE49-F238E27FC236}">
              <a16:creationId xmlns:a16="http://schemas.microsoft.com/office/drawing/2014/main" id="{56DEACD5-D0A5-4EE5-9908-236B8E866253}"/>
            </a:ext>
          </a:extLst>
        </xdr:cNvPr>
        <xdr:cNvSpPr/>
      </xdr:nvSpPr>
      <xdr:spPr>
        <a:xfrm>
          <a:off x="18345150" y="1382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4" name="フローチャート: 判断 803">
          <a:extLst>
            <a:ext uri="{FF2B5EF4-FFF2-40B4-BE49-F238E27FC236}">
              <a16:creationId xmlns:a16="http://schemas.microsoft.com/office/drawing/2014/main" id="{DF5FF0C3-C75C-4533-A5FC-D3DB7B43D397}"/>
            </a:ext>
          </a:extLst>
        </xdr:cNvPr>
        <xdr:cNvSpPr/>
      </xdr:nvSpPr>
      <xdr:spPr>
        <a:xfrm>
          <a:off x="17551400" y="1382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5" name="フローチャート: 判断 804">
          <a:extLst>
            <a:ext uri="{FF2B5EF4-FFF2-40B4-BE49-F238E27FC236}">
              <a16:creationId xmlns:a16="http://schemas.microsoft.com/office/drawing/2014/main" id="{6CDAE9C7-A839-4EAD-996C-C915DFCA2030}"/>
            </a:ext>
          </a:extLst>
        </xdr:cNvPr>
        <xdr:cNvSpPr/>
      </xdr:nvSpPr>
      <xdr:spPr>
        <a:xfrm>
          <a:off x="16757650" y="13823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1922B5AA-5B90-4568-8A26-FD0BF614E8DF}"/>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27583B45-E776-4FCB-9EC1-2BBD8F5C3E0C}"/>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C8FACF4-E2A3-4808-A467-563FF1F6DF0D}"/>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D069C2E-0791-4193-833F-FB76A7F1230F}"/>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6E1C17F6-CFB5-47B5-A54F-6DEDCDDFB105}"/>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120650</xdr:rowOff>
    </xdr:from>
    <xdr:to>
      <xdr:col>98</xdr:col>
      <xdr:colOff>38100</xdr:colOff>
      <xdr:row>84</xdr:row>
      <xdr:rowOff>50800</xdr:rowOff>
    </xdr:to>
    <xdr:sp macro="" textlink="">
      <xdr:nvSpPr>
        <xdr:cNvPr id="811" name="楕円 810">
          <a:extLst>
            <a:ext uri="{FF2B5EF4-FFF2-40B4-BE49-F238E27FC236}">
              <a16:creationId xmlns:a16="http://schemas.microsoft.com/office/drawing/2014/main" id="{723C5598-EF32-430E-A828-6BA255BCDF29}"/>
            </a:ext>
          </a:extLst>
        </xdr:cNvPr>
        <xdr:cNvSpPr/>
      </xdr:nvSpPr>
      <xdr:spPr>
        <a:xfrm>
          <a:off x="16757650" y="13823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48277</xdr:rowOff>
    </xdr:from>
    <xdr:ext cx="469744" cy="259045"/>
    <xdr:sp macro="" textlink="">
      <xdr:nvSpPr>
        <xdr:cNvPr id="812" name="n_1aveValue【児童館】&#10;一人当たり面積">
          <a:extLst>
            <a:ext uri="{FF2B5EF4-FFF2-40B4-BE49-F238E27FC236}">
              <a16:creationId xmlns:a16="http://schemas.microsoft.com/office/drawing/2014/main" id="{7BF2E8F0-26F6-40DA-83F3-2B7A5198A749}"/>
            </a:ext>
          </a:extLst>
        </xdr:cNvPr>
        <xdr:cNvSpPr txBox="1"/>
      </xdr:nvSpPr>
      <xdr:spPr>
        <a:xfrm>
          <a:off x="18980227" y="135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13" name="n_2aveValue【児童館】&#10;一人当たり面積">
          <a:extLst>
            <a:ext uri="{FF2B5EF4-FFF2-40B4-BE49-F238E27FC236}">
              <a16:creationId xmlns:a16="http://schemas.microsoft.com/office/drawing/2014/main" id="{4A3DF6B7-180E-4F00-8542-5880F9CBBE27}"/>
            </a:ext>
          </a:extLst>
        </xdr:cNvPr>
        <xdr:cNvSpPr txBox="1"/>
      </xdr:nvSpPr>
      <xdr:spPr>
        <a:xfrm>
          <a:off x="1818012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14" name="n_3aveValue【児童館】&#10;一人当たり面積">
          <a:extLst>
            <a:ext uri="{FF2B5EF4-FFF2-40B4-BE49-F238E27FC236}">
              <a16:creationId xmlns:a16="http://schemas.microsoft.com/office/drawing/2014/main" id="{4A62BD1A-CE6A-43A8-8900-1499DB005F7C}"/>
            </a:ext>
          </a:extLst>
        </xdr:cNvPr>
        <xdr:cNvSpPr txBox="1"/>
      </xdr:nvSpPr>
      <xdr:spPr>
        <a:xfrm>
          <a:off x="1738637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815" name="n_4aveValue【児童館】&#10;一人当たり面積">
          <a:extLst>
            <a:ext uri="{FF2B5EF4-FFF2-40B4-BE49-F238E27FC236}">
              <a16:creationId xmlns:a16="http://schemas.microsoft.com/office/drawing/2014/main" id="{824F5D2A-A8DF-40F5-A722-6879365F4FC1}"/>
            </a:ext>
          </a:extLst>
        </xdr:cNvPr>
        <xdr:cNvSpPr txBox="1"/>
      </xdr:nvSpPr>
      <xdr:spPr>
        <a:xfrm>
          <a:off x="165926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16" name="n_4mainValue【児童館】&#10;一人当たり面積">
          <a:extLst>
            <a:ext uri="{FF2B5EF4-FFF2-40B4-BE49-F238E27FC236}">
              <a16:creationId xmlns:a16="http://schemas.microsoft.com/office/drawing/2014/main" id="{F46D01C6-3AD7-474D-93BB-B3318584C607}"/>
            </a:ext>
          </a:extLst>
        </xdr:cNvPr>
        <xdr:cNvSpPr txBox="1"/>
      </xdr:nvSpPr>
      <xdr:spPr>
        <a:xfrm>
          <a:off x="1659262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7" name="正方形/長方形 816">
          <a:extLst>
            <a:ext uri="{FF2B5EF4-FFF2-40B4-BE49-F238E27FC236}">
              <a16:creationId xmlns:a16="http://schemas.microsoft.com/office/drawing/2014/main" id="{69D63927-D08B-43D7-8CF4-66D0620C8BE6}"/>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8" name="正方形/長方形 817">
          <a:extLst>
            <a:ext uri="{FF2B5EF4-FFF2-40B4-BE49-F238E27FC236}">
              <a16:creationId xmlns:a16="http://schemas.microsoft.com/office/drawing/2014/main" id="{9DE11FEC-6FA8-4AF3-B730-E1A03BE00804}"/>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9" name="正方形/長方形 818">
          <a:extLst>
            <a:ext uri="{FF2B5EF4-FFF2-40B4-BE49-F238E27FC236}">
              <a16:creationId xmlns:a16="http://schemas.microsoft.com/office/drawing/2014/main" id="{53C56055-0AE2-4B34-9CEF-72A7F5B855EF}"/>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0" name="正方形/長方形 819">
          <a:extLst>
            <a:ext uri="{FF2B5EF4-FFF2-40B4-BE49-F238E27FC236}">
              <a16:creationId xmlns:a16="http://schemas.microsoft.com/office/drawing/2014/main" id="{6606C8B0-DAF3-41F9-80BB-6464A8A02D4B}"/>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1" name="正方形/長方形 820">
          <a:extLst>
            <a:ext uri="{FF2B5EF4-FFF2-40B4-BE49-F238E27FC236}">
              <a16:creationId xmlns:a16="http://schemas.microsoft.com/office/drawing/2014/main" id="{A89A888B-C171-4F07-97B5-9F03F6CA5056}"/>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2" name="正方形/長方形 821">
          <a:extLst>
            <a:ext uri="{FF2B5EF4-FFF2-40B4-BE49-F238E27FC236}">
              <a16:creationId xmlns:a16="http://schemas.microsoft.com/office/drawing/2014/main" id="{4F6281F1-C69F-4CA0-AFED-F8000F058476}"/>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3" name="正方形/長方形 822">
          <a:extLst>
            <a:ext uri="{FF2B5EF4-FFF2-40B4-BE49-F238E27FC236}">
              <a16:creationId xmlns:a16="http://schemas.microsoft.com/office/drawing/2014/main" id="{549B8747-B8A2-405E-9A9C-787E137DA172}"/>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4" name="正方形/長方形 823">
          <a:extLst>
            <a:ext uri="{FF2B5EF4-FFF2-40B4-BE49-F238E27FC236}">
              <a16:creationId xmlns:a16="http://schemas.microsoft.com/office/drawing/2014/main" id="{F6303D26-0F61-4196-BC8C-B2627D877A38}"/>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5" name="テキスト ボックス 824">
          <a:extLst>
            <a:ext uri="{FF2B5EF4-FFF2-40B4-BE49-F238E27FC236}">
              <a16:creationId xmlns:a16="http://schemas.microsoft.com/office/drawing/2014/main" id="{8A554886-54D7-4915-9E10-E4B1A8FB7D39}"/>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6" name="直線コネクタ 825">
          <a:extLst>
            <a:ext uri="{FF2B5EF4-FFF2-40B4-BE49-F238E27FC236}">
              <a16:creationId xmlns:a16="http://schemas.microsoft.com/office/drawing/2014/main" id="{E7828DA2-4256-4519-B7E1-DEC191F4B525}"/>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7" name="テキスト ボックス 826">
          <a:extLst>
            <a:ext uri="{FF2B5EF4-FFF2-40B4-BE49-F238E27FC236}">
              <a16:creationId xmlns:a16="http://schemas.microsoft.com/office/drawing/2014/main" id="{864502E6-FE44-4BFD-99B4-BE1012D1CB5E}"/>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8" name="直線コネクタ 827">
          <a:extLst>
            <a:ext uri="{FF2B5EF4-FFF2-40B4-BE49-F238E27FC236}">
              <a16:creationId xmlns:a16="http://schemas.microsoft.com/office/drawing/2014/main" id="{806977BC-0B69-4B7B-8E11-344220B87051}"/>
            </a:ext>
          </a:extLst>
        </xdr:cNvPr>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9" name="テキスト ボックス 828">
          <a:extLst>
            <a:ext uri="{FF2B5EF4-FFF2-40B4-BE49-F238E27FC236}">
              <a16:creationId xmlns:a16="http://schemas.microsoft.com/office/drawing/2014/main" id="{3BB5D24B-C4AE-41A9-AF1E-D72DEE4E8DB4}"/>
            </a:ext>
          </a:extLst>
        </xdr:cNvPr>
        <xdr:cNvSpPr txBox="1"/>
      </xdr:nvSpPr>
      <xdr:spPr>
        <a:xfrm>
          <a:off x="107977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0" name="直線コネクタ 829">
          <a:extLst>
            <a:ext uri="{FF2B5EF4-FFF2-40B4-BE49-F238E27FC236}">
              <a16:creationId xmlns:a16="http://schemas.microsoft.com/office/drawing/2014/main" id="{E11C726D-1317-4B32-9826-8E1E6F22A01D}"/>
            </a:ext>
          </a:extLst>
        </xdr:cNvPr>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1" name="テキスト ボックス 830">
          <a:extLst>
            <a:ext uri="{FF2B5EF4-FFF2-40B4-BE49-F238E27FC236}">
              <a16:creationId xmlns:a16="http://schemas.microsoft.com/office/drawing/2014/main" id="{AA0204E9-746C-4CD2-A32F-E8B7C0DDCB6A}"/>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2" name="直線コネクタ 831">
          <a:extLst>
            <a:ext uri="{FF2B5EF4-FFF2-40B4-BE49-F238E27FC236}">
              <a16:creationId xmlns:a16="http://schemas.microsoft.com/office/drawing/2014/main" id="{86E7539D-D02C-413A-8F87-139AD28BCC74}"/>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3" name="テキスト ボックス 832">
          <a:extLst>
            <a:ext uri="{FF2B5EF4-FFF2-40B4-BE49-F238E27FC236}">
              <a16:creationId xmlns:a16="http://schemas.microsoft.com/office/drawing/2014/main" id="{09D5936A-F569-4060-B69C-60A3F267794B}"/>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4" name="直線コネクタ 833">
          <a:extLst>
            <a:ext uri="{FF2B5EF4-FFF2-40B4-BE49-F238E27FC236}">
              <a16:creationId xmlns:a16="http://schemas.microsoft.com/office/drawing/2014/main" id="{912ABEDC-8224-4E1E-B434-F0A7F0A9BA80}"/>
            </a:ext>
          </a:extLst>
        </xdr:cNvPr>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5" name="テキスト ボックス 834">
          <a:extLst>
            <a:ext uri="{FF2B5EF4-FFF2-40B4-BE49-F238E27FC236}">
              <a16:creationId xmlns:a16="http://schemas.microsoft.com/office/drawing/2014/main" id="{7156A467-A92F-47F4-A223-3BAD473A28F7}"/>
            </a:ext>
          </a:extLst>
        </xdr:cNvPr>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6" name="直線コネクタ 835">
          <a:extLst>
            <a:ext uri="{FF2B5EF4-FFF2-40B4-BE49-F238E27FC236}">
              <a16:creationId xmlns:a16="http://schemas.microsoft.com/office/drawing/2014/main" id="{E0FE5654-F08A-4A22-B3FD-039DF16E6C56}"/>
            </a:ext>
          </a:extLst>
        </xdr:cNvPr>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7" name="テキスト ボックス 836">
          <a:extLst>
            <a:ext uri="{FF2B5EF4-FFF2-40B4-BE49-F238E27FC236}">
              <a16:creationId xmlns:a16="http://schemas.microsoft.com/office/drawing/2014/main" id="{78909001-FFE3-4D07-ABEE-73F3D1F542C2}"/>
            </a:ext>
          </a:extLst>
        </xdr:cNvPr>
        <xdr:cNvSpPr txBox="1"/>
      </xdr:nvSpPr>
      <xdr:spPr>
        <a:xfrm>
          <a:off x="108427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8" name="直線コネクタ 837">
          <a:extLst>
            <a:ext uri="{FF2B5EF4-FFF2-40B4-BE49-F238E27FC236}">
              <a16:creationId xmlns:a16="http://schemas.microsoft.com/office/drawing/2014/main" id="{08CE5A29-5FFA-4BA6-BBFC-7E49176214FA}"/>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39" name="テキスト ボックス 838">
          <a:extLst>
            <a:ext uri="{FF2B5EF4-FFF2-40B4-BE49-F238E27FC236}">
              <a16:creationId xmlns:a16="http://schemas.microsoft.com/office/drawing/2014/main" id="{62A09884-15A1-4759-A90A-C4DB1773D48F}"/>
            </a:ext>
          </a:extLst>
        </xdr:cNvPr>
        <xdr:cNvSpPr txBox="1"/>
      </xdr:nvSpPr>
      <xdr:spPr>
        <a:xfrm>
          <a:off x="1090691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0" name="【公民館】&#10;有形固定資産減価償却率グラフ枠">
          <a:extLst>
            <a:ext uri="{FF2B5EF4-FFF2-40B4-BE49-F238E27FC236}">
              <a16:creationId xmlns:a16="http://schemas.microsoft.com/office/drawing/2014/main" id="{D431A41F-577F-4456-A792-BFB80F738723}"/>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841" name="直線コネクタ 840">
          <a:extLst>
            <a:ext uri="{FF2B5EF4-FFF2-40B4-BE49-F238E27FC236}">
              <a16:creationId xmlns:a16="http://schemas.microsoft.com/office/drawing/2014/main" id="{16139AE7-338A-4463-889E-29CF1F180B66}"/>
            </a:ext>
          </a:extLst>
        </xdr:cNvPr>
        <xdr:cNvCxnSpPr/>
      </xdr:nvCxnSpPr>
      <xdr:spPr>
        <a:xfrm flipV="1">
          <a:off x="14699614" y="16405861"/>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42" name="【公民館】&#10;有形固定資産減価償却率最小値テキスト">
          <a:extLst>
            <a:ext uri="{FF2B5EF4-FFF2-40B4-BE49-F238E27FC236}">
              <a16:creationId xmlns:a16="http://schemas.microsoft.com/office/drawing/2014/main" id="{D5996DA1-B773-4DCC-B5D2-C2D1008C088B}"/>
            </a:ext>
          </a:extLst>
        </xdr:cNvPr>
        <xdr:cNvSpPr txBox="1"/>
      </xdr:nvSpPr>
      <xdr:spPr>
        <a:xfrm>
          <a:off x="1473835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43" name="直線コネクタ 842">
          <a:extLst>
            <a:ext uri="{FF2B5EF4-FFF2-40B4-BE49-F238E27FC236}">
              <a16:creationId xmlns:a16="http://schemas.microsoft.com/office/drawing/2014/main" id="{95883B9B-8EC5-4A2A-BE54-47326D175290}"/>
            </a:ext>
          </a:extLst>
        </xdr:cNvPr>
        <xdr:cNvCxnSpPr/>
      </xdr:nvCxnSpPr>
      <xdr:spPr>
        <a:xfrm>
          <a:off x="1461135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844" name="【公民館】&#10;有形固定資産減価償却率最大値テキスト">
          <a:extLst>
            <a:ext uri="{FF2B5EF4-FFF2-40B4-BE49-F238E27FC236}">
              <a16:creationId xmlns:a16="http://schemas.microsoft.com/office/drawing/2014/main" id="{3E3144C4-1BE0-49D2-98DD-BCF7FD1D60CA}"/>
            </a:ext>
          </a:extLst>
        </xdr:cNvPr>
        <xdr:cNvSpPr txBox="1"/>
      </xdr:nvSpPr>
      <xdr:spPr>
        <a:xfrm>
          <a:off x="14738350" y="1618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845" name="直線コネクタ 844">
          <a:extLst>
            <a:ext uri="{FF2B5EF4-FFF2-40B4-BE49-F238E27FC236}">
              <a16:creationId xmlns:a16="http://schemas.microsoft.com/office/drawing/2014/main" id="{51D7DA23-165F-4A78-B4E1-764BF78FBCD4}"/>
            </a:ext>
          </a:extLst>
        </xdr:cNvPr>
        <xdr:cNvCxnSpPr/>
      </xdr:nvCxnSpPr>
      <xdr:spPr>
        <a:xfrm>
          <a:off x="14611350" y="16405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846" name="【公民館】&#10;有形固定資産減価償却率平均値テキスト">
          <a:extLst>
            <a:ext uri="{FF2B5EF4-FFF2-40B4-BE49-F238E27FC236}">
              <a16:creationId xmlns:a16="http://schemas.microsoft.com/office/drawing/2014/main" id="{B88D1064-16AC-4CBD-B5E9-2CC756308BDD}"/>
            </a:ext>
          </a:extLst>
        </xdr:cNvPr>
        <xdr:cNvSpPr txBox="1"/>
      </xdr:nvSpPr>
      <xdr:spPr>
        <a:xfrm>
          <a:off x="14738350" y="17103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847" name="フローチャート: 判断 846">
          <a:extLst>
            <a:ext uri="{FF2B5EF4-FFF2-40B4-BE49-F238E27FC236}">
              <a16:creationId xmlns:a16="http://schemas.microsoft.com/office/drawing/2014/main" id="{17077BE7-32B0-416B-8F3B-6F6895014A1D}"/>
            </a:ext>
          </a:extLst>
        </xdr:cNvPr>
        <xdr:cNvSpPr/>
      </xdr:nvSpPr>
      <xdr:spPr>
        <a:xfrm>
          <a:off x="14649450" y="172453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848" name="フローチャート: 判断 847">
          <a:extLst>
            <a:ext uri="{FF2B5EF4-FFF2-40B4-BE49-F238E27FC236}">
              <a16:creationId xmlns:a16="http://schemas.microsoft.com/office/drawing/2014/main" id="{8335C2A2-3C72-4649-A707-E90BD616B033}"/>
            </a:ext>
          </a:extLst>
        </xdr:cNvPr>
        <xdr:cNvSpPr/>
      </xdr:nvSpPr>
      <xdr:spPr>
        <a:xfrm>
          <a:off x="13887450" y="1720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849" name="フローチャート: 判断 848">
          <a:extLst>
            <a:ext uri="{FF2B5EF4-FFF2-40B4-BE49-F238E27FC236}">
              <a16:creationId xmlns:a16="http://schemas.microsoft.com/office/drawing/2014/main" id="{FEA4C57F-BC30-4296-8D82-F08E1D7B33F6}"/>
            </a:ext>
          </a:extLst>
        </xdr:cNvPr>
        <xdr:cNvSpPr/>
      </xdr:nvSpPr>
      <xdr:spPr>
        <a:xfrm>
          <a:off x="13093700" y="1720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50" name="フローチャート: 判断 849">
          <a:extLst>
            <a:ext uri="{FF2B5EF4-FFF2-40B4-BE49-F238E27FC236}">
              <a16:creationId xmlns:a16="http://schemas.microsoft.com/office/drawing/2014/main" id="{10F525A1-95A1-46DC-A149-3876E85E75EF}"/>
            </a:ext>
          </a:extLst>
        </xdr:cNvPr>
        <xdr:cNvSpPr/>
      </xdr:nvSpPr>
      <xdr:spPr>
        <a:xfrm>
          <a:off x="12299950" y="172186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851" name="フローチャート: 判断 850">
          <a:extLst>
            <a:ext uri="{FF2B5EF4-FFF2-40B4-BE49-F238E27FC236}">
              <a16:creationId xmlns:a16="http://schemas.microsoft.com/office/drawing/2014/main" id="{75BE5A4D-8DD5-4882-8668-55A951B530D3}"/>
            </a:ext>
          </a:extLst>
        </xdr:cNvPr>
        <xdr:cNvSpPr/>
      </xdr:nvSpPr>
      <xdr:spPr>
        <a:xfrm>
          <a:off x="11487150" y="17160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F3A4AA59-D6D6-4E1F-B7FF-81354852A46D}"/>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AAFD9CA2-E6D3-4CFA-88D2-4945C101F25E}"/>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55F3A011-8EB6-47C2-BFD4-7B1A66F185A6}"/>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14AF840F-DE54-43D5-8CE4-6D672A7FA130}"/>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765EB149-3850-48C6-9814-48D8EE7732E3}"/>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103505</xdr:rowOff>
    </xdr:from>
    <xdr:to>
      <xdr:col>85</xdr:col>
      <xdr:colOff>177800</xdr:colOff>
      <xdr:row>105</xdr:row>
      <xdr:rowOff>33655</xdr:rowOff>
    </xdr:to>
    <xdr:sp macro="" textlink="">
      <xdr:nvSpPr>
        <xdr:cNvPr id="857" name="楕円 856">
          <a:extLst>
            <a:ext uri="{FF2B5EF4-FFF2-40B4-BE49-F238E27FC236}">
              <a16:creationId xmlns:a16="http://schemas.microsoft.com/office/drawing/2014/main" id="{5BA5BFB3-B9AF-41E0-823E-BB40BEAF4DAD}"/>
            </a:ext>
          </a:extLst>
        </xdr:cNvPr>
        <xdr:cNvSpPr/>
      </xdr:nvSpPr>
      <xdr:spPr>
        <a:xfrm>
          <a:off x="14649450" y="172739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81932</xdr:rowOff>
    </xdr:from>
    <xdr:ext cx="405111" cy="259045"/>
    <xdr:sp macro="" textlink="">
      <xdr:nvSpPr>
        <xdr:cNvPr id="858" name="【公民館】&#10;有形固定資産減価償却率該当値テキスト">
          <a:extLst>
            <a:ext uri="{FF2B5EF4-FFF2-40B4-BE49-F238E27FC236}">
              <a16:creationId xmlns:a16="http://schemas.microsoft.com/office/drawing/2014/main" id="{8EC93376-29D6-4783-BF60-F8B7D933DCF7}"/>
            </a:ext>
          </a:extLst>
        </xdr:cNvPr>
        <xdr:cNvSpPr txBox="1"/>
      </xdr:nvSpPr>
      <xdr:spPr>
        <a:xfrm>
          <a:off x="14738350"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67311</xdr:rowOff>
    </xdr:from>
    <xdr:to>
      <xdr:col>81</xdr:col>
      <xdr:colOff>101600</xdr:colOff>
      <xdr:row>104</xdr:row>
      <xdr:rowOff>168911</xdr:rowOff>
    </xdr:to>
    <xdr:sp macro="" textlink="">
      <xdr:nvSpPr>
        <xdr:cNvPr id="859" name="楕円 858">
          <a:extLst>
            <a:ext uri="{FF2B5EF4-FFF2-40B4-BE49-F238E27FC236}">
              <a16:creationId xmlns:a16="http://schemas.microsoft.com/office/drawing/2014/main" id="{A239FB11-AF20-4264-B1DE-8C256C23B3C6}"/>
            </a:ext>
          </a:extLst>
        </xdr:cNvPr>
        <xdr:cNvSpPr/>
      </xdr:nvSpPr>
      <xdr:spPr>
        <a:xfrm>
          <a:off x="13887450" y="17237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118111</xdr:rowOff>
    </xdr:from>
    <xdr:to>
      <xdr:col>85</xdr:col>
      <xdr:colOff>127000</xdr:colOff>
      <xdr:row>104</xdr:row>
      <xdr:rowOff>154305</xdr:rowOff>
    </xdr:to>
    <xdr:cxnSp macro="">
      <xdr:nvCxnSpPr>
        <xdr:cNvPr id="860" name="直線コネクタ 859">
          <a:extLst>
            <a:ext uri="{FF2B5EF4-FFF2-40B4-BE49-F238E27FC236}">
              <a16:creationId xmlns:a16="http://schemas.microsoft.com/office/drawing/2014/main" id="{4DB362B5-5223-4C94-8BD4-C556BCEC4790}"/>
            </a:ext>
          </a:extLst>
        </xdr:cNvPr>
        <xdr:cNvCxnSpPr/>
      </xdr:nvCxnSpPr>
      <xdr:spPr>
        <a:xfrm>
          <a:off x="13938250" y="17288511"/>
          <a:ext cx="762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861" name="楕円 860">
          <a:extLst>
            <a:ext uri="{FF2B5EF4-FFF2-40B4-BE49-F238E27FC236}">
              <a16:creationId xmlns:a16="http://schemas.microsoft.com/office/drawing/2014/main" id="{6BDBBC64-E3F2-4A97-8160-78E2E055AB54}"/>
            </a:ext>
          </a:extLst>
        </xdr:cNvPr>
        <xdr:cNvSpPr/>
      </xdr:nvSpPr>
      <xdr:spPr>
        <a:xfrm>
          <a:off x="13093700" y="172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118111</xdr:rowOff>
    </xdr:to>
    <xdr:cxnSp macro="">
      <xdr:nvCxnSpPr>
        <xdr:cNvPr id="862" name="直線コネクタ 861">
          <a:extLst>
            <a:ext uri="{FF2B5EF4-FFF2-40B4-BE49-F238E27FC236}">
              <a16:creationId xmlns:a16="http://schemas.microsoft.com/office/drawing/2014/main" id="{074A0B68-A7D9-4135-B56D-9AC06683179E}"/>
            </a:ext>
          </a:extLst>
        </xdr:cNvPr>
        <xdr:cNvCxnSpPr/>
      </xdr:nvCxnSpPr>
      <xdr:spPr>
        <a:xfrm>
          <a:off x="13144500" y="17258030"/>
          <a:ext cx="7937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10161</xdr:rowOff>
    </xdr:from>
    <xdr:to>
      <xdr:col>72</xdr:col>
      <xdr:colOff>38100</xdr:colOff>
      <xdr:row>104</xdr:row>
      <xdr:rowOff>111761</xdr:rowOff>
    </xdr:to>
    <xdr:sp macro="" textlink="">
      <xdr:nvSpPr>
        <xdr:cNvPr id="863" name="楕円 862">
          <a:extLst>
            <a:ext uri="{FF2B5EF4-FFF2-40B4-BE49-F238E27FC236}">
              <a16:creationId xmlns:a16="http://schemas.microsoft.com/office/drawing/2014/main" id="{440499CB-7383-432E-A134-1ED5F5A537ED}"/>
            </a:ext>
          </a:extLst>
        </xdr:cNvPr>
        <xdr:cNvSpPr/>
      </xdr:nvSpPr>
      <xdr:spPr>
        <a:xfrm>
          <a:off x="12299950" y="171805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60961</xdr:rowOff>
    </xdr:from>
    <xdr:to>
      <xdr:col>76</xdr:col>
      <xdr:colOff>114300</xdr:colOff>
      <xdr:row>104</xdr:row>
      <xdr:rowOff>87630</xdr:rowOff>
    </xdr:to>
    <xdr:cxnSp macro="">
      <xdr:nvCxnSpPr>
        <xdr:cNvPr id="864" name="直線コネクタ 863">
          <a:extLst>
            <a:ext uri="{FF2B5EF4-FFF2-40B4-BE49-F238E27FC236}">
              <a16:creationId xmlns:a16="http://schemas.microsoft.com/office/drawing/2014/main" id="{F0898BC8-AA6F-4FD9-804C-E42B4E8780C8}"/>
            </a:ext>
          </a:extLst>
        </xdr:cNvPr>
        <xdr:cNvCxnSpPr/>
      </xdr:nvCxnSpPr>
      <xdr:spPr>
        <a:xfrm>
          <a:off x="12344400" y="17231361"/>
          <a:ext cx="8001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48261</xdr:rowOff>
    </xdr:from>
    <xdr:to>
      <xdr:col>67</xdr:col>
      <xdr:colOff>101600</xdr:colOff>
      <xdr:row>104</xdr:row>
      <xdr:rowOff>149861</xdr:rowOff>
    </xdr:to>
    <xdr:sp macro="" textlink="">
      <xdr:nvSpPr>
        <xdr:cNvPr id="865" name="楕円 864">
          <a:extLst>
            <a:ext uri="{FF2B5EF4-FFF2-40B4-BE49-F238E27FC236}">
              <a16:creationId xmlns:a16="http://schemas.microsoft.com/office/drawing/2014/main" id="{2ACE44A1-E89A-4E42-8D8B-08881EC6BF10}"/>
            </a:ext>
          </a:extLst>
        </xdr:cNvPr>
        <xdr:cNvSpPr/>
      </xdr:nvSpPr>
      <xdr:spPr>
        <a:xfrm>
          <a:off x="11487150" y="1721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60961</xdr:rowOff>
    </xdr:from>
    <xdr:to>
      <xdr:col>71</xdr:col>
      <xdr:colOff>177800</xdr:colOff>
      <xdr:row>104</xdr:row>
      <xdr:rowOff>99061</xdr:rowOff>
    </xdr:to>
    <xdr:cxnSp macro="">
      <xdr:nvCxnSpPr>
        <xdr:cNvPr id="866" name="直線コネクタ 865">
          <a:extLst>
            <a:ext uri="{FF2B5EF4-FFF2-40B4-BE49-F238E27FC236}">
              <a16:creationId xmlns:a16="http://schemas.microsoft.com/office/drawing/2014/main" id="{D2811E30-025E-41F5-8CD3-211D52D2A38D}"/>
            </a:ext>
          </a:extLst>
        </xdr:cNvPr>
        <xdr:cNvCxnSpPr/>
      </xdr:nvCxnSpPr>
      <xdr:spPr>
        <a:xfrm flipV="1">
          <a:off x="11537950" y="17231361"/>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867" name="n_1aveValue【公民館】&#10;有形固定資産減価償却率">
          <a:extLst>
            <a:ext uri="{FF2B5EF4-FFF2-40B4-BE49-F238E27FC236}">
              <a16:creationId xmlns:a16="http://schemas.microsoft.com/office/drawing/2014/main" id="{B5FE5378-D6B5-469F-9766-E187C6EB367D}"/>
            </a:ext>
          </a:extLst>
        </xdr:cNvPr>
        <xdr:cNvSpPr txBox="1"/>
      </xdr:nvSpPr>
      <xdr:spPr>
        <a:xfrm>
          <a:off x="13742044" y="1699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868" name="n_2aveValue【公民館】&#10;有形固定資産減価償却率">
          <a:extLst>
            <a:ext uri="{FF2B5EF4-FFF2-40B4-BE49-F238E27FC236}">
              <a16:creationId xmlns:a16="http://schemas.microsoft.com/office/drawing/2014/main" id="{C40CA5D0-869A-4C37-B38F-AFB4717F733D}"/>
            </a:ext>
          </a:extLst>
        </xdr:cNvPr>
        <xdr:cNvSpPr txBox="1"/>
      </xdr:nvSpPr>
      <xdr:spPr>
        <a:xfrm>
          <a:off x="12960994" y="1699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869" name="n_3aveValue【公民館】&#10;有形固定資産減価償却率">
          <a:extLst>
            <a:ext uri="{FF2B5EF4-FFF2-40B4-BE49-F238E27FC236}">
              <a16:creationId xmlns:a16="http://schemas.microsoft.com/office/drawing/2014/main" id="{6741D3AE-A2E0-42AA-A9BB-10E929A23D03}"/>
            </a:ext>
          </a:extLst>
        </xdr:cNvPr>
        <xdr:cNvSpPr txBox="1"/>
      </xdr:nvSpPr>
      <xdr:spPr>
        <a:xfrm>
          <a:off x="121672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870" name="n_4aveValue【公民館】&#10;有形固定資産減価償却率">
          <a:extLst>
            <a:ext uri="{FF2B5EF4-FFF2-40B4-BE49-F238E27FC236}">
              <a16:creationId xmlns:a16="http://schemas.microsoft.com/office/drawing/2014/main" id="{7BBA33B2-8529-4828-9B4B-030B29516AF4}"/>
            </a:ext>
          </a:extLst>
        </xdr:cNvPr>
        <xdr:cNvSpPr txBox="1"/>
      </xdr:nvSpPr>
      <xdr:spPr>
        <a:xfrm>
          <a:off x="11354444" y="1694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160038</xdr:rowOff>
    </xdr:from>
    <xdr:ext cx="405111" cy="259045"/>
    <xdr:sp macro="" textlink="">
      <xdr:nvSpPr>
        <xdr:cNvPr id="871" name="n_1mainValue【公民館】&#10;有形固定資産減価償却率">
          <a:extLst>
            <a:ext uri="{FF2B5EF4-FFF2-40B4-BE49-F238E27FC236}">
              <a16:creationId xmlns:a16="http://schemas.microsoft.com/office/drawing/2014/main" id="{21EC7E3B-15A1-45DF-8C6D-3F99B7BB42CB}"/>
            </a:ext>
          </a:extLst>
        </xdr:cNvPr>
        <xdr:cNvSpPr txBox="1"/>
      </xdr:nvSpPr>
      <xdr:spPr>
        <a:xfrm>
          <a:off x="1374204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129557</xdr:rowOff>
    </xdr:from>
    <xdr:ext cx="405111" cy="259045"/>
    <xdr:sp macro="" textlink="">
      <xdr:nvSpPr>
        <xdr:cNvPr id="872" name="n_2mainValue【公民館】&#10;有形固定資産減価償却率">
          <a:extLst>
            <a:ext uri="{FF2B5EF4-FFF2-40B4-BE49-F238E27FC236}">
              <a16:creationId xmlns:a16="http://schemas.microsoft.com/office/drawing/2014/main" id="{5CC1D9C3-71E4-42F8-8EEE-B839910380E1}"/>
            </a:ext>
          </a:extLst>
        </xdr:cNvPr>
        <xdr:cNvSpPr txBox="1"/>
      </xdr:nvSpPr>
      <xdr:spPr>
        <a:xfrm>
          <a:off x="1296099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128288</xdr:rowOff>
    </xdr:from>
    <xdr:ext cx="405111" cy="259045"/>
    <xdr:sp macro="" textlink="">
      <xdr:nvSpPr>
        <xdr:cNvPr id="873" name="n_3mainValue【公民館】&#10;有形固定資産減価償却率">
          <a:extLst>
            <a:ext uri="{FF2B5EF4-FFF2-40B4-BE49-F238E27FC236}">
              <a16:creationId xmlns:a16="http://schemas.microsoft.com/office/drawing/2014/main" id="{7F71550A-F964-44FD-AC39-5BA1C4DC44F1}"/>
            </a:ext>
          </a:extLst>
        </xdr:cNvPr>
        <xdr:cNvSpPr txBox="1"/>
      </xdr:nvSpPr>
      <xdr:spPr>
        <a:xfrm>
          <a:off x="121672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874" name="n_4mainValue【公民館】&#10;有形固定資産減価償却率">
          <a:extLst>
            <a:ext uri="{FF2B5EF4-FFF2-40B4-BE49-F238E27FC236}">
              <a16:creationId xmlns:a16="http://schemas.microsoft.com/office/drawing/2014/main" id="{8494A69F-0838-43C9-AFD8-01191D11F5DA}"/>
            </a:ext>
          </a:extLst>
        </xdr:cNvPr>
        <xdr:cNvSpPr txBox="1"/>
      </xdr:nvSpPr>
      <xdr:spPr>
        <a:xfrm>
          <a:off x="113544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5" name="正方形/長方形 874">
          <a:extLst>
            <a:ext uri="{FF2B5EF4-FFF2-40B4-BE49-F238E27FC236}">
              <a16:creationId xmlns:a16="http://schemas.microsoft.com/office/drawing/2014/main" id="{4BA85702-8B83-470A-A2D8-F17F3790DCC0}"/>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6" name="正方形/長方形 875">
          <a:extLst>
            <a:ext uri="{FF2B5EF4-FFF2-40B4-BE49-F238E27FC236}">
              <a16:creationId xmlns:a16="http://schemas.microsoft.com/office/drawing/2014/main" id="{E9DF4536-C565-4D28-A3DC-A850D0B109FD}"/>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7" name="正方形/長方形 876">
          <a:extLst>
            <a:ext uri="{FF2B5EF4-FFF2-40B4-BE49-F238E27FC236}">
              <a16:creationId xmlns:a16="http://schemas.microsoft.com/office/drawing/2014/main" id="{74137D1D-B584-4A2D-9A1D-8E94FB7EBC95}"/>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8" name="正方形/長方形 877">
          <a:extLst>
            <a:ext uri="{FF2B5EF4-FFF2-40B4-BE49-F238E27FC236}">
              <a16:creationId xmlns:a16="http://schemas.microsoft.com/office/drawing/2014/main" id="{CEC3DC14-17AC-4004-AC14-C781F0FA76A7}"/>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9" name="正方形/長方形 878">
          <a:extLst>
            <a:ext uri="{FF2B5EF4-FFF2-40B4-BE49-F238E27FC236}">
              <a16:creationId xmlns:a16="http://schemas.microsoft.com/office/drawing/2014/main" id="{3902AAF8-9B02-41AC-808B-2865DF5EC631}"/>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0" name="正方形/長方形 879">
          <a:extLst>
            <a:ext uri="{FF2B5EF4-FFF2-40B4-BE49-F238E27FC236}">
              <a16:creationId xmlns:a16="http://schemas.microsoft.com/office/drawing/2014/main" id="{143F7B25-C020-46B0-9D5D-7349F969E2A7}"/>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1" name="正方形/長方形 880">
          <a:extLst>
            <a:ext uri="{FF2B5EF4-FFF2-40B4-BE49-F238E27FC236}">
              <a16:creationId xmlns:a16="http://schemas.microsoft.com/office/drawing/2014/main" id="{5206E52F-91F9-4064-8549-73C70FDA2444}"/>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2" name="正方形/長方形 881">
          <a:extLst>
            <a:ext uri="{FF2B5EF4-FFF2-40B4-BE49-F238E27FC236}">
              <a16:creationId xmlns:a16="http://schemas.microsoft.com/office/drawing/2014/main" id="{873BF598-1503-4999-845E-11C195A2B519}"/>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3" name="テキスト ボックス 882">
          <a:extLst>
            <a:ext uri="{FF2B5EF4-FFF2-40B4-BE49-F238E27FC236}">
              <a16:creationId xmlns:a16="http://schemas.microsoft.com/office/drawing/2014/main" id="{2BE3C93D-29A5-468E-A80B-2FC474B7A769}"/>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4" name="直線コネクタ 883">
          <a:extLst>
            <a:ext uri="{FF2B5EF4-FFF2-40B4-BE49-F238E27FC236}">
              <a16:creationId xmlns:a16="http://schemas.microsoft.com/office/drawing/2014/main" id="{D0F73C8D-3BB8-4B52-90B9-489252C15221}"/>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5" name="直線コネクタ 884">
          <a:extLst>
            <a:ext uri="{FF2B5EF4-FFF2-40B4-BE49-F238E27FC236}">
              <a16:creationId xmlns:a16="http://schemas.microsoft.com/office/drawing/2014/main" id="{50A43B93-829D-4CA2-854B-C312565B8335}"/>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6" name="テキスト ボックス 885">
          <a:extLst>
            <a:ext uri="{FF2B5EF4-FFF2-40B4-BE49-F238E27FC236}">
              <a16:creationId xmlns:a16="http://schemas.microsoft.com/office/drawing/2014/main" id="{5A2B5F14-CE7A-419B-9C13-0ACCD733FFE7}"/>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7" name="直線コネクタ 886">
          <a:extLst>
            <a:ext uri="{FF2B5EF4-FFF2-40B4-BE49-F238E27FC236}">
              <a16:creationId xmlns:a16="http://schemas.microsoft.com/office/drawing/2014/main" id="{436248F2-F8F6-4AA6-91E4-FF12842A0881}"/>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8" name="テキスト ボックス 887">
          <a:extLst>
            <a:ext uri="{FF2B5EF4-FFF2-40B4-BE49-F238E27FC236}">
              <a16:creationId xmlns:a16="http://schemas.microsoft.com/office/drawing/2014/main" id="{DFD67F17-2179-4880-84DC-384E6103FC1F}"/>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9" name="直線コネクタ 888">
          <a:extLst>
            <a:ext uri="{FF2B5EF4-FFF2-40B4-BE49-F238E27FC236}">
              <a16:creationId xmlns:a16="http://schemas.microsoft.com/office/drawing/2014/main" id="{17647BB9-8737-4AD5-AC3C-E913217919F8}"/>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0" name="テキスト ボックス 889">
          <a:extLst>
            <a:ext uri="{FF2B5EF4-FFF2-40B4-BE49-F238E27FC236}">
              <a16:creationId xmlns:a16="http://schemas.microsoft.com/office/drawing/2014/main" id="{C7E42800-D7E3-4CC8-AE8F-53FD6A432A87}"/>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1" name="直線コネクタ 890">
          <a:extLst>
            <a:ext uri="{FF2B5EF4-FFF2-40B4-BE49-F238E27FC236}">
              <a16:creationId xmlns:a16="http://schemas.microsoft.com/office/drawing/2014/main" id="{1C1E3443-5139-45A0-B665-4FFCF8D2B5EA}"/>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2" name="テキスト ボックス 891">
          <a:extLst>
            <a:ext uri="{FF2B5EF4-FFF2-40B4-BE49-F238E27FC236}">
              <a16:creationId xmlns:a16="http://schemas.microsoft.com/office/drawing/2014/main" id="{D25156D2-8D63-4481-BE03-5928D198BF1D}"/>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3" name="直線コネクタ 892">
          <a:extLst>
            <a:ext uri="{FF2B5EF4-FFF2-40B4-BE49-F238E27FC236}">
              <a16:creationId xmlns:a16="http://schemas.microsoft.com/office/drawing/2014/main" id="{4E71BE3C-A6A4-49F0-AA65-02548975EC3A}"/>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4" name="テキスト ボックス 893">
          <a:extLst>
            <a:ext uri="{FF2B5EF4-FFF2-40B4-BE49-F238E27FC236}">
              <a16:creationId xmlns:a16="http://schemas.microsoft.com/office/drawing/2014/main" id="{23C5823F-CEAA-4861-B485-9B28F12ACAC7}"/>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5" name="【公民館】&#10;一人当たり面積グラフ枠">
          <a:extLst>
            <a:ext uri="{FF2B5EF4-FFF2-40B4-BE49-F238E27FC236}">
              <a16:creationId xmlns:a16="http://schemas.microsoft.com/office/drawing/2014/main" id="{EED7A9EE-8EF8-47E3-971A-617F63613908}"/>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96" name="直線コネクタ 895">
          <a:extLst>
            <a:ext uri="{FF2B5EF4-FFF2-40B4-BE49-F238E27FC236}">
              <a16:creationId xmlns:a16="http://schemas.microsoft.com/office/drawing/2014/main" id="{FAE33020-E1DE-495F-B689-E2472D5A9F88}"/>
            </a:ext>
          </a:extLst>
        </xdr:cNvPr>
        <xdr:cNvCxnSpPr/>
      </xdr:nvCxnSpPr>
      <xdr:spPr>
        <a:xfrm flipV="1">
          <a:off x="19951064" y="16717011"/>
          <a:ext cx="0" cy="118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97" name="【公民館】&#10;一人当たり面積最小値テキスト">
          <a:extLst>
            <a:ext uri="{FF2B5EF4-FFF2-40B4-BE49-F238E27FC236}">
              <a16:creationId xmlns:a16="http://schemas.microsoft.com/office/drawing/2014/main" id="{1955B028-150F-481C-98A2-063B718D6D8F}"/>
            </a:ext>
          </a:extLst>
        </xdr:cNvPr>
        <xdr:cNvSpPr txBox="1"/>
      </xdr:nvSpPr>
      <xdr:spPr>
        <a:xfrm>
          <a:off x="19989800" y="1790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98" name="直線コネクタ 897">
          <a:extLst>
            <a:ext uri="{FF2B5EF4-FFF2-40B4-BE49-F238E27FC236}">
              <a16:creationId xmlns:a16="http://schemas.microsoft.com/office/drawing/2014/main" id="{BBDC6A1E-75F9-4BA1-8A71-97C7F237E1FD}"/>
            </a:ext>
          </a:extLst>
        </xdr:cNvPr>
        <xdr:cNvCxnSpPr/>
      </xdr:nvCxnSpPr>
      <xdr:spPr>
        <a:xfrm>
          <a:off x="19881850" y="179024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99" name="【公民館】&#10;一人当たり面積最大値テキスト">
          <a:extLst>
            <a:ext uri="{FF2B5EF4-FFF2-40B4-BE49-F238E27FC236}">
              <a16:creationId xmlns:a16="http://schemas.microsoft.com/office/drawing/2014/main" id="{D9176837-F323-4144-B68F-57D3FE5F35E2}"/>
            </a:ext>
          </a:extLst>
        </xdr:cNvPr>
        <xdr:cNvSpPr txBox="1"/>
      </xdr:nvSpPr>
      <xdr:spPr>
        <a:xfrm>
          <a:off x="19989800" y="165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900" name="直線コネクタ 899">
          <a:extLst>
            <a:ext uri="{FF2B5EF4-FFF2-40B4-BE49-F238E27FC236}">
              <a16:creationId xmlns:a16="http://schemas.microsoft.com/office/drawing/2014/main" id="{2BE6DD7D-724C-48B6-A40A-5C8BC626BD59}"/>
            </a:ext>
          </a:extLst>
        </xdr:cNvPr>
        <xdr:cNvCxnSpPr/>
      </xdr:nvCxnSpPr>
      <xdr:spPr>
        <a:xfrm>
          <a:off x="19881850" y="16717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901" name="【公民館】&#10;一人当たり面積平均値テキスト">
          <a:extLst>
            <a:ext uri="{FF2B5EF4-FFF2-40B4-BE49-F238E27FC236}">
              <a16:creationId xmlns:a16="http://schemas.microsoft.com/office/drawing/2014/main" id="{E9B71EB5-AA8D-482A-AACB-3A000150B3C0}"/>
            </a:ext>
          </a:extLst>
        </xdr:cNvPr>
        <xdr:cNvSpPr txBox="1"/>
      </xdr:nvSpPr>
      <xdr:spPr>
        <a:xfrm>
          <a:off x="19989800" y="17653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02" name="フローチャート: 判断 901">
          <a:extLst>
            <a:ext uri="{FF2B5EF4-FFF2-40B4-BE49-F238E27FC236}">
              <a16:creationId xmlns:a16="http://schemas.microsoft.com/office/drawing/2014/main" id="{2FE0452C-A2FE-4D81-A1E3-4E5CCD835871}"/>
            </a:ext>
          </a:extLst>
        </xdr:cNvPr>
        <xdr:cNvSpPr/>
      </xdr:nvSpPr>
      <xdr:spPr>
        <a:xfrm>
          <a:off x="19900900" y="176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903" name="フローチャート: 判断 902">
          <a:extLst>
            <a:ext uri="{FF2B5EF4-FFF2-40B4-BE49-F238E27FC236}">
              <a16:creationId xmlns:a16="http://schemas.microsoft.com/office/drawing/2014/main" id="{75307DE5-226B-4222-AF3B-8768710C8544}"/>
            </a:ext>
          </a:extLst>
        </xdr:cNvPr>
        <xdr:cNvSpPr/>
      </xdr:nvSpPr>
      <xdr:spPr>
        <a:xfrm>
          <a:off x="19157950" y="176659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904" name="フローチャート: 判断 903">
          <a:extLst>
            <a:ext uri="{FF2B5EF4-FFF2-40B4-BE49-F238E27FC236}">
              <a16:creationId xmlns:a16="http://schemas.microsoft.com/office/drawing/2014/main" id="{1C9A52CF-1D12-42D7-AE0A-8CDCB47E02CF}"/>
            </a:ext>
          </a:extLst>
        </xdr:cNvPr>
        <xdr:cNvSpPr/>
      </xdr:nvSpPr>
      <xdr:spPr>
        <a:xfrm>
          <a:off x="18345150" y="1767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905" name="フローチャート: 判断 904">
          <a:extLst>
            <a:ext uri="{FF2B5EF4-FFF2-40B4-BE49-F238E27FC236}">
              <a16:creationId xmlns:a16="http://schemas.microsoft.com/office/drawing/2014/main" id="{088268AA-E9CB-4A1A-9AD8-10D0A7F1108F}"/>
            </a:ext>
          </a:extLst>
        </xdr:cNvPr>
        <xdr:cNvSpPr/>
      </xdr:nvSpPr>
      <xdr:spPr>
        <a:xfrm>
          <a:off x="17551400" y="1767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906" name="フローチャート: 判断 905">
          <a:extLst>
            <a:ext uri="{FF2B5EF4-FFF2-40B4-BE49-F238E27FC236}">
              <a16:creationId xmlns:a16="http://schemas.microsoft.com/office/drawing/2014/main" id="{E04C9D5A-3430-4DC2-8989-3A52245026F9}"/>
            </a:ext>
          </a:extLst>
        </xdr:cNvPr>
        <xdr:cNvSpPr/>
      </xdr:nvSpPr>
      <xdr:spPr>
        <a:xfrm>
          <a:off x="16757650" y="176659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3E79C30C-B93A-4393-982F-A5C0CD8ACC86}"/>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8B308323-07FA-4C32-B932-4DE979BE286F}"/>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5B7773E8-F2A7-4767-927B-A64C4FC11C0E}"/>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5555AEFB-E772-4541-B26C-66382AA4B7D2}"/>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3A229045-AF88-4371-A2D7-5E0DFFB900B0}"/>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73406</xdr:rowOff>
    </xdr:from>
    <xdr:to>
      <xdr:col>116</xdr:col>
      <xdr:colOff>114300</xdr:colOff>
      <xdr:row>102</xdr:row>
      <xdr:rowOff>3556</xdr:rowOff>
    </xdr:to>
    <xdr:sp macro="" textlink="">
      <xdr:nvSpPr>
        <xdr:cNvPr id="912" name="楕円 911">
          <a:extLst>
            <a:ext uri="{FF2B5EF4-FFF2-40B4-BE49-F238E27FC236}">
              <a16:creationId xmlns:a16="http://schemas.microsoft.com/office/drawing/2014/main" id="{57DC5D05-EAAB-4427-B212-53C9CD000733}"/>
            </a:ext>
          </a:extLst>
        </xdr:cNvPr>
        <xdr:cNvSpPr/>
      </xdr:nvSpPr>
      <xdr:spPr>
        <a:xfrm>
          <a:off x="19900900" y="167485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159783</xdr:rowOff>
    </xdr:from>
    <xdr:ext cx="469744" cy="259045"/>
    <xdr:sp macro="" textlink="">
      <xdr:nvSpPr>
        <xdr:cNvPr id="913" name="【公民館】&#10;一人当たり面積該当値テキスト">
          <a:extLst>
            <a:ext uri="{FF2B5EF4-FFF2-40B4-BE49-F238E27FC236}">
              <a16:creationId xmlns:a16="http://schemas.microsoft.com/office/drawing/2014/main" id="{A896DC30-BA0B-4CB5-89F1-2854B5D8062C}"/>
            </a:ext>
          </a:extLst>
        </xdr:cNvPr>
        <xdr:cNvSpPr txBox="1"/>
      </xdr:nvSpPr>
      <xdr:spPr>
        <a:xfrm>
          <a:off x="19989800" y="1666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96265</xdr:rowOff>
    </xdr:from>
    <xdr:to>
      <xdr:col>112</xdr:col>
      <xdr:colOff>38100</xdr:colOff>
      <xdr:row>102</xdr:row>
      <xdr:rowOff>26415</xdr:rowOff>
    </xdr:to>
    <xdr:sp macro="" textlink="">
      <xdr:nvSpPr>
        <xdr:cNvPr id="914" name="楕円 913">
          <a:extLst>
            <a:ext uri="{FF2B5EF4-FFF2-40B4-BE49-F238E27FC236}">
              <a16:creationId xmlns:a16="http://schemas.microsoft.com/office/drawing/2014/main" id="{602D75C0-C840-4E70-BB73-B64AD9727F9E}"/>
            </a:ext>
          </a:extLst>
        </xdr:cNvPr>
        <xdr:cNvSpPr/>
      </xdr:nvSpPr>
      <xdr:spPr>
        <a:xfrm>
          <a:off x="19157950" y="167713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124206</xdr:rowOff>
    </xdr:from>
    <xdr:to>
      <xdr:col>116</xdr:col>
      <xdr:colOff>63500</xdr:colOff>
      <xdr:row>101</xdr:row>
      <xdr:rowOff>147065</xdr:rowOff>
    </xdr:to>
    <xdr:cxnSp macro="">
      <xdr:nvCxnSpPr>
        <xdr:cNvPr id="915" name="直線コネクタ 914">
          <a:extLst>
            <a:ext uri="{FF2B5EF4-FFF2-40B4-BE49-F238E27FC236}">
              <a16:creationId xmlns:a16="http://schemas.microsoft.com/office/drawing/2014/main" id="{5353A6A2-4F8B-40D5-BE1A-BFE0A4A06822}"/>
            </a:ext>
          </a:extLst>
        </xdr:cNvPr>
        <xdr:cNvCxnSpPr/>
      </xdr:nvCxnSpPr>
      <xdr:spPr>
        <a:xfrm flipV="1">
          <a:off x="19202400" y="16799306"/>
          <a:ext cx="7493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116839</xdr:rowOff>
    </xdr:from>
    <xdr:to>
      <xdr:col>107</xdr:col>
      <xdr:colOff>101600</xdr:colOff>
      <xdr:row>102</xdr:row>
      <xdr:rowOff>46989</xdr:rowOff>
    </xdr:to>
    <xdr:sp macro="" textlink="">
      <xdr:nvSpPr>
        <xdr:cNvPr id="916" name="楕円 915">
          <a:extLst>
            <a:ext uri="{FF2B5EF4-FFF2-40B4-BE49-F238E27FC236}">
              <a16:creationId xmlns:a16="http://schemas.microsoft.com/office/drawing/2014/main" id="{E9118C40-DB7F-4FDC-A629-266833D2DBA8}"/>
            </a:ext>
          </a:extLst>
        </xdr:cNvPr>
        <xdr:cNvSpPr/>
      </xdr:nvSpPr>
      <xdr:spPr>
        <a:xfrm>
          <a:off x="18345150" y="167919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147065</xdr:rowOff>
    </xdr:from>
    <xdr:to>
      <xdr:col>111</xdr:col>
      <xdr:colOff>177800</xdr:colOff>
      <xdr:row>101</xdr:row>
      <xdr:rowOff>167639</xdr:rowOff>
    </xdr:to>
    <xdr:cxnSp macro="">
      <xdr:nvCxnSpPr>
        <xdr:cNvPr id="917" name="直線コネクタ 916">
          <a:extLst>
            <a:ext uri="{FF2B5EF4-FFF2-40B4-BE49-F238E27FC236}">
              <a16:creationId xmlns:a16="http://schemas.microsoft.com/office/drawing/2014/main" id="{6EE8688C-4395-446F-A50E-26EC0246240B}"/>
            </a:ext>
          </a:extLst>
        </xdr:cNvPr>
        <xdr:cNvCxnSpPr/>
      </xdr:nvCxnSpPr>
      <xdr:spPr>
        <a:xfrm flipV="1">
          <a:off x="18395950" y="16822165"/>
          <a:ext cx="8064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139700</xdr:rowOff>
    </xdr:from>
    <xdr:to>
      <xdr:col>102</xdr:col>
      <xdr:colOff>165100</xdr:colOff>
      <xdr:row>102</xdr:row>
      <xdr:rowOff>69850</xdr:rowOff>
    </xdr:to>
    <xdr:sp macro="" textlink="">
      <xdr:nvSpPr>
        <xdr:cNvPr id="918" name="楕円 917">
          <a:extLst>
            <a:ext uri="{FF2B5EF4-FFF2-40B4-BE49-F238E27FC236}">
              <a16:creationId xmlns:a16="http://schemas.microsoft.com/office/drawing/2014/main" id="{D4986588-9EE3-4AFD-AE07-91F8C04772E9}"/>
            </a:ext>
          </a:extLst>
        </xdr:cNvPr>
        <xdr:cNvSpPr/>
      </xdr:nvSpPr>
      <xdr:spPr>
        <a:xfrm>
          <a:off x="17551400" y="16814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167639</xdr:rowOff>
    </xdr:from>
    <xdr:to>
      <xdr:col>107</xdr:col>
      <xdr:colOff>50800</xdr:colOff>
      <xdr:row>102</xdr:row>
      <xdr:rowOff>19050</xdr:rowOff>
    </xdr:to>
    <xdr:cxnSp macro="">
      <xdr:nvCxnSpPr>
        <xdr:cNvPr id="919" name="直線コネクタ 918">
          <a:extLst>
            <a:ext uri="{FF2B5EF4-FFF2-40B4-BE49-F238E27FC236}">
              <a16:creationId xmlns:a16="http://schemas.microsoft.com/office/drawing/2014/main" id="{30DBA163-7632-4869-913B-906A7EAED63D}"/>
            </a:ext>
          </a:extLst>
        </xdr:cNvPr>
        <xdr:cNvCxnSpPr/>
      </xdr:nvCxnSpPr>
      <xdr:spPr>
        <a:xfrm flipV="1">
          <a:off x="17602200" y="16842739"/>
          <a:ext cx="79375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155702</xdr:rowOff>
    </xdr:from>
    <xdr:to>
      <xdr:col>98</xdr:col>
      <xdr:colOff>38100</xdr:colOff>
      <xdr:row>103</xdr:row>
      <xdr:rowOff>85852</xdr:rowOff>
    </xdr:to>
    <xdr:sp macro="" textlink="">
      <xdr:nvSpPr>
        <xdr:cNvPr id="920" name="楕円 919">
          <a:extLst>
            <a:ext uri="{FF2B5EF4-FFF2-40B4-BE49-F238E27FC236}">
              <a16:creationId xmlns:a16="http://schemas.microsoft.com/office/drawing/2014/main" id="{5CCA6762-6EE2-4D50-8425-E032281F1239}"/>
            </a:ext>
          </a:extLst>
        </xdr:cNvPr>
        <xdr:cNvSpPr/>
      </xdr:nvSpPr>
      <xdr:spPr>
        <a:xfrm>
          <a:off x="16757650" y="169959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19050</xdr:rowOff>
    </xdr:from>
    <xdr:to>
      <xdr:col>102</xdr:col>
      <xdr:colOff>114300</xdr:colOff>
      <xdr:row>103</xdr:row>
      <xdr:rowOff>35052</xdr:rowOff>
    </xdr:to>
    <xdr:cxnSp macro="">
      <xdr:nvCxnSpPr>
        <xdr:cNvPr id="921" name="直線コネクタ 920">
          <a:extLst>
            <a:ext uri="{FF2B5EF4-FFF2-40B4-BE49-F238E27FC236}">
              <a16:creationId xmlns:a16="http://schemas.microsoft.com/office/drawing/2014/main" id="{A342F03E-E71E-49BF-A168-E7A97D14FFC3}"/>
            </a:ext>
          </a:extLst>
        </xdr:cNvPr>
        <xdr:cNvCxnSpPr/>
      </xdr:nvCxnSpPr>
      <xdr:spPr>
        <a:xfrm flipV="1">
          <a:off x="16802100" y="16859250"/>
          <a:ext cx="800100" cy="18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922" name="n_1aveValue【公民館】&#10;一人当たり面積">
          <a:extLst>
            <a:ext uri="{FF2B5EF4-FFF2-40B4-BE49-F238E27FC236}">
              <a16:creationId xmlns:a16="http://schemas.microsoft.com/office/drawing/2014/main" id="{10DA9705-D07F-442B-B700-AC3E2F9E9122}"/>
            </a:ext>
          </a:extLst>
        </xdr:cNvPr>
        <xdr:cNvSpPr txBox="1"/>
      </xdr:nvSpPr>
      <xdr:spPr>
        <a:xfrm>
          <a:off x="18980227" y="1775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923" name="n_2aveValue【公民館】&#10;一人当たり面積">
          <a:extLst>
            <a:ext uri="{FF2B5EF4-FFF2-40B4-BE49-F238E27FC236}">
              <a16:creationId xmlns:a16="http://schemas.microsoft.com/office/drawing/2014/main" id="{F60F6AEC-C880-4E48-A1F6-B58DD07C0B37}"/>
            </a:ext>
          </a:extLst>
        </xdr:cNvPr>
        <xdr:cNvSpPr txBox="1"/>
      </xdr:nvSpPr>
      <xdr:spPr>
        <a:xfrm>
          <a:off x="18180127" y="1776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924" name="n_3aveValue【公民館】&#10;一人当たり面積">
          <a:extLst>
            <a:ext uri="{FF2B5EF4-FFF2-40B4-BE49-F238E27FC236}">
              <a16:creationId xmlns:a16="http://schemas.microsoft.com/office/drawing/2014/main" id="{77091F71-BD4D-459F-AF69-5D3D21EC177B}"/>
            </a:ext>
          </a:extLst>
        </xdr:cNvPr>
        <xdr:cNvSpPr txBox="1"/>
      </xdr:nvSpPr>
      <xdr:spPr>
        <a:xfrm>
          <a:off x="17386377" y="1776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925" name="n_4aveValue【公民館】&#10;一人当たり面積">
          <a:extLst>
            <a:ext uri="{FF2B5EF4-FFF2-40B4-BE49-F238E27FC236}">
              <a16:creationId xmlns:a16="http://schemas.microsoft.com/office/drawing/2014/main" id="{95F29398-390D-477C-978E-1DC4EA47CA5E}"/>
            </a:ext>
          </a:extLst>
        </xdr:cNvPr>
        <xdr:cNvSpPr txBox="1"/>
      </xdr:nvSpPr>
      <xdr:spPr>
        <a:xfrm>
          <a:off x="16592627" y="1775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42942</xdr:rowOff>
    </xdr:from>
    <xdr:ext cx="469744" cy="259045"/>
    <xdr:sp macro="" textlink="">
      <xdr:nvSpPr>
        <xdr:cNvPr id="926" name="n_1mainValue【公民館】&#10;一人当たり面積">
          <a:extLst>
            <a:ext uri="{FF2B5EF4-FFF2-40B4-BE49-F238E27FC236}">
              <a16:creationId xmlns:a16="http://schemas.microsoft.com/office/drawing/2014/main" id="{D06C6222-BCC4-4D06-A4BD-19903086D9DE}"/>
            </a:ext>
          </a:extLst>
        </xdr:cNvPr>
        <xdr:cNvSpPr txBox="1"/>
      </xdr:nvSpPr>
      <xdr:spPr>
        <a:xfrm>
          <a:off x="18980227" y="165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63516</xdr:rowOff>
    </xdr:from>
    <xdr:ext cx="469744" cy="259045"/>
    <xdr:sp macro="" textlink="">
      <xdr:nvSpPr>
        <xdr:cNvPr id="927" name="n_2mainValue【公民館】&#10;一人当たり面積">
          <a:extLst>
            <a:ext uri="{FF2B5EF4-FFF2-40B4-BE49-F238E27FC236}">
              <a16:creationId xmlns:a16="http://schemas.microsoft.com/office/drawing/2014/main" id="{3868D20F-AEA1-4C74-9A0B-8F920B26D053}"/>
            </a:ext>
          </a:extLst>
        </xdr:cNvPr>
        <xdr:cNvSpPr txBox="1"/>
      </xdr:nvSpPr>
      <xdr:spPr>
        <a:xfrm>
          <a:off x="18180127" y="1657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86377</xdr:rowOff>
    </xdr:from>
    <xdr:ext cx="469744" cy="259045"/>
    <xdr:sp macro="" textlink="">
      <xdr:nvSpPr>
        <xdr:cNvPr id="928" name="n_3mainValue【公民館】&#10;一人当たり面積">
          <a:extLst>
            <a:ext uri="{FF2B5EF4-FFF2-40B4-BE49-F238E27FC236}">
              <a16:creationId xmlns:a16="http://schemas.microsoft.com/office/drawing/2014/main" id="{5CA33ADF-2BCB-48CD-B6FA-2BF3BB4EE520}"/>
            </a:ext>
          </a:extLst>
        </xdr:cNvPr>
        <xdr:cNvSpPr txBox="1"/>
      </xdr:nvSpPr>
      <xdr:spPr>
        <a:xfrm>
          <a:off x="17386377" y="1659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102379</xdr:rowOff>
    </xdr:from>
    <xdr:ext cx="469744" cy="259045"/>
    <xdr:sp macro="" textlink="">
      <xdr:nvSpPr>
        <xdr:cNvPr id="929" name="n_4mainValue【公民館】&#10;一人当たり面積">
          <a:extLst>
            <a:ext uri="{FF2B5EF4-FFF2-40B4-BE49-F238E27FC236}">
              <a16:creationId xmlns:a16="http://schemas.microsoft.com/office/drawing/2014/main" id="{BDAB6FD6-53FA-4CD5-B500-ADD655AB5E14}"/>
            </a:ext>
          </a:extLst>
        </xdr:cNvPr>
        <xdr:cNvSpPr txBox="1"/>
      </xdr:nvSpPr>
      <xdr:spPr>
        <a:xfrm>
          <a:off x="16592627" y="1677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0" name="正方形/長方形 929">
          <a:extLst>
            <a:ext uri="{FF2B5EF4-FFF2-40B4-BE49-F238E27FC236}">
              <a16:creationId xmlns:a16="http://schemas.microsoft.com/office/drawing/2014/main" id="{C49446B3-37BB-4058-ABE3-D16A919E9101}"/>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1" name="正方形/長方形 930">
          <a:extLst>
            <a:ext uri="{FF2B5EF4-FFF2-40B4-BE49-F238E27FC236}">
              <a16:creationId xmlns:a16="http://schemas.microsoft.com/office/drawing/2014/main" id="{7B90585F-F83C-4318-9DC8-C1629DFDFF58}"/>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2" name="テキスト ボックス 931">
          <a:extLst>
            <a:ext uri="{FF2B5EF4-FFF2-40B4-BE49-F238E27FC236}">
              <a16:creationId xmlns:a16="http://schemas.microsoft.com/office/drawing/2014/main" id="{33E3923E-FCA1-4B3B-AE22-62ACB589BD16}"/>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インフラ資産）道路の一人当たり延長、橋梁・トンネルの一人当たり有形固定資産（償却資産）額、港湾・漁港の一人当たり有形固定資産（償却資産）額に見るように、インフラ資産の諸数値が類似団体平均に比べ大き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迅速な震災復旧に努める一方、</a:t>
          </a:r>
          <a:r>
            <a:rPr kumimoji="1" lang="ja-JP" altLang="ja-JP" sz="1100">
              <a:solidFill>
                <a:schemeClr val="dk1"/>
              </a:solidFill>
              <a:effectLst/>
              <a:latin typeface="+mn-lt"/>
              <a:ea typeface="+mn-ea"/>
              <a:cs typeface="+mn-cs"/>
            </a:rPr>
            <a:t>公共施設等総合管理計画や長寿命化計画に</a:t>
          </a:r>
          <a:r>
            <a:rPr kumimoji="1" lang="ja-JP" altLang="en-US" sz="1100">
              <a:solidFill>
                <a:schemeClr val="dk1"/>
              </a:solidFill>
              <a:effectLst/>
              <a:latin typeface="+mn-lt"/>
              <a:ea typeface="+mn-ea"/>
              <a:cs typeface="+mn-cs"/>
            </a:rPr>
            <a:t>従い</a:t>
          </a:r>
          <a:r>
            <a:rPr kumimoji="1" lang="ja-JP" altLang="ja-JP" sz="1100">
              <a:solidFill>
                <a:schemeClr val="dk1"/>
              </a:solidFill>
              <a:effectLst/>
              <a:latin typeface="+mn-lt"/>
              <a:ea typeface="+mn-ea"/>
              <a:cs typeface="+mn-cs"/>
            </a:rPr>
            <a:t>、適切に予防的修繕を実施することなどにより維持管理コストの抑制に留意する。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（事業用資産）事業用資産については、学校施設や公民館の一人当たり面積が類似団体平均に比べ大きくなっている。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学校施設については、公共施設等総合管理計画にしたがい昨今小中学校の移転新築や統廃合を進め、適正な配置となった。今後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迅速な震災復旧に努める一方、</a:t>
          </a:r>
          <a:r>
            <a:rPr kumimoji="1" lang="ja-JP" altLang="ja-JP" sz="1100">
              <a:solidFill>
                <a:schemeClr val="dk1"/>
              </a:solidFill>
              <a:effectLst/>
              <a:latin typeface="+mn-lt"/>
              <a:ea typeface="+mn-ea"/>
              <a:cs typeface="+mn-cs"/>
            </a:rPr>
            <a:t>同計画に</a:t>
          </a:r>
          <a:r>
            <a:rPr kumimoji="1" lang="ja-JP" altLang="en-US" sz="1100">
              <a:solidFill>
                <a:schemeClr val="dk1"/>
              </a:solidFill>
              <a:effectLst/>
              <a:latin typeface="+mn-lt"/>
              <a:ea typeface="+mn-ea"/>
              <a:cs typeface="+mn-cs"/>
            </a:rPr>
            <a:t>従い</a:t>
          </a:r>
          <a:r>
            <a:rPr kumimoji="1" lang="ja-JP" altLang="ja-JP" sz="1100">
              <a:solidFill>
                <a:schemeClr val="dk1"/>
              </a:solidFill>
              <a:effectLst/>
              <a:latin typeface="+mn-lt"/>
              <a:ea typeface="+mn-ea"/>
              <a:cs typeface="+mn-cs"/>
            </a:rPr>
            <a:t>、老朽化した施設の大規模改修や閉校となった校舎の解体などを計画的に実施していく。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公民館（コミュニティセンター）については、迅速な</a:t>
          </a:r>
          <a:r>
            <a:rPr kumimoji="1" lang="ja-JP" altLang="en-US" sz="1100">
              <a:solidFill>
                <a:schemeClr val="dk1"/>
              </a:solidFill>
              <a:effectLst/>
              <a:latin typeface="+mn-lt"/>
              <a:ea typeface="+mn-ea"/>
              <a:cs typeface="+mn-cs"/>
            </a:rPr>
            <a:t>震災</a:t>
          </a:r>
          <a:r>
            <a:rPr kumimoji="1" lang="ja-JP" altLang="ja-JP" sz="1100">
              <a:solidFill>
                <a:schemeClr val="dk1"/>
              </a:solidFill>
              <a:effectLst/>
              <a:latin typeface="+mn-lt"/>
              <a:ea typeface="+mn-ea"/>
              <a:cs typeface="+mn-cs"/>
            </a:rPr>
            <a:t>復旧に努める</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、公共施設等総合管理計画に</a:t>
          </a:r>
          <a:r>
            <a:rPr kumimoji="1" lang="ja-JP" altLang="en-US" sz="1100">
              <a:solidFill>
                <a:schemeClr val="dk1"/>
              </a:solidFill>
              <a:effectLst/>
              <a:latin typeface="+mn-lt"/>
              <a:ea typeface="+mn-ea"/>
              <a:cs typeface="+mn-cs"/>
            </a:rPr>
            <a:t>従い</a:t>
          </a:r>
          <a:r>
            <a:rPr kumimoji="1" lang="ja-JP" altLang="ja-JP" sz="1100">
              <a:solidFill>
                <a:schemeClr val="dk1"/>
              </a:solidFill>
              <a:effectLst/>
              <a:latin typeface="+mn-lt"/>
              <a:ea typeface="+mn-ea"/>
              <a:cs typeface="+mn-cs"/>
            </a:rPr>
            <a:t>、統廃合を含め維持管理コストの抑制に留意する。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DD9636-1369-42BD-BBA7-78F4542517C6}"/>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47270A-DEFD-473D-8EA5-27B885A1D789}"/>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0799E9-3471-4AF9-B4AA-1F13A4DAAD55}"/>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A2108F5-047F-44C7-A32B-4A9F29C768E6}"/>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石川県七尾市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03EA76-24D8-490E-A8CF-64BC6ED27E8B}"/>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40C91C-52DC-40E2-AE6B-5A17BECBFF3B}"/>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B37BA6-677A-4E50-8DE5-1FA000DCC4F4}"/>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CED7A1-1D49-499C-AF30-D20852A30BE8}"/>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EA5FDEC-F4CB-4C2D-BFC6-1B9F96CE2E9A}"/>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FC4910-1D66-43C2-9637-6B873E6B405B}"/>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48,268
47,436
318.26
37,942,411
34,340,651
3,155,800
17,945,824
38,707,101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F444771-3CBB-4A0C-9EE9-A0A4923FB049}"/>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F93AB39-14EA-4592-9605-F474C3B3FB3B}"/>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C0DC50-B718-4481-A12C-4F3FCB5329D1}"/>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21890C-5DBF-42D7-8BDE-43BBEF2616C8}"/>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897854-CD72-4828-AF48-E15B049C6D89}"/>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ACEC1A7-3210-4148-BFC5-C98F950A45E8}"/>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ABF528A-E653-419A-9123-75842F58266B}"/>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EB3D208-EFB9-45E4-850A-8AA986B4EAD0}"/>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7A6671-E7FB-45F9-B350-5B00CE151436}"/>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2F51633-7D12-47DB-9690-C9F84995A1EB}"/>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6D7D424-BB09-411B-BBDD-8D3F559C2AA1}"/>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98E7D90-A357-48B6-A23D-0E9FA54510A7}"/>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1BD0F95-11D2-4BE2-BCA1-F90A7CB331F3}"/>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A5583B-E558-4183-B6BC-404D297D9079}"/>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89DC0D-F16D-41F1-8305-FAB8306D1D87}"/>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41EA5D-3EF3-451B-A946-5928AFB08EC3}"/>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90DAF9-2508-4FFB-9D3E-571FB016CECB}"/>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0498D3-705C-4752-B5E3-B60891467919}"/>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E609B68-D509-4405-BDBA-7B9067986C22}"/>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022117-3340-488E-AE33-AFD030EAD8A3}"/>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AD1D655-A69C-4358-870B-A32AFBB12F5E}"/>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01E5DE6-1D1A-413B-AF5E-2FF7268AE022}"/>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64061F3-4462-41CA-97A5-A6F82CC2318A}"/>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F10B3C5-21A0-4917-A895-1A57A04C67D6}"/>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EA38411-8B7B-4EE3-A1F9-87535CD95C41}"/>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70180A4-A140-463D-B6AE-AF3A8271298A}"/>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29ADE78-7087-43B2-A361-07F4FE3494EE}"/>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F3A2D8-56CC-4199-934A-AE774B723FB4}"/>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F8CCB9F-5E6D-4107-8F8C-08515C0E4DFB}"/>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7D8CF9A-82F5-4CBB-A6A5-BC7F2682F2E6}"/>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0D6056-686F-479D-9815-2BC85C7C9F18}"/>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ED4EAF7-91AC-4873-B46B-8BEF43DB7CA0}"/>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A2B4AB5-E783-48F8-8844-034AC7B52087}"/>
            </a:ext>
          </a:extLst>
        </xdr:cNvPr>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20A7CDD-6C97-4D7A-9372-CA7DF962EE14}"/>
            </a:ext>
          </a:extLst>
        </xdr:cNvPr>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FB9A8A4-810E-4CE7-AC69-8C31D4610A22}"/>
            </a:ext>
          </a:extLst>
        </xdr:cNvPr>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7C8E356-0E8D-4E4A-87AD-E89AD7293714}"/>
            </a:ext>
          </a:extLst>
        </xdr:cNvPr>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FE24DCC-A8E2-4F7B-8861-AB58C76860D8}"/>
            </a:ext>
          </a:extLst>
        </xdr:cNvPr>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E4F056A-CC2B-4B3A-9E00-E046D1BA7019}"/>
            </a:ext>
          </a:extLst>
        </xdr:cNvPr>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77C3B50-4FA2-4A97-B6D5-3C072B331FB7}"/>
            </a:ext>
          </a:extLst>
        </xdr:cNvPr>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80B37EE-F830-476D-84D5-DC83109E3CDA}"/>
            </a:ext>
          </a:extLst>
        </xdr:cNvPr>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75E95DC-CE94-424A-92F0-556356297424}"/>
            </a:ext>
          </a:extLst>
        </xdr:cNvPr>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8AFD375-F0EE-4883-ABC0-A7C9FF079238}"/>
            </a:ext>
          </a:extLst>
        </xdr:cNvPr>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C59C086-43B1-440B-91B7-4C0DA04702DB}"/>
            </a:ext>
          </a:extLst>
        </xdr:cNvPr>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B4B49B4-9BE1-4214-ADE4-C7FA7ABA1F36}"/>
            </a:ext>
          </a:extLst>
        </xdr:cNvPr>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273D8E9-7EB3-4201-9DE5-615FF9D5DA23}"/>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F2EE7B0-323B-467A-AE2D-C94C3AB76859}"/>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8B814843-6D9C-41AB-B378-2DFDFF7C9B07}"/>
            </a:ext>
          </a:extLst>
        </xdr:cNvPr>
        <xdr:cNvCxnSpPr/>
      </xdr:nvCxnSpPr>
      <xdr:spPr>
        <a:xfrm flipV="1">
          <a:off x="4177665" y="5540828"/>
          <a:ext cx="0" cy="1472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F1884C7D-F265-48EB-BFDF-2995D060C130}"/>
            </a:ext>
          </a:extLst>
        </xdr:cNvPr>
        <xdr:cNvSpPr txBox="1"/>
      </xdr:nvSpPr>
      <xdr:spPr>
        <a:xfrm>
          <a:off x="4216400" y="701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5B08916A-7C5A-415E-B775-B3722CC57B33}"/>
            </a:ext>
          </a:extLst>
        </xdr:cNvPr>
        <xdr:cNvCxnSpPr/>
      </xdr:nvCxnSpPr>
      <xdr:spPr>
        <a:xfrm>
          <a:off x="4108450" y="7013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6DE63B8A-3266-4A22-BB0D-3E1F84C671CA}"/>
            </a:ext>
          </a:extLst>
        </xdr:cNvPr>
        <xdr:cNvSpPr txBox="1"/>
      </xdr:nvSpPr>
      <xdr:spPr>
        <a:xfrm>
          <a:off x="4216400" y="53224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E86F158-F34C-45AF-B0F1-9ADC1E6A5A6E}"/>
            </a:ext>
          </a:extLst>
        </xdr:cNvPr>
        <xdr:cNvCxnSpPr/>
      </xdr:nvCxnSpPr>
      <xdr:spPr>
        <a:xfrm>
          <a:off x="4108450" y="55408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09E39648-EB69-4917-A993-E602FAAD6165}"/>
            </a:ext>
          </a:extLst>
        </xdr:cNvPr>
        <xdr:cNvSpPr txBox="1"/>
      </xdr:nvSpPr>
      <xdr:spPr>
        <a:xfrm>
          <a:off x="4216400" y="6217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D42F507B-7F8F-4F8D-B366-69CBC83F2ED2}"/>
            </a:ext>
          </a:extLst>
        </xdr:cNvPr>
        <xdr:cNvSpPr/>
      </xdr:nvSpPr>
      <xdr:spPr>
        <a:xfrm>
          <a:off x="4127500" y="6238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FF739A64-F1FA-408B-AC1F-1B790133F8DF}"/>
            </a:ext>
          </a:extLst>
        </xdr:cNvPr>
        <xdr:cNvSpPr/>
      </xdr:nvSpPr>
      <xdr:spPr>
        <a:xfrm>
          <a:off x="3384550" y="619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48680AB0-654F-47E9-9B02-8AAC31401C4B}"/>
            </a:ext>
          </a:extLst>
        </xdr:cNvPr>
        <xdr:cNvSpPr/>
      </xdr:nvSpPr>
      <xdr:spPr>
        <a:xfrm>
          <a:off x="2571750" y="61814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AB0E52C5-E812-403F-8927-8631297A22BA}"/>
            </a:ext>
          </a:extLst>
        </xdr:cNvPr>
        <xdr:cNvSpPr/>
      </xdr:nvSpPr>
      <xdr:spPr>
        <a:xfrm>
          <a:off x="1778000" y="61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40989E54-9604-495E-BD03-D5F67B22D465}"/>
            </a:ext>
          </a:extLst>
        </xdr:cNvPr>
        <xdr:cNvSpPr/>
      </xdr:nvSpPr>
      <xdr:spPr>
        <a:xfrm>
          <a:off x="984250" y="61357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31628FB-28BA-4CA0-B02C-8505B9DE1BD2}"/>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D76D895-7D3C-4861-9BD6-CB084C404168}"/>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940FB0D-F668-452B-8BB6-A0DB52556DA2}"/>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5CCA60D-DC06-42B5-B4E6-39345E82C7AD}"/>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2FE2DD6-1165-4237-A9A9-E81AA5E7DAD2}"/>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149497</xdr:rowOff>
    </xdr:from>
    <xdr:to>
      <xdr:col>24</xdr:col>
      <xdr:colOff>114300</xdr:colOff>
      <xdr:row>36</xdr:row>
      <xdr:rowOff>79647</xdr:rowOff>
    </xdr:to>
    <xdr:sp macro="" textlink="">
      <xdr:nvSpPr>
        <xdr:cNvPr id="74" name="楕円 73">
          <a:extLst>
            <a:ext uri="{FF2B5EF4-FFF2-40B4-BE49-F238E27FC236}">
              <a16:creationId xmlns:a16="http://schemas.microsoft.com/office/drawing/2014/main" id="{1FFEB687-F24A-456C-990D-1B34DF5071CA}"/>
            </a:ext>
          </a:extLst>
        </xdr:cNvPr>
        <xdr:cNvSpPr/>
      </xdr:nvSpPr>
      <xdr:spPr>
        <a:xfrm>
          <a:off x="4127500" y="59279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924</xdr:rowOff>
    </xdr:from>
    <xdr:ext cx="405111" cy="259045"/>
    <xdr:sp macro="" textlink="">
      <xdr:nvSpPr>
        <xdr:cNvPr id="75" name="【図書館】&#10;有形固定資産減価償却率該当値テキスト">
          <a:extLst>
            <a:ext uri="{FF2B5EF4-FFF2-40B4-BE49-F238E27FC236}">
              <a16:creationId xmlns:a16="http://schemas.microsoft.com/office/drawing/2014/main" id="{52D53109-D422-4E2D-9E75-D9B9849C2D32}"/>
            </a:ext>
          </a:extLst>
        </xdr:cNvPr>
        <xdr:cNvSpPr txBox="1"/>
      </xdr:nvSpPr>
      <xdr:spPr>
        <a:xfrm>
          <a:off x="4216400" y="5779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116840</xdr:rowOff>
    </xdr:from>
    <xdr:to>
      <xdr:col>20</xdr:col>
      <xdr:colOff>38100</xdr:colOff>
      <xdr:row>36</xdr:row>
      <xdr:rowOff>46990</xdr:rowOff>
    </xdr:to>
    <xdr:sp macro="" textlink="">
      <xdr:nvSpPr>
        <xdr:cNvPr id="76" name="楕円 75">
          <a:extLst>
            <a:ext uri="{FF2B5EF4-FFF2-40B4-BE49-F238E27FC236}">
              <a16:creationId xmlns:a16="http://schemas.microsoft.com/office/drawing/2014/main" id="{7087B35D-CE90-4BFE-92E4-5F612CCE8044}"/>
            </a:ext>
          </a:extLst>
        </xdr:cNvPr>
        <xdr:cNvSpPr/>
      </xdr:nvSpPr>
      <xdr:spPr>
        <a:xfrm>
          <a:off x="3384550" y="58953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167640</xdr:rowOff>
    </xdr:from>
    <xdr:to>
      <xdr:col>24</xdr:col>
      <xdr:colOff>63500</xdr:colOff>
      <xdr:row>36</xdr:row>
      <xdr:rowOff>28847</xdr:rowOff>
    </xdr:to>
    <xdr:cxnSp macro="">
      <xdr:nvCxnSpPr>
        <xdr:cNvPr id="77" name="直線コネクタ 76">
          <a:extLst>
            <a:ext uri="{FF2B5EF4-FFF2-40B4-BE49-F238E27FC236}">
              <a16:creationId xmlns:a16="http://schemas.microsoft.com/office/drawing/2014/main" id="{ED16646C-B8D9-4F79-A640-D4A6F49D814D}"/>
            </a:ext>
          </a:extLst>
        </xdr:cNvPr>
        <xdr:cNvCxnSpPr/>
      </xdr:nvCxnSpPr>
      <xdr:spPr>
        <a:xfrm>
          <a:off x="3429000" y="5946140"/>
          <a:ext cx="7493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84183</xdr:rowOff>
    </xdr:from>
    <xdr:to>
      <xdr:col>15</xdr:col>
      <xdr:colOff>101600</xdr:colOff>
      <xdr:row>36</xdr:row>
      <xdr:rowOff>14333</xdr:rowOff>
    </xdr:to>
    <xdr:sp macro="" textlink="">
      <xdr:nvSpPr>
        <xdr:cNvPr id="78" name="楕円 77">
          <a:extLst>
            <a:ext uri="{FF2B5EF4-FFF2-40B4-BE49-F238E27FC236}">
              <a16:creationId xmlns:a16="http://schemas.microsoft.com/office/drawing/2014/main" id="{D3A541AC-AE78-4213-8562-4DD781A83678}"/>
            </a:ext>
          </a:extLst>
        </xdr:cNvPr>
        <xdr:cNvSpPr/>
      </xdr:nvSpPr>
      <xdr:spPr>
        <a:xfrm>
          <a:off x="2571750" y="58626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134983</xdr:rowOff>
    </xdr:from>
    <xdr:to>
      <xdr:col>19</xdr:col>
      <xdr:colOff>177800</xdr:colOff>
      <xdr:row>35</xdr:row>
      <xdr:rowOff>167640</xdr:rowOff>
    </xdr:to>
    <xdr:cxnSp macro="">
      <xdr:nvCxnSpPr>
        <xdr:cNvPr id="79" name="直線コネクタ 78">
          <a:extLst>
            <a:ext uri="{FF2B5EF4-FFF2-40B4-BE49-F238E27FC236}">
              <a16:creationId xmlns:a16="http://schemas.microsoft.com/office/drawing/2014/main" id="{8F6C4511-3E84-44F9-9C53-4A76E0FC4864}"/>
            </a:ext>
          </a:extLst>
        </xdr:cNvPr>
        <xdr:cNvCxnSpPr/>
      </xdr:nvCxnSpPr>
      <xdr:spPr>
        <a:xfrm>
          <a:off x="2622550" y="5913483"/>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51526</xdr:rowOff>
    </xdr:from>
    <xdr:to>
      <xdr:col>10</xdr:col>
      <xdr:colOff>165100</xdr:colOff>
      <xdr:row>35</xdr:row>
      <xdr:rowOff>153126</xdr:rowOff>
    </xdr:to>
    <xdr:sp macro="" textlink="">
      <xdr:nvSpPr>
        <xdr:cNvPr id="80" name="楕円 79">
          <a:extLst>
            <a:ext uri="{FF2B5EF4-FFF2-40B4-BE49-F238E27FC236}">
              <a16:creationId xmlns:a16="http://schemas.microsoft.com/office/drawing/2014/main" id="{E77278F2-E620-418B-98E7-128CB24070D2}"/>
            </a:ext>
          </a:extLst>
        </xdr:cNvPr>
        <xdr:cNvSpPr/>
      </xdr:nvSpPr>
      <xdr:spPr>
        <a:xfrm>
          <a:off x="1778000" y="58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102326</xdr:rowOff>
    </xdr:from>
    <xdr:to>
      <xdr:col>15</xdr:col>
      <xdr:colOff>50800</xdr:colOff>
      <xdr:row>35</xdr:row>
      <xdr:rowOff>134983</xdr:rowOff>
    </xdr:to>
    <xdr:cxnSp macro="">
      <xdr:nvCxnSpPr>
        <xdr:cNvPr id="81" name="直線コネクタ 80">
          <a:extLst>
            <a:ext uri="{FF2B5EF4-FFF2-40B4-BE49-F238E27FC236}">
              <a16:creationId xmlns:a16="http://schemas.microsoft.com/office/drawing/2014/main" id="{35FD345A-D732-448E-8D4F-0CDE9C2FF711}"/>
            </a:ext>
          </a:extLst>
        </xdr:cNvPr>
        <xdr:cNvCxnSpPr/>
      </xdr:nvCxnSpPr>
      <xdr:spPr>
        <a:xfrm>
          <a:off x="1828800" y="5880826"/>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18869</xdr:rowOff>
    </xdr:from>
    <xdr:to>
      <xdr:col>6</xdr:col>
      <xdr:colOff>38100</xdr:colOff>
      <xdr:row>35</xdr:row>
      <xdr:rowOff>120469</xdr:rowOff>
    </xdr:to>
    <xdr:sp macro="" textlink="">
      <xdr:nvSpPr>
        <xdr:cNvPr id="82" name="楕円 81">
          <a:extLst>
            <a:ext uri="{FF2B5EF4-FFF2-40B4-BE49-F238E27FC236}">
              <a16:creationId xmlns:a16="http://schemas.microsoft.com/office/drawing/2014/main" id="{97CA987C-1963-4B21-8408-8DC9C7B0593D}"/>
            </a:ext>
          </a:extLst>
        </xdr:cNvPr>
        <xdr:cNvSpPr/>
      </xdr:nvSpPr>
      <xdr:spPr>
        <a:xfrm>
          <a:off x="984250" y="57973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69669</xdr:rowOff>
    </xdr:from>
    <xdr:to>
      <xdr:col>10</xdr:col>
      <xdr:colOff>114300</xdr:colOff>
      <xdr:row>35</xdr:row>
      <xdr:rowOff>102326</xdr:rowOff>
    </xdr:to>
    <xdr:cxnSp macro="">
      <xdr:nvCxnSpPr>
        <xdr:cNvPr id="83" name="直線コネクタ 82">
          <a:extLst>
            <a:ext uri="{FF2B5EF4-FFF2-40B4-BE49-F238E27FC236}">
              <a16:creationId xmlns:a16="http://schemas.microsoft.com/office/drawing/2014/main" id="{1DC55743-8A70-47AC-811E-33349F6DF194}"/>
            </a:ext>
          </a:extLst>
        </xdr:cNvPr>
        <xdr:cNvCxnSpPr/>
      </xdr:nvCxnSpPr>
      <xdr:spPr>
        <a:xfrm>
          <a:off x="1028700" y="5848169"/>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74D48CEA-FF70-4151-877F-205C5EF584C6}"/>
            </a:ext>
          </a:extLst>
        </xdr:cNvPr>
        <xdr:cNvSpPr txBox="1"/>
      </xdr:nvSpPr>
      <xdr:spPr>
        <a:xfrm>
          <a:off x="3239144" y="628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EE1F5883-3A54-4255-8187-4B68D521BD6A}"/>
            </a:ext>
          </a:extLst>
        </xdr:cNvPr>
        <xdr:cNvSpPr txBox="1"/>
      </xdr:nvSpPr>
      <xdr:spPr>
        <a:xfrm>
          <a:off x="2439044" y="6274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147518</xdr:rowOff>
    </xdr:from>
    <xdr:ext cx="405111" cy="259045"/>
    <xdr:sp macro="" textlink="">
      <xdr:nvSpPr>
        <xdr:cNvPr id="86" name="n_3aveValue【図書館】&#10;有形固定資産減価償却率">
          <a:extLst>
            <a:ext uri="{FF2B5EF4-FFF2-40B4-BE49-F238E27FC236}">
              <a16:creationId xmlns:a16="http://schemas.microsoft.com/office/drawing/2014/main" id="{3117939F-BFB9-4D7B-B04F-8E8689606532}"/>
            </a:ext>
          </a:extLst>
        </xdr:cNvPr>
        <xdr:cNvSpPr txBox="1"/>
      </xdr:nvSpPr>
      <xdr:spPr>
        <a:xfrm>
          <a:off x="1645294" y="6256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CEEBB3B1-7CCC-4070-BB5A-DE8589F3EEC5}"/>
            </a:ext>
          </a:extLst>
        </xdr:cNvPr>
        <xdr:cNvSpPr txBox="1"/>
      </xdr:nvSpPr>
      <xdr:spPr>
        <a:xfrm>
          <a:off x="851544" y="6228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63517</xdr:rowOff>
    </xdr:from>
    <xdr:ext cx="405111" cy="259045"/>
    <xdr:sp macro="" textlink="">
      <xdr:nvSpPr>
        <xdr:cNvPr id="88" name="n_1mainValue【図書館】&#10;有形固定資産減価償却率">
          <a:extLst>
            <a:ext uri="{FF2B5EF4-FFF2-40B4-BE49-F238E27FC236}">
              <a16:creationId xmlns:a16="http://schemas.microsoft.com/office/drawing/2014/main" id="{52BE47D2-208E-4404-BCB5-CD80B6156264}"/>
            </a:ext>
          </a:extLst>
        </xdr:cNvPr>
        <xdr:cNvSpPr txBox="1"/>
      </xdr:nvSpPr>
      <xdr:spPr>
        <a:xfrm>
          <a:off x="3239144"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30860</xdr:rowOff>
    </xdr:from>
    <xdr:ext cx="405111" cy="259045"/>
    <xdr:sp macro="" textlink="">
      <xdr:nvSpPr>
        <xdr:cNvPr id="89" name="n_2mainValue【図書館】&#10;有形固定資産減価償却率">
          <a:extLst>
            <a:ext uri="{FF2B5EF4-FFF2-40B4-BE49-F238E27FC236}">
              <a16:creationId xmlns:a16="http://schemas.microsoft.com/office/drawing/2014/main" id="{48F88DD0-8895-477F-879A-9AAB49B8A236}"/>
            </a:ext>
          </a:extLst>
        </xdr:cNvPr>
        <xdr:cNvSpPr txBox="1"/>
      </xdr:nvSpPr>
      <xdr:spPr>
        <a:xfrm>
          <a:off x="2439044" y="5644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169653</xdr:rowOff>
    </xdr:from>
    <xdr:ext cx="405111" cy="259045"/>
    <xdr:sp macro="" textlink="">
      <xdr:nvSpPr>
        <xdr:cNvPr id="90" name="n_3mainValue【図書館】&#10;有形固定資産減価償却率">
          <a:extLst>
            <a:ext uri="{FF2B5EF4-FFF2-40B4-BE49-F238E27FC236}">
              <a16:creationId xmlns:a16="http://schemas.microsoft.com/office/drawing/2014/main" id="{273F75FA-F3EA-41A1-BB3E-ED505221DB29}"/>
            </a:ext>
          </a:extLst>
        </xdr:cNvPr>
        <xdr:cNvSpPr txBox="1"/>
      </xdr:nvSpPr>
      <xdr:spPr>
        <a:xfrm>
          <a:off x="1645294" y="561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136996</xdr:rowOff>
    </xdr:from>
    <xdr:ext cx="405111" cy="259045"/>
    <xdr:sp macro="" textlink="">
      <xdr:nvSpPr>
        <xdr:cNvPr id="91" name="n_4mainValue【図書館】&#10;有形固定資産減価償却率">
          <a:extLst>
            <a:ext uri="{FF2B5EF4-FFF2-40B4-BE49-F238E27FC236}">
              <a16:creationId xmlns:a16="http://schemas.microsoft.com/office/drawing/2014/main" id="{5F677FFD-45D6-4CC4-B036-F5A64E32DB0C}"/>
            </a:ext>
          </a:extLst>
        </xdr:cNvPr>
        <xdr:cNvSpPr txBox="1"/>
      </xdr:nvSpPr>
      <xdr:spPr>
        <a:xfrm>
          <a:off x="851544" y="55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1EBE3F6-1DCB-459A-897C-4825A9793DBF}"/>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F417EE1-B85E-4FE9-B03B-B20D57D3D71B}"/>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C326A16-E3BA-46EB-8409-0541064F8E7A}"/>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4E598A-8D3E-4B89-AB87-9C9D1382EFC4}"/>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DC93E09-77A0-48D6-953F-2790B95B9C5E}"/>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D6D335C-4D94-45D7-9844-1709D09C611F}"/>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A172431-29C9-48F7-8501-AA2157266AFA}"/>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B6ACDB7-93C4-43E7-A07B-F8B11AF67A2B}"/>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72D82BA-6AA5-4052-B486-470F72DEDB09}"/>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45FEB63-05F9-433C-882D-98D965A7771B}"/>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96394CD-2B0D-488E-BCA8-2EE68A1A259D}"/>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A9BDB48-9E40-444D-9554-A98F0BBCDB62}"/>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77EDC80-35DD-406A-83A2-67A07BE73A9D}"/>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8FD0EBEF-5AFE-451B-A0C5-0A12C142A121}"/>
            </a:ext>
          </a:extLst>
        </xdr:cNvPr>
        <xdr:cNvSpPr txBox="1"/>
      </xdr:nvSpPr>
      <xdr:spPr>
        <a:xfrm>
          <a:off x="552722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8C5F2B6-F8CA-45E3-9DD2-6E4116E8DE13}"/>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C0ABB90-A824-42D1-9CFA-5641B42B6147}"/>
            </a:ext>
          </a:extLst>
        </xdr:cNvPr>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58DAE4F-4B99-48EA-9F7B-2D914C107FAB}"/>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5C00FBF-0524-4B08-94C1-E44FF86EF463}"/>
            </a:ext>
          </a:extLst>
        </xdr:cNvPr>
        <xdr:cNvSpPr txBox="1"/>
      </xdr:nvSpPr>
      <xdr:spPr>
        <a:xfrm>
          <a:off x="552722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3588F2C-680C-40F8-9CE6-9CBD4D993A75}"/>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9939890-DFF7-47C8-A221-45B3A3F16001}"/>
            </a:ext>
          </a:extLst>
        </xdr:cNvPr>
        <xdr:cNvSpPr txBox="1"/>
      </xdr:nvSpPr>
      <xdr:spPr>
        <a:xfrm>
          <a:off x="552722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B884A0C-9494-4F61-898F-4C3428C8735F}"/>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66BC5B8-27DB-4EE6-9D4B-AA29426413CC}"/>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AE9FE3B6-4236-41CC-848F-2E5A053C3954}"/>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8CE1D7B1-F388-4D06-9C1B-3DD7FB3BA891}"/>
            </a:ext>
          </a:extLst>
        </xdr:cNvPr>
        <xdr:cNvCxnSpPr/>
      </xdr:nvCxnSpPr>
      <xdr:spPr>
        <a:xfrm flipV="1">
          <a:off x="9429115" y="5480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F4C676F2-4413-452E-BD2C-8D65FF4F54BC}"/>
            </a:ext>
          </a:extLst>
        </xdr:cNvPr>
        <xdr:cNvSpPr txBox="1"/>
      </xdr:nvSpPr>
      <xdr:spPr>
        <a:xfrm>
          <a:off x="946785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F69C0BB6-18DB-4174-99EF-D6C5C406A436}"/>
            </a:ext>
          </a:extLst>
        </xdr:cNvPr>
        <xdr:cNvCxnSpPr/>
      </xdr:nvCxnSpPr>
      <xdr:spPr>
        <a:xfrm>
          <a:off x="9359900" y="6946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8CFD9C91-3F3D-4F96-86DA-E869C45F292C}"/>
            </a:ext>
          </a:extLst>
        </xdr:cNvPr>
        <xdr:cNvSpPr txBox="1"/>
      </xdr:nvSpPr>
      <xdr:spPr>
        <a:xfrm>
          <a:off x="9467850" y="52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61B6C564-7C8C-4778-8E1E-3631620EC1F6}"/>
            </a:ext>
          </a:extLst>
        </xdr:cNvPr>
        <xdr:cNvCxnSpPr/>
      </xdr:nvCxnSpPr>
      <xdr:spPr>
        <a:xfrm>
          <a:off x="9359900" y="548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6CFD0BD7-FB73-4204-8E8D-1410F27CC830}"/>
            </a:ext>
          </a:extLst>
        </xdr:cNvPr>
        <xdr:cNvSpPr txBox="1"/>
      </xdr:nvSpPr>
      <xdr:spPr>
        <a:xfrm>
          <a:off x="9467850" y="6258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E84D45E1-3BF3-42CF-8905-0DE174BD8DF8}"/>
            </a:ext>
          </a:extLst>
        </xdr:cNvPr>
        <xdr:cNvSpPr/>
      </xdr:nvSpPr>
      <xdr:spPr>
        <a:xfrm>
          <a:off x="9398000" y="64008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6382A46A-01BE-4244-96E7-EF73B3759DEE}"/>
            </a:ext>
          </a:extLst>
        </xdr:cNvPr>
        <xdr:cNvSpPr/>
      </xdr:nvSpPr>
      <xdr:spPr>
        <a:xfrm>
          <a:off x="8636000" y="6413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BE49E4B7-0010-4C91-A45B-D9CEFDD01A9B}"/>
            </a:ext>
          </a:extLst>
        </xdr:cNvPr>
        <xdr:cNvSpPr/>
      </xdr:nvSpPr>
      <xdr:spPr>
        <a:xfrm>
          <a:off x="7842250" y="64135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54692010-BACA-496A-8961-43E59BD71C06}"/>
            </a:ext>
          </a:extLst>
        </xdr:cNvPr>
        <xdr:cNvSpPr/>
      </xdr:nvSpPr>
      <xdr:spPr>
        <a:xfrm>
          <a:off x="7029450" y="6426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63D29F9E-2F62-49CC-9675-646CF033FFDE}"/>
            </a:ext>
          </a:extLst>
        </xdr:cNvPr>
        <xdr:cNvSpPr/>
      </xdr:nvSpPr>
      <xdr:spPr>
        <a:xfrm>
          <a:off x="6235700" y="6438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B827E04-5A52-4664-8ED7-FE299E54E39F}"/>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DC89F5C-DD58-4B15-848A-8CCEF1E3A960}"/>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6028629-43F8-4E47-9961-F1233E7FFE3F}"/>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AA7359D-4EE8-4648-801D-6F418C4E788F}"/>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B16F599-6013-4AE6-B93D-B4DA2E4106CB}"/>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95250</xdr:rowOff>
    </xdr:from>
    <xdr:to>
      <xdr:col>55</xdr:col>
      <xdr:colOff>50800</xdr:colOff>
      <xdr:row>40</xdr:row>
      <xdr:rowOff>25400</xdr:rowOff>
    </xdr:to>
    <xdr:sp macro="" textlink="">
      <xdr:nvSpPr>
        <xdr:cNvPr id="131" name="楕円 130">
          <a:extLst>
            <a:ext uri="{FF2B5EF4-FFF2-40B4-BE49-F238E27FC236}">
              <a16:creationId xmlns:a16="http://schemas.microsoft.com/office/drawing/2014/main" id="{B74CF82F-0B5C-4D08-BD5D-0EB6B2B5F29D}"/>
            </a:ext>
          </a:extLst>
        </xdr:cNvPr>
        <xdr:cNvSpPr/>
      </xdr:nvSpPr>
      <xdr:spPr>
        <a:xfrm>
          <a:off x="9398000" y="6534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73677</xdr:rowOff>
    </xdr:from>
    <xdr:ext cx="469744" cy="259045"/>
    <xdr:sp macro="" textlink="">
      <xdr:nvSpPr>
        <xdr:cNvPr id="132" name="【図書館】&#10;一人当たり面積該当値テキスト">
          <a:extLst>
            <a:ext uri="{FF2B5EF4-FFF2-40B4-BE49-F238E27FC236}">
              <a16:creationId xmlns:a16="http://schemas.microsoft.com/office/drawing/2014/main" id="{1A2C5B50-E126-47B9-9FBA-C40FCA2939E3}"/>
            </a:ext>
          </a:extLst>
        </xdr:cNvPr>
        <xdr:cNvSpPr txBox="1"/>
      </xdr:nvSpPr>
      <xdr:spPr>
        <a:xfrm>
          <a:off x="9467850" y="651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107950</xdr:rowOff>
    </xdr:from>
    <xdr:to>
      <xdr:col>50</xdr:col>
      <xdr:colOff>165100</xdr:colOff>
      <xdr:row>40</xdr:row>
      <xdr:rowOff>38100</xdr:rowOff>
    </xdr:to>
    <xdr:sp macro="" textlink="">
      <xdr:nvSpPr>
        <xdr:cNvPr id="133" name="楕円 132">
          <a:extLst>
            <a:ext uri="{FF2B5EF4-FFF2-40B4-BE49-F238E27FC236}">
              <a16:creationId xmlns:a16="http://schemas.microsoft.com/office/drawing/2014/main" id="{ABC427A3-C370-4476-933B-486FB7DC9883}"/>
            </a:ext>
          </a:extLst>
        </xdr:cNvPr>
        <xdr:cNvSpPr/>
      </xdr:nvSpPr>
      <xdr:spPr>
        <a:xfrm>
          <a:off x="8636000" y="6546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146050</xdr:rowOff>
    </xdr:from>
    <xdr:to>
      <xdr:col>55</xdr:col>
      <xdr:colOff>0</xdr:colOff>
      <xdr:row>39</xdr:row>
      <xdr:rowOff>158750</xdr:rowOff>
    </xdr:to>
    <xdr:cxnSp macro="">
      <xdr:nvCxnSpPr>
        <xdr:cNvPr id="134" name="直線コネクタ 133">
          <a:extLst>
            <a:ext uri="{FF2B5EF4-FFF2-40B4-BE49-F238E27FC236}">
              <a16:creationId xmlns:a16="http://schemas.microsoft.com/office/drawing/2014/main" id="{3630CDF6-36C6-4703-B391-2DBDE424753F}"/>
            </a:ext>
          </a:extLst>
        </xdr:cNvPr>
        <xdr:cNvCxnSpPr/>
      </xdr:nvCxnSpPr>
      <xdr:spPr>
        <a:xfrm flipV="1">
          <a:off x="8686800" y="6584950"/>
          <a:ext cx="7429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107950</xdr:rowOff>
    </xdr:from>
    <xdr:to>
      <xdr:col>46</xdr:col>
      <xdr:colOff>38100</xdr:colOff>
      <xdr:row>40</xdr:row>
      <xdr:rowOff>38100</xdr:rowOff>
    </xdr:to>
    <xdr:sp macro="" textlink="">
      <xdr:nvSpPr>
        <xdr:cNvPr id="135" name="楕円 134">
          <a:extLst>
            <a:ext uri="{FF2B5EF4-FFF2-40B4-BE49-F238E27FC236}">
              <a16:creationId xmlns:a16="http://schemas.microsoft.com/office/drawing/2014/main" id="{A8B2A3FE-86AB-4279-8E93-08F02117B9EE}"/>
            </a:ext>
          </a:extLst>
        </xdr:cNvPr>
        <xdr:cNvSpPr/>
      </xdr:nvSpPr>
      <xdr:spPr>
        <a:xfrm>
          <a:off x="7842250" y="6546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158750</xdr:rowOff>
    </xdr:from>
    <xdr:to>
      <xdr:col>50</xdr:col>
      <xdr:colOff>114300</xdr:colOff>
      <xdr:row>39</xdr:row>
      <xdr:rowOff>158750</xdr:rowOff>
    </xdr:to>
    <xdr:cxnSp macro="">
      <xdr:nvCxnSpPr>
        <xdr:cNvPr id="136" name="直線コネクタ 135">
          <a:extLst>
            <a:ext uri="{FF2B5EF4-FFF2-40B4-BE49-F238E27FC236}">
              <a16:creationId xmlns:a16="http://schemas.microsoft.com/office/drawing/2014/main" id="{F99ADF02-B75A-4A24-8CD8-B535A2CA542F}"/>
            </a:ext>
          </a:extLst>
        </xdr:cNvPr>
        <xdr:cNvCxnSpPr/>
      </xdr:nvCxnSpPr>
      <xdr:spPr>
        <a:xfrm>
          <a:off x="7886700" y="65976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120650</xdr:rowOff>
    </xdr:from>
    <xdr:to>
      <xdr:col>41</xdr:col>
      <xdr:colOff>101600</xdr:colOff>
      <xdr:row>40</xdr:row>
      <xdr:rowOff>50800</xdr:rowOff>
    </xdr:to>
    <xdr:sp macro="" textlink="">
      <xdr:nvSpPr>
        <xdr:cNvPr id="137" name="楕円 136">
          <a:extLst>
            <a:ext uri="{FF2B5EF4-FFF2-40B4-BE49-F238E27FC236}">
              <a16:creationId xmlns:a16="http://schemas.microsoft.com/office/drawing/2014/main" id="{59BF18C4-1EF0-42F9-A797-3B882714C82C}"/>
            </a:ext>
          </a:extLst>
        </xdr:cNvPr>
        <xdr:cNvSpPr/>
      </xdr:nvSpPr>
      <xdr:spPr>
        <a:xfrm>
          <a:off x="7029450" y="6559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158750</xdr:rowOff>
    </xdr:from>
    <xdr:to>
      <xdr:col>45</xdr:col>
      <xdr:colOff>177800</xdr:colOff>
      <xdr:row>40</xdr:row>
      <xdr:rowOff>0</xdr:rowOff>
    </xdr:to>
    <xdr:cxnSp macro="">
      <xdr:nvCxnSpPr>
        <xdr:cNvPr id="138" name="直線コネクタ 137">
          <a:extLst>
            <a:ext uri="{FF2B5EF4-FFF2-40B4-BE49-F238E27FC236}">
              <a16:creationId xmlns:a16="http://schemas.microsoft.com/office/drawing/2014/main" id="{4D03A1E2-3A44-4A4B-82D7-A412CB395C92}"/>
            </a:ext>
          </a:extLst>
        </xdr:cNvPr>
        <xdr:cNvCxnSpPr/>
      </xdr:nvCxnSpPr>
      <xdr:spPr>
        <a:xfrm flipV="1">
          <a:off x="7080250" y="6597650"/>
          <a:ext cx="80645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39" name="楕円 138">
          <a:extLst>
            <a:ext uri="{FF2B5EF4-FFF2-40B4-BE49-F238E27FC236}">
              <a16:creationId xmlns:a16="http://schemas.microsoft.com/office/drawing/2014/main" id="{6F123547-3C82-450C-A9E2-DFA2D429989C}"/>
            </a:ext>
          </a:extLst>
        </xdr:cNvPr>
        <xdr:cNvSpPr/>
      </xdr:nvSpPr>
      <xdr:spPr>
        <a:xfrm>
          <a:off x="6235700" y="6559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0</xdr:rowOff>
    </xdr:from>
    <xdr:to>
      <xdr:col>41</xdr:col>
      <xdr:colOff>50800</xdr:colOff>
      <xdr:row>40</xdr:row>
      <xdr:rowOff>0</xdr:rowOff>
    </xdr:to>
    <xdr:cxnSp macro="">
      <xdr:nvCxnSpPr>
        <xdr:cNvPr id="140" name="直線コネクタ 139">
          <a:extLst>
            <a:ext uri="{FF2B5EF4-FFF2-40B4-BE49-F238E27FC236}">
              <a16:creationId xmlns:a16="http://schemas.microsoft.com/office/drawing/2014/main" id="{6A351DA1-CCC0-4F9D-A7B4-872BCE3A12B3}"/>
            </a:ext>
          </a:extLst>
        </xdr:cNvPr>
        <xdr:cNvCxnSpPr/>
      </xdr:nvCxnSpPr>
      <xdr:spPr>
        <a:xfrm>
          <a:off x="6286500" y="66040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6DF2CD76-71AC-4527-8E0D-4A977A14BC91}"/>
            </a:ext>
          </a:extLst>
        </xdr:cNvPr>
        <xdr:cNvSpPr txBox="1"/>
      </xdr:nvSpPr>
      <xdr:spPr>
        <a:xfrm>
          <a:off x="8458277" y="61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B863845B-90C2-456C-991F-3E6C839AAE64}"/>
            </a:ext>
          </a:extLst>
        </xdr:cNvPr>
        <xdr:cNvSpPr txBox="1"/>
      </xdr:nvSpPr>
      <xdr:spPr>
        <a:xfrm>
          <a:off x="7677227" y="61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74EC7443-E74C-4E4A-858A-31A25C61009C}"/>
            </a:ext>
          </a:extLst>
        </xdr:cNvPr>
        <xdr:cNvSpPr txBox="1"/>
      </xdr:nvSpPr>
      <xdr:spPr>
        <a:xfrm>
          <a:off x="6864427" y="620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83254A54-8D17-45B7-9AD1-D25CC066085C}"/>
            </a:ext>
          </a:extLst>
        </xdr:cNvPr>
        <xdr:cNvSpPr txBox="1"/>
      </xdr:nvSpPr>
      <xdr:spPr>
        <a:xfrm>
          <a:off x="607067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29227</xdr:rowOff>
    </xdr:from>
    <xdr:ext cx="469744" cy="259045"/>
    <xdr:sp macro="" textlink="">
      <xdr:nvSpPr>
        <xdr:cNvPr id="145" name="n_1mainValue【図書館】&#10;一人当たり面積">
          <a:extLst>
            <a:ext uri="{FF2B5EF4-FFF2-40B4-BE49-F238E27FC236}">
              <a16:creationId xmlns:a16="http://schemas.microsoft.com/office/drawing/2014/main" id="{DB55301E-0335-4B0F-A0BE-242D029BD838}"/>
            </a:ext>
          </a:extLst>
        </xdr:cNvPr>
        <xdr:cNvSpPr txBox="1"/>
      </xdr:nvSpPr>
      <xdr:spPr>
        <a:xfrm>
          <a:off x="845827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29227</xdr:rowOff>
    </xdr:from>
    <xdr:ext cx="469744" cy="259045"/>
    <xdr:sp macro="" textlink="">
      <xdr:nvSpPr>
        <xdr:cNvPr id="146" name="n_2mainValue【図書館】&#10;一人当たり面積">
          <a:extLst>
            <a:ext uri="{FF2B5EF4-FFF2-40B4-BE49-F238E27FC236}">
              <a16:creationId xmlns:a16="http://schemas.microsoft.com/office/drawing/2014/main" id="{FD934A10-0479-4A0A-B3F9-02500716CE5A}"/>
            </a:ext>
          </a:extLst>
        </xdr:cNvPr>
        <xdr:cNvSpPr txBox="1"/>
      </xdr:nvSpPr>
      <xdr:spPr>
        <a:xfrm>
          <a:off x="76772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7" name="n_3mainValue【図書館】&#10;一人当たり面積">
          <a:extLst>
            <a:ext uri="{FF2B5EF4-FFF2-40B4-BE49-F238E27FC236}">
              <a16:creationId xmlns:a16="http://schemas.microsoft.com/office/drawing/2014/main" id="{9EEA42E0-D1FE-49D9-B06C-60ADD9CDE40A}"/>
            </a:ext>
          </a:extLst>
        </xdr:cNvPr>
        <xdr:cNvSpPr txBox="1"/>
      </xdr:nvSpPr>
      <xdr:spPr>
        <a:xfrm>
          <a:off x="6864427"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41927</xdr:rowOff>
    </xdr:from>
    <xdr:ext cx="469744" cy="259045"/>
    <xdr:sp macro="" textlink="">
      <xdr:nvSpPr>
        <xdr:cNvPr id="148" name="n_4mainValue【図書館】&#10;一人当たり面積">
          <a:extLst>
            <a:ext uri="{FF2B5EF4-FFF2-40B4-BE49-F238E27FC236}">
              <a16:creationId xmlns:a16="http://schemas.microsoft.com/office/drawing/2014/main" id="{7438E61E-8EA1-4B41-99EC-F4FE7808FC3D}"/>
            </a:ext>
          </a:extLst>
        </xdr:cNvPr>
        <xdr:cNvSpPr txBox="1"/>
      </xdr:nvSpPr>
      <xdr:spPr>
        <a:xfrm>
          <a:off x="6070677"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5F942FD-0D01-4439-8327-C0790AC16BC6}"/>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77375E1-D042-41C3-81AA-B8F838DF6C8A}"/>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9305C0F-0D01-4406-BCF1-273A1A7ADF5A}"/>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4C36169-9CF0-4D55-BACD-5CFA8910BA7C}"/>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95CABFE-44A0-4EF4-BFB3-1155B58695D8}"/>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66D52BD-BA9B-43BE-908C-CFB453C20132}"/>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742AE0F-8A85-4EC0-832F-FA8652258E10}"/>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84412A8-82CB-44D9-B424-7842AB298A59}"/>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B9BEB3E-2601-4E3F-9AE5-EA7889F36E5D}"/>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6EDEF1F-CF2A-458E-853D-6321AB4D2AAC}"/>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1EFEEEE-2ED1-4AD2-9252-4009114C2EB8}"/>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668BD89C-7EE5-45F6-A64F-158A72261CE3}"/>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F597C31B-F6D1-44FF-9A42-4A9F575767CD}"/>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3B379EF6-1B62-43AB-93AC-0ECC1D6F48E0}"/>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CCD29A00-3AB7-4CD8-920E-7C6B7AB95CCB}"/>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FAA4A88B-E81E-4246-88E6-7C3D85EC1067}"/>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6FE549F-1E45-45A7-8780-7F7AA2A637E0}"/>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11574527-527D-4FA8-9CAD-2CBA48281ACA}"/>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E6C2FDA6-7D12-4BC6-B318-DBDFCE1005AC}"/>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71612BF5-2B30-471D-A41F-7E6245E19B13}"/>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7C9CEFA6-A29F-487C-8589-57B8DC1DD1E3}"/>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1DE55CC-EF3E-4295-8D8D-A79A40A7F89F}"/>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5B2FF17B-EF8D-4282-B700-B7C535EB9196}"/>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471D4FA9-0921-49AA-B1C0-6E1347B43B05}"/>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2EE5EA0F-1799-4EC7-9ACB-503ED47E8DC4}"/>
            </a:ext>
          </a:extLst>
        </xdr:cNvPr>
        <xdr:cNvCxnSpPr/>
      </xdr:nvCxnSpPr>
      <xdr:spPr>
        <a:xfrm flipV="1">
          <a:off x="4177665" y="9314180"/>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283D37BF-C86B-4084-AB58-63D6F0A8688A}"/>
            </a:ext>
          </a:extLst>
        </xdr:cNvPr>
        <xdr:cNvSpPr txBox="1"/>
      </xdr:nvSpPr>
      <xdr:spPr>
        <a:xfrm>
          <a:off x="42164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EC2783F-E413-4524-8F3C-D30B9300F4BA}"/>
            </a:ext>
          </a:extLst>
        </xdr:cNvPr>
        <xdr:cNvCxnSpPr/>
      </xdr:nvCxnSpPr>
      <xdr:spPr>
        <a:xfrm>
          <a:off x="41084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652CB7D0-B06C-4296-BD36-DA485F9C8551}"/>
            </a:ext>
          </a:extLst>
        </xdr:cNvPr>
        <xdr:cNvSpPr txBox="1"/>
      </xdr:nvSpPr>
      <xdr:spPr>
        <a:xfrm>
          <a:off x="4216400" y="909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1F01000A-A74E-4EB7-A632-D76386FE2DBA}"/>
            </a:ext>
          </a:extLst>
        </xdr:cNvPr>
        <xdr:cNvCxnSpPr/>
      </xdr:nvCxnSpPr>
      <xdr:spPr>
        <a:xfrm>
          <a:off x="4108450" y="9314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B36C3F53-F978-4C85-ACBE-8CED8C24EAB5}"/>
            </a:ext>
          </a:extLst>
        </xdr:cNvPr>
        <xdr:cNvSpPr txBox="1"/>
      </xdr:nvSpPr>
      <xdr:spPr>
        <a:xfrm>
          <a:off x="4216400" y="9810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88AFF8CC-6700-45B4-948C-24EA68D73C12}"/>
            </a:ext>
          </a:extLst>
        </xdr:cNvPr>
        <xdr:cNvSpPr/>
      </xdr:nvSpPr>
      <xdr:spPr>
        <a:xfrm>
          <a:off x="4127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1D81D9EF-BB5A-4B54-84E3-5A66D7C530CA}"/>
            </a:ext>
          </a:extLst>
        </xdr:cNvPr>
        <xdr:cNvSpPr/>
      </xdr:nvSpPr>
      <xdr:spPr>
        <a:xfrm>
          <a:off x="3384550" y="9927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3549F37-B9E8-4706-9211-B51BEE04F17B}"/>
            </a:ext>
          </a:extLst>
        </xdr:cNvPr>
        <xdr:cNvSpPr/>
      </xdr:nvSpPr>
      <xdr:spPr>
        <a:xfrm>
          <a:off x="257175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2E939DBD-0BF2-45E8-9E55-68F565A91E8D}"/>
            </a:ext>
          </a:extLst>
        </xdr:cNvPr>
        <xdr:cNvSpPr/>
      </xdr:nvSpPr>
      <xdr:spPr>
        <a:xfrm>
          <a:off x="17780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1CDB4AA-75C2-44DD-BA3C-61673A8230D9}"/>
            </a:ext>
          </a:extLst>
        </xdr:cNvPr>
        <xdr:cNvSpPr/>
      </xdr:nvSpPr>
      <xdr:spPr>
        <a:xfrm>
          <a:off x="984250" y="99053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C19CAEE-0385-46B8-B4E7-16AC6AB896D1}"/>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1E2FBC5-9B1F-4A24-A871-A9FF3ED804A8}"/>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BBEA836-F1C0-4541-9207-BC39461067DC}"/>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36D2BEC-D6F7-4D0E-9DF3-2E60C5829B9B}"/>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1F17430-5B7C-4200-B1AE-A30D18AFBDC6}"/>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53975</xdr:rowOff>
    </xdr:from>
    <xdr:to>
      <xdr:col>24</xdr:col>
      <xdr:colOff>114300</xdr:colOff>
      <xdr:row>61</xdr:row>
      <xdr:rowOff>155575</xdr:rowOff>
    </xdr:to>
    <xdr:sp macro="" textlink="">
      <xdr:nvSpPr>
        <xdr:cNvPr id="189" name="楕円 188">
          <a:extLst>
            <a:ext uri="{FF2B5EF4-FFF2-40B4-BE49-F238E27FC236}">
              <a16:creationId xmlns:a16="http://schemas.microsoft.com/office/drawing/2014/main" id="{15A2989C-A559-474A-93C9-E3EECDF92EAC}"/>
            </a:ext>
          </a:extLst>
        </xdr:cNvPr>
        <xdr:cNvSpPr/>
      </xdr:nvSpPr>
      <xdr:spPr>
        <a:xfrm>
          <a:off x="41275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32402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2C3CE74B-5376-43C1-B06C-BE9EEE176969}"/>
            </a:ext>
          </a:extLst>
        </xdr:cNvPr>
        <xdr:cNvSpPr txBox="1"/>
      </xdr:nvSpPr>
      <xdr:spPr>
        <a:xfrm>
          <a:off x="4216400" y="10103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19685</xdr:rowOff>
    </xdr:from>
    <xdr:to>
      <xdr:col>20</xdr:col>
      <xdr:colOff>38100</xdr:colOff>
      <xdr:row>61</xdr:row>
      <xdr:rowOff>121285</xdr:rowOff>
    </xdr:to>
    <xdr:sp macro="" textlink="">
      <xdr:nvSpPr>
        <xdr:cNvPr id="191" name="楕円 190">
          <a:extLst>
            <a:ext uri="{FF2B5EF4-FFF2-40B4-BE49-F238E27FC236}">
              <a16:creationId xmlns:a16="http://schemas.microsoft.com/office/drawing/2014/main" id="{F4DB3160-880A-4C30-8203-B4BB035765CE}"/>
            </a:ext>
          </a:extLst>
        </xdr:cNvPr>
        <xdr:cNvSpPr/>
      </xdr:nvSpPr>
      <xdr:spPr>
        <a:xfrm>
          <a:off x="3384550" y="100907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70485</xdr:rowOff>
    </xdr:from>
    <xdr:to>
      <xdr:col>24</xdr:col>
      <xdr:colOff>63500</xdr:colOff>
      <xdr:row>61</xdr:row>
      <xdr:rowOff>104775</xdr:rowOff>
    </xdr:to>
    <xdr:cxnSp macro="">
      <xdr:nvCxnSpPr>
        <xdr:cNvPr id="192" name="直線コネクタ 191">
          <a:extLst>
            <a:ext uri="{FF2B5EF4-FFF2-40B4-BE49-F238E27FC236}">
              <a16:creationId xmlns:a16="http://schemas.microsoft.com/office/drawing/2014/main" id="{B490ED8C-2A59-414A-8CE2-424C9C32D73F}"/>
            </a:ext>
          </a:extLst>
        </xdr:cNvPr>
        <xdr:cNvCxnSpPr/>
      </xdr:nvCxnSpPr>
      <xdr:spPr>
        <a:xfrm>
          <a:off x="3429000" y="10141585"/>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154940</xdr:rowOff>
    </xdr:from>
    <xdr:to>
      <xdr:col>15</xdr:col>
      <xdr:colOff>101600</xdr:colOff>
      <xdr:row>61</xdr:row>
      <xdr:rowOff>85090</xdr:rowOff>
    </xdr:to>
    <xdr:sp macro="" textlink="">
      <xdr:nvSpPr>
        <xdr:cNvPr id="193" name="楕円 192">
          <a:extLst>
            <a:ext uri="{FF2B5EF4-FFF2-40B4-BE49-F238E27FC236}">
              <a16:creationId xmlns:a16="http://schemas.microsoft.com/office/drawing/2014/main" id="{C61F8C40-7A5C-424E-BFF7-8E234F07F752}"/>
            </a:ext>
          </a:extLst>
        </xdr:cNvPr>
        <xdr:cNvSpPr/>
      </xdr:nvSpPr>
      <xdr:spPr>
        <a:xfrm>
          <a:off x="2571750" y="10060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34290</xdr:rowOff>
    </xdr:from>
    <xdr:to>
      <xdr:col>19</xdr:col>
      <xdr:colOff>177800</xdr:colOff>
      <xdr:row>61</xdr:row>
      <xdr:rowOff>70485</xdr:rowOff>
    </xdr:to>
    <xdr:cxnSp macro="">
      <xdr:nvCxnSpPr>
        <xdr:cNvPr id="194" name="直線コネクタ 193">
          <a:extLst>
            <a:ext uri="{FF2B5EF4-FFF2-40B4-BE49-F238E27FC236}">
              <a16:creationId xmlns:a16="http://schemas.microsoft.com/office/drawing/2014/main" id="{C16066ED-CD3C-4C54-981D-19B152278B5B}"/>
            </a:ext>
          </a:extLst>
        </xdr:cNvPr>
        <xdr:cNvCxnSpPr/>
      </xdr:nvCxnSpPr>
      <xdr:spPr>
        <a:xfrm>
          <a:off x="2622550" y="10105390"/>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116840</xdr:rowOff>
    </xdr:from>
    <xdr:to>
      <xdr:col>10</xdr:col>
      <xdr:colOff>165100</xdr:colOff>
      <xdr:row>61</xdr:row>
      <xdr:rowOff>46990</xdr:rowOff>
    </xdr:to>
    <xdr:sp macro="" textlink="">
      <xdr:nvSpPr>
        <xdr:cNvPr id="195" name="楕円 194">
          <a:extLst>
            <a:ext uri="{FF2B5EF4-FFF2-40B4-BE49-F238E27FC236}">
              <a16:creationId xmlns:a16="http://schemas.microsoft.com/office/drawing/2014/main" id="{E7EFD91B-1917-4175-AAB2-67E8EF0EA1EC}"/>
            </a:ext>
          </a:extLst>
        </xdr:cNvPr>
        <xdr:cNvSpPr/>
      </xdr:nvSpPr>
      <xdr:spPr>
        <a:xfrm>
          <a:off x="1778000" y="10022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167640</xdr:rowOff>
    </xdr:from>
    <xdr:to>
      <xdr:col>15</xdr:col>
      <xdr:colOff>50800</xdr:colOff>
      <xdr:row>61</xdr:row>
      <xdr:rowOff>34290</xdr:rowOff>
    </xdr:to>
    <xdr:cxnSp macro="">
      <xdr:nvCxnSpPr>
        <xdr:cNvPr id="196" name="直線コネクタ 195">
          <a:extLst>
            <a:ext uri="{FF2B5EF4-FFF2-40B4-BE49-F238E27FC236}">
              <a16:creationId xmlns:a16="http://schemas.microsoft.com/office/drawing/2014/main" id="{A851551C-5723-4415-A807-5DA48D824B94}"/>
            </a:ext>
          </a:extLst>
        </xdr:cNvPr>
        <xdr:cNvCxnSpPr/>
      </xdr:nvCxnSpPr>
      <xdr:spPr>
        <a:xfrm>
          <a:off x="1828800" y="10073640"/>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90170</xdr:rowOff>
    </xdr:from>
    <xdr:to>
      <xdr:col>6</xdr:col>
      <xdr:colOff>38100</xdr:colOff>
      <xdr:row>61</xdr:row>
      <xdr:rowOff>20320</xdr:rowOff>
    </xdr:to>
    <xdr:sp macro="" textlink="">
      <xdr:nvSpPr>
        <xdr:cNvPr id="197" name="楕円 196">
          <a:extLst>
            <a:ext uri="{FF2B5EF4-FFF2-40B4-BE49-F238E27FC236}">
              <a16:creationId xmlns:a16="http://schemas.microsoft.com/office/drawing/2014/main" id="{C8305D50-F8EE-40CE-95F6-DD5F868DF52F}"/>
            </a:ext>
          </a:extLst>
        </xdr:cNvPr>
        <xdr:cNvSpPr/>
      </xdr:nvSpPr>
      <xdr:spPr>
        <a:xfrm>
          <a:off x="984250" y="99961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140970</xdr:rowOff>
    </xdr:from>
    <xdr:to>
      <xdr:col>10</xdr:col>
      <xdr:colOff>114300</xdr:colOff>
      <xdr:row>60</xdr:row>
      <xdr:rowOff>167640</xdr:rowOff>
    </xdr:to>
    <xdr:cxnSp macro="">
      <xdr:nvCxnSpPr>
        <xdr:cNvPr id="198" name="直線コネクタ 197">
          <a:extLst>
            <a:ext uri="{FF2B5EF4-FFF2-40B4-BE49-F238E27FC236}">
              <a16:creationId xmlns:a16="http://schemas.microsoft.com/office/drawing/2014/main" id="{3E45547C-BB8C-4BAC-8AAD-467F463CFC03}"/>
            </a:ext>
          </a:extLst>
        </xdr:cNvPr>
        <xdr:cNvCxnSpPr/>
      </xdr:nvCxnSpPr>
      <xdr:spPr>
        <a:xfrm>
          <a:off x="1028700" y="1004697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2A2B1617-FF9A-4571-ADC9-6FE9464C4249}"/>
            </a:ext>
          </a:extLst>
        </xdr:cNvPr>
        <xdr:cNvSpPr txBox="1"/>
      </xdr:nvSpPr>
      <xdr:spPr>
        <a:xfrm>
          <a:off x="3239144" y="971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8724BDF4-44FC-4D80-9F03-F515EC39599F}"/>
            </a:ext>
          </a:extLst>
        </xdr:cNvPr>
        <xdr:cNvSpPr txBox="1"/>
      </xdr:nvSpPr>
      <xdr:spPr>
        <a:xfrm>
          <a:off x="2439044" y="969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3E7CD69E-453C-4563-9FB9-334B7EECD59A}"/>
            </a:ext>
          </a:extLst>
        </xdr:cNvPr>
        <xdr:cNvSpPr txBox="1"/>
      </xdr:nvSpPr>
      <xdr:spPr>
        <a:xfrm>
          <a:off x="1645294" y="969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7A5978B8-CB60-4057-B1BC-2E204EF525B1}"/>
            </a:ext>
          </a:extLst>
        </xdr:cNvPr>
        <xdr:cNvSpPr txBox="1"/>
      </xdr:nvSpPr>
      <xdr:spPr>
        <a:xfrm>
          <a:off x="851544" y="968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112412</xdr:rowOff>
    </xdr:from>
    <xdr:ext cx="405111" cy="259045"/>
    <xdr:sp macro="" textlink="">
      <xdr:nvSpPr>
        <xdr:cNvPr id="203" name="n_1mainValue【体育館・プール】&#10;有形固定資産減価償却率">
          <a:extLst>
            <a:ext uri="{FF2B5EF4-FFF2-40B4-BE49-F238E27FC236}">
              <a16:creationId xmlns:a16="http://schemas.microsoft.com/office/drawing/2014/main" id="{B615152A-A204-40F3-A774-3E3A15BA12B2}"/>
            </a:ext>
          </a:extLst>
        </xdr:cNvPr>
        <xdr:cNvSpPr txBox="1"/>
      </xdr:nvSpPr>
      <xdr:spPr>
        <a:xfrm>
          <a:off x="3239144" y="1018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204" name="n_2mainValue【体育館・プール】&#10;有形固定資産減価償却率">
          <a:extLst>
            <a:ext uri="{FF2B5EF4-FFF2-40B4-BE49-F238E27FC236}">
              <a16:creationId xmlns:a16="http://schemas.microsoft.com/office/drawing/2014/main" id="{AECB4E67-2FF1-439D-B533-84D4DEFA9483}"/>
            </a:ext>
          </a:extLst>
        </xdr:cNvPr>
        <xdr:cNvSpPr txBox="1"/>
      </xdr:nvSpPr>
      <xdr:spPr>
        <a:xfrm>
          <a:off x="2439044" y="10147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38117</xdr:rowOff>
    </xdr:from>
    <xdr:ext cx="405111" cy="259045"/>
    <xdr:sp macro="" textlink="">
      <xdr:nvSpPr>
        <xdr:cNvPr id="205" name="n_3mainValue【体育館・プール】&#10;有形固定資産減価償却率">
          <a:extLst>
            <a:ext uri="{FF2B5EF4-FFF2-40B4-BE49-F238E27FC236}">
              <a16:creationId xmlns:a16="http://schemas.microsoft.com/office/drawing/2014/main" id="{9EBF3E28-5A9E-460C-9A8F-425946E1F355}"/>
            </a:ext>
          </a:extLst>
        </xdr:cNvPr>
        <xdr:cNvSpPr txBox="1"/>
      </xdr:nvSpPr>
      <xdr:spPr>
        <a:xfrm>
          <a:off x="1645294" y="1010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11447</xdr:rowOff>
    </xdr:from>
    <xdr:ext cx="405111" cy="259045"/>
    <xdr:sp macro="" textlink="">
      <xdr:nvSpPr>
        <xdr:cNvPr id="206" name="n_4mainValue【体育館・プール】&#10;有形固定資産減価償却率">
          <a:extLst>
            <a:ext uri="{FF2B5EF4-FFF2-40B4-BE49-F238E27FC236}">
              <a16:creationId xmlns:a16="http://schemas.microsoft.com/office/drawing/2014/main" id="{99360002-85EB-4E92-AEE6-1E9FF19084E1}"/>
            </a:ext>
          </a:extLst>
        </xdr:cNvPr>
        <xdr:cNvSpPr txBox="1"/>
      </xdr:nvSpPr>
      <xdr:spPr>
        <a:xfrm>
          <a:off x="851544" y="10082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2A14DF9-F4C9-4953-BBF7-A07500FF68D9}"/>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9776C73-344D-4544-B218-BBE2D431FA09}"/>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7F64D46-29AD-4842-81EE-5B910FF1060C}"/>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5F8B937-588C-4D41-8C7D-F70757F1DFAC}"/>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ED493E1-ACE5-4DFC-898B-361EC3E559D0}"/>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DF540B5-9DAF-4E61-A92E-8A3071129557}"/>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D5B097D-52CD-4930-A238-3024E1559E00}"/>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46DD4D1-D589-4265-9D7D-EAB712918F81}"/>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6410EB2-10FA-4724-826C-D20DC7C4E052}"/>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6298A0A-F02D-4AA2-8143-8B0C719F3B5B}"/>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39572F7-0085-4B05-825A-481B69E8AF24}"/>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905F6FB7-0BCE-4E0C-AD21-839F285194D0}"/>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D298DFB-7FCA-41FB-99D4-E735B415A64C}"/>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788F40BA-0DFF-4430-B774-09D44EE84E7E}"/>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3B405D8-2566-49C4-A5C2-D2AEC03CA843}"/>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FE6FF209-E856-4F18-B094-C64880735386}"/>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7EE6D31-2E24-42B1-B706-014073524888}"/>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E6E1CE81-A2F9-4451-9E45-F50B2B3C305B}"/>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0C5E6B7-6EE6-41FB-9FA6-C362E085F188}"/>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610981D1-054E-497D-BF7F-06560D7D11F5}"/>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3ACFDDB-3307-40FA-9776-79217DE67CC7}"/>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4B5926BF-6ED5-48BA-AD6E-70F86DB0B483}"/>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600F6F3B-F70A-4FFA-A207-CA55024B0A9F}"/>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D316C12B-EDA7-4E25-9D15-375EFF4F0D3E}"/>
            </a:ext>
          </a:extLst>
        </xdr:cNvPr>
        <xdr:cNvCxnSpPr/>
      </xdr:nvCxnSpPr>
      <xdr:spPr>
        <a:xfrm flipV="1">
          <a:off x="9429115" y="938657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D5C6F33A-5CBA-4E58-A42D-51F409760F95}"/>
            </a:ext>
          </a:extLst>
        </xdr:cNvPr>
        <xdr:cNvSpPr txBox="1"/>
      </xdr:nvSpPr>
      <xdr:spPr>
        <a:xfrm>
          <a:off x="9467850" y="1058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DAA1C64C-03F9-461D-A211-8844E4B5C8D1}"/>
            </a:ext>
          </a:extLst>
        </xdr:cNvPr>
        <xdr:cNvCxnSpPr/>
      </xdr:nvCxnSpPr>
      <xdr:spPr>
        <a:xfrm>
          <a:off x="9359900" y="10583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DB20EDB-C0FC-4420-908E-8EEAA06CDE6D}"/>
            </a:ext>
          </a:extLst>
        </xdr:cNvPr>
        <xdr:cNvSpPr txBox="1"/>
      </xdr:nvSpPr>
      <xdr:spPr>
        <a:xfrm>
          <a:off x="9467850" y="91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CBB07F5E-FF1B-45E7-9F9F-B51EF131E10E}"/>
            </a:ext>
          </a:extLst>
        </xdr:cNvPr>
        <xdr:cNvCxnSpPr/>
      </xdr:nvCxnSpPr>
      <xdr:spPr>
        <a:xfrm>
          <a:off x="9359900" y="938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8F2BBE44-0EB2-4412-B9D9-1671BCB32F15}"/>
            </a:ext>
          </a:extLst>
        </xdr:cNvPr>
        <xdr:cNvSpPr txBox="1"/>
      </xdr:nvSpPr>
      <xdr:spPr>
        <a:xfrm>
          <a:off x="9467850" y="1029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81F1C480-5BC8-4359-9416-524FB15556DE}"/>
            </a:ext>
          </a:extLst>
        </xdr:cNvPr>
        <xdr:cNvSpPr/>
      </xdr:nvSpPr>
      <xdr:spPr>
        <a:xfrm>
          <a:off x="9398000" y="10318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9723A4C8-5BC3-4272-AAC3-F77D5A53AFCC}"/>
            </a:ext>
          </a:extLst>
        </xdr:cNvPr>
        <xdr:cNvSpPr/>
      </xdr:nvSpPr>
      <xdr:spPr>
        <a:xfrm>
          <a:off x="8636000" y="10326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B79EE471-4931-44F3-9536-4DB114943482}"/>
            </a:ext>
          </a:extLst>
        </xdr:cNvPr>
        <xdr:cNvSpPr/>
      </xdr:nvSpPr>
      <xdr:spPr>
        <a:xfrm>
          <a:off x="7842250" y="103225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B28B5C66-459A-4538-83F0-CD8758CEB342}"/>
            </a:ext>
          </a:extLst>
        </xdr:cNvPr>
        <xdr:cNvSpPr/>
      </xdr:nvSpPr>
      <xdr:spPr>
        <a:xfrm>
          <a:off x="7029450" y="102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65DC7F6A-7F19-4FE6-8A10-004DF49D842A}"/>
            </a:ext>
          </a:extLst>
        </xdr:cNvPr>
        <xdr:cNvSpPr/>
      </xdr:nvSpPr>
      <xdr:spPr>
        <a:xfrm>
          <a:off x="6235700" y="10326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06A7C8E-D29D-4AE7-B30D-21256FAB9307}"/>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760CBE6-641B-4698-B787-DF0A1F2548FE}"/>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B3961AA-C75E-4EB4-8E8A-C752DB7AB822}"/>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4351043-BD5B-4F64-A72F-91C1D9C330D6}"/>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8B0EFF6-4064-4673-BDD4-6966A1090362}"/>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88265</xdr:rowOff>
    </xdr:from>
    <xdr:to>
      <xdr:col>55</xdr:col>
      <xdr:colOff>50800</xdr:colOff>
      <xdr:row>58</xdr:row>
      <xdr:rowOff>18415</xdr:rowOff>
    </xdr:to>
    <xdr:sp macro="" textlink="">
      <xdr:nvSpPr>
        <xdr:cNvPr id="246" name="楕円 245">
          <a:extLst>
            <a:ext uri="{FF2B5EF4-FFF2-40B4-BE49-F238E27FC236}">
              <a16:creationId xmlns:a16="http://schemas.microsoft.com/office/drawing/2014/main" id="{CE5C6184-2685-4E5F-9226-C8872AD74EB1}"/>
            </a:ext>
          </a:extLst>
        </xdr:cNvPr>
        <xdr:cNvSpPr/>
      </xdr:nvSpPr>
      <xdr:spPr>
        <a:xfrm>
          <a:off x="9398000" y="94989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111142</xdr:rowOff>
    </xdr:from>
    <xdr:ext cx="469744" cy="259045"/>
    <xdr:sp macro="" textlink="">
      <xdr:nvSpPr>
        <xdr:cNvPr id="247" name="【体育館・プール】&#10;一人当たり面積該当値テキスト">
          <a:extLst>
            <a:ext uri="{FF2B5EF4-FFF2-40B4-BE49-F238E27FC236}">
              <a16:creationId xmlns:a16="http://schemas.microsoft.com/office/drawing/2014/main" id="{617B06BE-1737-4993-A608-46D41FCDD596}"/>
            </a:ext>
          </a:extLst>
        </xdr:cNvPr>
        <xdr:cNvSpPr txBox="1"/>
      </xdr:nvSpPr>
      <xdr:spPr>
        <a:xfrm>
          <a:off x="9467850" y="935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111125</xdr:rowOff>
    </xdr:from>
    <xdr:to>
      <xdr:col>50</xdr:col>
      <xdr:colOff>165100</xdr:colOff>
      <xdr:row>58</xdr:row>
      <xdr:rowOff>41275</xdr:rowOff>
    </xdr:to>
    <xdr:sp macro="" textlink="">
      <xdr:nvSpPr>
        <xdr:cNvPr id="248" name="楕円 247">
          <a:extLst>
            <a:ext uri="{FF2B5EF4-FFF2-40B4-BE49-F238E27FC236}">
              <a16:creationId xmlns:a16="http://schemas.microsoft.com/office/drawing/2014/main" id="{C21E3BD5-F440-42D7-A7F9-87CCB72E8D4E}"/>
            </a:ext>
          </a:extLst>
        </xdr:cNvPr>
        <xdr:cNvSpPr/>
      </xdr:nvSpPr>
      <xdr:spPr>
        <a:xfrm>
          <a:off x="8636000" y="95218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139065</xdr:rowOff>
    </xdr:from>
    <xdr:to>
      <xdr:col>55</xdr:col>
      <xdr:colOff>0</xdr:colOff>
      <xdr:row>57</xdr:row>
      <xdr:rowOff>161925</xdr:rowOff>
    </xdr:to>
    <xdr:cxnSp macro="">
      <xdr:nvCxnSpPr>
        <xdr:cNvPr id="249" name="直線コネクタ 248">
          <a:extLst>
            <a:ext uri="{FF2B5EF4-FFF2-40B4-BE49-F238E27FC236}">
              <a16:creationId xmlns:a16="http://schemas.microsoft.com/office/drawing/2014/main" id="{09DD2F32-F6A9-46C1-A0D8-3F04E46D76A3}"/>
            </a:ext>
          </a:extLst>
        </xdr:cNvPr>
        <xdr:cNvCxnSpPr/>
      </xdr:nvCxnSpPr>
      <xdr:spPr>
        <a:xfrm flipV="1">
          <a:off x="8686800" y="9549765"/>
          <a:ext cx="7429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132080</xdr:rowOff>
    </xdr:from>
    <xdr:to>
      <xdr:col>46</xdr:col>
      <xdr:colOff>38100</xdr:colOff>
      <xdr:row>58</xdr:row>
      <xdr:rowOff>62230</xdr:rowOff>
    </xdr:to>
    <xdr:sp macro="" textlink="">
      <xdr:nvSpPr>
        <xdr:cNvPr id="250" name="楕円 249">
          <a:extLst>
            <a:ext uri="{FF2B5EF4-FFF2-40B4-BE49-F238E27FC236}">
              <a16:creationId xmlns:a16="http://schemas.microsoft.com/office/drawing/2014/main" id="{C4650D8C-EC9E-4794-B831-3168C4A2717A}"/>
            </a:ext>
          </a:extLst>
        </xdr:cNvPr>
        <xdr:cNvSpPr/>
      </xdr:nvSpPr>
      <xdr:spPr>
        <a:xfrm>
          <a:off x="7842250" y="95427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161925</xdr:rowOff>
    </xdr:from>
    <xdr:to>
      <xdr:col>50</xdr:col>
      <xdr:colOff>114300</xdr:colOff>
      <xdr:row>58</xdr:row>
      <xdr:rowOff>11430</xdr:rowOff>
    </xdr:to>
    <xdr:cxnSp macro="">
      <xdr:nvCxnSpPr>
        <xdr:cNvPr id="251" name="直線コネクタ 250">
          <a:extLst>
            <a:ext uri="{FF2B5EF4-FFF2-40B4-BE49-F238E27FC236}">
              <a16:creationId xmlns:a16="http://schemas.microsoft.com/office/drawing/2014/main" id="{A0C93AAB-07C4-4477-91AA-A12ED3C18788}"/>
            </a:ext>
          </a:extLst>
        </xdr:cNvPr>
        <xdr:cNvCxnSpPr/>
      </xdr:nvCxnSpPr>
      <xdr:spPr>
        <a:xfrm flipV="1">
          <a:off x="7886700" y="9572625"/>
          <a:ext cx="8001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153035</xdr:rowOff>
    </xdr:from>
    <xdr:to>
      <xdr:col>41</xdr:col>
      <xdr:colOff>101600</xdr:colOff>
      <xdr:row>58</xdr:row>
      <xdr:rowOff>83185</xdr:rowOff>
    </xdr:to>
    <xdr:sp macro="" textlink="">
      <xdr:nvSpPr>
        <xdr:cNvPr id="252" name="楕円 251">
          <a:extLst>
            <a:ext uri="{FF2B5EF4-FFF2-40B4-BE49-F238E27FC236}">
              <a16:creationId xmlns:a16="http://schemas.microsoft.com/office/drawing/2014/main" id="{2F6BEF39-1751-4DE0-AA1C-89B64D177739}"/>
            </a:ext>
          </a:extLst>
        </xdr:cNvPr>
        <xdr:cNvSpPr/>
      </xdr:nvSpPr>
      <xdr:spPr>
        <a:xfrm>
          <a:off x="7029450" y="9563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11430</xdr:rowOff>
    </xdr:from>
    <xdr:to>
      <xdr:col>45</xdr:col>
      <xdr:colOff>177800</xdr:colOff>
      <xdr:row>58</xdr:row>
      <xdr:rowOff>32385</xdr:rowOff>
    </xdr:to>
    <xdr:cxnSp macro="">
      <xdr:nvCxnSpPr>
        <xdr:cNvPr id="253" name="直線コネクタ 252">
          <a:extLst>
            <a:ext uri="{FF2B5EF4-FFF2-40B4-BE49-F238E27FC236}">
              <a16:creationId xmlns:a16="http://schemas.microsoft.com/office/drawing/2014/main" id="{3BAE7B9A-3CB9-4317-BC7E-CA74EC9D3EF9}"/>
            </a:ext>
          </a:extLst>
        </xdr:cNvPr>
        <xdr:cNvCxnSpPr/>
      </xdr:nvCxnSpPr>
      <xdr:spPr>
        <a:xfrm flipV="1">
          <a:off x="7080250" y="9587230"/>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2540</xdr:rowOff>
    </xdr:from>
    <xdr:to>
      <xdr:col>36</xdr:col>
      <xdr:colOff>165100</xdr:colOff>
      <xdr:row>58</xdr:row>
      <xdr:rowOff>104140</xdr:rowOff>
    </xdr:to>
    <xdr:sp macro="" textlink="">
      <xdr:nvSpPr>
        <xdr:cNvPr id="254" name="楕円 253">
          <a:extLst>
            <a:ext uri="{FF2B5EF4-FFF2-40B4-BE49-F238E27FC236}">
              <a16:creationId xmlns:a16="http://schemas.microsoft.com/office/drawing/2014/main" id="{4371C288-1D6D-413B-BEB4-B43ED9B80035}"/>
            </a:ext>
          </a:extLst>
        </xdr:cNvPr>
        <xdr:cNvSpPr/>
      </xdr:nvSpPr>
      <xdr:spPr>
        <a:xfrm>
          <a:off x="62357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32385</xdr:rowOff>
    </xdr:from>
    <xdr:to>
      <xdr:col>41</xdr:col>
      <xdr:colOff>50800</xdr:colOff>
      <xdr:row>58</xdr:row>
      <xdr:rowOff>53340</xdr:rowOff>
    </xdr:to>
    <xdr:cxnSp macro="">
      <xdr:nvCxnSpPr>
        <xdr:cNvPr id="255" name="直線コネクタ 254">
          <a:extLst>
            <a:ext uri="{FF2B5EF4-FFF2-40B4-BE49-F238E27FC236}">
              <a16:creationId xmlns:a16="http://schemas.microsoft.com/office/drawing/2014/main" id="{56F2AF6B-125C-4C19-BECD-A84665BE82EE}"/>
            </a:ext>
          </a:extLst>
        </xdr:cNvPr>
        <xdr:cNvCxnSpPr/>
      </xdr:nvCxnSpPr>
      <xdr:spPr>
        <a:xfrm flipV="1">
          <a:off x="6286500" y="9608185"/>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916539F0-5576-4C93-8589-965C7916707A}"/>
            </a:ext>
          </a:extLst>
        </xdr:cNvPr>
        <xdr:cNvSpPr txBox="1"/>
      </xdr:nvSpPr>
      <xdr:spPr>
        <a:xfrm>
          <a:off x="845827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FEC4D3D4-931F-4526-9098-7B3323FE847B}"/>
            </a:ext>
          </a:extLst>
        </xdr:cNvPr>
        <xdr:cNvSpPr txBox="1"/>
      </xdr:nvSpPr>
      <xdr:spPr>
        <a:xfrm>
          <a:off x="767722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a:extLst>
            <a:ext uri="{FF2B5EF4-FFF2-40B4-BE49-F238E27FC236}">
              <a16:creationId xmlns:a16="http://schemas.microsoft.com/office/drawing/2014/main" id="{09902733-429E-43C1-911E-BDE3E282B16B}"/>
            </a:ext>
          </a:extLst>
        </xdr:cNvPr>
        <xdr:cNvSpPr txBox="1"/>
      </xdr:nvSpPr>
      <xdr:spPr>
        <a:xfrm>
          <a:off x="6864427" y="1035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EEC12CE6-A38D-4684-A746-DB2AF485A398}"/>
            </a:ext>
          </a:extLst>
        </xdr:cNvPr>
        <xdr:cNvSpPr txBox="1"/>
      </xdr:nvSpPr>
      <xdr:spPr>
        <a:xfrm>
          <a:off x="607067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57802</xdr:rowOff>
    </xdr:from>
    <xdr:ext cx="469744" cy="259045"/>
    <xdr:sp macro="" textlink="">
      <xdr:nvSpPr>
        <xdr:cNvPr id="260" name="n_1mainValue【体育館・プール】&#10;一人当たり面積">
          <a:extLst>
            <a:ext uri="{FF2B5EF4-FFF2-40B4-BE49-F238E27FC236}">
              <a16:creationId xmlns:a16="http://schemas.microsoft.com/office/drawing/2014/main" id="{CD7C85C5-F575-4932-9A96-3A542B6EEDF5}"/>
            </a:ext>
          </a:extLst>
        </xdr:cNvPr>
        <xdr:cNvSpPr txBox="1"/>
      </xdr:nvSpPr>
      <xdr:spPr>
        <a:xfrm>
          <a:off x="8458277" y="930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78757</xdr:rowOff>
    </xdr:from>
    <xdr:ext cx="469744" cy="259045"/>
    <xdr:sp macro="" textlink="">
      <xdr:nvSpPr>
        <xdr:cNvPr id="261" name="n_2mainValue【体育館・プール】&#10;一人当たり面積">
          <a:extLst>
            <a:ext uri="{FF2B5EF4-FFF2-40B4-BE49-F238E27FC236}">
              <a16:creationId xmlns:a16="http://schemas.microsoft.com/office/drawing/2014/main" id="{6039C4FD-9030-4EDB-A1F0-373D6D1AB559}"/>
            </a:ext>
          </a:extLst>
        </xdr:cNvPr>
        <xdr:cNvSpPr txBox="1"/>
      </xdr:nvSpPr>
      <xdr:spPr>
        <a:xfrm>
          <a:off x="7677227" y="932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99712</xdr:rowOff>
    </xdr:from>
    <xdr:ext cx="469744" cy="259045"/>
    <xdr:sp macro="" textlink="">
      <xdr:nvSpPr>
        <xdr:cNvPr id="262" name="n_3mainValue【体育館・プール】&#10;一人当たり面積">
          <a:extLst>
            <a:ext uri="{FF2B5EF4-FFF2-40B4-BE49-F238E27FC236}">
              <a16:creationId xmlns:a16="http://schemas.microsoft.com/office/drawing/2014/main" id="{4D874B41-15A3-4929-B318-DB892DA77A90}"/>
            </a:ext>
          </a:extLst>
        </xdr:cNvPr>
        <xdr:cNvSpPr txBox="1"/>
      </xdr:nvSpPr>
      <xdr:spPr>
        <a:xfrm>
          <a:off x="6864427" y="934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120667</xdr:rowOff>
    </xdr:from>
    <xdr:ext cx="469744" cy="259045"/>
    <xdr:sp macro="" textlink="">
      <xdr:nvSpPr>
        <xdr:cNvPr id="263" name="n_4mainValue【体育館・プール】&#10;一人当たり面積">
          <a:extLst>
            <a:ext uri="{FF2B5EF4-FFF2-40B4-BE49-F238E27FC236}">
              <a16:creationId xmlns:a16="http://schemas.microsoft.com/office/drawing/2014/main" id="{8AD91D24-AA12-49F4-9D62-AD55A8CFE7C0}"/>
            </a:ext>
          </a:extLst>
        </xdr:cNvPr>
        <xdr:cNvSpPr txBox="1"/>
      </xdr:nvSpPr>
      <xdr:spPr>
        <a:xfrm>
          <a:off x="6070677" y="936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E627BB8-3B5C-4248-BDA7-523320E69B6F}"/>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918CC9D-61AA-4664-BEDA-58886B1F38D9}"/>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5F77613-87FE-46C1-B98D-478C177B58E4}"/>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04A5AE4-5CF6-453C-B259-66F8751AAEA9}"/>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C1A6399-FB59-47AE-B557-F65429562E9C}"/>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3B50BD8-FF93-41A1-935E-39DB3BED7E9D}"/>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47F9626-DB27-4A49-9DA9-C111EBF69298}"/>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C6773BF-6DF7-4459-9600-ACDF6FFF6A65}"/>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589532C-97DD-4BF1-B330-24F42989C9DB}"/>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F5846F0-5795-4ABC-AC1A-B833CE82EB73}"/>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2F25E10-72C9-4473-8ACD-E306C268E8A7}"/>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ECEA90D-9389-41DA-A381-420658DD92A3}"/>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D5C4230-C81E-4F6E-9CCC-C0CD52B8C24A}"/>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35D90B4-1BE3-4495-A8DB-6DA53D48881D}"/>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A75BF9C-3224-47A3-9A8B-80C47E26D71C}"/>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53BCC69-0506-4791-8817-CC09AADF2419}"/>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E77E393-50DB-408D-91FB-D66F5DE0D213}"/>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A77595E-DC75-4F1F-8773-32957663D1B0}"/>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F7F6582-A9A2-4DAC-9D30-8BE6F533B9EC}"/>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5EC6DCA-45E9-41F1-9250-D74FE2CB11CE}"/>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8BE12B7F-EED6-407B-AC93-FE167DBA1E79}"/>
            </a:ext>
          </a:extLst>
        </xdr:cNvPr>
        <xdr:cNvSpPr txBox="1"/>
      </xdr:nvSpPr>
      <xdr:spPr>
        <a:xfrm>
          <a:off x="384961" y="12710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128837D-C429-4EB9-A8A3-BE7D6816EB7C}"/>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CA887D17-58CE-456B-A707-8F22031A539E}"/>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8D6F2C03-476D-4E73-879D-72444015671A}"/>
            </a:ext>
          </a:extLst>
        </xdr:cNvPr>
        <xdr:cNvCxnSpPr/>
      </xdr:nvCxnSpPr>
      <xdr:spPr>
        <a:xfrm flipV="1">
          <a:off x="4177665" y="128460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36CE40CF-D4B4-4D10-A4CD-24B5E127125E}"/>
            </a:ext>
          </a:extLst>
        </xdr:cNvPr>
        <xdr:cNvSpPr txBox="1"/>
      </xdr:nvSpPr>
      <xdr:spPr>
        <a:xfrm>
          <a:off x="421640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34CF830C-9F81-49CF-A819-D9CF86DE17E0}"/>
            </a:ext>
          </a:extLst>
        </xdr:cNvPr>
        <xdr:cNvCxnSpPr/>
      </xdr:nvCxnSpPr>
      <xdr:spPr>
        <a:xfrm>
          <a:off x="4108450" y="14065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E91E73B0-1466-4792-9EB1-FB9F98C1D779}"/>
            </a:ext>
          </a:extLst>
        </xdr:cNvPr>
        <xdr:cNvSpPr txBox="1"/>
      </xdr:nvSpPr>
      <xdr:spPr>
        <a:xfrm>
          <a:off x="4216400" y="12627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84564853-FF07-4993-B38A-947034BCE87D}"/>
            </a:ext>
          </a:extLst>
        </xdr:cNvPr>
        <xdr:cNvCxnSpPr/>
      </xdr:nvCxnSpPr>
      <xdr:spPr>
        <a:xfrm>
          <a:off x="4108450" y="12846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4DE650F7-C53F-4609-BB5C-F545DB1D3986}"/>
            </a:ext>
          </a:extLst>
        </xdr:cNvPr>
        <xdr:cNvSpPr txBox="1"/>
      </xdr:nvSpPr>
      <xdr:spPr>
        <a:xfrm>
          <a:off x="4216400" y="13434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F0FD51F2-7251-4648-A11E-E7193F65FEEF}"/>
            </a:ext>
          </a:extLst>
        </xdr:cNvPr>
        <xdr:cNvSpPr/>
      </xdr:nvSpPr>
      <xdr:spPr>
        <a:xfrm>
          <a:off x="4127500" y="135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41D6B565-88CD-4DBE-8F50-B365F330F349}"/>
            </a:ext>
          </a:extLst>
        </xdr:cNvPr>
        <xdr:cNvSpPr/>
      </xdr:nvSpPr>
      <xdr:spPr>
        <a:xfrm>
          <a:off x="3384550" y="13566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F915B2A8-EFBF-4A2A-9459-C9CF78090094}"/>
            </a:ext>
          </a:extLst>
        </xdr:cNvPr>
        <xdr:cNvSpPr/>
      </xdr:nvSpPr>
      <xdr:spPr>
        <a:xfrm>
          <a:off x="2571750" y="1353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FF2B211F-9E99-4C80-9781-0A8AAD0885BA}"/>
            </a:ext>
          </a:extLst>
        </xdr:cNvPr>
        <xdr:cNvSpPr/>
      </xdr:nvSpPr>
      <xdr:spPr>
        <a:xfrm>
          <a:off x="1778000" y="135356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B23669DF-D780-4117-AF78-A7E0A7B9B46B}"/>
            </a:ext>
          </a:extLst>
        </xdr:cNvPr>
        <xdr:cNvSpPr/>
      </xdr:nvSpPr>
      <xdr:spPr>
        <a:xfrm>
          <a:off x="984250" y="135051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BD7658E-4348-4976-9D6D-DFC6B0449096}"/>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2A2D9AD-BF83-4E26-987E-60887A820F1F}"/>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1BFAEE1-9A5A-470B-8535-0B4975C7BFCF}"/>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B60A6B7-DF9D-4ADA-B683-1FC23330B1E9}"/>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E54CD08-9738-4538-9B86-9618683F8690}"/>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xdr:rowOff>
    </xdr:from>
    <xdr:to>
      <xdr:col>24</xdr:col>
      <xdr:colOff>114300</xdr:colOff>
      <xdr:row>83</xdr:row>
      <xdr:rowOff>107950</xdr:rowOff>
    </xdr:to>
    <xdr:sp macro="" textlink="">
      <xdr:nvSpPr>
        <xdr:cNvPr id="303" name="楕円 302">
          <a:extLst>
            <a:ext uri="{FF2B5EF4-FFF2-40B4-BE49-F238E27FC236}">
              <a16:creationId xmlns:a16="http://schemas.microsoft.com/office/drawing/2014/main" id="{4F1B6AA0-9E88-4B26-9695-082639102C43}"/>
            </a:ext>
          </a:extLst>
        </xdr:cNvPr>
        <xdr:cNvSpPr/>
      </xdr:nvSpPr>
      <xdr:spPr>
        <a:xfrm>
          <a:off x="41275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156227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66DE005E-AC34-4104-8EE3-DAD869C2557A}"/>
            </a:ext>
          </a:extLst>
        </xdr:cNvPr>
        <xdr:cNvSpPr txBox="1"/>
      </xdr:nvSpPr>
      <xdr:spPr>
        <a:xfrm>
          <a:off x="4216400" y="1369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157480</xdr:rowOff>
    </xdr:from>
    <xdr:to>
      <xdr:col>20</xdr:col>
      <xdr:colOff>38100</xdr:colOff>
      <xdr:row>83</xdr:row>
      <xdr:rowOff>87630</xdr:rowOff>
    </xdr:to>
    <xdr:sp macro="" textlink="">
      <xdr:nvSpPr>
        <xdr:cNvPr id="305" name="楕円 304">
          <a:extLst>
            <a:ext uri="{FF2B5EF4-FFF2-40B4-BE49-F238E27FC236}">
              <a16:creationId xmlns:a16="http://schemas.microsoft.com/office/drawing/2014/main" id="{D5DF5E38-8D40-410D-80F4-D59EAF1418BF}"/>
            </a:ext>
          </a:extLst>
        </xdr:cNvPr>
        <xdr:cNvSpPr/>
      </xdr:nvSpPr>
      <xdr:spPr>
        <a:xfrm>
          <a:off x="3384550" y="13695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36830</xdr:rowOff>
    </xdr:from>
    <xdr:to>
      <xdr:col>24</xdr:col>
      <xdr:colOff>63500</xdr:colOff>
      <xdr:row>83</xdr:row>
      <xdr:rowOff>57150</xdr:rowOff>
    </xdr:to>
    <xdr:cxnSp macro="">
      <xdr:nvCxnSpPr>
        <xdr:cNvPr id="306" name="直線コネクタ 305">
          <a:extLst>
            <a:ext uri="{FF2B5EF4-FFF2-40B4-BE49-F238E27FC236}">
              <a16:creationId xmlns:a16="http://schemas.microsoft.com/office/drawing/2014/main" id="{4A70B653-D390-4F24-B181-E550A338604D}"/>
            </a:ext>
          </a:extLst>
        </xdr:cNvPr>
        <xdr:cNvCxnSpPr/>
      </xdr:nvCxnSpPr>
      <xdr:spPr>
        <a:xfrm>
          <a:off x="3429000" y="13740130"/>
          <a:ext cx="7493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138430</xdr:rowOff>
    </xdr:from>
    <xdr:to>
      <xdr:col>15</xdr:col>
      <xdr:colOff>101600</xdr:colOff>
      <xdr:row>83</xdr:row>
      <xdr:rowOff>68580</xdr:rowOff>
    </xdr:to>
    <xdr:sp macro="" textlink="">
      <xdr:nvSpPr>
        <xdr:cNvPr id="307" name="楕円 306">
          <a:extLst>
            <a:ext uri="{FF2B5EF4-FFF2-40B4-BE49-F238E27FC236}">
              <a16:creationId xmlns:a16="http://schemas.microsoft.com/office/drawing/2014/main" id="{CA36704D-A8BC-4F60-A014-ACA14040AB78}"/>
            </a:ext>
          </a:extLst>
        </xdr:cNvPr>
        <xdr:cNvSpPr/>
      </xdr:nvSpPr>
      <xdr:spPr>
        <a:xfrm>
          <a:off x="2571750" y="13676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17780</xdr:rowOff>
    </xdr:from>
    <xdr:to>
      <xdr:col>19</xdr:col>
      <xdr:colOff>177800</xdr:colOff>
      <xdr:row>83</xdr:row>
      <xdr:rowOff>36830</xdr:rowOff>
    </xdr:to>
    <xdr:cxnSp macro="">
      <xdr:nvCxnSpPr>
        <xdr:cNvPr id="308" name="直線コネクタ 307">
          <a:extLst>
            <a:ext uri="{FF2B5EF4-FFF2-40B4-BE49-F238E27FC236}">
              <a16:creationId xmlns:a16="http://schemas.microsoft.com/office/drawing/2014/main" id="{BE7D345F-5D0D-47BE-9712-0537B0C227FE}"/>
            </a:ext>
          </a:extLst>
        </xdr:cNvPr>
        <xdr:cNvCxnSpPr/>
      </xdr:nvCxnSpPr>
      <xdr:spPr>
        <a:xfrm>
          <a:off x="2622550" y="1372108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120650</xdr:rowOff>
    </xdr:from>
    <xdr:to>
      <xdr:col>10</xdr:col>
      <xdr:colOff>165100</xdr:colOff>
      <xdr:row>83</xdr:row>
      <xdr:rowOff>50800</xdr:rowOff>
    </xdr:to>
    <xdr:sp macro="" textlink="">
      <xdr:nvSpPr>
        <xdr:cNvPr id="309" name="楕円 308">
          <a:extLst>
            <a:ext uri="{FF2B5EF4-FFF2-40B4-BE49-F238E27FC236}">
              <a16:creationId xmlns:a16="http://schemas.microsoft.com/office/drawing/2014/main" id="{AA052766-EE02-477B-B744-C0081B3169CB}"/>
            </a:ext>
          </a:extLst>
        </xdr:cNvPr>
        <xdr:cNvSpPr/>
      </xdr:nvSpPr>
      <xdr:spPr>
        <a:xfrm>
          <a:off x="1778000" y="13658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0</xdr:rowOff>
    </xdr:from>
    <xdr:to>
      <xdr:col>15</xdr:col>
      <xdr:colOff>50800</xdr:colOff>
      <xdr:row>83</xdr:row>
      <xdr:rowOff>17780</xdr:rowOff>
    </xdr:to>
    <xdr:cxnSp macro="">
      <xdr:nvCxnSpPr>
        <xdr:cNvPr id="310" name="直線コネクタ 309">
          <a:extLst>
            <a:ext uri="{FF2B5EF4-FFF2-40B4-BE49-F238E27FC236}">
              <a16:creationId xmlns:a16="http://schemas.microsoft.com/office/drawing/2014/main" id="{77E5C53C-D140-4629-B4C4-E5C5F3622AA2}"/>
            </a:ext>
          </a:extLst>
        </xdr:cNvPr>
        <xdr:cNvCxnSpPr/>
      </xdr:nvCxnSpPr>
      <xdr:spPr>
        <a:xfrm>
          <a:off x="1828800" y="13703300"/>
          <a:ext cx="79375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99061</xdr:rowOff>
    </xdr:from>
    <xdr:to>
      <xdr:col>6</xdr:col>
      <xdr:colOff>38100</xdr:colOff>
      <xdr:row>83</xdr:row>
      <xdr:rowOff>29211</xdr:rowOff>
    </xdr:to>
    <xdr:sp macro="" textlink="">
      <xdr:nvSpPr>
        <xdr:cNvPr id="311" name="楕円 310">
          <a:extLst>
            <a:ext uri="{FF2B5EF4-FFF2-40B4-BE49-F238E27FC236}">
              <a16:creationId xmlns:a16="http://schemas.microsoft.com/office/drawing/2014/main" id="{7776143E-D408-4E27-A32E-F76DB3D48E32}"/>
            </a:ext>
          </a:extLst>
        </xdr:cNvPr>
        <xdr:cNvSpPr/>
      </xdr:nvSpPr>
      <xdr:spPr>
        <a:xfrm>
          <a:off x="984250" y="136372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149861</xdr:rowOff>
    </xdr:from>
    <xdr:to>
      <xdr:col>10</xdr:col>
      <xdr:colOff>114300</xdr:colOff>
      <xdr:row>83</xdr:row>
      <xdr:rowOff>0</xdr:rowOff>
    </xdr:to>
    <xdr:cxnSp macro="">
      <xdr:nvCxnSpPr>
        <xdr:cNvPr id="312" name="直線コネクタ 311">
          <a:extLst>
            <a:ext uri="{FF2B5EF4-FFF2-40B4-BE49-F238E27FC236}">
              <a16:creationId xmlns:a16="http://schemas.microsoft.com/office/drawing/2014/main" id="{0556BAC3-4AED-4B83-812B-8EFC57DBCA97}"/>
            </a:ext>
          </a:extLst>
        </xdr:cNvPr>
        <xdr:cNvCxnSpPr/>
      </xdr:nvCxnSpPr>
      <xdr:spPr>
        <a:xfrm>
          <a:off x="1028700" y="13688061"/>
          <a:ext cx="8001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3A570881-4976-48AC-8547-DFD26D613CD0}"/>
            </a:ext>
          </a:extLst>
        </xdr:cNvPr>
        <xdr:cNvSpPr txBox="1"/>
      </xdr:nvSpPr>
      <xdr:spPr>
        <a:xfrm>
          <a:off x="3239144"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11A10D0D-0B5F-4949-9BF7-11575B0B7F65}"/>
            </a:ext>
          </a:extLst>
        </xdr:cNvPr>
        <xdr:cNvSpPr txBox="1"/>
      </xdr:nvSpPr>
      <xdr:spPr>
        <a:xfrm>
          <a:off x="2439044"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90F5B15B-008B-4FCF-AC78-0FA827CCC3E8}"/>
            </a:ext>
          </a:extLst>
        </xdr:cNvPr>
        <xdr:cNvSpPr txBox="1"/>
      </xdr:nvSpPr>
      <xdr:spPr>
        <a:xfrm>
          <a:off x="1645294" y="1331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4AC07BE9-2C21-4E98-9E5B-000C1422AB53}"/>
            </a:ext>
          </a:extLst>
        </xdr:cNvPr>
        <xdr:cNvSpPr txBox="1"/>
      </xdr:nvSpPr>
      <xdr:spPr>
        <a:xfrm>
          <a:off x="851544" y="1328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78757</xdr:rowOff>
    </xdr:from>
    <xdr:ext cx="405111" cy="259045"/>
    <xdr:sp macro="" textlink="">
      <xdr:nvSpPr>
        <xdr:cNvPr id="317" name="n_1mainValue【福祉施設】&#10;有形固定資産減価償却率">
          <a:extLst>
            <a:ext uri="{FF2B5EF4-FFF2-40B4-BE49-F238E27FC236}">
              <a16:creationId xmlns:a16="http://schemas.microsoft.com/office/drawing/2014/main" id="{8CB3207B-8B28-4A85-9150-49BF4B4E8D62}"/>
            </a:ext>
          </a:extLst>
        </xdr:cNvPr>
        <xdr:cNvSpPr txBox="1"/>
      </xdr:nvSpPr>
      <xdr:spPr>
        <a:xfrm>
          <a:off x="32391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59707</xdr:rowOff>
    </xdr:from>
    <xdr:ext cx="405111" cy="259045"/>
    <xdr:sp macro="" textlink="">
      <xdr:nvSpPr>
        <xdr:cNvPr id="318" name="n_2mainValue【福祉施設】&#10;有形固定資産減価償却率">
          <a:extLst>
            <a:ext uri="{FF2B5EF4-FFF2-40B4-BE49-F238E27FC236}">
              <a16:creationId xmlns:a16="http://schemas.microsoft.com/office/drawing/2014/main" id="{5B4FB265-8DC8-46E9-B178-2A2998A42D08}"/>
            </a:ext>
          </a:extLst>
        </xdr:cNvPr>
        <xdr:cNvSpPr txBox="1"/>
      </xdr:nvSpPr>
      <xdr:spPr>
        <a:xfrm>
          <a:off x="24390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9" name="n_3mainValue【福祉施設】&#10;有形固定資産減価償却率">
          <a:extLst>
            <a:ext uri="{FF2B5EF4-FFF2-40B4-BE49-F238E27FC236}">
              <a16:creationId xmlns:a16="http://schemas.microsoft.com/office/drawing/2014/main" id="{79244BC9-609D-4029-A1C0-DEBD1004FB4D}"/>
            </a:ext>
          </a:extLst>
        </xdr:cNvPr>
        <xdr:cNvSpPr txBox="1"/>
      </xdr:nvSpPr>
      <xdr:spPr>
        <a:xfrm>
          <a:off x="164529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20338</xdr:rowOff>
    </xdr:from>
    <xdr:ext cx="405111" cy="259045"/>
    <xdr:sp macro="" textlink="">
      <xdr:nvSpPr>
        <xdr:cNvPr id="320" name="n_4mainValue【福祉施設】&#10;有形固定資産減価償却率">
          <a:extLst>
            <a:ext uri="{FF2B5EF4-FFF2-40B4-BE49-F238E27FC236}">
              <a16:creationId xmlns:a16="http://schemas.microsoft.com/office/drawing/2014/main" id="{45AF8DC8-AB1B-4450-B41A-9BBC599CB5F8}"/>
            </a:ext>
          </a:extLst>
        </xdr:cNvPr>
        <xdr:cNvSpPr txBox="1"/>
      </xdr:nvSpPr>
      <xdr:spPr>
        <a:xfrm>
          <a:off x="851544" y="1372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8B20FD5-D0D1-4026-A600-A1CCD48E49A2}"/>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0ECC8D2-26DB-40B8-94F3-4450694D4EB9}"/>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1E71548-DF11-40D7-9C33-F1372F6B375B}"/>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DDD9C4EC-2F23-4CE3-A3F1-E83EC64868C5}"/>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ABAAE17-DED6-4EC9-974C-F487FD79A590}"/>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36EE8BB-B6BE-4300-9334-C76BC8AD040B}"/>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CA7E813-ACE0-437B-BCC1-F1AAF013F2CF}"/>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F4F07EF-81F3-486D-8173-9955BBDFA758}"/>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165529B-5691-4BC1-8FA9-0030B715F867}"/>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14AE059-0F82-4D9F-A4D9-93E7C8C2C700}"/>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E2EBA7D0-4A65-43CA-8C94-A0B48787F6FB}"/>
            </a:ext>
          </a:extLst>
        </xdr:cNvPr>
        <xdr:cNvCxnSpPr/>
      </xdr:nvCxnSpPr>
      <xdr:spPr>
        <a:xfrm>
          <a:off x="5956300" y="1412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318A8886-DCA0-48C4-85B2-137772C69857}"/>
            </a:ext>
          </a:extLst>
        </xdr:cNvPr>
        <xdr:cNvSpPr txBox="1"/>
      </xdr:nvSpPr>
      <xdr:spPr>
        <a:xfrm>
          <a:off x="5527221" y="13992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2140D3F7-ABBB-4398-8223-4B0E94449530}"/>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B2DA1D34-667E-4C30-9551-EA93F9DC85D1}"/>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E2DE9B27-4BE8-446C-A951-230AD8CAA7FE}"/>
            </a:ext>
          </a:extLst>
        </xdr:cNvPr>
        <xdr:cNvCxnSpPr/>
      </xdr:nvCxnSpPr>
      <xdr:spPr>
        <a:xfrm>
          <a:off x="5956300" y="1303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4C9D29B3-91E8-4967-9FEC-99798F7D7FEC}"/>
            </a:ext>
          </a:extLst>
        </xdr:cNvPr>
        <xdr:cNvSpPr txBox="1"/>
      </xdr:nvSpPr>
      <xdr:spPr>
        <a:xfrm>
          <a:off x="5527221" y="1288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D18D18E0-0FC2-49F5-AA30-5178BDF80464}"/>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861A6947-EEFD-4C78-9B35-8B2EAF1F6A49}"/>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1B1938F6-E91A-42F7-AB8E-25377B953DB3}"/>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38D07EDC-F6CF-49A1-8F7C-D891C794C033}"/>
            </a:ext>
          </a:extLst>
        </xdr:cNvPr>
        <xdr:cNvCxnSpPr/>
      </xdr:nvCxnSpPr>
      <xdr:spPr>
        <a:xfrm flipV="1">
          <a:off x="9429115" y="12865100"/>
          <a:ext cx="0" cy="1246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7ED7A7F6-66A1-4D70-B64F-33ED258C1ADB}"/>
            </a:ext>
          </a:extLst>
        </xdr:cNvPr>
        <xdr:cNvSpPr txBox="1"/>
      </xdr:nvSpPr>
      <xdr:spPr>
        <a:xfrm>
          <a:off x="9467850" y="1411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8149838B-1C56-41E6-8FFB-D76D81B849F4}"/>
            </a:ext>
          </a:extLst>
        </xdr:cNvPr>
        <xdr:cNvCxnSpPr/>
      </xdr:nvCxnSpPr>
      <xdr:spPr>
        <a:xfrm>
          <a:off x="9359900" y="14111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7B455FD8-319D-4364-8C34-21C872E59604}"/>
            </a:ext>
          </a:extLst>
        </xdr:cNvPr>
        <xdr:cNvSpPr txBox="1"/>
      </xdr:nvSpPr>
      <xdr:spPr>
        <a:xfrm>
          <a:off x="9467850" y="1264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297F3FE3-AD40-4BCD-AB01-0CFC6E3E6AB1}"/>
            </a:ext>
          </a:extLst>
        </xdr:cNvPr>
        <xdr:cNvCxnSpPr/>
      </xdr:nvCxnSpPr>
      <xdr:spPr>
        <a:xfrm>
          <a:off x="9359900" y="1286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4092561B-E690-4559-81ED-71A48BFDF360}"/>
            </a:ext>
          </a:extLst>
        </xdr:cNvPr>
        <xdr:cNvSpPr txBox="1"/>
      </xdr:nvSpPr>
      <xdr:spPr>
        <a:xfrm>
          <a:off x="9467850" y="13698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5B523C89-A29E-4752-AD53-23A1806A4DBD}"/>
            </a:ext>
          </a:extLst>
        </xdr:cNvPr>
        <xdr:cNvSpPr/>
      </xdr:nvSpPr>
      <xdr:spPr>
        <a:xfrm>
          <a:off x="9398000" y="137134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722120A8-7DF6-4836-BF10-730B7D825730}"/>
            </a:ext>
          </a:extLst>
        </xdr:cNvPr>
        <xdr:cNvSpPr/>
      </xdr:nvSpPr>
      <xdr:spPr>
        <a:xfrm>
          <a:off x="8636000" y="1371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4BFC2370-F327-40A9-9430-BD7ABD508905}"/>
            </a:ext>
          </a:extLst>
        </xdr:cNvPr>
        <xdr:cNvSpPr/>
      </xdr:nvSpPr>
      <xdr:spPr>
        <a:xfrm>
          <a:off x="7842250" y="137077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B96513D2-51F2-4B3D-AEA8-7911D4FE3C48}"/>
            </a:ext>
          </a:extLst>
        </xdr:cNvPr>
        <xdr:cNvSpPr/>
      </xdr:nvSpPr>
      <xdr:spPr>
        <a:xfrm>
          <a:off x="702945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ECF93852-420A-480A-95D2-A8CE498E6310}"/>
            </a:ext>
          </a:extLst>
        </xdr:cNvPr>
        <xdr:cNvSpPr/>
      </xdr:nvSpPr>
      <xdr:spPr>
        <a:xfrm>
          <a:off x="6235700" y="137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CEA3DB0-8C99-4ECB-B0BE-DA7B84D0FD03}"/>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446485F-2505-4B1E-8402-66E3E4FF32CD}"/>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E8B0547-808E-48C1-86DF-005D2A5C2479}"/>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63655B4-F764-4BB2-AF86-2C482F0EC28D}"/>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727DC9F-A9E5-4AD5-A419-E1A650274C8D}"/>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78739</xdr:rowOff>
    </xdr:from>
    <xdr:to>
      <xdr:col>55</xdr:col>
      <xdr:colOff>50800</xdr:colOff>
      <xdr:row>82</xdr:row>
      <xdr:rowOff>8889</xdr:rowOff>
    </xdr:to>
    <xdr:sp macro="" textlink="">
      <xdr:nvSpPr>
        <xdr:cNvPr id="356" name="楕円 355">
          <a:extLst>
            <a:ext uri="{FF2B5EF4-FFF2-40B4-BE49-F238E27FC236}">
              <a16:creationId xmlns:a16="http://schemas.microsoft.com/office/drawing/2014/main" id="{0E8BA5D0-AC99-4331-A4F8-3782302B8312}"/>
            </a:ext>
          </a:extLst>
        </xdr:cNvPr>
        <xdr:cNvSpPr/>
      </xdr:nvSpPr>
      <xdr:spPr>
        <a:xfrm>
          <a:off x="9398000" y="134518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101616</xdr:rowOff>
    </xdr:from>
    <xdr:ext cx="469744" cy="259045"/>
    <xdr:sp macro="" textlink="">
      <xdr:nvSpPr>
        <xdr:cNvPr id="357" name="【福祉施設】&#10;一人当たり面積該当値テキスト">
          <a:extLst>
            <a:ext uri="{FF2B5EF4-FFF2-40B4-BE49-F238E27FC236}">
              <a16:creationId xmlns:a16="http://schemas.microsoft.com/office/drawing/2014/main" id="{40D809E3-0EA3-4E1B-B0E7-996A65C4F69E}"/>
            </a:ext>
          </a:extLst>
        </xdr:cNvPr>
        <xdr:cNvSpPr txBox="1"/>
      </xdr:nvSpPr>
      <xdr:spPr>
        <a:xfrm>
          <a:off x="9467850" y="1330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95886</xdr:rowOff>
    </xdr:from>
    <xdr:to>
      <xdr:col>50</xdr:col>
      <xdr:colOff>165100</xdr:colOff>
      <xdr:row>82</xdr:row>
      <xdr:rowOff>26036</xdr:rowOff>
    </xdr:to>
    <xdr:sp macro="" textlink="">
      <xdr:nvSpPr>
        <xdr:cNvPr id="358" name="楕円 357">
          <a:extLst>
            <a:ext uri="{FF2B5EF4-FFF2-40B4-BE49-F238E27FC236}">
              <a16:creationId xmlns:a16="http://schemas.microsoft.com/office/drawing/2014/main" id="{2DC9E457-44A5-4F5A-B6A6-C3B81DE5B37A}"/>
            </a:ext>
          </a:extLst>
        </xdr:cNvPr>
        <xdr:cNvSpPr/>
      </xdr:nvSpPr>
      <xdr:spPr>
        <a:xfrm>
          <a:off x="8636000" y="134689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129539</xdr:rowOff>
    </xdr:from>
    <xdr:to>
      <xdr:col>55</xdr:col>
      <xdr:colOff>0</xdr:colOff>
      <xdr:row>81</xdr:row>
      <xdr:rowOff>146686</xdr:rowOff>
    </xdr:to>
    <xdr:cxnSp macro="">
      <xdr:nvCxnSpPr>
        <xdr:cNvPr id="359" name="直線コネクタ 358">
          <a:extLst>
            <a:ext uri="{FF2B5EF4-FFF2-40B4-BE49-F238E27FC236}">
              <a16:creationId xmlns:a16="http://schemas.microsoft.com/office/drawing/2014/main" id="{C8745DB2-0101-4746-BDC9-FEEA596A07CA}"/>
            </a:ext>
          </a:extLst>
        </xdr:cNvPr>
        <xdr:cNvCxnSpPr/>
      </xdr:nvCxnSpPr>
      <xdr:spPr>
        <a:xfrm flipV="1">
          <a:off x="8686800" y="13502639"/>
          <a:ext cx="74295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107314</xdr:rowOff>
    </xdr:from>
    <xdr:to>
      <xdr:col>46</xdr:col>
      <xdr:colOff>38100</xdr:colOff>
      <xdr:row>82</xdr:row>
      <xdr:rowOff>37464</xdr:rowOff>
    </xdr:to>
    <xdr:sp macro="" textlink="">
      <xdr:nvSpPr>
        <xdr:cNvPr id="360" name="楕円 359">
          <a:extLst>
            <a:ext uri="{FF2B5EF4-FFF2-40B4-BE49-F238E27FC236}">
              <a16:creationId xmlns:a16="http://schemas.microsoft.com/office/drawing/2014/main" id="{7375C1A2-BBFC-434E-AB15-9730610FD5F6}"/>
            </a:ext>
          </a:extLst>
        </xdr:cNvPr>
        <xdr:cNvSpPr/>
      </xdr:nvSpPr>
      <xdr:spPr>
        <a:xfrm>
          <a:off x="7842250" y="134804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146686</xdr:rowOff>
    </xdr:from>
    <xdr:to>
      <xdr:col>50</xdr:col>
      <xdr:colOff>114300</xdr:colOff>
      <xdr:row>81</xdr:row>
      <xdr:rowOff>158114</xdr:rowOff>
    </xdr:to>
    <xdr:cxnSp macro="">
      <xdr:nvCxnSpPr>
        <xdr:cNvPr id="361" name="直線コネクタ 360">
          <a:extLst>
            <a:ext uri="{FF2B5EF4-FFF2-40B4-BE49-F238E27FC236}">
              <a16:creationId xmlns:a16="http://schemas.microsoft.com/office/drawing/2014/main" id="{566417B1-7B17-442E-96AC-F579DBD2471B}"/>
            </a:ext>
          </a:extLst>
        </xdr:cNvPr>
        <xdr:cNvCxnSpPr/>
      </xdr:nvCxnSpPr>
      <xdr:spPr>
        <a:xfrm flipV="1">
          <a:off x="7886700" y="13519786"/>
          <a:ext cx="8001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118745</xdr:rowOff>
    </xdr:from>
    <xdr:to>
      <xdr:col>41</xdr:col>
      <xdr:colOff>101600</xdr:colOff>
      <xdr:row>82</xdr:row>
      <xdr:rowOff>48895</xdr:rowOff>
    </xdr:to>
    <xdr:sp macro="" textlink="">
      <xdr:nvSpPr>
        <xdr:cNvPr id="362" name="楕円 361">
          <a:extLst>
            <a:ext uri="{FF2B5EF4-FFF2-40B4-BE49-F238E27FC236}">
              <a16:creationId xmlns:a16="http://schemas.microsoft.com/office/drawing/2014/main" id="{AAFD1A03-24FA-4934-A721-57AA936BC8DD}"/>
            </a:ext>
          </a:extLst>
        </xdr:cNvPr>
        <xdr:cNvSpPr/>
      </xdr:nvSpPr>
      <xdr:spPr>
        <a:xfrm>
          <a:off x="7029450" y="13491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158114</xdr:rowOff>
    </xdr:from>
    <xdr:to>
      <xdr:col>45</xdr:col>
      <xdr:colOff>177800</xdr:colOff>
      <xdr:row>81</xdr:row>
      <xdr:rowOff>169545</xdr:rowOff>
    </xdr:to>
    <xdr:cxnSp macro="">
      <xdr:nvCxnSpPr>
        <xdr:cNvPr id="363" name="直線コネクタ 362">
          <a:extLst>
            <a:ext uri="{FF2B5EF4-FFF2-40B4-BE49-F238E27FC236}">
              <a16:creationId xmlns:a16="http://schemas.microsoft.com/office/drawing/2014/main" id="{831C2D14-50D2-428A-9D97-AA170912B37B}"/>
            </a:ext>
          </a:extLst>
        </xdr:cNvPr>
        <xdr:cNvCxnSpPr/>
      </xdr:nvCxnSpPr>
      <xdr:spPr>
        <a:xfrm flipV="1">
          <a:off x="7080250" y="13531214"/>
          <a:ext cx="80645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130175</xdr:rowOff>
    </xdr:from>
    <xdr:to>
      <xdr:col>36</xdr:col>
      <xdr:colOff>165100</xdr:colOff>
      <xdr:row>82</xdr:row>
      <xdr:rowOff>60325</xdr:rowOff>
    </xdr:to>
    <xdr:sp macro="" textlink="">
      <xdr:nvSpPr>
        <xdr:cNvPr id="364" name="楕円 363">
          <a:extLst>
            <a:ext uri="{FF2B5EF4-FFF2-40B4-BE49-F238E27FC236}">
              <a16:creationId xmlns:a16="http://schemas.microsoft.com/office/drawing/2014/main" id="{91BBAFE1-9F47-4EF2-BCC2-7737AF393E23}"/>
            </a:ext>
          </a:extLst>
        </xdr:cNvPr>
        <xdr:cNvSpPr/>
      </xdr:nvSpPr>
      <xdr:spPr>
        <a:xfrm>
          <a:off x="6235700" y="13503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169545</xdr:rowOff>
    </xdr:from>
    <xdr:to>
      <xdr:col>41</xdr:col>
      <xdr:colOff>50800</xdr:colOff>
      <xdr:row>82</xdr:row>
      <xdr:rowOff>9525</xdr:rowOff>
    </xdr:to>
    <xdr:cxnSp macro="">
      <xdr:nvCxnSpPr>
        <xdr:cNvPr id="365" name="直線コネクタ 364">
          <a:extLst>
            <a:ext uri="{FF2B5EF4-FFF2-40B4-BE49-F238E27FC236}">
              <a16:creationId xmlns:a16="http://schemas.microsoft.com/office/drawing/2014/main" id="{D31737BA-D21D-4F76-B6AD-0A3477BF8B82}"/>
            </a:ext>
          </a:extLst>
        </xdr:cNvPr>
        <xdr:cNvCxnSpPr/>
      </xdr:nvCxnSpPr>
      <xdr:spPr>
        <a:xfrm flipV="1">
          <a:off x="6286500" y="13536295"/>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25D219BB-908D-44FE-9FF7-16DBE5F50339}"/>
            </a:ext>
          </a:extLst>
        </xdr:cNvPr>
        <xdr:cNvSpPr txBox="1"/>
      </xdr:nvSpPr>
      <xdr:spPr>
        <a:xfrm>
          <a:off x="8458277" y="1381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14F061F2-95AC-4E84-A9FB-0F15B1F34E34}"/>
            </a:ext>
          </a:extLst>
        </xdr:cNvPr>
        <xdr:cNvSpPr txBox="1"/>
      </xdr:nvSpPr>
      <xdr:spPr>
        <a:xfrm>
          <a:off x="7677227" y="1380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85ECE901-FC05-40BB-90AF-D5A9AF08688D}"/>
            </a:ext>
          </a:extLst>
        </xdr:cNvPr>
        <xdr:cNvSpPr txBox="1"/>
      </xdr:nvSpPr>
      <xdr:spPr>
        <a:xfrm>
          <a:off x="686442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7304F595-6F71-403D-84BB-C61892503800}"/>
            </a:ext>
          </a:extLst>
        </xdr:cNvPr>
        <xdr:cNvSpPr txBox="1"/>
      </xdr:nvSpPr>
      <xdr:spPr>
        <a:xfrm>
          <a:off x="607067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42563</xdr:rowOff>
    </xdr:from>
    <xdr:ext cx="469744" cy="259045"/>
    <xdr:sp macro="" textlink="">
      <xdr:nvSpPr>
        <xdr:cNvPr id="370" name="n_1mainValue【福祉施設】&#10;一人当たり面積">
          <a:extLst>
            <a:ext uri="{FF2B5EF4-FFF2-40B4-BE49-F238E27FC236}">
              <a16:creationId xmlns:a16="http://schemas.microsoft.com/office/drawing/2014/main" id="{A8B2D52E-4F67-48DF-A2A9-C45933ADBD3F}"/>
            </a:ext>
          </a:extLst>
        </xdr:cNvPr>
        <xdr:cNvSpPr txBox="1"/>
      </xdr:nvSpPr>
      <xdr:spPr>
        <a:xfrm>
          <a:off x="8458277" y="1325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53991</xdr:rowOff>
    </xdr:from>
    <xdr:ext cx="469744" cy="259045"/>
    <xdr:sp macro="" textlink="">
      <xdr:nvSpPr>
        <xdr:cNvPr id="371" name="n_2mainValue【福祉施設】&#10;一人当たり面積">
          <a:extLst>
            <a:ext uri="{FF2B5EF4-FFF2-40B4-BE49-F238E27FC236}">
              <a16:creationId xmlns:a16="http://schemas.microsoft.com/office/drawing/2014/main" id="{0D592FF3-CB91-424A-9A5A-1A5933415BBA}"/>
            </a:ext>
          </a:extLst>
        </xdr:cNvPr>
        <xdr:cNvSpPr txBox="1"/>
      </xdr:nvSpPr>
      <xdr:spPr>
        <a:xfrm>
          <a:off x="7677227" y="1326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65422</xdr:rowOff>
    </xdr:from>
    <xdr:ext cx="469744" cy="259045"/>
    <xdr:sp macro="" textlink="">
      <xdr:nvSpPr>
        <xdr:cNvPr id="372" name="n_3mainValue【福祉施設】&#10;一人当たり面積">
          <a:extLst>
            <a:ext uri="{FF2B5EF4-FFF2-40B4-BE49-F238E27FC236}">
              <a16:creationId xmlns:a16="http://schemas.microsoft.com/office/drawing/2014/main" id="{17ACC4B8-7CBA-4B11-BD59-D247C450AEE8}"/>
            </a:ext>
          </a:extLst>
        </xdr:cNvPr>
        <xdr:cNvSpPr txBox="1"/>
      </xdr:nvSpPr>
      <xdr:spPr>
        <a:xfrm>
          <a:off x="6864427" y="1327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76852</xdr:rowOff>
    </xdr:from>
    <xdr:ext cx="469744" cy="259045"/>
    <xdr:sp macro="" textlink="">
      <xdr:nvSpPr>
        <xdr:cNvPr id="373" name="n_4mainValue【福祉施設】&#10;一人当たり面積">
          <a:extLst>
            <a:ext uri="{FF2B5EF4-FFF2-40B4-BE49-F238E27FC236}">
              <a16:creationId xmlns:a16="http://schemas.microsoft.com/office/drawing/2014/main" id="{64D2AD5C-6E03-46AB-9828-4DD1706B0E43}"/>
            </a:ext>
          </a:extLst>
        </xdr:cNvPr>
        <xdr:cNvSpPr txBox="1"/>
      </xdr:nvSpPr>
      <xdr:spPr>
        <a:xfrm>
          <a:off x="6070677" y="132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314239DB-89B5-4932-B656-A287C70B7D5A}"/>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1CCE5624-3960-41EC-8191-B4A3679C8DBA}"/>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C632636B-5B15-4F4C-9AFE-013774747B74}"/>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CCA64BEC-128C-43B6-ABB1-B8485DF920F1}"/>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C798BE75-D9D0-4F94-A622-13CA59B1A5A4}"/>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C2170051-E832-4638-ACAF-88FC4D389F64}"/>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A9181427-B5A4-465A-A7B8-47ACDB193C8E}"/>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CB6CF78-5F3C-4482-8AE2-ECC7F4332A86}"/>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82F81CC4-3248-4032-B1A4-DD7948385218}"/>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11D6D2CA-F582-4AA6-BFAD-B0E591BF51EF}"/>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425CA842-FE3D-45B9-8A92-D42ACA0F29EB}"/>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2A3E59BB-5C68-4F21-A112-B840AD85C428}"/>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E62B13E1-8CF5-431B-9D4D-24F45FA8089C}"/>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7C203365-7954-4115-B712-51EE0EB46A10}"/>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2D4578D2-6953-41B9-BB52-D82F1C0FE9F4}"/>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7E70337E-0816-4385-95AB-0232EFE0B051}"/>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C75833D7-7D7D-49AD-852F-B11662081AF6}"/>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ECB80C02-4989-42FA-B46B-85AA7B2FF851}"/>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D602D2C0-21A8-478D-B116-911B169D23FC}"/>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61913280-D1A3-4449-AF47-B8FE2C63EF19}"/>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B74651EB-5A94-45CE-8658-9A2A443BBCFA}"/>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A4CDAE64-3EEB-4874-9751-96D3FF75F865}"/>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CA953741-35B0-45BF-A7EF-B05B8A4EF44A}"/>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5FEEC715-1F5C-4B70-8B1A-C3774DD94C85}"/>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D6B7429F-C369-4DEA-9B06-285D2D0A792D}"/>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F7F9B3A1-B813-46D4-9D66-D4D707176289}"/>
            </a:ext>
          </a:extLst>
        </xdr:cNvPr>
        <xdr:cNvCxnSpPr/>
      </xdr:nvCxnSpPr>
      <xdr:spPr>
        <a:xfrm flipV="1">
          <a:off x="4177665" y="1651272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77F64AA6-B748-418B-9D73-5F9246369807}"/>
            </a:ext>
          </a:extLst>
        </xdr:cNvPr>
        <xdr:cNvSpPr txBox="1"/>
      </xdr:nvSpPr>
      <xdr:spPr>
        <a:xfrm>
          <a:off x="421640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FDEEA334-D2DC-4567-9D53-7F8681C575F4}"/>
            </a:ext>
          </a:extLst>
        </xdr:cNvPr>
        <xdr:cNvCxnSpPr/>
      </xdr:nvCxnSpPr>
      <xdr:spPr>
        <a:xfrm>
          <a:off x="41084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89FEFBCE-BBFF-4816-BEE1-71A9C1B4D573}"/>
            </a:ext>
          </a:extLst>
        </xdr:cNvPr>
        <xdr:cNvSpPr txBox="1"/>
      </xdr:nvSpPr>
      <xdr:spPr>
        <a:xfrm>
          <a:off x="4216400" y="163006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8DB2BBEF-2C77-4635-A558-5FC887F1CFA4}"/>
            </a:ext>
          </a:extLst>
        </xdr:cNvPr>
        <xdr:cNvCxnSpPr/>
      </xdr:nvCxnSpPr>
      <xdr:spPr>
        <a:xfrm>
          <a:off x="4108450" y="165127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535ECE94-A521-4E42-A99C-0B0AB921F8D6}"/>
            </a:ext>
          </a:extLst>
        </xdr:cNvPr>
        <xdr:cNvSpPr txBox="1"/>
      </xdr:nvSpPr>
      <xdr:spPr>
        <a:xfrm>
          <a:off x="4216400" y="1723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3A596F24-5E42-4513-985D-5D056F8260B4}"/>
            </a:ext>
          </a:extLst>
        </xdr:cNvPr>
        <xdr:cNvSpPr/>
      </xdr:nvSpPr>
      <xdr:spPr>
        <a:xfrm>
          <a:off x="4127500" y="1737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C35B6E50-4093-4CD7-939C-19A70C3595AC}"/>
            </a:ext>
          </a:extLst>
        </xdr:cNvPr>
        <xdr:cNvSpPr/>
      </xdr:nvSpPr>
      <xdr:spPr>
        <a:xfrm>
          <a:off x="3384550" y="173511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58082BAA-403D-4FAC-9021-F8232ACCEDA0}"/>
            </a:ext>
          </a:extLst>
        </xdr:cNvPr>
        <xdr:cNvSpPr/>
      </xdr:nvSpPr>
      <xdr:spPr>
        <a:xfrm>
          <a:off x="2571750" y="173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F39AA36B-068D-4829-9BC8-1E353A5F59F7}"/>
            </a:ext>
          </a:extLst>
        </xdr:cNvPr>
        <xdr:cNvSpPr/>
      </xdr:nvSpPr>
      <xdr:spPr>
        <a:xfrm>
          <a:off x="1778000" y="17321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3845396B-21C6-4967-8F5C-BECC85386FE6}"/>
            </a:ext>
          </a:extLst>
        </xdr:cNvPr>
        <xdr:cNvSpPr/>
      </xdr:nvSpPr>
      <xdr:spPr>
        <a:xfrm>
          <a:off x="984250" y="173313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DEB65C1-CE9F-44CD-B150-EA6F6005673E}"/>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E40A06E-507D-4281-90DA-35CAC4037E3D}"/>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52C3A05-D357-493F-9A7A-B7DA27866E0B}"/>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885AD42-A553-43DB-8A85-A4FFF447BB17}"/>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38ACCE7-4C41-466E-9B80-3B841CE96003}"/>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162561</xdr:rowOff>
    </xdr:from>
    <xdr:to>
      <xdr:col>24</xdr:col>
      <xdr:colOff>114300</xdr:colOff>
      <xdr:row>106</xdr:row>
      <xdr:rowOff>92711</xdr:rowOff>
    </xdr:to>
    <xdr:sp macro="" textlink="">
      <xdr:nvSpPr>
        <xdr:cNvPr id="415" name="楕円 414">
          <a:extLst>
            <a:ext uri="{FF2B5EF4-FFF2-40B4-BE49-F238E27FC236}">
              <a16:creationId xmlns:a16="http://schemas.microsoft.com/office/drawing/2014/main" id="{F3D9307A-8BA9-4969-A250-6024DD9169E3}"/>
            </a:ext>
          </a:extLst>
        </xdr:cNvPr>
        <xdr:cNvSpPr/>
      </xdr:nvSpPr>
      <xdr:spPr>
        <a:xfrm>
          <a:off x="4127500" y="174980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140988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6A974798-0E52-487A-9E3A-DD2D3C8E3AAA}"/>
            </a:ext>
          </a:extLst>
        </xdr:cNvPr>
        <xdr:cNvSpPr txBox="1"/>
      </xdr:nvSpPr>
      <xdr:spPr>
        <a:xfrm>
          <a:off x="4216400" y="174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134801</xdr:rowOff>
    </xdr:from>
    <xdr:to>
      <xdr:col>20</xdr:col>
      <xdr:colOff>38100</xdr:colOff>
      <xdr:row>106</xdr:row>
      <xdr:rowOff>64951</xdr:rowOff>
    </xdr:to>
    <xdr:sp macro="" textlink="">
      <xdr:nvSpPr>
        <xdr:cNvPr id="417" name="楕円 416">
          <a:extLst>
            <a:ext uri="{FF2B5EF4-FFF2-40B4-BE49-F238E27FC236}">
              <a16:creationId xmlns:a16="http://schemas.microsoft.com/office/drawing/2014/main" id="{951B6AAC-F74F-4E04-8B77-C3AE12AC0304}"/>
            </a:ext>
          </a:extLst>
        </xdr:cNvPr>
        <xdr:cNvSpPr/>
      </xdr:nvSpPr>
      <xdr:spPr>
        <a:xfrm>
          <a:off x="3384550" y="174703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14151</xdr:rowOff>
    </xdr:from>
    <xdr:to>
      <xdr:col>24</xdr:col>
      <xdr:colOff>63500</xdr:colOff>
      <xdr:row>106</xdr:row>
      <xdr:rowOff>41911</xdr:rowOff>
    </xdr:to>
    <xdr:cxnSp macro="">
      <xdr:nvCxnSpPr>
        <xdr:cNvPr id="418" name="直線コネクタ 417">
          <a:extLst>
            <a:ext uri="{FF2B5EF4-FFF2-40B4-BE49-F238E27FC236}">
              <a16:creationId xmlns:a16="http://schemas.microsoft.com/office/drawing/2014/main" id="{2EE1AB88-AF67-41C2-AA70-FE84666659DA}"/>
            </a:ext>
          </a:extLst>
        </xdr:cNvPr>
        <xdr:cNvCxnSpPr/>
      </xdr:nvCxnSpPr>
      <xdr:spPr>
        <a:xfrm>
          <a:off x="3429000" y="17514751"/>
          <a:ext cx="7493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123371</xdr:rowOff>
    </xdr:from>
    <xdr:to>
      <xdr:col>15</xdr:col>
      <xdr:colOff>101600</xdr:colOff>
      <xdr:row>106</xdr:row>
      <xdr:rowOff>53521</xdr:rowOff>
    </xdr:to>
    <xdr:sp macro="" textlink="">
      <xdr:nvSpPr>
        <xdr:cNvPr id="419" name="楕円 418">
          <a:extLst>
            <a:ext uri="{FF2B5EF4-FFF2-40B4-BE49-F238E27FC236}">
              <a16:creationId xmlns:a16="http://schemas.microsoft.com/office/drawing/2014/main" id="{65CA4F46-F009-41DC-8218-772A085687C5}"/>
            </a:ext>
          </a:extLst>
        </xdr:cNvPr>
        <xdr:cNvSpPr/>
      </xdr:nvSpPr>
      <xdr:spPr>
        <a:xfrm>
          <a:off x="2571750" y="174588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2721</xdr:rowOff>
    </xdr:from>
    <xdr:to>
      <xdr:col>19</xdr:col>
      <xdr:colOff>177800</xdr:colOff>
      <xdr:row>106</xdr:row>
      <xdr:rowOff>14151</xdr:rowOff>
    </xdr:to>
    <xdr:cxnSp macro="">
      <xdr:nvCxnSpPr>
        <xdr:cNvPr id="420" name="直線コネクタ 419">
          <a:extLst>
            <a:ext uri="{FF2B5EF4-FFF2-40B4-BE49-F238E27FC236}">
              <a16:creationId xmlns:a16="http://schemas.microsoft.com/office/drawing/2014/main" id="{7559F9E1-D87E-4CD5-9640-F758835468CB}"/>
            </a:ext>
          </a:extLst>
        </xdr:cNvPr>
        <xdr:cNvCxnSpPr/>
      </xdr:nvCxnSpPr>
      <xdr:spPr>
        <a:xfrm>
          <a:off x="2622550" y="17503321"/>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90714</xdr:rowOff>
    </xdr:from>
    <xdr:to>
      <xdr:col>10</xdr:col>
      <xdr:colOff>165100</xdr:colOff>
      <xdr:row>106</xdr:row>
      <xdr:rowOff>20864</xdr:rowOff>
    </xdr:to>
    <xdr:sp macro="" textlink="">
      <xdr:nvSpPr>
        <xdr:cNvPr id="421" name="楕円 420">
          <a:extLst>
            <a:ext uri="{FF2B5EF4-FFF2-40B4-BE49-F238E27FC236}">
              <a16:creationId xmlns:a16="http://schemas.microsoft.com/office/drawing/2014/main" id="{7292676D-E2D7-4168-A558-A102865CCABF}"/>
            </a:ext>
          </a:extLst>
        </xdr:cNvPr>
        <xdr:cNvSpPr/>
      </xdr:nvSpPr>
      <xdr:spPr>
        <a:xfrm>
          <a:off x="1778000" y="174262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141514</xdr:rowOff>
    </xdr:from>
    <xdr:to>
      <xdr:col>15</xdr:col>
      <xdr:colOff>50800</xdr:colOff>
      <xdr:row>106</xdr:row>
      <xdr:rowOff>2721</xdr:rowOff>
    </xdr:to>
    <xdr:cxnSp macro="">
      <xdr:nvCxnSpPr>
        <xdr:cNvPr id="422" name="直線コネクタ 421">
          <a:extLst>
            <a:ext uri="{FF2B5EF4-FFF2-40B4-BE49-F238E27FC236}">
              <a16:creationId xmlns:a16="http://schemas.microsoft.com/office/drawing/2014/main" id="{593986DC-8AC9-42CC-B97C-93716C8DB3E3}"/>
            </a:ext>
          </a:extLst>
        </xdr:cNvPr>
        <xdr:cNvCxnSpPr/>
      </xdr:nvCxnSpPr>
      <xdr:spPr>
        <a:xfrm>
          <a:off x="1828800" y="17477014"/>
          <a:ext cx="7937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154395</xdr:rowOff>
    </xdr:from>
    <xdr:to>
      <xdr:col>6</xdr:col>
      <xdr:colOff>38100</xdr:colOff>
      <xdr:row>105</xdr:row>
      <xdr:rowOff>84545</xdr:rowOff>
    </xdr:to>
    <xdr:sp macro="" textlink="">
      <xdr:nvSpPr>
        <xdr:cNvPr id="423" name="楕円 422">
          <a:extLst>
            <a:ext uri="{FF2B5EF4-FFF2-40B4-BE49-F238E27FC236}">
              <a16:creationId xmlns:a16="http://schemas.microsoft.com/office/drawing/2014/main" id="{49E068D5-A944-46A7-AAAA-5CA31CC2A319}"/>
            </a:ext>
          </a:extLst>
        </xdr:cNvPr>
        <xdr:cNvSpPr/>
      </xdr:nvSpPr>
      <xdr:spPr>
        <a:xfrm>
          <a:off x="984250" y="173247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33745</xdr:rowOff>
    </xdr:from>
    <xdr:to>
      <xdr:col>10</xdr:col>
      <xdr:colOff>114300</xdr:colOff>
      <xdr:row>105</xdr:row>
      <xdr:rowOff>141514</xdr:rowOff>
    </xdr:to>
    <xdr:cxnSp macro="">
      <xdr:nvCxnSpPr>
        <xdr:cNvPr id="424" name="直線コネクタ 423">
          <a:extLst>
            <a:ext uri="{FF2B5EF4-FFF2-40B4-BE49-F238E27FC236}">
              <a16:creationId xmlns:a16="http://schemas.microsoft.com/office/drawing/2014/main" id="{35FD6E2D-68E1-4507-B5D6-B6755C78F897}"/>
            </a:ext>
          </a:extLst>
        </xdr:cNvPr>
        <xdr:cNvCxnSpPr/>
      </xdr:nvCxnSpPr>
      <xdr:spPr>
        <a:xfrm>
          <a:off x="1028700" y="17369245"/>
          <a:ext cx="8001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1196EDCA-95B7-4379-BCA5-3D005C3C9539}"/>
            </a:ext>
          </a:extLst>
        </xdr:cNvPr>
        <xdr:cNvSpPr txBox="1"/>
      </xdr:nvSpPr>
      <xdr:spPr>
        <a:xfrm>
          <a:off x="3239144" y="17139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5A948B99-C04D-4351-A77B-2FF7A4988E55}"/>
            </a:ext>
          </a:extLst>
        </xdr:cNvPr>
        <xdr:cNvSpPr txBox="1"/>
      </xdr:nvSpPr>
      <xdr:spPr>
        <a:xfrm>
          <a:off x="2439044" y="17121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03CAA996-30F6-4B15-8EEE-B941AA510C5B}"/>
            </a:ext>
          </a:extLst>
        </xdr:cNvPr>
        <xdr:cNvSpPr txBox="1"/>
      </xdr:nvSpPr>
      <xdr:spPr>
        <a:xfrm>
          <a:off x="1645294" y="1710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2D87795E-41D6-4D73-98EF-403AB3722CD4}"/>
            </a:ext>
          </a:extLst>
        </xdr:cNvPr>
        <xdr:cNvSpPr txBox="1"/>
      </xdr:nvSpPr>
      <xdr:spPr>
        <a:xfrm>
          <a:off x="851544" y="17417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56078</xdr:rowOff>
    </xdr:from>
    <xdr:ext cx="405111" cy="259045"/>
    <xdr:sp macro="" textlink="">
      <xdr:nvSpPr>
        <xdr:cNvPr id="429" name="n_1mainValue【市民会館】&#10;有形固定資産減価償却率">
          <a:extLst>
            <a:ext uri="{FF2B5EF4-FFF2-40B4-BE49-F238E27FC236}">
              <a16:creationId xmlns:a16="http://schemas.microsoft.com/office/drawing/2014/main" id="{5C55B4D1-95D7-45EE-B805-24DD31B20E1E}"/>
            </a:ext>
          </a:extLst>
        </xdr:cNvPr>
        <xdr:cNvSpPr txBox="1"/>
      </xdr:nvSpPr>
      <xdr:spPr>
        <a:xfrm>
          <a:off x="3239144" y="17556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44648</xdr:rowOff>
    </xdr:from>
    <xdr:ext cx="405111" cy="259045"/>
    <xdr:sp macro="" textlink="">
      <xdr:nvSpPr>
        <xdr:cNvPr id="430" name="n_2mainValue【市民会館】&#10;有形固定資産減価償却率">
          <a:extLst>
            <a:ext uri="{FF2B5EF4-FFF2-40B4-BE49-F238E27FC236}">
              <a16:creationId xmlns:a16="http://schemas.microsoft.com/office/drawing/2014/main" id="{C8E75AD2-E86B-4CA0-A306-418208508345}"/>
            </a:ext>
          </a:extLst>
        </xdr:cNvPr>
        <xdr:cNvSpPr txBox="1"/>
      </xdr:nvSpPr>
      <xdr:spPr>
        <a:xfrm>
          <a:off x="2439044" y="17545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11991</xdr:rowOff>
    </xdr:from>
    <xdr:ext cx="405111" cy="259045"/>
    <xdr:sp macro="" textlink="">
      <xdr:nvSpPr>
        <xdr:cNvPr id="431" name="n_3mainValue【市民会館】&#10;有形固定資産減価償却率">
          <a:extLst>
            <a:ext uri="{FF2B5EF4-FFF2-40B4-BE49-F238E27FC236}">
              <a16:creationId xmlns:a16="http://schemas.microsoft.com/office/drawing/2014/main" id="{47023EC0-C91B-4E53-BC5D-FB885C095C1A}"/>
            </a:ext>
          </a:extLst>
        </xdr:cNvPr>
        <xdr:cNvSpPr txBox="1"/>
      </xdr:nvSpPr>
      <xdr:spPr>
        <a:xfrm>
          <a:off x="1645294" y="17512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101072</xdr:rowOff>
    </xdr:from>
    <xdr:ext cx="405111" cy="259045"/>
    <xdr:sp macro="" textlink="">
      <xdr:nvSpPr>
        <xdr:cNvPr id="432" name="n_4mainValue【市民会館】&#10;有形固定資産減価償却率">
          <a:extLst>
            <a:ext uri="{FF2B5EF4-FFF2-40B4-BE49-F238E27FC236}">
              <a16:creationId xmlns:a16="http://schemas.microsoft.com/office/drawing/2014/main" id="{3B930AEB-8D45-4A87-B79C-A9DFE0719D66}"/>
            </a:ext>
          </a:extLst>
        </xdr:cNvPr>
        <xdr:cNvSpPr txBox="1"/>
      </xdr:nvSpPr>
      <xdr:spPr>
        <a:xfrm>
          <a:off x="851544" y="1710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9B1EFE82-5E2E-4414-AF81-6E58E5C6E728}"/>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11E8CA9A-EF03-45D9-B0A8-78BC33417F92}"/>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49A55E28-AD95-41D8-A976-6ADE6D1938A6}"/>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BE8F9E79-B934-4758-94E1-4F338D13D59C}"/>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6448A61C-3C57-4AA7-94AE-2098689C2A13}"/>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EA933E5E-750E-4558-9E7B-73B2B92FF4CD}"/>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6CBA9A01-DFA9-45EC-BBB5-0514BAF704C9}"/>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4AE94834-CA35-433B-BCE9-006D8D085FBD}"/>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6C288EE0-FD7A-4AF1-9AE6-18FDE8056CC9}"/>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F83A2605-A61A-4BD6-B77E-D6C04F0B5A59}"/>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96DEA039-DF9B-43A4-BD73-E6CDED64138B}"/>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19C1031-F36F-447C-80A6-1D8D99B3801B}"/>
            </a:ext>
          </a:extLst>
        </xdr:cNvPr>
        <xdr:cNvSpPr txBox="1"/>
      </xdr:nvSpPr>
      <xdr:spPr>
        <a:xfrm>
          <a:off x="552722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4C12824E-E313-4076-A139-6F567B07E67B}"/>
            </a:ext>
          </a:extLst>
        </xdr:cNvPr>
        <xdr:cNvCxnSpPr/>
      </xdr:nvCxnSpPr>
      <xdr:spPr>
        <a:xfrm>
          <a:off x="5956300" y="1746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816962AD-118C-41A7-AACB-C5FB3E1B41D0}"/>
            </a:ext>
          </a:extLst>
        </xdr:cNvPr>
        <xdr:cNvSpPr txBox="1"/>
      </xdr:nvSpPr>
      <xdr:spPr>
        <a:xfrm>
          <a:off x="552722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34A6C1B8-36DD-40E3-B1E1-EB3C0E40D825}"/>
            </a:ext>
          </a:extLst>
        </xdr:cNvPr>
        <xdr:cNvCxnSpPr/>
      </xdr:nvCxnSpPr>
      <xdr:spPr>
        <a:xfrm>
          <a:off x="5956300" y="1702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D7DBE2A-C078-4E1E-A8CC-23195E93E4A8}"/>
            </a:ext>
          </a:extLst>
        </xdr:cNvPr>
        <xdr:cNvSpPr txBox="1"/>
      </xdr:nvSpPr>
      <xdr:spPr>
        <a:xfrm>
          <a:off x="552722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DB2467E5-27C6-43B1-B23C-8AD2957CEBC5}"/>
            </a:ext>
          </a:extLst>
        </xdr:cNvPr>
        <xdr:cNvCxnSpPr/>
      </xdr:nvCxnSpPr>
      <xdr:spPr>
        <a:xfrm>
          <a:off x="5956300" y="16586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6EB45F9-7A9B-4D81-BED4-E4B516CD07E9}"/>
            </a:ext>
          </a:extLst>
        </xdr:cNvPr>
        <xdr:cNvSpPr txBox="1"/>
      </xdr:nvSpPr>
      <xdr:spPr>
        <a:xfrm>
          <a:off x="552722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FA8AC41F-1E75-4CC8-BBE7-47135AED775A}"/>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F059633D-EB6F-4FFB-9761-7D2BE2AD427C}"/>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E134BAF9-E734-445A-8BF3-1FBBD7A17880}"/>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AA13FC10-77B3-4E02-9531-04848203E2C1}"/>
            </a:ext>
          </a:extLst>
        </xdr:cNvPr>
        <xdr:cNvCxnSpPr/>
      </xdr:nvCxnSpPr>
      <xdr:spPr>
        <a:xfrm flipV="1">
          <a:off x="9429115" y="16744442"/>
          <a:ext cx="0" cy="1139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60090273-4D9C-4A3D-BB9A-EEF58B435FB0}"/>
            </a:ext>
          </a:extLst>
        </xdr:cNvPr>
        <xdr:cNvSpPr txBox="1"/>
      </xdr:nvSpPr>
      <xdr:spPr>
        <a:xfrm>
          <a:off x="9467850"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677970D4-DEA3-4EBF-865C-0310A629B368}"/>
            </a:ext>
          </a:extLst>
        </xdr:cNvPr>
        <xdr:cNvCxnSpPr/>
      </xdr:nvCxnSpPr>
      <xdr:spPr>
        <a:xfrm>
          <a:off x="9359900" y="1788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12EC503C-5DA3-4651-B755-AA5AFED44DDD}"/>
            </a:ext>
          </a:extLst>
        </xdr:cNvPr>
        <xdr:cNvSpPr txBox="1"/>
      </xdr:nvSpPr>
      <xdr:spPr>
        <a:xfrm>
          <a:off x="9467850" y="165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70A8F92B-209B-47A6-BBB7-FF415EA349F2}"/>
            </a:ext>
          </a:extLst>
        </xdr:cNvPr>
        <xdr:cNvCxnSpPr/>
      </xdr:nvCxnSpPr>
      <xdr:spPr>
        <a:xfrm>
          <a:off x="9359900" y="16744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E0C6BFD7-D4DB-47F7-98BC-517A4ED749A5}"/>
            </a:ext>
          </a:extLst>
        </xdr:cNvPr>
        <xdr:cNvSpPr txBox="1"/>
      </xdr:nvSpPr>
      <xdr:spPr>
        <a:xfrm>
          <a:off x="9467850" y="17575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8B784458-E7CB-4BDD-82D6-02C68E9038EB}"/>
            </a:ext>
          </a:extLst>
        </xdr:cNvPr>
        <xdr:cNvSpPr/>
      </xdr:nvSpPr>
      <xdr:spPr>
        <a:xfrm>
          <a:off x="9398000" y="175968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9E345ACE-A217-4F3D-A7E4-74CB9AEC94D7}"/>
            </a:ext>
          </a:extLst>
        </xdr:cNvPr>
        <xdr:cNvSpPr/>
      </xdr:nvSpPr>
      <xdr:spPr>
        <a:xfrm>
          <a:off x="8636000" y="176037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3F5D0F01-00B2-4D3C-9E5D-13C408E481EE}"/>
            </a:ext>
          </a:extLst>
        </xdr:cNvPr>
        <xdr:cNvSpPr/>
      </xdr:nvSpPr>
      <xdr:spPr>
        <a:xfrm>
          <a:off x="7842250" y="176014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54148ECB-FC7A-45BE-A1A3-A3BF7B23482B}"/>
            </a:ext>
          </a:extLst>
        </xdr:cNvPr>
        <xdr:cNvSpPr/>
      </xdr:nvSpPr>
      <xdr:spPr>
        <a:xfrm>
          <a:off x="7029450" y="17594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15DBC48C-1F86-4485-8576-081B543B816C}"/>
            </a:ext>
          </a:extLst>
        </xdr:cNvPr>
        <xdr:cNvSpPr/>
      </xdr:nvSpPr>
      <xdr:spPr>
        <a:xfrm>
          <a:off x="6235700" y="175991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B3A71F4-A9C7-44F4-A29F-0EFE8370A2E8}"/>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40E360C-2E4F-496B-98C3-382BB3887C0F}"/>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33FC3EF-721C-4A5F-9CF8-3EB273928E43}"/>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E480F7F-4BC7-4EC4-ACAD-B5069AAD7C5F}"/>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CDA596D-4959-4C06-829D-1B495FC3378F}"/>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xdr:rowOff>
    </xdr:from>
    <xdr:to>
      <xdr:col>55</xdr:col>
      <xdr:colOff>50800</xdr:colOff>
      <xdr:row>106</xdr:row>
      <xdr:rowOff>115570</xdr:rowOff>
    </xdr:to>
    <xdr:sp macro="" textlink="">
      <xdr:nvSpPr>
        <xdr:cNvPr id="470" name="楕円 469">
          <a:extLst>
            <a:ext uri="{FF2B5EF4-FFF2-40B4-BE49-F238E27FC236}">
              <a16:creationId xmlns:a16="http://schemas.microsoft.com/office/drawing/2014/main" id="{123E4DC6-C6DF-445F-9FD8-3F794702F288}"/>
            </a:ext>
          </a:extLst>
        </xdr:cNvPr>
        <xdr:cNvSpPr/>
      </xdr:nvSpPr>
      <xdr:spPr>
        <a:xfrm>
          <a:off x="9398000" y="17514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36847</xdr:rowOff>
    </xdr:from>
    <xdr:ext cx="469744" cy="259045"/>
    <xdr:sp macro="" textlink="">
      <xdr:nvSpPr>
        <xdr:cNvPr id="471" name="【市民会館】&#10;一人当たり面積該当値テキスト">
          <a:extLst>
            <a:ext uri="{FF2B5EF4-FFF2-40B4-BE49-F238E27FC236}">
              <a16:creationId xmlns:a16="http://schemas.microsoft.com/office/drawing/2014/main" id="{B3513D79-0226-4EE4-8673-37EE3BE342B0}"/>
            </a:ext>
          </a:extLst>
        </xdr:cNvPr>
        <xdr:cNvSpPr txBox="1"/>
      </xdr:nvSpPr>
      <xdr:spPr>
        <a:xfrm>
          <a:off x="9467850"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20828</xdr:rowOff>
    </xdr:from>
    <xdr:to>
      <xdr:col>50</xdr:col>
      <xdr:colOff>165100</xdr:colOff>
      <xdr:row>106</xdr:row>
      <xdr:rowOff>122428</xdr:rowOff>
    </xdr:to>
    <xdr:sp macro="" textlink="">
      <xdr:nvSpPr>
        <xdr:cNvPr id="472" name="楕円 471">
          <a:extLst>
            <a:ext uri="{FF2B5EF4-FFF2-40B4-BE49-F238E27FC236}">
              <a16:creationId xmlns:a16="http://schemas.microsoft.com/office/drawing/2014/main" id="{5F7A4953-D725-43A5-9327-19B5253ACA34}"/>
            </a:ext>
          </a:extLst>
        </xdr:cNvPr>
        <xdr:cNvSpPr/>
      </xdr:nvSpPr>
      <xdr:spPr>
        <a:xfrm>
          <a:off x="8636000" y="1752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64770</xdr:rowOff>
    </xdr:from>
    <xdr:to>
      <xdr:col>55</xdr:col>
      <xdr:colOff>0</xdr:colOff>
      <xdr:row>106</xdr:row>
      <xdr:rowOff>71628</xdr:rowOff>
    </xdr:to>
    <xdr:cxnSp macro="">
      <xdr:nvCxnSpPr>
        <xdr:cNvPr id="473" name="直線コネクタ 472">
          <a:extLst>
            <a:ext uri="{FF2B5EF4-FFF2-40B4-BE49-F238E27FC236}">
              <a16:creationId xmlns:a16="http://schemas.microsoft.com/office/drawing/2014/main" id="{D913A370-B0B4-478E-BB6A-8A298AC35954}"/>
            </a:ext>
          </a:extLst>
        </xdr:cNvPr>
        <xdr:cNvCxnSpPr/>
      </xdr:nvCxnSpPr>
      <xdr:spPr>
        <a:xfrm flipV="1">
          <a:off x="8686800" y="17565370"/>
          <a:ext cx="7429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27687</xdr:rowOff>
    </xdr:from>
    <xdr:to>
      <xdr:col>46</xdr:col>
      <xdr:colOff>38100</xdr:colOff>
      <xdr:row>106</xdr:row>
      <xdr:rowOff>129287</xdr:rowOff>
    </xdr:to>
    <xdr:sp macro="" textlink="">
      <xdr:nvSpPr>
        <xdr:cNvPr id="474" name="楕円 473">
          <a:extLst>
            <a:ext uri="{FF2B5EF4-FFF2-40B4-BE49-F238E27FC236}">
              <a16:creationId xmlns:a16="http://schemas.microsoft.com/office/drawing/2014/main" id="{8FFD338C-2FA2-4ECC-8B6C-15C39492109C}"/>
            </a:ext>
          </a:extLst>
        </xdr:cNvPr>
        <xdr:cNvSpPr/>
      </xdr:nvSpPr>
      <xdr:spPr>
        <a:xfrm>
          <a:off x="7842250" y="175282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71628</xdr:rowOff>
    </xdr:from>
    <xdr:to>
      <xdr:col>50</xdr:col>
      <xdr:colOff>114300</xdr:colOff>
      <xdr:row>106</xdr:row>
      <xdr:rowOff>78487</xdr:rowOff>
    </xdr:to>
    <xdr:cxnSp macro="">
      <xdr:nvCxnSpPr>
        <xdr:cNvPr id="475" name="直線コネクタ 474">
          <a:extLst>
            <a:ext uri="{FF2B5EF4-FFF2-40B4-BE49-F238E27FC236}">
              <a16:creationId xmlns:a16="http://schemas.microsoft.com/office/drawing/2014/main" id="{4E277CED-2E18-4C22-9087-E17FDE2C8BD6}"/>
            </a:ext>
          </a:extLst>
        </xdr:cNvPr>
        <xdr:cNvCxnSpPr/>
      </xdr:nvCxnSpPr>
      <xdr:spPr>
        <a:xfrm flipV="1">
          <a:off x="7886700" y="17572228"/>
          <a:ext cx="8001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34544</xdr:rowOff>
    </xdr:from>
    <xdr:to>
      <xdr:col>41</xdr:col>
      <xdr:colOff>101600</xdr:colOff>
      <xdr:row>106</xdr:row>
      <xdr:rowOff>136144</xdr:rowOff>
    </xdr:to>
    <xdr:sp macro="" textlink="">
      <xdr:nvSpPr>
        <xdr:cNvPr id="476" name="楕円 475">
          <a:extLst>
            <a:ext uri="{FF2B5EF4-FFF2-40B4-BE49-F238E27FC236}">
              <a16:creationId xmlns:a16="http://schemas.microsoft.com/office/drawing/2014/main" id="{90D4632E-B4F0-4B55-9F0D-AE4D7ADC6DDE}"/>
            </a:ext>
          </a:extLst>
        </xdr:cNvPr>
        <xdr:cNvSpPr/>
      </xdr:nvSpPr>
      <xdr:spPr>
        <a:xfrm>
          <a:off x="7029450" y="1753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78487</xdr:rowOff>
    </xdr:from>
    <xdr:to>
      <xdr:col>45</xdr:col>
      <xdr:colOff>177800</xdr:colOff>
      <xdr:row>106</xdr:row>
      <xdr:rowOff>85344</xdr:rowOff>
    </xdr:to>
    <xdr:cxnSp macro="">
      <xdr:nvCxnSpPr>
        <xdr:cNvPr id="477" name="直線コネクタ 476">
          <a:extLst>
            <a:ext uri="{FF2B5EF4-FFF2-40B4-BE49-F238E27FC236}">
              <a16:creationId xmlns:a16="http://schemas.microsoft.com/office/drawing/2014/main" id="{C05647EB-FD0F-464B-84BE-0D1BB9A69E34}"/>
            </a:ext>
          </a:extLst>
        </xdr:cNvPr>
        <xdr:cNvCxnSpPr/>
      </xdr:nvCxnSpPr>
      <xdr:spPr>
        <a:xfrm flipV="1">
          <a:off x="7080250" y="17579087"/>
          <a:ext cx="80645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59689</xdr:rowOff>
    </xdr:from>
    <xdr:to>
      <xdr:col>36</xdr:col>
      <xdr:colOff>165100</xdr:colOff>
      <xdr:row>105</xdr:row>
      <xdr:rowOff>161289</xdr:rowOff>
    </xdr:to>
    <xdr:sp macro="" textlink="">
      <xdr:nvSpPr>
        <xdr:cNvPr id="478" name="楕円 477">
          <a:extLst>
            <a:ext uri="{FF2B5EF4-FFF2-40B4-BE49-F238E27FC236}">
              <a16:creationId xmlns:a16="http://schemas.microsoft.com/office/drawing/2014/main" id="{0DC77600-5501-4A10-83D3-EAED217A446D}"/>
            </a:ext>
          </a:extLst>
        </xdr:cNvPr>
        <xdr:cNvSpPr/>
      </xdr:nvSpPr>
      <xdr:spPr>
        <a:xfrm>
          <a:off x="62357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110489</xdr:rowOff>
    </xdr:from>
    <xdr:to>
      <xdr:col>41</xdr:col>
      <xdr:colOff>50800</xdr:colOff>
      <xdr:row>106</xdr:row>
      <xdr:rowOff>85344</xdr:rowOff>
    </xdr:to>
    <xdr:cxnSp macro="">
      <xdr:nvCxnSpPr>
        <xdr:cNvPr id="479" name="直線コネクタ 478">
          <a:extLst>
            <a:ext uri="{FF2B5EF4-FFF2-40B4-BE49-F238E27FC236}">
              <a16:creationId xmlns:a16="http://schemas.microsoft.com/office/drawing/2014/main" id="{59B5E5F5-4FD7-4AC2-A9FC-3C69FCAC479B}"/>
            </a:ext>
          </a:extLst>
        </xdr:cNvPr>
        <xdr:cNvCxnSpPr/>
      </xdr:nvCxnSpPr>
      <xdr:spPr>
        <a:xfrm>
          <a:off x="6286500" y="17445989"/>
          <a:ext cx="793750" cy="13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8F31A30D-DF20-4492-AEE4-F691C1CC35A1}"/>
            </a:ext>
          </a:extLst>
        </xdr:cNvPr>
        <xdr:cNvSpPr txBox="1"/>
      </xdr:nvSpPr>
      <xdr:spPr>
        <a:xfrm>
          <a:off x="8458277" y="176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61721C43-83FD-42C4-8AC0-33C4994A253C}"/>
            </a:ext>
          </a:extLst>
        </xdr:cNvPr>
        <xdr:cNvSpPr txBox="1"/>
      </xdr:nvSpPr>
      <xdr:spPr>
        <a:xfrm>
          <a:off x="7677227" y="176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a:extLst>
            <a:ext uri="{FF2B5EF4-FFF2-40B4-BE49-F238E27FC236}">
              <a16:creationId xmlns:a16="http://schemas.microsoft.com/office/drawing/2014/main" id="{24A27638-F2B5-4026-9784-DA068D96620F}"/>
            </a:ext>
          </a:extLst>
        </xdr:cNvPr>
        <xdr:cNvSpPr txBox="1"/>
      </xdr:nvSpPr>
      <xdr:spPr>
        <a:xfrm>
          <a:off x="6864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a:extLst>
            <a:ext uri="{FF2B5EF4-FFF2-40B4-BE49-F238E27FC236}">
              <a16:creationId xmlns:a16="http://schemas.microsoft.com/office/drawing/2014/main" id="{D6016FDC-531A-4054-8174-D686BC1449FE}"/>
            </a:ext>
          </a:extLst>
        </xdr:cNvPr>
        <xdr:cNvSpPr txBox="1"/>
      </xdr:nvSpPr>
      <xdr:spPr>
        <a:xfrm>
          <a:off x="6070677" y="1768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138955</xdr:rowOff>
    </xdr:from>
    <xdr:ext cx="469744" cy="259045"/>
    <xdr:sp macro="" textlink="">
      <xdr:nvSpPr>
        <xdr:cNvPr id="484" name="n_1mainValue【市民会館】&#10;一人当たり面積">
          <a:extLst>
            <a:ext uri="{FF2B5EF4-FFF2-40B4-BE49-F238E27FC236}">
              <a16:creationId xmlns:a16="http://schemas.microsoft.com/office/drawing/2014/main" id="{DACA9BBB-81FC-4190-870D-874AE712CACA}"/>
            </a:ext>
          </a:extLst>
        </xdr:cNvPr>
        <xdr:cNvSpPr txBox="1"/>
      </xdr:nvSpPr>
      <xdr:spPr>
        <a:xfrm>
          <a:off x="8458277" y="1730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145814</xdr:rowOff>
    </xdr:from>
    <xdr:ext cx="469744" cy="259045"/>
    <xdr:sp macro="" textlink="">
      <xdr:nvSpPr>
        <xdr:cNvPr id="485" name="n_2mainValue【市民会館】&#10;一人当たり面積">
          <a:extLst>
            <a:ext uri="{FF2B5EF4-FFF2-40B4-BE49-F238E27FC236}">
              <a16:creationId xmlns:a16="http://schemas.microsoft.com/office/drawing/2014/main" id="{2FAD57F8-D2E2-4085-A2C0-3805482CF4FC}"/>
            </a:ext>
          </a:extLst>
        </xdr:cNvPr>
        <xdr:cNvSpPr txBox="1"/>
      </xdr:nvSpPr>
      <xdr:spPr>
        <a:xfrm>
          <a:off x="7677227" y="1731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86" name="n_3mainValue【市民会館】&#10;一人当たり面積">
          <a:extLst>
            <a:ext uri="{FF2B5EF4-FFF2-40B4-BE49-F238E27FC236}">
              <a16:creationId xmlns:a16="http://schemas.microsoft.com/office/drawing/2014/main" id="{21FC48FA-E134-4EBA-849B-1EFB94678120}"/>
            </a:ext>
          </a:extLst>
        </xdr:cNvPr>
        <xdr:cNvSpPr txBox="1"/>
      </xdr:nvSpPr>
      <xdr:spPr>
        <a:xfrm>
          <a:off x="6864427" y="1732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6366</xdr:rowOff>
    </xdr:from>
    <xdr:ext cx="469744" cy="259045"/>
    <xdr:sp macro="" textlink="">
      <xdr:nvSpPr>
        <xdr:cNvPr id="487" name="n_4mainValue【市民会館】&#10;一人当たり面積">
          <a:extLst>
            <a:ext uri="{FF2B5EF4-FFF2-40B4-BE49-F238E27FC236}">
              <a16:creationId xmlns:a16="http://schemas.microsoft.com/office/drawing/2014/main" id="{6C4A3E50-4C07-47BC-8F48-868C08880E48}"/>
            </a:ext>
          </a:extLst>
        </xdr:cNvPr>
        <xdr:cNvSpPr txBox="1"/>
      </xdr:nvSpPr>
      <xdr:spPr>
        <a:xfrm>
          <a:off x="6070677" y="1717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354A6F6D-0CC3-4626-A057-BB90BD4DBBE6}"/>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1B04AE5F-AC65-46FD-8A20-4331DAB898F7}"/>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AF2EA4AF-2B25-4813-A4CD-3760CC3FE8CA}"/>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52E62F00-7FDA-451C-8CB6-A51833B44A77}"/>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58054A3C-504F-4780-BFE9-B333B61B8533}"/>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5693E656-5EA4-4041-AD71-854F5C9425E9}"/>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CD7B64EB-5D18-46BD-A073-4B3A3520834A}"/>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D226CD24-AB81-4AF2-B981-2A1DB9DA1386}"/>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3BCEC7A0-485F-4DEF-876B-9E4C4E77F9B5}"/>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5CA6FB67-08A7-47CD-88DA-4C63B0953162}"/>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852EC752-7634-4910-9A6B-CCF4CF6817E1}"/>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C1196134-B764-461D-8A47-305B96503BCA}"/>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A7BC5C77-1B4F-4CB6-9953-4F1C69E19BF0}"/>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C6DD1279-C068-479D-A152-B88B6C1D67AA}"/>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B83DEB84-8747-46B1-8E16-E400C0DB5EE0}"/>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F57A538A-E205-4992-82D3-AE02BA2C5FD5}"/>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694B8D7B-7F53-4B5F-8527-8FBBC3A44B57}"/>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4B4761A7-703D-43FE-A79E-1CF2427F9619}"/>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F2F171FA-C755-47B8-BAB7-591B752503C4}"/>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7D85EEE4-6D9B-4A2F-8720-C866D309E22E}"/>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7B36FB25-71A2-4279-B00E-6CE25A5D9FD2}"/>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220E5E91-6214-421C-97F9-12A11E57D66C}"/>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B8AD1098-4C95-4471-93E4-2C061C62444A}"/>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17A102AB-526F-40DC-A7C5-FE78E7CBA3C0}"/>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25DF520E-CFDD-476C-BD17-23D891ED6C07}"/>
            </a:ext>
          </a:extLst>
        </xdr:cNvPr>
        <xdr:cNvCxnSpPr/>
      </xdr:nvCxnSpPr>
      <xdr:spPr>
        <a:xfrm flipV="1">
          <a:off x="14699614" y="5454015"/>
          <a:ext cx="0" cy="1454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CBDEE6B5-3B6F-488B-8444-2D312C7D826E}"/>
            </a:ext>
          </a:extLst>
        </xdr:cNvPr>
        <xdr:cNvSpPr txBox="1"/>
      </xdr:nvSpPr>
      <xdr:spPr>
        <a:xfrm>
          <a:off x="14738350" y="6911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8A432272-4DF9-4BAE-BD36-EBD733B77237}"/>
            </a:ext>
          </a:extLst>
        </xdr:cNvPr>
        <xdr:cNvCxnSpPr/>
      </xdr:nvCxnSpPr>
      <xdr:spPr>
        <a:xfrm>
          <a:off x="14611350" y="69081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DB4CD668-FB9A-467F-BE11-FA7D19299152}"/>
            </a:ext>
          </a:extLst>
        </xdr:cNvPr>
        <xdr:cNvSpPr txBox="1"/>
      </xdr:nvSpPr>
      <xdr:spPr>
        <a:xfrm>
          <a:off x="14738350" y="52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6D40A203-A6B3-4FB3-8768-5115E6B7F760}"/>
            </a:ext>
          </a:extLst>
        </xdr:cNvPr>
        <xdr:cNvCxnSpPr/>
      </xdr:nvCxnSpPr>
      <xdr:spPr>
        <a:xfrm>
          <a:off x="14611350" y="54540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3AC25A60-7471-4943-8873-D41CDB1C5CB7}"/>
            </a:ext>
          </a:extLst>
        </xdr:cNvPr>
        <xdr:cNvSpPr txBox="1"/>
      </xdr:nvSpPr>
      <xdr:spPr>
        <a:xfrm>
          <a:off x="14738350" y="627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2E6316B0-CC9D-4C3A-946B-AC13164A049D}"/>
            </a:ext>
          </a:extLst>
        </xdr:cNvPr>
        <xdr:cNvSpPr/>
      </xdr:nvSpPr>
      <xdr:spPr>
        <a:xfrm>
          <a:off x="14649450" y="62992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6327DDC-49E8-403F-8108-8FCE7887BC26}"/>
            </a:ext>
          </a:extLst>
        </xdr:cNvPr>
        <xdr:cNvSpPr/>
      </xdr:nvSpPr>
      <xdr:spPr>
        <a:xfrm>
          <a:off x="13887450" y="6257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D5231066-06E8-4B16-9F3E-F344AA1F86CA}"/>
            </a:ext>
          </a:extLst>
        </xdr:cNvPr>
        <xdr:cNvSpPr/>
      </xdr:nvSpPr>
      <xdr:spPr>
        <a:xfrm>
          <a:off x="13093700" y="624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E340B7D2-9359-4B34-B371-C2AA39FE3F44}"/>
            </a:ext>
          </a:extLst>
        </xdr:cNvPr>
        <xdr:cNvSpPr/>
      </xdr:nvSpPr>
      <xdr:spPr>
        <a:xfrm>
          <a:off x="12299950" y="62198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8D2D5132-2115-45CD-9AC6-0E22E0B81333}"/>
            </a:ext>
          </a:extLst>
        </xdr:cNvPr>
        <xdr:cNvSpPr/>
      </xdr:nvSpPr>
      <xdr:spPr>
        <a:xfrm>
          <a:off x="1148715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96D32030-5D88-4477-A01F-22E4561BDB97}"/>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5467035-5666-444D-80E9-6CE69C4B7D2B}"/>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92C8171E-3B70-4AEE-828A-C4DE2FBE56E3}"/>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86C47D4-47A6-4537-815F-0B0FF7A5C7E9}"/>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6B87E8F-2E5A-4B43-8C4C-94C2FD581A34}"/>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124460</xdr:rowOff>
    </xdr:from>
    <xdr:to>
      <xdr:col>85</xdr:col>
      <xdr:colOff>177800</xdr:colOff>
      <xdr:row>35</xdr:row>
      <xdr:rowOff>54610</xdr:rowOff>
    </xdr:to>
    <xdr:sp macro="" textlink="">
      <xdr:nvSpPr>
        <xdr:cNvPr id="528" name="楕円 527">
          <a:extLst>
            <a:ext uri="{FF2B5EF4-FFF2-40B4-BE49-F238E27FC236}">
              <a16:creationId xmlns:a16="http://schemas.microsoft.com/office/drawing/2014/main" id="{08E5E36B-9EB8-4F8F-A4A2-42FEF2BA9A85}"/>
            </a:ext>
          </a:extLst>
        </xdr:cNvPr>
        <xdr:cNvSpPr/>
      </xdr:nvSpPr>
      <xdr:spPr>
        <a:xfrm>
          <a:off x="14649450" y="57378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147337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E9821054-F0A0-4EC7-8C14-4AC8F518663B}"/>
            </a:ext>
          </a:extLst>
        </xdr:cNvPr>
        <xdr:cNvSpPr txBox="1"/>
      </xdr:nvSpPr>
      <xdr:spPr>
        <a:xfrm>
          <a:off x="14738350"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59690</xdr:rowOff>
    </xdr:from>
    <xdr:to>
      <xdr:col>81</xdr:col>
      <xdr:colOff>101600</xdr:colOff>
      <xdr:row>34</xdr:row>
      <xdr:rowOff>161290</xdr:rowOff>
    </xdr:to>
    <xdr:sp macro="" textlink="">
      <xdr:nvSpPr>
        <xdr:cNvPr id="530" name="楕円 529">
          <a:extLst>
            <a:ext uri="{FF2B5EF4-FFF2-40B4-BE49-F238E27FC236}">
              <a16:creationId xmlns:a16="http://schemas.microsoft.com/office/drawing/2014/main" id="{DB2253D0-B037-4990-B66A-0CD77A19986D}"/>
            </a:ext>
          </a:extLst>
        </xdr:cNvPr>
        <xdr:cNvSpPr/>
      </xdr:nvSpPr>
      <xdr:spPr>
        <a:xfrm>
          <a:off x="13887450" y="56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110490</xdr:rowOff>
    </xdr:from>
    <xdr:to>
      <xdr:col>85</xdr:col>
      <xdr:colOff>127000</xdr:colOff>
      <xdr:row>35</xdr:row>
      <xdr:rowOff>3810</xdr:rowOff>
    </xdr:to>
    <xdr:cxnSp macro="">
      <xdr:nvCxnSpPr>
        <xdr:cNvPr id="531" name="直線コネクタ 530">
          <a:extLst>
            <a:ext uri="{FF2B5EF4-FFF2-40B4-BE49-F238E27FC236}">
              <a16:creationId xmlns:a16="http://schemas.microsoft.com/office/drawing/2014/main" id="{E2D1E676-4E23-433A-9FDF-C311DD59A985}"/>
            </a:ext>
          </a:extLst>
        </xdr:cNvPr>
        <xdr:cNvCxnSpPr/>
      </xdr:nvCxnSpPr>
      <xdr:spPr>
        <a:xfrm>
          <a:off x="13938250" y="5723890"/>
          <a:ext cx="762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32" name="楕円 531">
          <a:extLst>
            <a:ext uri="{FF2B5EF4-FFF2-40B4-BE49-F238E27FC236}">
              <a16:creationId xmlns:a16="http://schemas.microsoft.com/office/drawing/2014/main" id="{DDC7FFAF-0909-4F55-9B30-29EC7630389C}"/>
            </a:ext>
          </a:extLst>
        </xdr:cNvPr>
        <xdr:cNvSpPr/>
      </xdr:nvSpPr>
      <xdr:spPr>
        <a:xfrm>
          <a:off x="130937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110490</xdr:rowOff>
    </xdr:from>
    <xdr:to>
      <xdr:col>81</xdr:col>
      <xdr:colOff>50800</xdr:colOff>
      <xdr:row>38</xdr:row>
      <xdr:rowOff>83820</xdr:rowOff>
    </xdr:to>
    <xdr:cxnSp macro="">
      <xdr:nvCxnSpPr>
        <xdr:cNvPr id="533" name="直線コネクタ 532">
          <a:extLst>
            <a:ext uri="{FF2B5EF4-FFF2-40B4-BE49-F238E27FC236}">
              <a16:creationId xmlns:a16="http://schemas.microsoft.com/office/drawing/2014/main" id="{CEA26642-4C85-45BD-8CCE-AD5E076B8200}"/>
            </a:ext>
          </a:extLst>
        </xdr:cNvPr>
        <xdr:cNvCxnSpPr/>
      </xdr:nvCxnSpPr>
      <xdr:spPr>
        <a:xfrm flipV="1">
          <a:off x="13144500" y="5723890"/>
          <a:ext cx="793750" cy="63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34" name="楕円 533">
          <a:extLst>
            <a:ext uri="{FF2B5EF4-FFF2-40B4-BE49-F238E27FC236}">
              <a16:creationId xmlns:a16="http://schemas.microsoft.com/office/drawing/2014/main" id="{A20BA38D-2291-42CB-A34A-95D3B6EABA36}"/>
            </a:ext>
          </a:extLst>
        </xdr:cNvPr>
        <xdr:cNvSpPr/>
      </xdr:nvSpPr>
      <xdr:spPr>
        <a:xfrm>
          <a:off x="12299950" y="62655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36195</xdr:rowOff>
    </xdr:from>
    <xdr:to>
      <xdr:col>76</xdr:col>
      <xdr:colOff>114300</xdr:colOff>
      <xdr:row>38</xdr:row>
      <xdr:rowOff>83820</xdr:rowOff>
    </xdr:to>
    <xdr:cxnSp macro="">
      <xdr:nvCxnSpPr>
        <xdr:cNvPr id="535" name="直線コネクタ 534">
          <a:extLst>
            <a:ext uri="{FF2B5EF4-FFF2-40B4-BE49-F238E27FC236}">
              <a16:creationId xmlns:a16="http://schemas.microsoft.com/office/drawing/2014/main" id="{B0AF92A7-1631-45B7-BBF0-1CAD93E70BF5}"/>
            </a:ext>
          </a:extLst>
        </xdr:cNvPr>
        <xdr:cNvCxnSpPr/>
      </xdr:nvCxnSpPr>
      <xdr:spPr>
        <a:xfrm>
          <a:off x="12344400" y="6309995"/>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103505</xdr:rowOff>
    </xdr:from>
    <xdr:to>
      <xdr:col>67</xdr:col>
      <xdr:colOff>101600</xdr:colOff>
      <xdr:row>38</xdr:row>
      <xdr:rowOff>33655</xdr:rowOff>
    </xdr:to>
    <xdr:sp macro="" textlink="">
      <xdr:nvSpPr>
        <xdr:cNvPr id="536" name="楕円 535">
          <a:extLst>
            <a:ext uri="{FF2B5EF4-FFF2-40B4-BE49-F238E27FC236}">
              <a16:creationId xmlns:a16="http://schemas.microsoft.com/office/drawing/2014/main" id="{5799DF21-88E7-40BC-98B4-DCE0A7AAD038}"/>
            </a:ext>
          </a:extLst>
        </xdr:cNvPr>
        <xdr:cNvSpPr/>
      </xdr:nvSpPr>
      <xdr:spPr>
        <a:xfrm>
          <a:off x="11487150" y="6212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154305</xdr:rowOff>
    </xdr:from>
    <xdr:to>
      <xdr:col>71</xdr:col>
      <xdr:colOff>177800</xdr:colOff>
      <xdr:row>38</xdr:row>
      <xdr:rowOff>36195</xdr:rowOff>
    </xdr:to>
    <xdr:cxnSp macro="">
      <xdr:nvCxnSpPr>
        <xdr:cNvPr id="537" name="直線コネクタ 536">
          <a:extLst>
            <a:ext uri="{FF2B5EF4-FFF2-40B4-BE49-F238E27FC236}">
              <a16:creationId xmlns:a16="http://schemas.microsoft.com/office/drawing/2014/main" id="{8681963A-DC73-485C-9C11-AF3B83D2AD73}"/>
            </a:ext>
          </a:extLst>
        </xdr:cNvPr>
        <xdr:cNvCxnSpPr/>
      </xdr:nvCxnSpPr>
      <xdr:spPr>
        <a:xfrm>
          <a:off x="11537950" y="6263005"/>
          <a:ext cx="80645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9550004A-38DB-4B4C-AF18-89FFAE64A3DB}"/>
            </a:ext>
          </a:extLst>
        </xdr:cNvPr>
        <xdr:cNvSpPr txBox="1"/>
      </xdr:nvSpPr>
      <xdr:spPr>
        <a:xfrm>
          <a:off x="137420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87F3FCF3-C7BF-4772-80B7-8EA600612089}"/>
            </a:ext>
          </a:extLst>
        </xdr:cNvPr>
        <xdr:cNvSpPr txBox="1"/>
      </xdr:nvSpPr>
      <xdr:spPr>
        <a:xfrm>
          <a:off x="1296099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6572FA3D-A18B-4987-8E99-2B20ACF62030}"/>
            </a:ext>
          </a:extLst>
        </xdr:cNvPr>
        <xdr:cNvSpPr txBox="1"/>
      </xdr:nvSpPr>
      <xdr:spPr>
        <a:xfrm>
          <a:off x="121672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F3A020D3-BFF8-4B05-8C06-7DF269F47259}"/>
            </a:ext>
          </a:extLst>
        </xdr:cNvPr>
        <xdr:cNvSpPr txBox="1"/>
      </xdr:nvSpPr>
      <xdr:spPr>
        <a:xfrm>
          <a:off x="113544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6367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63FE0D7B-8744-4D75-B23F-AC6F1FFCB2BA}"/>
            </a:ext>
          </a:extLst>
        </xdr:cNvPr>
        <xdr:cNvSpPr txBox="1"/>
      </xdr:nvSpPr>
      <xdr:spPr>
        <a:xfrm>
          <a:off x="137420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6F6D6A85-D791-4CEC-894F-ED7BE16859CF}"/>
            </a:ext>
          </a:extLst>
        </xdr:cNvPr>
        <xdr:cNvSpPr txBox="1"/>
      </xdr:nvSpPr>
      <xdr:spPr>
        <a:xfrm>
          <a:off x="12960994" y="639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AA66EB4D-449F-40F6-8B56-697697A2AF76}"/>
            </a:ext>
          </a:extLst>
        </xdr:cNvPr>
        <xdr:cNvSpPr txBox="1"/>
      </xdr:nvSpPr>
      <xdr:spPr>
        <a:xfrm>
          <a:off x="121672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24782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14EF0C7A-2E9B-49AD-B5DA-66D00EC5D7EA}"/>
            </a:ext>
          </a:extLst>
        </xdr:cNvPr>
        <xdr:cNvSpPr txBox="1"/>
      </xdr:nvSpPr>
      <xdr:spPr>
        <a:xfrm>
          <a:off x="113544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3ED58983-454B-43AA-A61C-719B62232EB8}"/>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6322DD3-526A-4816-AFD5-09FC2047B495}"/>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CAEE4871-6F96-4A08-915D-2FAC89908A73}"/>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97BB1A60-E44C-4A7C-B67D-36BCA6535E93}"/>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346CD502-7786-448F-8876-78B4C83664F0}"/>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F2DA324E-402E-442A-9F6D-D1AC931D1759}"/>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21F7C7C1-9F13-4B10-80C5-33EA125E3E91}"/>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56E05DBB-6DD3-4591-97B9-3D885FBAA291}"/>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ACC7BCCA-AE64-454E-B4DC-BEF33D4F30E1}"/>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AFCB84AB-E8AA-45AC-B86E-C9E36F4F7778}"/>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CB783CE1-C109-4AD5-9196-363F0125DECD}"/>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BDCA0FBD-3FE7-44A4-8DB2-875932D2C221}"/>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A2E0841E-11CB-4D83-8DAA-C1F4331C4B4D}"/>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2D41FCA8-67D3-4E2B-8D6E-C0B2BC607197}"/>
            </a:ext>
          </a:extLst>
        </xdr:cNvPr>
        <xdr:cNvSpPr txBox="1"/>
      </xdr:nvSpPr>
      <xdr:spPr>
        <a:xfrm>
          <a:off x="15939981" y="646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E5AF5156-1491-4A24-8E75-C42BEDC7C511}"/>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8676012B-27A5-4CA8-A421-0EC8B909E6A9}"/>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586E70EC-B5BE-425C-ACC2-C268A7600387}"/>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13B399DF-504C-41ED-B6EC-A6C158752D5E}"/>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5D276C55-366E-4E8F-8DC9-5E1E3A9173ED}"/>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4E236DB1-DBD5-4865-AEBF-1A7BA0758A43}"/>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1EAF5D9D-C4EB-4FE9-B1EA-FEE152E3EF56}"/>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E7506A8C-3C8F-4D89-BD14-0BD494DC6DDF}"/>
            </a:ext>
          </a:extLst>
        </xdr:cNvPr>
        <xdr:cNvSpPr txBox="1"/>
      </xdr:nvSpPr>
      <xdr:spPr>
        <a:xfrm>
          <a:off x="15849828" y="5001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BC67F5F9-49A3-43B1-BCBB-3754DCA686ED}"/>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A7DA6499-AE32-49DE-BB9C-4F612FC2475F}"/>
            </a:ext>
          </a:extLst>
        </xdr:cNvPr>
        <xdr:cNvCxnSpPr/>
      </xdr:nvCxnSpPr>
      <xdr:spPr>
        <a:xfrm flipV="1">
          <a:off x="19951064" y="5760891"/>
          <a:ext cx="0" cy="1211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4CDE2634-B385-4025-AF8F-E82730FAE56C}"/>
            </a:ext>
          </a:extLst>
        </xdr:cNvPr>
        <xdr:cNvSpPr txBox="1"/>
      </xdr:nvSpPr>
      <xdr:spPr>
        <a:xfrm>
          <a:off x="19989800" y="6975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53AB5C43-0DFB-49AE-BF7A-FAA340BD3F1D}"/>
            </a:ext>
          </a:extLst>
        </xdr:cNvPr>
        <xdr:cNvCxnSpPr/>
      </xdr:nvCxnSpPr>
      <xdr:spPr>
        <a:xfrm>
          <a:off x="19881850" y="69721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7198E462-30C8-40F3-8E16-1525B5607262}"/>
            </a:ext>
          </a:extLst>
        </xdr:cNvPr>
        <xdr:cNvSpPr txBox="1"/>
      </xdr:nvSpPr>
      <xdr:spPr>
        <a:xfrm>
          <a:off x="19989800" y="554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48A5456E-E102-4F7D-8D5D-E83350743D38}"/>
            </a:ext>
          </a:extLst>
        </xdr:cNvPr>
        <xdr:cNvCxnSpPr/>
      </xdr:nvCxnSpPr>
      <xdr:spPr>
        <a:xfrm>
          <a:off x="19881850" y="57608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FA219927-FA1D-41D3-B560-3A56EB3607F9}"/>
            </a:ext>
          </a:extLst>
        </xdr:cNvPr>
        <xdr:cNvSpPr txBox="1"/>
      </xdr:nvSpPr>
      <xdr:spPr>
        <a:xfrm>
          <a:off x="19989800" y="6750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DEFD393-6A56-4F98-BAE1-0E1FC403E45E}"/>
            </a:ext>
          </a:extLst>
        </xdr:cNvPr>
        <xdr:cNvSpPr/>
      </xdr:nvSpPr>
      <xdr:spPr>
        <a:xfrm>
          <a:off x="19900900" y="67719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3AE6098-E9EB-4046-9D2D-2FA91943E575}"/>
            </a:ext>
          </a:extLst>
        </xdr:cNvPr>
        <xdr:cNvSpPr/>
      </xdr:nvSpPr>
      <xdr:spPr>
        <a:xfrm>
          <a:off x="19157950" y="67674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C843732B-732E-434E-942A-44A46653E07C}"/>
            </a:ext>
          </a:extLst>
        </xdr:cNvPr>
        <xdr:cNvSpPr/>
      </xdr:nvSpPr>
      <xdr:spPr>
        <a:xfrm>
          <a:off x="18345150" y="677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E96DB32E-3799-4B7A-9153-6513EF08F232}"/>
            </a:ext>
          </a:extLst>
        </xdr:cNvPr>
        <xdr:cNvSpPr/>
      </xdr:nvSpPr>
      <xdr:spPr>
        <a:xfrm>
          <a:off x="17551400" y="678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D8AC5B5A-9F3D-4B2F-91C3-2B0CF70F80AD}"/>
            </a:ext>
          </a:extLst>
        </xdr:cNvPr>
        <xdr:cNvSpPr/>
      </xdr:nvSpPr>
      <xdr:spPr>
        <a:xfrm>
          <a:off x="16757650" y="67890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9D50E1C0-4E2D-48B7-A005-9485CDB40839}"/>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35748947-72C4-43C8-83B0-261513E1373F}"/>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3DD4CFC-EC00-4D37-805F-B0FAEFE840F5}"/>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2B3E83A-8561-4BDB-A8B4-F88208990176}"/>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3CCB93F-E4E7-4F85-8E1C-13243021A946}"/>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150111</xdr:rowOff>
    </xdr:from>
    <xdr:to>
      <xdr:col>116</xdr:col>
      <xdr:colOff>114300</xdr:colOff>
      <xdr:row>41</xdr:row>
      <xdr:rowOff>80261</xdr:rowOff>
    </xdr:to>
    <xdr:sp macro="" textlink="">
      <xdr:nvSpPr>
        <xdr:cNvPr id="585" name="楕円 584">
          <a:extLst>
            <a:ext uri="{FF2B5EF4-FFF2-40B4-BE49-F238E27FC236}">
              <a16:creationId xmlns:a16="http://schemas.microsoft.com/office/drawing/2014/main" id="{723727B7-C0F6-4589-B860-7693D6AE7257}"/>
            </a:ext>
          </a:extLst>
        </xdr:cNvPr>
        <xdr:cNvSpPr/>
      </xdr:nvSpPr>
      <xdr:spPr>
        <a:xfrm>
          <a:off x="19900900" y="67541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1538</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EA24D10C-16CC-4BC8-A8E1-F20B05FDA106}"/>
            </a:ext>
          </a:extLst>
        </xdr:cNvPr>
        <xdr:cNvSpPr txBox="1"/>
      </xdr:nvSpPr>
      <xdr:spPr>
        <a:xfrm>
          <a:off x="19989800" y="660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153734</xdr:rowOff>
    </xdr:from>
    <xdr:to>
      <xdr:col>112</xdr:col>
      <xdr:colOff>38100</xdr:colOff>
      <xdr:row>41</xdr:row>
      <xdr:rowOff>83884</xdr:rowOff>
    </xdr:to>
    <xdr:sp macro="" textlink="">
      <xdr:nvSpPr>
        <xdr:cNvPr id="587" name="楕円 586">
          <a:extLst>
            <a:ext uri="{FF2B5EF4-FFF2-40B4-BE49-F238E27FC236}">
              <a16:creationId xmlns:a16="http://schemas.microsoft.com/office/drawing/2014/main" id="{E617E962-C8B0-4928-9326-8C1A8A8A0539}"/>
            </a:ext>
          </a:extLst>
        </xdr:cNvPr>
        <xdr:cNvSpPr/>
      </xdr:nvSpPr>
      <xdr:spPr>
        <a:xfrm>
          <a:off x="19157950" y="67577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29461</xdr:rowOff>
    </xdr:from>
    <xdr:to>
      <xdr:col>116</xdr:col>
      <xdr:colOff>63500</xdr:colOff>
      <xdr:row>41</xdr:row>
      <xdr:rowOff>33084</xdr:rowOff>
    </xdr:to>
    <xdr:cxnSp macro="">
      <xdr:nvCxnSpPr>
        <xdr:cNvPr id="588" name="直線コネクタ 587">
          <a:extLst>
            <a:ext uri="{FF2B5EF4-FFF2-40B4-BE49-F238E27FC236}">
              <a16:creationId xmlns:a16="http://schemas.microsoft.com/office/drawing/2014/main" id="{947ED289-8909-4C2B-B501-F7E3C9823B77}"/>
            </a:ext>
          </a:extLst>
        </xdr:cNvPr>
        <xdr:cNvCxnSpPr/>
      </xdr:nvCxnSpPr>
      <xdr:spPr>
        <a:xfrm flipV="1">
          <a:off x="19202400" y="6798561"/>
          <a:ext cx="7493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79054</xdr:rowOff>
    </xdr:from>
    <xdr:to>
      <xdr:col>107</xdr:col>
      <xdr:colOff>101600</xdr:colOff>
      <xdr:row>42</xdr:row>
      <xdr:rowOff>9204</xdr:rowOff>
    </xdr:to>
    <xdr:sp macro="" textlink="">
      <xdr:nvSpPr>
        <xdr:cNvPr id="589" name="楕円 588">
          <a:extLst>
            <a:ext uri="{FF2B5EF4-FFF2-40B4-BE49-F238E27FC236}">
              <a16:creationId xmlns:a16="http://schemas.microsoft.com/office/drawing/2014/main" id="{956E8A0A-4997-440B-AA3F-CAB69306A7CB}"/>
            </a:ext>
          </a:extLst>
        </xdr:cNvPr>
        <xdr:cNvSpPr/>
      </xdr:nvSpPr>
      <xdr:spPr>
        <a:xfrm>
          <a:off x="18345150" y="68481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33084</xdr:rowOff>
    </xdr:from>
    <xdr:to>
      <xdr:col>111</xdr:col>
      <xdr:colOff>177800</xdr:colOff>
      <xdr:row>41</xdr:row>
      <xdr:rowOff>129854</xdr:rowOff>
    </xdr:to>
    <xdr:cxnSp macro="">
      <xdr:nvCxnSpPr>
        <xdr:cNvPr id="590" name="直線コネクタ 589">
          <a:extLst>
            <a:ext uri="{FF2B5EF4-FFF2-40B4-BE49-F238E27FC236}">
              <a16:creationId xmlns:a16="http://schemas.microsoft.com/office/drawing/2014/main" id="{2A0DAF89-FF5E-41CB-91F9-370F85F6A675}"/>
            </a:ext>
          </a:extLst>
        </xdr:cNvPr>
        <xdr:cNvCxnSpPr/>
      </xdr:nvCxnSpPr>
      <xdr:spPr>
        <a:xfrm flipV="1">
          <a:off x="18395950" y="6802184"/>
          <a:ext cx="806450" cy="9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80948</xdr:rowOff>
    </xdr:from>
    <xdr:to>
      <xdr:col>102</xdr:col>
      <xdr:colOff>165100</xdr:colOff>
      <xdr:row>42</xdr:row>
      <xdr:rowOff>11098</xdr:rowOff>
    </xdr:to>
    <xdr:sp macro="" textlink="">
      <xdr:nvSpPr>
        <xdr:cNvPr id="591" name="楕円 590">
          <a:extLst>
            <a:ext uri="{FF2B5EF4-FFF2-40B4-BE49-F238E27FC236}">
              <a16:creationId xmlns:a16="http://schemas.microsoft.com/office/drawing/2014/main" id="{89E08BA9-A2DE-4AA7-9FE6-B1BD85A0FD89}"/>
            </a:ext>
          </a:extLst>
        </xdr:cNvPr>
        <xdr:cNvSpPr/>
      </xdr:nvSpPr>
      <xdr:spPr>
        <a:xfrm>
          <a:off x="17551400" y="68500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129854</xdr:rowOff>
    </xdr:from>
    <xdr:to>
      <xdr:col>107</xdr:col>
      <xdr:colOff>50800</xdr:colOff>
      <xdr:row>41</xdr:row>
      <xdr:rowOff>131748</xdr:rowOff>
    </xdr:to>
    <xdr:cxnSp macro="">
      <xdr:nvCxnSpPr>
        <xdr:cNvPr id="592" name="直線コネクタ 591">
          <a:extLst>
            <a:ext uri="{FF2B5EF4-FFF2-40B4-BE49-F238E27FC236}">
              <a16:creationId xmlns:a16="http://schemas.microsoft.com/office/drawing/2014/main" id="{16448187-D23F-4415-BC8B-9AC52A6BC334}"/>
            </a:ext>
          </a:extLst>
        </xdr:cNvPr>
        <xdr:cNvCxnSpPr/>
      </xdr:nvCxnSpPr>
      <xdr:spPr>
        <a:xfrm flipV="1">
          <a:off x="17602200" y="6898954"/>
          <a:ext cx="79375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82348</xdr:rowOff>
    </xdr:from>
    <xdr:to>
      <xdr:col>98</xdr:col>
      <xdr:colOff>38100</xdr:colOff>
      <xdr:row>42</xdr:row>
      <xdr:rowOff>12498</xdr:rowOff>
    </xdr:to>
    <xdr:sp macro="" textlink="">
      <xdr:nvSpPr>
        <xdr:cNvPr id="593" name="楕円 592">
          <a:extLst>
            <a:ext uri="{FF2B5EF4-FFF2-40B4-BE49-F238E27FC236}">
              <a16:creationId xmlns:a16="http://schemas.microsoft.com/office/drawing/2014/main" id="{7C0EE74B-231E-4A79-9223-7D244B7E7347}"/>
            </a:ext>
          </a:extLst>
        </xdr:cNvPr>
        <xdr:cNvSpPr/>
      </xdr:nvSpPr>
      <xdr:spPr>
        <a:xfrm>
          <a:off x="16757650" y="68514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131748</xdr:rowOff>
    </xdr:from>
    <xdr:to>
      <xdr:col>102</xdr:col>
      <xdr:colOff>114300</xdr:colOff>
      <xdr:row>41</xdr:row>
      <xdr:rowOff>133148</xdr:rowOff>
    </xdr:to>
    <xdr:cxnSp macro="">
      <xdr:nvCxnSpPr>
        <xdr:cNvPr id="594" name="直線コネクタ 593">
          <a:extLst>
            <a:ext uri="{FF2B5EF4-FFF2-40B4-BE49-F238E27FC236}">
              <a16:creationId xmlns:a16="http://schemas.microsoft.com/office/drawing/2014/main" id="{657FC0C9-2622-4B9E-8CD5-C3B0D499F442}"/>
            </a:ext>
          </a:extLst>
        </xdr:cNvPr>
        <xdr:cNvCxnSpPr/>
      </xdr:nvCxnSpPr>
      <xdr:spPr>
        <a:xfrm flipV="1">
          <a:off x="16802100" y="6900848"/>
          <a:ext cx="800100" cy="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59D423EA-87A4-43FD-9E09-B58100FCEA07}"/>
            </a:ext>
          </a:extLst>
        </xdr:cNvPr>
        <xdr:cNvSpPr txBox="1"/>
      </xdr:nvSpPr>
      <xdr:spPr>
        <a:xfrm>
          <a:off x="18947911" y="686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17F6ACA6-DD7C-4753-A97B-0C5B37BAB65E}"/>
            </a:ext>
          </a:extLst>
        </xdr:cNvPr>
        <xdr:cNvSpPr txBox="1"/>
      </xdr:nvSpPr>
      <xdr:spPr>
        <a:xfrm>
          <a:off x="18166861" y="656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FEF7120A-108C-4DDB-BBB2-CF3E9233FA62}"/>
            </a:ext>
          </a:extLst>
        </xdr:cNvPr>
        <xdr:cNvSpPr txBox="1"/>
      </xdr:nvSpPr>
      <xdr:spPr>
        <a:xfrm>
          <a:off x="17354061" y="657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46FB0A12-7983-4325-961E-C3C1AF40BCEE}"/>
            </a:ext>
          </a:extLst>
        </xdr:cNvPr>
        <xdr:cNvSpPr txBox="1"/>
      </xdr:nvSpPr>
      <xdr:spPr>
        <a:xfrm>
          <a:off x="16560311" y="657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100411</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4C050A9B-F0D7-497F-A8BF-B1DD729C4217}"/>
            </a:ext>
          </a:extLst>
        </xdr:cNvPr>
        <xdr:cNvSpPr txBox="1"/>
      </xdr:nvSpPr>
      <xdr:spPr>
        <a:xfrm>
          <a:off x="18947911" y="653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331</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54541086-C135-4428-B4C1-C0C6E5CEF015}"/>
            </a:ext>
          </a:extLst>
        </xdr:cNvPr>
        <xdr:cNvSpPr txBox="1"/>
      </xdr:nvSpPr>
      <xdr:spPr>
        <a:xfrm>
          <a:off x="18166861" y="69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2225</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2A3FB8D1-E720-4B8F-8CE3-B4B94195D2A7}"/>
            </a:ext>
          </a:extLst>
        </xdr:cNvPr>
        <xdr:cNvSpPr txBox="1"/>
      </xdr:nvSpPr>
      <xdr:spPr>
        <a:xfrm>
          <a:off x="17354061" y="693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3625</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BDAAD2B3-067B-4660-BA2C-2C8985300235}"/>
            </a:ext>
          </a:extLst>
        </xdr:cNvPr>
        <xdr:cNvSpPr txBox="1"/>
      </xdr:nvSpPr>
      <xdr:spPr>
        <a:xfrm>
          <a:off x="16560311" y="693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733251E-8273-4D8C-A80A-5FAA12B55F0C}"/>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CE3AF030-AB16-438B-9999-D7091F5B14EE}"/>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E9F0263B-19E1-4E81-92ED-1761D5E4CA42}"/>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8E71F857-6F66-4B53-8D79-56F159860D26}"/>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563A0133-2C50-457A-AD67-47C33E351B91}"/>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38447AEA-4786-4389-B8BD-C28F7BA406D9}"/>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18AA76B-226F-438A-A5BD-ED4E3F0C52A1}"/>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D0121172-F5FE-4E10-AA79-E90C5AB3D5C6}"/>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58649E4-7A02-418B-806A-1B7AECAC2C52}"/>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91F3C209-B9FD-4E8D-BA33-BC61045ACD51}"/>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EC63DE7B-2039-4730-829B-A889A4A34C11}"/>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A152B1EF-7B56-4E3E-B865-33C9709D4F28}"/>
            </a:ext>
          </a:extLst>
        </xdr:cNvPr>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73D8ACD4-642A-461D-895C-389B1046A057}"/>
            </a:ext>
          </a:extLst>
        </xdr:cNvPr>
        <xdr:cNvSpPr txBox="1"/>
      </xdr:nvSpPr>
      <xdr:spPr>
        <a:xfrm>
          <a:off x="107977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C723BD70-F7D7-4179-977C-DF6BB84F6FB7}"/>
            </a:ext>
          </a:extLst>
        </xdr:cNvPr>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62897CA-8993-41B1-A37F-BF223EFB7140}"/>
            </a:ext>
          </a:extLst>
        </xdr:cNvPr>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8A47E2D4-5607-4578-ABE0-858C67DEB11D}"/>
            </a:ext>
          </a:extLst>
        </xdr:cNvPr>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3077AEB8-9D97-4F91-93CE-1C31697FDA60}"/>
            </a:ext>
          </a:extLst>
        </xdr:cNvPr>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5E8D68D4-5DEA-4077-A16C-738C98E90E8A}"/>
            </a:ext>
          </a:extLst>
        </xdr:cNvPr>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65C72A29-3897-43AB-9D17-D2A2AE1E8B38}"/>
            </a:ext>
          </a:extLst>
        </xdr:cNvPr>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62468940-3004-4B54-B5CA-05A425A311D0}"/>
            </a:ext>
          </a:extLst>
        </xdr:cNvPr>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6E7515C7-0D6D-406B-ACF1-5F0CD2F8D1EF}"/>
            </a:ext>
          </a:extLst>
        </xdr:cNvPr>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9B36EA88-16FF-4EAE-A2A5-448F4FC384CC}"/>
            </a:ext>
          </a:extLst>
        </xdr:cNvPr>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740A3E8A-22DC-4B83-A9BB-D30C63609437}"/>
            </a:ext>
          </a:extLst>
        </xdr:cNvPr>
        <xdr:cNvSpPr txBox="1"/>
      </xdr:nvSpPr>
      <xdr:spPr>
        <a:xfrm>
          <a:off x="1090691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4CA6EE8-D0D1-4F90-8914-C8E092BF452B}"/>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A4E4801F-4B28-4E07-B1B1-D917069268A3}"/>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5E9CD9CC-1324-4BD6-A576-E54E7CCCF1BD}"/>
            </a:ext>
          </a:extLst>
        </xdr:cNvPr>
        <xdr:cNvCxnSpPr/>
      </xdr:nvCxnSpPr>
      <xdr:spPr>
        <a:xfrm flipV="1">
          <a:off x="14699614" y="9310915"/>
          <a:ext cx="0" cy="138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69FCF740-1C9D-41E3-9F75-F0E864A6F7FF}"/>
            </a:ext>
          </a:extLst>
        </xdr:cNvPr>
        <xdr:cNvSpPr txBox="1"/>
      </xdr:nvSpPr>
      <xdr:spPr>
        <a:xfrm>
          <a:off x="14738350" y="107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DDB60E4E-EDAD-4F59-823A-6048C1409CCE}"/>
            </a:ext>
          </a:extLst>
        </xdr:cNvPr>
        <xdr:cNvCxnSpPr/>
      </xdr:nvCxnSpPr>
      <xdr:spPr>
        <a:xfrm>
          <a:off x="14611350" y="10697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467B673E-C905-415C-9FF2-CDDAC839A1A3}"/>
            </a:ext>
          </a:extLst>
        </xdr:cNvPr>
        <xdr:cNvSpPr txBox="1"/>
      </xdr:nvSpPr>
      <xdr:spPr>
        <a:xfrm>
          <a:off x="14738350" y="909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0B019D55-40D9-43E2-ABD1-804A5D1B2A90}"/>
            </a:ext>
          </a:extLst>
        </xdr:cNvPr>
        <xdr:cNvCxnSpPr/>
      </xdr:nvCxnSpPr>
      <xdr:spPr>
        <a:xfrm>
          <a:off x="14611350" y="9310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42648B2B-3B39-458C-A2D2-BCE58CBA935D}"/>
            </a:ext>
          </a:extLst>
        </xdr:cNvPr>
        <xdr:cNvSpPr txBox="1"/>
      </xdr:nvSpPr>
      <xdr:spPr>
        <a:xfrm>
          <a:off x="14738350" y="98154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D127467F-55E2-4D15-A7F9-554BE47802D1}"/>
            </a:ext>
          </a:extLst>
        </xdr:cNvPr>
        <xdr:cNvSpPr/>
      </xdr:nvSpPr>
      <xdr:spPr>
        <a:xfrm>
          <a:off x="14649450" y="98370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E5EE3DCD-2BBA-4D7D-991D-726999155AFF}"/>
            </a:ext>
          </a:extLst>
        </xdr:cNvPr>
        <xdr:cNvSpPr/>
      </xdr:nvSpPr>
      <xdr:spPr>
        <a:xfrm>
          <a:off x="13887450" y="98141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BB5C9264-C265-4C35-B006-F77361940620}"/>
            </a:ext>
          </a:extLst>
        </xdr:cNvPr>
        <xdr:cNvSpPr/>
      </xdr:nvSpPr>
      <xdr:spPr>
        <a:xfrm>
          <a:off x="13093700" y="978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1C2AFD6E-E4B9-4AD0-899B-2848FDAE4E5D}"/>
            </a:ext>
          </a:extLst>
        </xdr:cNvPr>
        <xdr:cNvSpPr/>
      </xdr:nvSpPr>
      <xdr:spPr>
        <a:xfrm>
          <a:off x="12299950" y="97554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BCEC53F7-AB29-4AD5-B928-815C6BBBCE99}"/>
            </a:ext>
          </a:extLst>
        </xdr:cNvPr>
        <xdr:cNvSpPr/>
      </xdr:nvSpPr>
      <xdr:spPr>
        <a:xfrm>
          <a:off x="11487150" y="97340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30E16A07-8682-4E4A-A1C0-BA85A8B24AFC}"/>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7DD32CA-D513-46C9-9815-E0270B6214D6}"/>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6A72B8DC-4306-4114-B649-6318C99ABA61}"/>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917C8C4-5147-42DA-B94E-837C4EFDEA7A}"/>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034C8AC-CC9F-48F7-A89C-69E3082CB4CB}"/>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60</xdr:row>
      <xdr:rowOff>19413</xdr:rowOff>
    </xdr:from>
    <xdr:to>
      <xdr:col>67</xdr:col>
      <xdr:colOff>101600</xdr:colOff>
      <xdr:row>60</xdr:row>
      <xdr:rowOff>121013</xdr:rowOff>
    </xdr:to>
    <xdr:sp macro="" textlink="">
      <xdr:nvSpPr>
        <xdr:cNvPr id="644" name="楕円 643">
          <a:extLst>
            <a:ext uri="{FF2B5EF4-FFF2-40B4-BE49-F238E27FC236}">
              <a16:creationId xmlns:a16="http://schemas.microsoft.com/office/drawing/2014/main" id="{AB9C63D4-CF84-47E3-BE7E-BD4CD6F3545C}"/>
            </a:ext>
          </a:extLst>
        </xdr:cNvPr>
        <xdr:cNvSpPr/>
      </xdr:nvSpPr>
      <xdr:spPr>
        <a:xfrm>
          <a:off x="11487150" y="99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19974</xdr:rowOff>
    </xdr:from>
    <xdr:ext cx="405111" cy="259045"/>
    <xdr:sp macro="" textlink="">
      <xdr:nvSpPr>
        <xdr:cNvPr id="645" name="n_1aveValue【保健センター・保健所】&#10;有形固定資産減価償却率">
          <a:extLst>
            <a:ext uri="{FF2B5EF4-FFF2-40B4-BE49-F238E27FC236}">
              <a16:creationId xmlns:a16="http://schemas.microsoft.com/office/drawing/2014/main" id="{5E070E5A-13E8-428B-B946-BAC9FE33FAC3}"/>
            </a:ext>
          </a:extLst>
        </xdr:cNvPr>
        <xdr:cNvSpPr txBox="1"/>
      </xdr:nvSpPr>
      <xdr:spPr>
        <a:xfrm>
          <a:off x="13742044" y="9595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46" name="n_2aveValue【保健センター・保健所】&#10;有形固定資産減価償却率">
          <a:extLst>
            <a:ext uri="{FF2B5EF4-FFF2-40B4-BE49-F238E27FC236}">
              <a16:creationId xmlns:a16="http://schemas.microsoft.com/office/drawing/2014/main" id="{CF518D56-4F92-4D4B-9B8B-D7B09A0E0433}"/>
            </a:ext>
          </a:extLst>
        </xdr:cNvPr>
        <xdr:cNvSpPr txBox="1"/>
      </xdr:nvSpPr>
      <xdr:spPr>
        <a:xfrm>
          <a:off x="12960994" y="9571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47" name="n_3aveValue【保健センター・保健所】&#10;有形固定資産減価償却率">
          <a:extLst>
            <a:ext uri="{FF2B5EF4-FFF2-40B4-BE49-F238E27FC236}">
              <a16:creationId xmlns:a16="http://schemas.microsoft.com/office/drawing/2014/main" id="{20B1F46F-9003-4B1B-876C-77ED72CA99CA}"/>
            </a:ext>
          </a:extLst>
        </xdr:cNvPr>
        <xdr:cNvSpPr txBox="1"/>
      </xdr:nvSpPr>
      <xdr:spPr>
        <a:xfrm>
          <a:off x="12167244" y="954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48" name="n_4aveValue【保健センター・保健所】&#10;有形固定資産減価償却率">
          <a:extLst>
            <a:ext uri="{FF2B5EF4-FFF2-40B4-BE49-F238E27FC236}">
              <a16:creationId xmlns:a16="http://schemas.microsoft.com/office/drawing/2014/main" id="{7AA8AA02-86DF-42CA-B47A-3FA9FF4482F2}"/>
            </a:ext>
          </a:extLst>
        </xdr:cNvPr>
        <xdr:cNvSpPr txBox="1"/>
      </xdr:nvSpPr>
      <xdr:spPr>
        <a:xfrm>
          <a:off x="11354444" y="951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112140</xdr:rowOff>
    </xdr:from>
    <xdr:ext cx="405111" cy="259045"/>
    <xdr:sp macro="" textlink="">
      <xdr:nvSpPr>
        <xdr:cNvPr id="649" name="n_4mainValue【保健センター・保健所】&#10;有形固定資産減価償却率">
          <a:extLst>
            <a:ext uri="{FF2B5EF4-FFF2-40B4-BE49-F238E27FC236}">
              <a16:creationId xmlns:a16="http://schemas.microsoft.com/office/drawing/2014/main" id="{9E0CDB30-9978-478F-802A-004FC8DFE415}"/>
            </a:ext>
          </a:extLst>
        </xdr:cNvPr>
        <xdr:cNvSpPr txBox="1"/>
      </xdr:nvSpPr>
      <xdr:spPr>
        <a:xfrm>
          <a:off x="11354444" y="1001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0" name="正方形/長方形 649">
          <a:extLst>
            <a:ext uri="{FF2B5EF4-FFF2-40B4-BE49-F238E27FC236}">
              <a16:creationId xmlns:a16="http://schemas.microsoft.com/office/drawing/2014/main" id="{75D56F40-714C-4095-8E16-C17B435C39E8}"/>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1" name="正方形/長方形 650">
          <a:extLst>
            <a:ext uri="{FF2B5EF4-FFF2-40B4-BE49-F238E27FC236}">
              <a16:creationId xmlns:a16="http://schemas.microsoft.com/office/drawing/2014/main" id="{30304F85-567C-4636-A656-4AD3DCCD7795}"/>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2" name="正方形/長方形 651">
          <a:extLst>
            <a:ext uri="{FF2B5EF4-FFF2-40B4-BE49-F238E27FC236}">
              <a16:creationId xmlns:a16="http://schemas.microsoft.com/office/drawing/2014/main" id="{10FF23CA-E5DB-469F-B584-4C3F2DEF2AAB}"/>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3" name="正方形/長方形 652">
          <a:extLst>
            <a:ext uri="{FF2B5EF4-FFF2-40B4-BE49-F238E27FC236}">
              <a16:creationId xmlns:a16="http://schemas.microsoft.com/office/drawing/2014/main" id="{E9A357C2-F47F-4C71-A098-A7013FA5E7FF}"/>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4" name="正方形/長方形 653">
          <a:extLst>
            <a:ext uri="{FF2B5EF4-FFF2-40B4-BE49-F238E27FC236}">
              <a16:creationId xmlns:a16="http://schemas.microsoft.com/office/drawing/2014/main" id="{1989BF8F-31D6-418A-8CD4-ADAC619245DF}"/>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5" name="正方形/長方形 654">
          <a:extLst>
            <a:ext uri="{FF2B5EF4-FFF2-40B4-BE49-F238E27FC236}">
              <a16:creationId xmlns:a16="http://schemas.microsoft.com/office/drawing/2014/main" id="{3E90C7CB-4251-458C-A514-0271C4E5E118}"/>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6" name="正方形/長方形 655">
          <a:extLst>
            <a:ext uri="{FF2B5EF4-FFF2-40B4-BE49-F238E27FC236}">
              <a16:creationId xmlns:a16="http://schemas.microsoft.com/office/drawing/2014/main" id="{2D9105AE-833E-4694-A130-807E94C71B1C}"/>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7" name="正方形/長方形 656">
          <a:extLst>
            <a:ext uri="{FF2B5EF4-FFF2-40B4-BE49-F238E27FC236}">
              <a16:creationId xmlns:a16="http://schemas.microsoft.com/office/drawing/2014/main" id="{E483D89B-8C5B-4D43-B41F-F20096F184D1}"/>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8" name="テキスト ボックス 657">
          <a:extLst>
            <a:ext uri="{FF2B5EF4-FFF2-40B4-BE49-F238E27FC236}">
              <a16:creationId xmlns:a16="http://schemas.microsoft.com/office/drawing/2014/main" id="{1E3150AB-3845-4346-AFF6-820472055D4A}"/>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9" name="直線コネクタ 658">
          <a:extLst>
            <a:ext uri="{FF2B5EF4-FFF2-40B4-BE49-F238E27FC236}">
              <a16:creationId xmlns:a16="http://schemas.microsoft.com/office/drawing/2014/main" id="{204F2A9F-21D7-4547-A01C-4614B56B4C84}"/>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0" name="直線コネクタ 659">
          <a:extLst>
            <a:ext uri="{FF2B5EF4-FFF2-40B4-BE49-F238E27FC236}">
              <a16:creationId xmlns:a16="http://schemas.microsoft.com/office/drawing/2014/main" id="{A82D8DCA-3758-4982-AD21-0C6D846C2B42}"/>
            </a:ext>
          </a:extLst>
        </xdr:cNvPr>
        <xdr:cNvCxnSpPr/>
      </xdr:nvCxnSpPr>
      <xdr:spPr>
        <a:xfrm>
          <a:off x="164592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1" name="テキスト ボックス 660">
          <a:extLst>
            <a:ext uri="{FF2B5EF4-FFF2-40B4-BE49-F238E27FC236}">
              <a16:creationId xmlns:a16="http://schemas.microsoft.com/office/drawing/2014/main" id="{3910DE02-6314-41C8-A9F7-0B08CE52AE73}"/>
            </a:ext>
          </a:extLst>
        </xdr:cNvPr>
        <xdr:cNvSpPr txBox="1"/>
      </xdr:nvSpPr>
      <xdr:spPr>
        <a:xfrm>
          <a:off x="1604917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2" name="直線コネクタ 661">
          <a:extLst>
            <a:ext uri="{FF2B5EF4-FFF2-40B4-BE49-F238E27FC236}">
              <a16:creationId xmlns:a16="http://schemas.microsoft.com/office/drawing/2014/main" id="{DFA7DC4D-313E-4694-AF47-5C9ECC09F0AF}"/>
            </a:ext>
          </a:extLst>
        </xdr:cNvPr>
        <xdr:cNvCxnSpPr/>
      </xdr:nvCxnSpPr>
      <xdr:spPr>
        <a:xfrm>
          <a:off x="164592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3" name="テキスト ボックス 662">
          <a:extLst>
            <a:ext uri="{FF2B5EF4-FFF2-40B4-BE49-F238E27FC236}">
              <a16:creationId xmlns:a16="http://schemas.microsoft.com/office/drawing/2014/main" id="{51B58E4C-1315-433D-8679-6D6A3C398032}"/>
            </a:ext>
          </a:extLst>
        </xdr:cNvPr>
        <xdr:cNvSpPr txBox="1"/>
      </xdr:nvSpPr>
      <xdr:spPr>
        <a:xfrm>
          <a:off x="1604917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4" name="直線コネクタ 663">
          <a:extLst>
            <a:ext uri="{FF2B5EF4-FFF2-40B4-BE49-F238E27FC236}">
              <a16:creationId xmlns:a16="http://schemas.microsoft.com/office/drawing/2014/main" id="{3A17D7D7-1F5A-48AF-8E60-081AE5A1AF5F}"/>
            </a:ext>
          </a:extLst>
        </xdr:cNvPr>
        <xdr:cNvCxnSpPr/>
      </xdr:nvCxnSpPr>
      <xdr:spPr>
        <a:xfrm>
          <a:off x="164592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5" name="テキスト ボックス 664">
          <a:extLst>
            <a:ext uri="{FF2B5EF4-FFF2-40B4-BE49-F238E27FC236}">
              <a16:creationId xmlns:a16="http://schemas.microsoft.com/office/drawing/2014/main" id="{08D2F5A2-1CBB-4581-BDB2-2BE4B58D08F7}"/>
            </a:ext>
          </a:extLst>
        </xdr:cNvPr>
        <xdr:cNvSpPr txBox="1"/>
      </xdr:nvSpPr>
      <xdr:spPr>
        <a:xfrm>
          <a:off x="1604917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6" name="直線コネクタ 665">
          <a:extLst>
            <a:ext uri="{FF2B5EF4-FFF2-40B4-BE49-F238E27FC236}">
              <a16:creationId xmlns:a16="http://schemas.microsoft.com/office/drawing/2014/main" id="{2E035B48-BDAC-434E-8AFE-364F6D51F5FE}"/>
            </a:ext>
          </a:extLst>
        </xdr:cNvPr>
        <xdr:cNvCxnSpPr/>
      </xdr:nvCxnSpPr>
      <xdr:spPr>
        <a:xfrm>
          <a:off x="164592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7" name="テキスト ボックス 666">
          <a:extLst>
            <a:ext uri="{FF2B5EF4-FFF2-40B4-BE49-F238E27FC236}">
              <a16:creationId xmlns:a16="http://schemas.microsoft.com/office/drawing/2014/main" id="{C1100042-C18C-454F-AAE4-6FB2D2182C04}"/>
            </a:ext>
          </a:extLst>
        </xdr:cNvPr>
        <xdr:cNvSpPr txBox="1"/>
      </xdr:nvSpPr>
      <xdr:spPr>
        <a:xfrm>
          <a:off x="1604917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8" name="直線コネクタ 667">
          <a:extLst>
            <a:ext uri="{FF2B5EF4-FFF2-40B4-BE49-F238E27FC236}">
              <a16:creationId xmlns:a16="http://schemas.microsoft.com/office/drawing/2014/main" id="{A188B8AC-1403-4033-96C7-9D40BF459FB9}"/>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9" name="テキスト ボックス 668">
          <a:extLst>
            <a:ext uri="{FF2B5EF4-FFF2-40B4-BE49-F238E27FC236}">
              <a16:creationId xmlns:a16="http://schemas.microsoft.com/office/drawing/2014/main" id="{4FB3F1F4-7586-483A-8947-5CCEB447564C}"/>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0" name="【保健センター・保健所】&#10;一人当たり面積グラフ枠">
          <a:extLst>
            <a:ext uri="{FF2B5EF4-FFF2-40B4-BE49-F238E27FC236}">
              <a16:creationId xmlns:a16="http://schemas.microsoft.com/office/drawing/2014/main" id="{C5D5B1E1-CA17-4310-9883-337141528520}"/>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71" name="直線コネクタ 670">
          <a:extLst>
            <a:ext uri="{FF2B5EF4-FFF2-40B4-BE49-F238E27FC236}">
              <a16:creationId xmlns:a16="http://schemas.microsoft.com/office/drawing/2014/main" id="{E9462428-6826-4D48-ADF7-B781D5A2D1F7}"/>
            </a:ext>
          </a:extLst>
        </xdr:cNvPr>
        <xdr:cNvCxnSpPr/>
      </xdr:nvCxnSpPr>
      <xdr:spPr>
        <a:xfrm flipV="1">
          <a:off x="19951064" y="9201658"/>
          <a:ext cx="0" cy="1352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2" name="【保健センター・保健所】&#10;一人当たり面積最小値テキスト">
          <a:extLst>
            <a:ext uri="{FF2B5EF4-FFF2-40B4-BE49-F238E27FC236}">
              <a16:creationId xmlns:a16="http://schemas.microsoft.com/office/drawing/2014/main" id="{A2B37391-37F6-47BC-B51A-840A9F304E24}"/>
            </a:ext>
          </a:extLst>
        </xdr:cNvPr>
        <xdr:cNvSpPr txBox="1"/>
      </xdr:nvSpPr>
      <xdr:spPr>
        <a:xfrm>
          <a:off x="19989800" y="105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73" name="直線コネクタ 672">
          <a:extLst>
            <a:ext uri="{FF2B5EF4-FFF2-40B4-BE49-F238E27FC236}">
              <a16:creationId xmlns:a16="http://schemas.microsoft.com/office/drawing/2014/main" id="{7D9EBC9C-2EF4-4A5A-892E-E8B63644AFBE}"/>
            </a:ext>
          </a:extLst>
        </xdr:cNvPr>
        <xdr:cNvCxnSpPr/>
      </xdr:nvCxnSpPr>
      <xdr:spPr>
        <a:xfrm>
          <a:off x="19881850" y="105544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74" name="【保健センター・保健所】&#10;一人当たり面積最大値テキスト">
          <a:extLst>
            <a:ext uri="{FF2B5EF4-FFF2-40B4-BE49-F238E27FC236}">
              <a16:creationId xmlns:a16="http://schemas.microsoft.com/office/drawing/2014/main" id="{65FBD94E-E9C8-40E2-963E-5F2484C0E3C3}"/>
            </a:ext>
          </a:extLst>
        </xdr:cNvPr>
        <xdr:cNvSpPr txBox="1"/>
      </xdr:nvSpPr>
      <xdr:spPr>
        <a:xfrm>
          <a:off x="19989800" y="898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75" name="直線コネクタ 674">
          <a:extLst>
            <a:ext uri="{FF2B5EF4-FFF2-40B4-BE49-F238E27FC236}">
              <a16:creationId xmlns:a16="http://schemas.microsoft.com/office/drawing/2014/main" id="{1230E8E6-3A82-4721-95C1-6DE6E4FE696C}"/>
            </a:ext>
          </a:extLst>
        </xdr:cNvPr>
        <xdr:cNvCxnSpPr/>
      </xdr:nvCxnSpPr>
      <xdr:spPr>
        <a:xfrm>
          <a:off x="19881850" y="92016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76" name="【保健センター・保健所】&#10;一人当たり面積平均値テキスト">
          <a:extLst>
            <a:ext uri="{FF2B5EF4-FFF2-40B4-BE49-F238E27FC236}">
              <a16:creationId xmlns:a16="http://schemas.microsoft.com/office/drawing/2014/main" id="{61E55530-6E3A-42F6-A415-3C24A776FEE0}"/>
            </a:ext>
          </a:extLst>
        </xdr:cNvPr>
        <xdr:cNvSpPr txBox="1"/>
      </xdr:nvSpPr>
      <xdr:spPr>
        <a:xfrm>
          <a:off x="19989800" y="1034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77" name="フローチャート: 判断 676">
          <a:extLst>
            <a:ext uri="{FF2B5EF4-FFF2-40B4-BE49-F238E27FC236}">
              <a16:creationId xmlns:a16="http://schemas.microsoft.com/office/drawing/2014/main" id="{59FAFCD8-EBF7-4DDA-B1AF-CAAB75007866}"/>
            </a:ext>
          </a:extLst>
        </xdr:cNvPr>
        <xdr:cNvSpPr/>
      </xdr:nvSpPr>
      <xdr:spPr>
        <a:xfrm>
          <a:off x="19900900" y="10368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78" name="フローチャート: 判断 677">
          <a:extLst>
            <a:ext uri="{FF2B5EF4-FFF2-40B4-BE49-F238E27FC236}">
              <a16:creationId xmlns:a16="http://schemas.microsoft.com/office/drawing/2014/main" id="{A7B51E44-076B-4100-ABC1-EFACF58467D5}"/>
            </a:ext>
          </a:extLst>
        </xdr:cNvPr>
        <xdr:cNvSpPr/>
      </xdr:nvSpPr>
      <xdr:spPr>
        <a:xfrm>
          <a:off x="19157950" y="103682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79" name="フローチャート: 判断 678">
          <a:extLst>
            <a:ext uri="{FF2B5EF4-FFF2-40B4-BE49-F238E27FC236}">
              <a16:creationId xmlns:a16="http://schemas.microsoft.com/office/drawing/2014/main" id="{CA82A839-7670-4E1E-BC2B-39B9616C90DA}"/>
            </a:ext>
          </a:extLst>
        </xdr:cNvPr>
        <xdr:cNvSpPr/>
      </xdr:nvSpPr>
      <xdr:spPr>
        <a:xfrm>
          <a:off x="18345150" y="103637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80" name="フローチャート: 判断 679">
          <a:extLst>
            <a:ext uri="{FF2B5EF4-FFF2-40B4-BE49-F238E27FC236}">
              <a16:creationId xmlns:a16="http://schemas.microsoft.com/office/drawing/2014/main" id="{7DFB3FA0-5818-42D3-9B33-4FBCB479F851}"/>
            </a:ext>
          </a:extLst>
        </xdr:cNvPr>
        <xdr:cNvSpPr/>
      </xdr:nvSpPr>
      <xdr:spPr>
        <a:xfrm>
          <a:off x="17551400" y="103637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81" name="フローチャート: 判断 680">
          <a:extLst>
            <a:ext uri="{FF2B5EF4-FFF2-40B4-BE49-F238E27FC236}">
              <a16:creationId xmlns:a16="http://schemas.microsoft.com/office/drawing/2014/main" id="{442F89C4-DFFF-480D-8598-9A4CE9815741}"/>
            </a:ext>
          </a:extLst>
        </xdr:cNvPr>
        <xdr:cNvSpPr/>
      </xdr:nvSpPr>
      <xdr:spPr>
        <a:xfrm>
          <a:off x="16757650" y="103682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03D53EB6-C54A-49FF-8333-B00B91793C30}"/>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5C733FA6-92E3-4A03-8123-9C0BFF3D3062}"/>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A0DFE3E4-38C9-4FAF-93CD-8821C01479B0}"/>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DC88F049-C3E9-48D1-A941-7843ADC95A2A}"/>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C8697892-3284-45BD-B045-E7F73102BAB0}"/>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113792</xdr:rowOff>
    </xdr:from>
    <xdr:to>
      <xdr:col>98</xdr:col>
      <xdr:colOff>38100</xdr:colOff>
      <xdr:row>63</xdr:row>
      <xdr:rowOff>43942</xdr:rowOff>
    </xdr:to>
    <xdr:sp macro="" textlink="">
      <xdr:nvSpPr>
        <xdr:cNvPr id="687" name="楕円 686">
          <a:extLst>
            <a:ext uri="{FF2B5EF4-FFF2-40B4-BE49-F238E27FC236}">
              <a16:creationId xmlns:a16="http://schemas.microsoft.com/office/drawing/2014/main" id="{208AAD28-8330-481D-8385-209E4D6FDDC4}"/>
            </a:ext>
          </a:extLst>
        </xdr:cNvPr>
        <xdr:cNvSpPr/>
      </xdr:nvSpPr>
      <xdr:spPr>
        <a:xfrm>
          <a:off x="16757650" y="103499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78757</xdr:rowOff>
    </xdr:from>
    <xdr:ext cx="469744" cy="259045"/>
    <xdr:sp macro="" textlink="">
      <xdr:nvSpPr>
        <xdr:cNvPr id="688" name="n_1aveValue【保健センター・保健所】&#10;一人当たり面積">
          <a:extLst>
            <a:ext uri="{FF2B5EF4-FFF2-40B4-BE49-F238E27FC236}">
              <a16:creationId xmlns:a16="http://schemas.microsoft.com/office/drawing/2014/main" id="{FEEB2AED-1F8B-460B-BF6F-3171DECE4436}"/>
            </a:ext>
          </a:extLst>
        </xdr:cNvPr>
        <xdr:cNvSpPr txBox="1"/>
      </xdr:nvSpPr>
      <xdr:spPr>
        <a:xfrm>
          <a:off x="18980227" y="1014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89" name="n_2aveValue【保健センター・保健所】&#10;一人当たり面積">
          <a:extLst>
            <a:ext uri="{FF2B5EF4-FFF2-40B4-BE49-F238E27FC236}">
              <a16:creationId xmlns:a16="http://schemas.microsoft.com/office/drawing/2014/main" id="{693802BC-4FA6-4388-96B5-9879B9EEBE94}"/>
            </a:ext>
          </a:extLst>
        </xdr:cNvPr>
        <xdr:cNvSpPr txBox="1"/>
      </xdr:nvSpPr>
      <xdr:spPr>
        <a:xfrm>
          <a:off x="18180127" y="1014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690" name="n_3aveValue【保健センター・保健所】&#10;一人当たり面積">
          <a:extLst>
            <a:ext uri="{FF2B5EF4-FFF2-40B4-BE49-F238E27FC236}">
              <a16:creationId xmlns:a16="http://schemas.microsoft.com/office/drawing/2014/main" id="{7CF347EE-D1E8-4979-A174-D5021B2F9FEC}"/>
            </a:ext>
          </a:extLst>
        </xdr:cNvPr>
        <xdr:cNvSpPr txBox="1"/>
      </xdr:nvSpPr>
      <xdr:spPr>
        <a:xfrm>
          <a:off x="17386377" y="1014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691" name="n_4aveValue【保健センター・保健所】&#10;一人当たり面積">
          <a:extLst>
            <a:ext uri="{FF2B5EF4-FFF2-40B4-BE49-F238E27FC236}">
              <a16:creationId xmlns:a16="http://schemas.microsoft.com/office/drawing/2014/main" id="{A701918E-6BF6-40BF-9F3F-09C808B14866}"/>
            </a:ext>
          </a:extLst>
        </xdr:cNvPr>
        <xdr:cNvSpPr txBox="1"/>
      </xdr:nvSpPr>
      <xdr:spPr>
        <a:xfrm>
          <a:off x="165926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60469</xdr:rowOff>
    </xdr:from>
    <xdr:ext cx="469744" cy="259045"/>
    <xdr:sp macro="" textlink="">
      <xdr:nvSpPr>
        <xdr:cNvPr id="692" name="n_4mainValue【保健センター・保健所】&#10;一人当たり面積">
          <a:extLst>
            <a:ext uri="{FF2B5EF4-FFF2-40B4-BE49-F238E27FC236}">
              <a16:creationId xmlns:a16="http://schemas.microsoft.com/office/drawing/2014/main" id="{21DDDEA5-7280-4CE1-B127-73085C3878A1}"/>
            </a:ext>
          </a:extLst>
        </xdr:cNvPr>
        <xdr:cNvSpPr txBox="1"/>
      </xdr:nvSpPr>
      <xdr:spPr>
        <a:xfrm>
          <a:off x="16592627" y="1013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3" name="正方形/長方形 692">
          <a:extLst>
            <a:ext uri="{FF2B5EF4-FFF2-40B4-BE49-F238E27FC236}">
              <a16:creationId xmlns:a16="http://schemas.microsoft.com/office/drawing/2014/main" id="{2BFA528C-9B9B-4675-8428-4A0CB1AA6682}"/>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4" name="正方形/長方形 693">
          <a:extLst>
            <a:ext uri="{FF2B5EF4-FFF2-40B4-BE49-F238E27FC236}">
              <a16:creationId xmlns:a16="http://schemas.microsoft.com/office/drawing/2014/main" id="{36798431-43BB-4971-AA08-AC23F3EC1516}"/>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5" name="正方形/長方形 694">
          <a:extLst>
            <a:ext uri="{FF2B5EF4-FFF2-40B4-BE49-F238E27FC236}">
              <a16:creationId xmlns:a16="http://schemas.microsoft.com/office/drawing/2014/main" id="{4C44C6D1-F1A5-426E-BF09-C2CFFCCD3FD9}"/>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6" name="正方形/長方形 695">
          <a:extLst>
            <a:ext uri="{FF2B5EF4-FFF2-40B4-BE49-F238E27FC236}">
              <a16:creationId xmlns:a16="http://schemas.microsoft.com/office/drawing/2014/main" id="{095CB5B4-AB6A-47CA-9C96-7C92A7E4E57D}"/>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7" name="正方形/長方形 696">
          <a:extLst>
            <a:ext uri="{FF2B5EF4-FFF2-40B4-BE49-F238E27FC236}">
              <a16:creationId xmlns:a16="http://schemas.microsoft.com/office/drawing/2014/main" id="{F8CD4C5C-69CA-4587-A4AF-B71BA4E30763}"/>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8" name="正方形/長方形 697">
          <a:extLst>
            <a:ext uri="{FF2B5EF4-FFF2-40B4-BE49-F238E27FC236}">
              <a16:creationId xmlns:a16="http://schemas.microsoft.com/office/drawing/2014/main" id="{5633CBD2-538D-41FC-97F2-C089239D6F3D}"/>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9" name="正方形/長方形 698">
          <a:extLst>
            <a:ext uri="{FF2B5EF4-FFF2-40B4-BE49-F238E27FC236}">
              <a16:creationId xmlns:a16="http://schemas.microsoft.com/office/drawing/2014/main" id="{5656184F-124C-4C7C-B7A2-E8D7143942D5}"/>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0" name="正方形/長方形 699">
          <a:extLst>
            <a:ext uri="{FF2B5EF4-FFF2-40B4-BE49-F238E27FC236}">
              <a16:creationId xmlns:a16="http://schemas.microsoft.com/office/drawing/2014/main" id="{C86EAC70-65B3-4358-8958-763E5847A0F7}"/>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1" name="テキスト ボックス 700">
          <a:extLst>
            <a:ext uri="{FF2B5EF4-FFF2-40B4-BE49-F238E27FC236}">
              <a16:creationId xmlns:a16="http://schemas.microsoft.com/office/drawing/2014/main" id="{FC6A9D79-D292-407F-A673-67E505A64673}"/>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2" name="直線コネクタ 701">
          <a:extLst>
            <a:ext uri="{FF2B5EF4-FFF2-40B4-BE49-F238E27FC236}">
              <a16:creationId xmlns:a16="http://schemas.microsoft.com/office/drawing/2014/main" id="{E8B95560-9709-44C5-BA08-BC8FEDFAA470}"/>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3" name="テキスト ボックス 702">
          <a:extLst>
            <a:ext uri="{FF2B5EF4-FFF2-40B4-BE49-F238E27FC236}">
              <a16:creationId xmlns:a16="http://schemas.microsoft.com/office/drawing/2014/main" id="{26BBACA0-3813-4532-97F2-0BCD77E3EBF1}"/>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4" name="直線コネクタ 703">
          <a:extLst>
            <a:ext uri="{FF2B5EF4-FFF2-40B4-BE49-F238E27FC236}">
              <a16:creationId xmlns:a16="http://schemas.microsoft.com/office/drawing/2014/main" id="{9A1137D8-6597-46FC-B5DB-C61D7C8F456C}"/>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5" name="テキスト ボックス 704">
          <a:extLst>
            <a:ext uri="{FF2B5EF4-FFF2-40B4-BE49-F238E27FC236}">
              <a16:creationId xmlns:a16="http://schemas.microsoft.com/office/drawing/2014/main" id="{F936FDB1-2B50-43DE-906A-85FA5102A1FE}"/>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6" name="直線コネクタ 705">
          <a:extLst>
            <a:ext uri="{FF2B5EF4-FFF2-40B4-BE49-F238E27FC236}">
              <a16:creationId xmlns:a16="http://schemas.microsoft.com/office/drawing/2014/main" id="{B0CC2F0E-2B10-4EF0-B21B-89216773B55F}"/>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7" name="テキスト ボックス 706">
          <a:extLst>
            <a:ext uri="{FF2B5EF4-FFF2-40B4-BE49-F238E27FC236}">
              <a16:creationId xmlns:a16="http://schemas.microsoft.com/office/drawing/2014/main" id="{BAFF548B-6661-412F-A26D-4B805D2788A4}"/>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8" name="直線コネクタ 707">
          <a:extLst>
            <a:ext uri="{FF2B5EF4-FFF2-40B4-BE49-F238E27FC236}">
              <a16:creationId xmlns:a16="http://schemas.microsoft.com/office/drawing/2014/main" id="{D68956AB-E268-4245-81C4-1088F9F58103}"/>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9" name="テキスト ボックス 708">
          <a:extLst>
            <a:ext uri="{FF2B5EF4-FFF2-40B4-BE49-F238E27FC236}">
              <a16:creationId xmlns:a16="http://schemas.microsoft.com/office/drawing/2014/main" id="{42B15DD3-D804-4B50-AA85-D834384F55FC}"/>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0" name="直線コネクタ 709">
          <a:extLst>
            <a:ext uri="{FF2B5EF4-FFF2-40B4-BE49-F238E27FC236}">
              <a16:creationId xmlns:a16="http://schemas.microsoft.com/office/drawing/2014/main" id="{7A75A54A-4206-4F6C-8956-A22E53A633FD}"/>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1" name="テキスト ボックス 710">
          <a:extLst>
            <a:ext uri="{FF2B5EF4-FFF2-40B4-BE49-F238E27FC236}">
              <a16:creationId xmlns:a16="http://schemas.microsoft.com/office/drawing/2014/main" id="{23B2C013-174D-47C2-BAB4-5F608417FA58}"/>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2" name="直線コネクタ 711">
          <a:extLst>
            <a:ext uri="{FF2B5EF4-FFF2-40B4-BE49-F238E27FC236}">
              <a16:creationId xmlns:a16="http://schemas.microsoft.com/office/drawing/2014/main" id="{1C2EF135-EB4B-48EE-8B6D-D59B07A1F0AE}"/>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3" name="テキスト ボックス 712">
          <a:extLst>
            <a:ext uri="{FF2B5EF4-FFF2-40B4-BE49-F238E27FC236}">
              <a16:creationId xmlns:a16="http://schemas.microsoft.com/office/drawing/2014/main" id="{5997A368-10A0-401A-92A3-14874E30360D}"/>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4" name="直線コネクタ 713">
          <a:extLst>
            <a:ext uri="{FF2B5EF4-FFF2-40B4-BE49-F238E27FC236}">
              <a16:creationId xmlns:a16="http://schemas.microsoft.com/office/drawing/2014/main" id="{665124AD-D495-46F0-9543-699A95C2E2AF}"/>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5" name="テキスト ボックス 714">
          <a:extLst>
            <a:ext uri="{FF2B5EF4-FFF2-40B4-BE49-F238E27FC236}">
              <a16:creationId xmlns:a16="http://schemas.microsoft.com/office/drawing/2014/main" id="{001D64D7-DB59-4A59-98A7-B9647A0BD5A1}"/>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6" name="直線コネクタ 715">
          <a:extLst>
            <a:ext uri="{FF2B5EF4-FFF2-40B4-BE49-F238E27FC236}">
              <a16:creationId xmlns:a16="http://schemas.microsoft.com/office/drawing/2014/main" id="{39B01CDE-0774-4BAE-89A5-D72E7AC089CD}"/>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消防施設】&#10;有形固定資産減価償却率グラフ枠">
          <a:extLst>
            <a:ext uri="{FF2B5EF4-FFF2-40B4-BE49-F238E27FC236}">
              <a16:creationId xmlns:a16="http://schemas.microsoft.com/office/drawing/2014/main" id="{1A7A8B6F-FAF3-455C-A51A-5F38308E731D}"/>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18" name="直線コネクタ 717">
          <a:extLst>
            <a:ext uri="{FF2B5EF4-FFF2-40B4-BE49-F238E27FC236}">
              <a16:creationId xmlns:a16="http://schemas.microsoft.com/office/drawing/2014/main" id="{8A33E9B3-D58A-47F5-B506-3EC8B20796B5}"/>
            </a:ext>
          </a:extLst>
        </xdr:cNvPr>
        <xdr:cNvCxnSpPr/>
      </xdr:nvCxnSpPr>
      <xdr:spPr>
        <a:xfrm flipV="1">
          <a:off x="14699614" y="1300570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9" name="【消防施設】&#10;有形固定資産減価償却率最小値テキスト">
          <a:extLst>
            <a:ext uri="{FF2B5EF4-FFF2-40B4-BE49-F238E27FC236}">
              <a16:creationId xmlns:a16="http://schemas.microsoft.com/office/drawing/2014/main" id="{B3C9633E-E701-465F-9355-C52D7ACC8F14}"/>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0" name="直線コネクタ 719">
          <a:extLst>
            <a:ext uri="{FF2B5EF4-FFF2-40B4-BE49-F238E27FC236}">
              <a16:creationId xmlns:a16="http://schemas.microsoft.com/office/drawing/2014/main" id="{3ABD9879-9AF9-44C8-B55C-A12CD89C28A3}"/>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21" name="【消防施設】&#10;有形固定資産減価償却率最大値テキスト">
          <a:extLst>
            <a:ext uri="{FF2B5EF4-FFF2-40B4-BE49-F238E27FC236}">
              <a16:creationId xmlns:a16="http://schemas.microsoft.com/office/drawing/2014/main" id="{B1207115-518F-4C72-828D-D958F5993947}"/>
            </a:ext>
          </a:extLst>
        </xdr:cNvPr>
        <xdr:cNvSpPr txBox="1"/>
      </xdr:nvSpPr>
      <xdr:spPr>
        <a:xfrm>
          <a:off x="14738350" y="1278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22" name="直線コネクタ 721">
          <a:extLst>
            <a:ext uri="{FF2B5EF4-FFF2-40B4-BE49-F238E27FC236}">
              <a16:creationId xmlns:a16="http://schemas.microsoft.com/office/drawing/2014/main" id="{9D4A3DC4-4C73-4C98-AF7E-5B79768C910B}"/>
            </a:ext>
          </a:extLst>
        </xdr:cNvPr>
        <xdr:cNvCxnSpPr/>
      </xdr:nvCxnSpPr>
      <xdr:spPr>
        <a:xfrm>
          <a:off x="14611350" y="13005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23" name="【消防施設】&#10;有形固定資産減価償却率平均値テキスト">
          <a:extLst>
            <a:ext uri="{FF2B5EF4-FFF2-40B4-BE49-F238E27FC236}">
              <a16:creationId xmlns:a16="http://schemas.microsoft.com/office/drawing/2014/main" id="{D92474EC-F60C-439E-B775-63080B9623C4}"/>
            </a:ext>
          </a:extLst>
        </xdr:cNvPr>
        <xdr:cNvSpPr txBox="1"/>
      </xdr:nvSpPr>
      <xdr:spPr>
        <a:xfrm>
          <a:off x="14738350" y="1377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24" name="フローチャート: 判断 723">
          <a:extLst>
            <a:ext uri="{FF2B5EF4-FFF2-40B4-BE49-F238E27FC236}">
              <a16:creationId xmlns:a16="http://schemas.microsoft.com/office/drawing/2014/main" id="{19510080-87F6-428C-ADC5-FE06F91F46AE}"/>
            </a:ext>
          </a:extLst>
        </xdr:cNvPr>
        <xdr:cNvSpPr/>
      </xdr:nvSpPr>
      <xdr:spPr>
        <a:xfrm>
          <a:off x="14649450" y="137918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25" name="フローチャート: 判断 724">
          <a:extLst>
            <a:ext uri="{FF2B5EF4-FFF2-40B4-BE49-F238E27FC236}">
              <a16:creationId xmlns:a16="http://schemas.microsoft.com/office/drawing/2014/main" id="{13E32656-A97F-4B86-BA1E-DED4243A5DBA}"/>
            </a:ext>
          </a:extLst>
        </xdr:cNvPr>
        <xdr:cNvSpPr/>
      </xdr:nvSpPr>
      <xdr:spPr>
        <a:xfrm>
          <a:off x="13887450" y="137755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26" name="フローチャート: 判断 725">
          <a:extLst>
            <a:ext uri="{FF2B5EF4-FFF2-40B4-BE49-F238E27FC236}">
              <a16:creationId xmlns:a16="http://schemas.microsoft.com/office/drawing/2014/main" id="{C76FD677-0AF7-43A5-AD0E-59F1D6C36E06}"/>
            </a:ext>
          </a:extLst>
        </xdr:cNvPr>
        <xdr:cNvSpPr/>
      </xdr:nvSpPr>
      <xdr:spPr>
        <a:xfrm>
          <a:off x="13093700" y="1375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27" name="フローチャート: 判断 726">
          <a:extLst>
            <a:ext uri="{FF2B5EF4-FFF2-40B4-BE49-F238E27FC236}">
              <a16:creationId xmlns:a16="http://schemas.microsoft.com/office/drawing/2014/main" id="{488CC729-5B5C-40DF-A193-2AB3F9136330}"/>
            </a:ext>
          </a:extLst>
        </xdr:cNvPr>
        <xdr:cNvSpPr/>
      </xdr:nvSpPr>
      <xdr:spPr>
        <a:xfrm>
          <a:off x="12299950" y="137967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28" name="フローチャート: 判断 727">
          <a:extLst>
            <a:ext uri="{FF2B5EF4-FFF2-40B4-BE49-F238E27FC236}">
              <a16:creationId xmlns:a16="http://schemas.microsoft.com/office/drawing/2014/main" id="{FE0D2878-1A6C-4AED-A1AF-C5347D26C3A1}"/>
            </a:ext>
          </a:extLst>
        </xdr:cNvPr>
        <xdr:cNvSpPr/>
      </xdr:nvSpPr>
      <xdr:spPr>
        <a:xfrm>
          <a:off x="11487150" y="137869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CC18B87A-38DF-41DB-86C9-D0A36E3CC17D}"/>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3999609D-7840-47D3-8488-914EE321A96C}"/>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462C45C0-9395-48FE-9B27-63F1EAA3253B}"/>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8CFB2F7A-5CBF-46A6-8EDD-88C1CC87A3CD}"/>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21B71806-C299-4809-97ED-550B12918E79}"/>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10161</xdr:rowOff>
    </xdr:from>
    <xdr:to>
      <xdr:col>85</xdr:col>
      <xdr:colOff>177800</xdr:colOff>
      <xdr:row>81</xdr:row>
      <xdr:rowOff>111761</xdr:rowOff>
    </xdr:to>
    <xdr:sp macro="" textlink="">
      <xdr:nvSpPr>
        <xdr:cNvPr id="734" name="楕円 733">
          <a:extLst>
            <a:ext uri="{FF2B5EF4-FFF2-40B4-BE49-F238E27FC236}">
              <a16:creationId xmlns:a16="http://schemas.microsoft.com/office/drawing/2014/main" id="{CFB5E372-2938-43B4-B18D-D2F8CC294B4F}"/>
            </a:ext>
          </a:extLst>
        </xdr:cNvPr>
        <xdr:cNvSpPr/>
      </xdr:nvSpPr>
      <xdr:spPr>
        <a:xfrm>
          <a:off x="14649450" y="133832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33038</xdr:rowOff>
    </xdr:from>
    <xdr:ext cx="405111" cy="259045"/>
    <xdr:sp macro="" textlink="">
      <xdr:nvSpPr>
        <xdr:cNvPr id="735" name="【消防施設】&#10;有形固定資産減価償却率該当値テキスト">
          <a:extLst>
            <a:ext uri="{FF2B5EF4-FFF2-40B4-BE49-F238E27FC236}">
              <a16:creationId xmlns:a16="http://schemas.microsoft.com/office/drawing/2014/main" id="{25E9BC8D-1987-4FAC-86AF-5CA1C55B299A}"/>
            </a:ext>
          </a:extLst>
        </xdr:cNvPr>
        <xdr:cNvSpPr txBox="1"/>
      </xdr:nvSpPr>
      <xdr:spPr>
        <a:xfrm>
          <a:off x="14738350" y="13241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145687</xdr:rowOff>
    </xdr:from>
    <xdr:to>
      <xdr:col>81</xdr:col>
      <xdr:colOff>101600</xdr:colOff>
      <xdr:row>81</xdr:row>
      <xdr:rowOff>75837</xdr:rowOff>
    </xdr:to>
    <xdr:sp macro="" textlink="">
      <xdr:nvSpPr>
        <xdr:cNvPr id="736" name="楕円 735">
          <a:extLst>
            <a:ext uri="{FF2B5EF4-FFF2-40B4-BE49-F238E27FC236}">
              <a16:creationId xmlns:a16="http://schemas.microsoft.com/office/drawing/2014/main" id="{C292E94E-E54D-4AC2-AD03-CB82C3086157}"/>
            </a:ext>
          </a:extLst>
        </xdr:cNvPr>
        <xdr:cNvSpPr/>
      </xdr:nvSpPr>
      <xdr:spPr>
        <a:xfrm>
          <a:off x="13887450" y="133536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25037</xdr:rowOff>
    </xdr:from>
    <xdr:to>
      <xdr:col>85</xdr:col>
      <xdr:colOff>127000</xdr:colOff>
      <xdr:row>81</xdr:row>
      <xdr:rowOff>60961</xdr:rowOff>
    </xdr:to>
    <xdr:cxnSp macro="">
      <xdr:nvCxnSpPr>
        <xdr:cNvPr id="737" name="直線コネクタ 736">
          <a:extLst>
            <a:ext uri="{FF2B5EF4-FFF2-40B4-BE49-F238E27FC236}">
              <a16:creationId xmlns:a16="http://schemas.microsoft.com/office/drawing/2014/main" id="{ED5A8EF5-BE86-4C5E-A518-F65DAB98754D}"/>
            </a:ext>
          </a:extLst>
        </xdr:cNvPr>
        <xdr:cNvCxnSpPr/>
      </xdr:nvCxnSpPr>
      <xdr:spPr>
        <a:xfrm>
          <a:off x="13938250" y="13398137"/>
          <a:ext cx="762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111398</xdr:rowOff>
    </xdr:from>
    <xdr:to>
      <xdr:col>76</xdr:col>
      <xdr:colOff>165100</xdr:colOff>
      <xdr:row>81</xdr:row>
      <xdr:rowOff>41548</xdr:rowOff>
    </xdr:to>
    <xdr:sp macro="" textlink="">
      <xdr:nvSpPr>
        <xdr:cNvPr id="738" name="楕円 737">
          <a:extLst>
            <a:ext uri="{FF2B5EF4-FFF2-40B4-BE49-F238E27FC236}">
              <a16:creationId xmlns:a16="http://schemas.microsoft.com/office/drawing/2014/main" id="{92457DE4-FD15-4444-9234-2A259D203DE1}"/>
            </a:ext>
          </a:extLst>
        </xdr:cNvPr>
        <xdr:cNvSpPr/>
      </xdr:nvSpPr>
      <xdr:spPr>
        <a:xfrm>
          <a:off x="13093700" y="133193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162198</xdr:rowOff>
    </xdr:from>
    <xdr:to>
      <xdr:col>81</xdr:col>
      <xdr:colOff>50800</xdr:colOff>
      <xdr:row>81</xdr:row>
      <xdr:rowOff>25037</xdr:rowOff>
    </xdr:to>
    <xdr:cxnSp macro="">
      <xdr:nvCxnSpPr>
        <xdr:cNvPr id="739" name="直線コネクタ 738">
          <a:extLst>
            <a:ext uri="{FF2B5EF4-FFF2-40B4-BE49-F238E27FC236}">
              <a16:creationId xmlns:a16="http://schemas.microsoft.com/office/drawing/2014/main" id="{39E0303A-56A9-4F0D-8A07-155B3E52570D}"/>
            </a:ext>
          </a:extLst>
        </xdr:cNvPr>
        <xdr:cNvCxnSpPr/>
      </xdr:nvCxnSpPr>
      <xdr:spPr>
        <a:xfrm>
          <a:off x="13144500" y="13370198"/>
          <a:ext cx="79375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75474</xdr:rowOff>
    </xdr:from>
    <xdr:to>
      <xdr:col>72</xdr:col>
      <xdr:colOff>38100</xdr:colOff>
      <xdr:row>81</xdr:row>
      <xdr:rowOff>5624</xdr:rowOff>
    </xdr:to>
    <xdr:sp macro="" textlink="">
      <xdr:nvSpPr>
        <xdr:cNvPr id="740" name="楕円 739">
          <a:extLst>
            <a:ext uri="{FF2B5EF4-FFF2-40B4-BE49-F238E27FC236}">
              <a16:creationId xmlns:a16="http://schemas.microsoft.com/office/drawing/2014/main" id="{1E8ED1D9-AB18-4576-8C32-3A9828E1653F}"/>
            </a:ext>
          </a:extLst>
        </xdr:cNvPr>
        <xdr:cNvSpPr/>
      </xdr:nvSpPr>
      <xdr:spPr>
        <a:xfrm>
          <a:off x="12299950" y="132834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126274</xdr:rowOff>
    </xdr:from>
    <xdr:to>
      <xdr:col>76</xdr:col>
      <xdr:colOff>114300</xdr:colOff>
      <xdr:row>80</xdr:row>
      <xdr:rowOff>162198</xdr:rowOff>
    </xdr:to>
    <xdr:cxnSp macro="">
      <xdr:nvCxnSpPr>
        <xdr:cNvPr id="741" name="直線コネクタ 740">
          <a:extLst>
            <a:ext uri="{FF2B5EF4-FFF2-40B4-BE49-F238E27FC236}">
              <a16:creationId xmlns:a16="http://schemas.microsoft.com/office/drawing/2014/main" id="{561A38AA-2B83-40EC-9BE5-8382DB1F6C34}"/>
            </a:ext>
          </a:extLst>
        </xdr:cNvPr>
        <xdr:cNvCxnSpPr/>
      </xdr:nvCxnSpPr>
      <xdr:spPr>
        <a:xfrm>
          <a:off x="12344400" y="13334274"/>
          <a:ext cx="8001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55880</xdr:rowOff>
    </xdr:from>
    <xdr:to>
      <xdr:col>67</xdr:col>
      <xdr:colOff>101600</xdr:colOff>
      <xdr:row>80</xdr:row>
      <xdr:rowOff>157480</xdr:rowOff>
    </xdr:to>
    <xdr:sp macro="" textlink="">
      <xdr:nvSpPr>
        <xdr:cNvPr id="742" name="楕円 741">
          <a:extLst>
            <a:ext uri="{FF2B5EF4-FFF2-40B4-BE49-F238E27FC236}">
              <a16:creationId xmlns:a16="http://schemas.microsoft.com/office/drawing/2014/main" id="{4F7F0B68-01AB-4371-8E51-A2852DC05F06}"/>
            </a:ext>
          </a:extLst>
        </xdr:cNvPr>
        <xdr:cNvSpPr/>
      </xdr:nvSpPr>
      <xdr:spPr>
        <a:xfrm>
          <a:off x="1148715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106680</xdr:rowOff>
    </xdr:from>
    <xdr:to>
      <xdr:col>71</xdr:col>
      <xdr:colOff>177800</xdr:colOff>
      <xdr:row>80</xdr:row>
      <xdr:rowOff>126274</xdr:rowOff>
    </xdr:to>
    <xdr:cxnSp macro="">
      <xdr:nvCxnSpPr>
        <xdr:cNvPr id="743" name="直線コネクタ 742">
          <a:extLst>
            <a:ext uri="{FF2B5EF4-FFF2-40B4-BE49-F238E27FC236}">
              <a16:creationId xmlns:a16="http://schemas.microsoft.com/office/drawing/2014/main" id="{6BFB2330-BB84-4BFA-A7DE-4F9BA9DFAB3C}"/>
            </a:ext>
          </a:extLst>
        </xdr:cNvPr>
        <xdr:cNvCxnSpPr/>
      </xdr:nvCxnSpPr>
      <xdr:spPr>
        <a:xfrm>
          <a:off x="11537950" y="13314680"/>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44" name="n_1aveValue【消防施設】&#10;有形固定資産減価償却率">
          <a:extLst>
            <a:ext uri="{FF2B5EF4-FFF2-40B4-BE49-F238E27FC236}">
              <a16:creationId xmlns:a16="http://schemas.microsoft.com/office/drawing/2014/main" id="{F1D357F2-0C34-42EE-BF92-A67541F4F85F}"/>
            </a:ext>
          </a:extLst>
        </xdr:cNvPr>
        <xdr:cNvSpPr txBox="1"/>
      </xdr:nvSpPr>
      <xdr:spPr>
        <a:xfrm>
          <a:off x="13742044" y="1386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45" name="n_2aveValue【消防施設】&#10;有形固定資産減価償却率">
          <a:extLst>
            <a:ext uri="{FF2B5EF4-FFF2-40B4-BE49-F238E27FC236}">
              <a16:creationId xmlns:a16="http://schemas.microsoft.com/office/drawing/2014/main" id="{C748AFA3-BFE1-4693-A847-8506837ED7AF}"/>
            </a:ext>
          </a:extLst>
        </xdr:cNvPr>
        <xdr:cNvSpPr txBox="1"/>
      </xdr:nvSpPr>
      <xdr:spPr>
        <a:xfrm>
          <a:off x="12960994" y="13850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46" name="n_3aveValue【消防施設】&#10;有形固定資産減価償却率">
          <a:extLst>
            <a:ext uri="{FF2B5EF4-FFF2-40B4-BE49-F238E27FC236}">
              <a16:creationId xmlns:a16="http://schemas.microsoft.com/office/drawing/2014/main" id="{0DDAFD2C-EFF6-4C12-A09A-224E5EDA8118}"/>
            </a:ext>
          </a:extLst>
        </xdr:cNvPr>
        <xdr:cNvSpPr txBox="1"/>
      </xdr:nvSpPr>
      <xdr:spPr>
        <a:xfrm>
          <a:off x="12167244" y="1388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47" name="n_4aveValue【消防施設】&#10;有形固定資産減価償却率">
          <a:extLst>
            <a:ext uri="{FF2B5EF4-FFF2-40B4-BE49-F238E27FC236}">
              <a16:creationId xmlns:a16="http://schemas.microsoft.com/office/drawing/2014/main" id="{BAAEFFBC-C1B3-4B55-B0A1-C2F06AA1160D}"/>
            </a:ext>
          </a:extLst>
        </xdr:cNvPr>
        <xdr:cNvSpPr txBox="1"/>
      </xdr:nvSpPr>
      <xdr:spPr>
        <a:xfrm>
          <a:off x="11354444" y="1387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92364</xdr:rowOff>
    </xdr:from>
    <xdr:ext cx="405111" cy="259045"/>
    <xdr:sp macro="" textlink="">
      <xdr:nvSpPr>
        <xdr:cNvPr id="748" name="n_1mainValue【消防施設】&#10;有形固定資産減価償却率">
          <a:extLst>
            <a:ext uri="{FF2B5EF4-FFF2-40B4-BE49-F238E27FC236}">
              <a16:creationId xmlns:a16="http://schemas.microsoft.com/office/drawing/2014/main" id="{1865AC8B-EB88-4090-8164-D53B4A852CCF}"/>
            </a:ext>
          </a:extLst>
        </xdr:cNvPr>
        <xdr:cNvSpPr txBox="1"/>
      </xdr:nvSpPr>
      <xdr:spPr>
        <a:xfrm>
          <a:off x="13742044" y="13135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58075</xdr:rowOff>
    </xdr:from>
    <xdr:ext cx="405111" cy="259045"/>
    <xdr:sp macro="" textlink="">
      <xdr:nvSpPr>
        <xdr:cNvPr id="749" name="n_2mainValue【消防施設】&#10;有形固定資産減価償却率">
          <a:extLst>
            <a:ext uri="{FF2B5EF4-FFF2-40B4-BE49-F238E27FC236}">
              <a16:creationId xmlns:a16="http://schemas.microsoft.com/office/drawing/2014/main" id="{A36C3C24-7F3D-4999-8396-D1E9669689E3}"/>
            </a:ext>
          </a:extLst>
        </xdr:cNvPr>
        <xdr:cNvSpPr txBox="1"/>
      </xdr:nvSpPr>
      <xdr:spPr>
        <a:xfrm>
          <a:off x="12960994" y="1310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22151</xdr:rowOff>
    </xdr:from>
    <xdr:ext cx="405111" cy="259045"/>
    <xdr:sp macro="" textlink="">
      <xdr:nvSpPr>
        <xdr:cNvPr id="750" name="n_3mainValue【消防施設】&#10;有形固定資産減価償却率">
          <a:extLst>
            <a:ext uri="{FF2B5EF4-FFF2-40B4-BE49-F238E27FC236}">
              <a16:creationId xmlns:a16="http://schemas.microsoft.com/office/drawing/2014/main" id="{14430529-3DF3-4DA0-BE8E-DE7634E45EBE}"/>
            </a:ext>
          </a:extLst>
        </xdr:cNvPr>
        <xdr:cNvSpPr txBox="1"/>
      </xdr:nvSpPr>
      <xdr:spPr>
        <a:xfrm>
          <a:off x="12167244" y="13065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2557</xdr:rowOff>
    </xdr:from>
    <xdr:ext cx="405111" cy="259045"/>
    <xdr:sp macro="" textlink="">
      <xdr:nvSpPr>
        <xdr:cNvPr id="751" name="n_4mainValue【消防施設】&#10;有形固定資産減価償却率">
          <a:extLst>
            <a:ext uri="{FF2B5EF4-FFF2-40B4-BE49-F238E27FC236}">
              <a16:creationId xmlns:a16="http://schemas.microsoft.com/office/drawing/2014/main" id="{264E5E53-562C-452F-A565-7B617E2A6DB7}"/>
            </a:ext>
          </a:extLst>
        </xdr:cNvPr>
        <xdr:cNvSpPr txBox="1"/>
      </xdr:nvSpPr>
      <xdr:spPr>
        <a:xfrm>
          <a:off x="11354444" y="1304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2" name="正方形/長方形 751">
          <a:extLst>
            <a:ext uri="{FF2B5EF4-FFF2-40B4-BE49-F238E27FC236}">
              <a16:creationId xmlns:a16="http://schemas.microsoft.com/office/drawing/2014/main" id="{8398C0F6-1034-4B92-9A25-DBC0D4DA8B4F}"/>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3" name="正方形/長方形 752">
          <a:extLst>
            <a:ext uri="{FF2B5EF4-FFF2-40B4-BE49-F238E27FC236}">
              <a16:creationId xmlns:a16="http://schemas.microsoft.com/office/drawing/2014/main" id="{7C60FE0A-59E9-4EEC-8950-44238264F7A0}"/>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4" name="正方形/長方形 753">
          <a:extLst>
            <a:ext uri="{FF2B5EF4-FFF2-40B4-BE49-F238E27FC236}">
              <a16:creationId xmlns:a16="http://schemas.microsoft.com/office/drawing/2014/main" id="{4D8CC3BF-D9B2-4D6D-ADDA-9917F6A9C58D}"/>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5" name="正方形/長方形 754">
          <a:extLst>
            <a:ext uri="{FF2B5EF4-FFF2-40B4-BE49-F238E27FC236}">
              <a16:creationId xmlns:a16="http://schemas.microsoft.com/office/drawing/2014/main" id="{E0E319F6-CC16-4B5B-AB64-C63E9F69F986}"/>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6" name="正方形/長方形 755">
          <a:extLst>
            <a:ext uri="{FF2B5EF4-FFF2-40B4-BE49-F238E27FC236}">
              <a16:creationId xmlns:a16="http://schemas.microsoft.com/office/drawing/2014/main" id="{3DC4282A-3A97-4DEF-BA1A-84E006097341}"/>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7" name="正方形/長方形 756">
          <a:extLst>
            <a:ext uri="{FF2B5EF4-FFF2-40B4-BE49-F238E27FC236}">
              <a16:creationId xmlns:a16="http://schemas.microsoft.com/office/drawing/2014/main" id="{78A70DD2-DC67-4AD4-82E0-E1486DBA47DF}"/>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8" name="正方形/長方形 757">
          <a:extLst>
            <a:ext uri="{FF2B5EF4-FFF2-40B4-BE49-F238E27FC236}">
              <a16:creationId xmlns:a16="http://schemas.microsoft.com/office/drawing/2014/main" id="{820110B7-58C9-487F-A8D6-01DEA4631447}"/>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9" name="正方形/長方形 758">
          <a:extLst>
            <a:ext uri="{FF2B5EF4-FFF2-40B4-BE49-F238E27FC236}">
              <a16:creationId xmlns:a16="http://schemas.microsoft.com/office/drawing/2014/main" id="{9DC2846F-5DD2-4928-85E7-C329F29745E2}"/>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0" name="テキスト ボックス 759">
          <a:extLst>
            <a:ext uri="{FF2B5EF4-FFF2-40B4-BE49-F238E27FC236}">
              <a16:creationId xmlns:a16="http://schemas.microsoft.com/office/drawing/2014/main" id="{EEE640E2-DF88-4177-AFBE-20E1C05A54AB}"/>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1" name="直線コネクタ 760">
          <a:extLst>
            <a:ext uri="{FF2B5EF4-FFF2-40B4-BE49-F238E27FC236}">
              <a16:creationId xmlns:a16="http://schemas.microsoft.com/office/drawing/2014/main" id="{3A94658B-3E4D-437A-A10B-78AB07755FCA}"/>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2" name="直線コネクタ 761">
          <a:extLst>
            <a:ext uri="{FF2B5EF4-FFF2-40B4-BE49-F238E27FC236}">
              <a16:creationId xmlns:a16="http://schemas.microsoft.com/office/drawing/2014/main" id="{E5A03EF8-F6DD-471D-B4B2-1734D8F0B084}"/>
            </a:ext>
          </a:extLst>
        </xdr:cNvPr>
        <xdr:cNvCxnSpPr/>
      </xdr:nvCxnSpPr>
      <xdr:spPr>
        <a:xfrm>
          <a:off x="164592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3" name="テキスト ボックス 762">
          <a:extLst>
            <a:ext uri="{FF2B5EF4-FFF2-40B4-BE49-F238E27FC236}">
              <a16:creationId xmlns:a16="http://schemas.microsoft.com/office/drawing/2014/main" id="{8622A2BE-49AD-452E-A8EF-9687BC1A4A0C}"/>
            </a:ext>
          </a:extLst>
        </xdr:cNvPr>
        <xdr:cNvSpPr txBox="1"/>
      </xdr:nvSpPr>
      <xdr:spPr>
        <a:xfrm>
          <a:off x="160491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4" name="直線コネクタ 763">
          <a:extLst>
            <a:ext uri="{FF2B5EF4-FFF2-40B4-BE49-F238E27FC236}">
              <a16:creationId xmlns:a16="http://schemas.microsoft.com/office/drawing/2014/main" id="{1FC93950-8002-4831-9B0D-350B68B268B5}"/>
            </a:ext>
          </a:extLst>
        </xdr:cNvPr>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5" name="テキスト ボックス 764">
          <a:extLst>
            <a:ext uri="{FF2B5EF4-FFF2-40B4-BE49-F238E27FC236}">
              <a16:creationId xmlns:a16="http://schemas.microsoft.com/office/drawing/2014/main" id="{9470C385-F586-4700-8706-5A3CB5A411DC}"/>
            </a:ext>
          </a:extLst>
        </xdr:cNvPr>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6" name="直線コネクタ 765">
          <a:extLst>
            <a:ext uri="{FF2B5EF4-FFF2-40B4-BE49-F238E27FC236}">
              <a16:creationId xmlns:a16="http://schemas.microsoft.com/office/drawing/2014/main" id="{582E58D8-7111-4EBB-A312-5BDC9992E2AB}"/>
            </a:ext>
          </a:extLst>
        </xdr:cNvPr>
        <xdr:cNvCxnSpPr/>
      </xdr:nvCxnSpPr>
      <xdr:spPr>
        <a:xfrm>
          <a:off x="164592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7" name="テキスト ボックス 766">
          <a:extLst>
            <a:ext uri="{FF2B5EF4-FFF2-40B4-BE49-F238E27FC236}">
              <a16:creationId xmlns:a16="http://schemas.microsoft.com/office/drawing/2014/main" id="{60D7408B-9F86-404A-94D3-853DEF4510DC}"/>
            </a:ext>
          </a:extLst>
        </xdr:cNvPr>
        <xdr:cNvSpPr txBox="1"/>
      </xdr:nvSpPr>
      <xdr:spPr>
        <a:xfrm>
          <a:off x="1604917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8" name="直線コネクタ 767">
          <a:extLst>
            <a:ext uri="{FF2B5EF4-FFF2-40B4-BE49-F238E27FC236}">
              <a16:creationId xmlns:a16="http://schemas.microsoft.com/office/drawing/2014/main" id="{7471B315-5A8A-44F5-BF58-2479AA54B59F}"/>
            </a:ext>
          </a:extLst>
        </xdr:cNvPr>
        <xdr:cNvCxnSpPr/>
      </xdr:nvCxnSpPr>
      <xdr:spPr>
        <a:xfrm>
          <a:off x="164592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9" name="テキスト ボックス 768">
          <a:extLst>
            <a:ext uri="{FF2B5EF4-FFF2-40B4-BE49-F238E27FC236}">
              <a16:creationId xmlns:a16="http://schemas.microsoft.com/office/drawing/2014/main" id="{6EDAEF78-A0F3-4533-BD6E-B89422AB8A24}"/>
            </a:ext>
          </a:extLst>
        </xdr:cNvPr>
        <xdr:cNvSpPr txBox="1"/>
      </xdr:nvSpPr>
      <xdr:spPr>
        <a:xfrm>
          <a:off x="1604917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0" name="直線コネクタ 769">
          <a:extLst>
            <a:ext uri="{FF2B5EF4-FFF2-40B4-BE49-F238E27FC236}">
              <a16:creationId xmlns:a16="http://schemas.microsoft.com/office/drawing/2014/main" id="{86802D74-D5ED-4247-859D-095A295BD296}"/>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1" name="テキスト ボックス 770">
          <a:extLst>
            <a:ext uri="{FF2B5EF4-FFF2-40B4-BE49-F238E27FC236}">
              <a16:creationId xmlns:a16="http://schemas.microsoft.com/office/drawing/2014/main" id="{C9D20E77-4F85-43E4-AF94-2E06EFAE5345}"/>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2" name="【消防施設】&#10;一人当たり面積グラフ枠">
          <a:extLst>
            <a:ext uri="{FF2B5EF4-FFF2-40B4-BE49-F238E27FC236}">
              <a16:creationId xmlns:a16="http://schemas.microsoft.com/office/drawing/2014/main" id="{2075BEFA-18EA-47D0-BBE0-DB7D6411E794}"/>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73" name="直線コネクタ 772">
          <a:extLst>
            <a:ext uri="{FF2B5EF4-FFF2-40B4-BE49-F238E27FC236}">
              <a16:creationId xmlns:a16="http://schemas.microsoft.com/office/drawing/2014/main" id="{B74DFC04-1147-47FE-BE05-ABD62FEA7AB4}"/>
            </a:ext>
          </a:extLst>
        </xdr:cNvPr>
        <xdr:cNvCxnSpPr/>
      </xdr:nvCxnSpPr>
      <xdr:spPr>
        <a:xfrm flipV="1">
          <a:off x="19951064" y="12979908"/>
          <a:ext cx="0" cy="1243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74" name="【消防施設】&#10;一人当たり面積最小値テキスト">
          <a:extLst>
            <a:ext uri="{FF2B5EF4-FFF2-40B4-BE49-F238E27FC236}">
              <a16:creationId xmlns:a16="http://schemas.microsoft.com/office/drawing/2014/main" id="{8590A627-AE4A-44F5-BC03-9272A6A3A090}"/>
            </a:ext>
          </a:extLst>
        </xdr:cNvPr>
        <xdr:cNvSpPr txBox="1"/>
      </xdr:nvSpPr>
      <xdr:spPr>
        <a:xfrm>
          <a:off x="19989800" y="1422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75" name="直線コネクタ 774">
          <a:extLst>
            <a:ext uri="{FF2B5EF4-FFF2-40B4-BE49-F238E27FC236}">
              <a16:creationId xmlns:a16="http://schemas.microsoft.com/office/drawing/2014/main" id="{29E58598-3E4A-4D3E-95DF-ECEDD137D9D9}"/>
            </a:ext>
          </a:extLst>
        </xdr:cNvPr>
        <xdr:cNvCxnSpPr/>
      </xdr:nvCxnSpPr>
      <xdr:spPr>
        <a:xfrm>
          <a:off x="19881850" y="142229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76" name="【消防施設】&#10;一人当たり面積最大値テキスト">
          <a:extLst>
            <a:ext uri="{FF2B5EF4-FFF2-40B4-BE49-F238E27FC236}">
              <a16:creationId xmlns:a16="http://schemas.microsoft.com/office/drawing/2014/main" id="{318A6E8E-5C42-45B2-9CC3-D43CA9A1FAF1}"/>
            </a:ext>
          </a:extLst>
        </xdr:cNvPr>
        <xdr:cNvSpPr txBox="1"/>
      </xdr:nvSpPr>
      <xdr:spPr>
        <a:xfrm>
          <a:off x="19989800" y="1276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77" name="直線コネクタ 776">
          <a:extLst>
            <a:ext uri="{FF2B5EF4-FFF2-40B4-BE49-F238E27FC236}">
              <a16:creationId xmlns:a16="http://schemas.microsoft.com/office/drawing/2014/main" id="{F7A0C241-672D-4B71-8E06-926EE51A4DF1}"/>
            </a:ext>
          </a:extLst>
        </xdr:cNvPr>
        <xdr:cNvCxnSpPr/>
      </xdr:nvCxnSpPr>
      <xdr:spPr>
        <a:xfrm>
          <a:off x="19881850" y="129799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778" name="【消防施設】&#10;一人当たり面積平均値テキスト">
          <a:extLst>
            <a:ext uri="{FF2B5EF4-FFF2-40B4-BE49-F238E27FC236}">
              <a16:creationId xmlns:a16="http://schemas.microsoft.com/office/drawing/2014/main" id="{9553AE6D-8E59-44C5-9D94-F6A43BC8E81F}"/>
            </a:ext>
          </a:extLst>
        </xdr:cNvPr>
        <xdr:cNvSpPr txBox="1"/>
      </xdr:nvSpPr>
      <xdr:spPr>
        <a:xfrm>
          <a:off x="19989800" y="13875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79" name="フローチャート: 判断 778">
          <a:extLst>
            <a:ext uri="{FF2B5EF4-FFF2-40B4-BE49-F238E27FC236}">
              <a16:creationId xmlns:a16="http://schemas.microsoft.com/office/drawing/2014/main" id="{73DD0342-5C6D-4AE7-97FA-37769FB74786}"/>
            </a:ext>
          </a:extLst>
        </xdr:cNvPr>
        <xdr:cNvSpPr/>
      </xdr:nvSpPr>
      <xdr:spPr>
        <a:xfrm>
          <a:off x="19900900" y="138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80" name="フローチャート: 判断 779">
          <a:extLst>
            <a:ext uri="{FF2B5EF4-FFF2-40B4-BE49-F238E27FC236}">
              <a16:creationId xmlns:a16="http://schemas.microsoft.com/office/drawing/2014/main" id="{F566C2A6-27A1-4381-BFA3-A2C3208C8FFE}"/>
            </a:ext>
          </a:extLst>
        </xdr:cNvPr>
        <xdr:cNvSpPr/>
      </xdr:nvSpPr>
      <xdr:spPr>
        <a:xfrm>
          <a:off x="19157950" y="139105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81" name="フローチャート: 判断 780">
          <a:extLst>
            <a:ext uri="{FF2B5EF4-FFF2-40B4-BE49-F238E27FC236}">
              <a16:creationId xmlns:a16="http://schemas.microsoft.com/office/drawing/2014/main" id="{FCBA7D46-AE39-4DA9-A7DE-8ED9132FC803}"/>
            </a:ext>
          </a:extLst>
        </xdr:cNvPr>
        <xdr:cNvSpPr/>
      </xdr:nvSpPr>
      <xdr:spPr>
        <a:xfrm>
          <a:off x="18345150" y="1390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82" name="フローチャート: 判断 781">
          <a:extLst>
            <a:ext uri="{FF2B5EF4-FFF2-40B4-BE49-F238E27FC236}">
              <a16:creationId xmlns:a16="http://schemas.microsoft.com/office/drawing/2014/main" id="{F3DAB6B1-B18C-498D-ACFB-D79902BBD52F}"/>
            </a:ext>
          </a:extLst>
        </xdr:cNvPr>
        <xdr:cNvSpPr/>
      </xdr:nvSpPr>
      <xdr:spPr>
        <a:xfrm>
          <a:off x="17551400" y="1391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83" name="フローチャート: 判断 782">
          <a:extLst>
            <a:ext uri="{FF2B5EF4-FFF2-40B4-BE49-F238E27FC236}">
              <a16:creationId xmlns:a16="http://schemas.microsoft.com/office/drawing/2014/main" id="{3C33EA80-CAD0-49AD-8CC7-BB385EE53EF8}"/>
            </a:ext>
          </a:extLst>
        </xdr:cNvPr>
        <xdr:cNvSpPr/>
      </xdr:nvSpPr>
      <xdr:spPr>
        <a:xfrm>
          <a:off x="16757650" y="139242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9F4341FC-D8C0-4E00-9DD9-FE1C9F34822E}"/>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id="{89E79A38-5A9E-4AA9-B6DF-98A5DC6AB150}"/>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AEAD046E-57A2-4F34-A177-8E20D53E75E0}"/>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1DBD9B6E-1CA5-469C-9AA9-E2134087DB50}"/>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4041442A-304B-4AB2-A629-B99349392008}"/>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131318</xdr:rowOff>
    </xdr:from>
    <xdr:to>
      <xdr:col>116</xdr:col>
      <xdr:colOff>114300</xdr:colOff>
      <xdr:row>82</xdr:row>
      <xdr:rowOff>61468</xdr:rowOff>
    </xdr:to>
    <xdr:sp macro="" textlink="">
      <xdr:nvSpPr>
        <xdr:cNvPr id="789" name="楕円 788">
          <a:extLst>
            <a:ext uri="{FF2B5EF4-FFF2-40B4-BE49-F238E27FC236}">
              <a16:creationId xmlns:a16="http://schemas.microsoft.com/office/drawing/2014/main" id="{D02FBFA4-4AB0-4966-97E8-E602D00893AF}"/>
            </a:ext>
          </a:extLst>
        </xdr:cNvPr>
        <xdr:cNvSpPr/>
      </xdr:nvSpPr>
      <xdr:spPr>
        <a:xfrm>
          <a:off x="19900900" y="13504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154195</xdr:rowOff>
    </xdr:from>
    <xdr:ext cx="469744" cy="259045"/>
    <xdr:sp macro="" textlink="">
      <xdr:nvSpPr>
        <xdr:cNvPr id="790" name="【消防施設】&#10;一人当たり面積該当値テキスト">
          <a:extLst>
            <a:ext uri="{FF2B5EF4-FFF2-40B4-BE49-F238E27FC236}">
              <a16:creationId xmlns:a16="http://schemas.microsoft.com/office/drawing/2014/main" id="{03495250-4238-4563-8211-2A8BFCF72085}"/>
            </a:ext>
          </a:extLst>
        </xdr:cNvPr>
        <xdr:cNvSpPr txBox="1"/>
      </xdr:nvSpPr>
      <xdr:spPr>
        <a:xfrm>
          <a:off x="19989800" y="1336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58165</xdr:rowOff>
    </xdr:from>
    <xdr:to>
      <xdr:col>112</xdr:col>
      <xdr:colOff>38100</xdr:colOff>
      <xdr:row>81</xdr:row>
      <xdr:rowOff>159765</xdr:rowOff>
    </xdr:to>
    <xdr:sp macro="" textlink="">
      <xdr:nvSpPr>
        <xdr:cNvPr id="791" name="楕円 790">
          <a:extLst>
            <a:ext uri="{FF2B5EF4-FFF2-40B4-BE49-F238E27FC236}">
              <a16:creationId xmlns:a16="http://schemas.microsoft.com/office/drawing/2014/main" id="{87DE2D6F-3C49-4530-B169-FE9679BFF26E}"/>
            </a:ext>
          </a:extLst>
        </xdr:cNvPr>
        <xdr:cNvSpPr/>
      </xdr:nvSpPr>
      <xdr:spPr>
        <a:xfrm>
          <a:off x="19157950" y="134312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108965</xdr:rowOff>
    </xdr:from>
    <xdr:to>
      <xdr:col>116</xdr:col>
      <xdr:colOff>63500</xdr:colOff>
      <xdr:row>82</xdr:row>
      <xdr:rowOff>10668</xdr:rowOff>
    </xdr:to>
    <xdr:cxnSp macro="">
      <xdr:nvCxnSpPr>
        <xdr:cNvPr id="792" name="直線コネクタ 791">
          <a:extLst>
            <a:ext uri="{FF2B5EF4-FFF2-40B4-BE49-F238E27FC236}">
              <a16:creationId xmlns:a16="http://schemas.microsoft.com/office/drawing/2014/main" id="{CE522519-9CB4-4E2A-9D6A-23F8D5192A64}"/>
            </a:ext>
          </a:extLst>
        </xdr:cNvPr>
        <xdr:cNvCxnSpPr/>
      </xdr:nvCxnSpPr>
      <xdr:spPr>
        <a:xfrm>
          <a:off x="19202400" y="13482065"/>
          <a:ext cx="749300" cy="6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71882</xdr:rowOff>
    </xdr:from>
    <xdr:to>
      <xdr:col>107</xdr:col>
      <xdr:colOff>101600</xdr:colOff>
      <xdr:row>82</xdr:row>
      <xdr:rowOff>2032</xdr:rowOff>
    </xdr:to>
    <xdr:sp macro="" textlink="">
      <xdr:nvSpPr>
        <xdr:cNvPr id="793" name="楕円 792">
          <a:extLst>
            <a:ext uri="{FF2B5EF4-FFF2-40B4-BE49-F238E27FC236}">
              <a16:creationId xmlns:a16="http://schemas.microsoft.com/office/drawing/2014/main" id="{6D03F262-B32A-4CB3-8159-71EA1209FEE0}"/>
            </a:ext>
          </a:extLst>
        </xdr:cNvPr>
        <xdr:cNvSpPr/>
      </xdr:nvSpPr>
      <xdr:spPr>
        <a:xfrm>
          <a:off x="18345150" y="134449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108965</xdr:rowOff>
    </xdr:from>
    <xdr:to>
      <xdr:col>111</xdr:col>
      <xdr:colOff>177800</xdr:colOff>
      <xdr:row>81</xdr:row>
      <xdr:rowOff>122682</xdr:rowOff>
    </xdr:to>
    <xdr:cxnSp macro="">
      <xdr:nvCxnSpPr>
        <xdr:cNvPr id="794" name="直線コネクタ 793">
          <a:extLst>
            <a:ext uri="{FF2B5EF4-FFF2-40B4-BE49-F238E27FC236}">
              <a16:creationId xmlns:a16="http://schemas.microsoft.com/office/drawing/2014/main" id="{AD957C6C-8801-4A77-A52B-46C769FBB607}"/>
            </a:ext>
          </a:extLst>
        </xdr:cNvPr>
        <xdr:cNvCxnSpPr/>
      </xdr:nvCxnSpPr>
      <xdr:spPr>
        <a:xfrm flipV="1">
          <a:off x="18395950" y="13482065"/>
          <a:ext cx="80645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90170</xdr:rowOff>
    </xdr:from>
    <xdr:to>
      <xdr:col>102</xdr:col>
      <xdr:colOff>165100</xdr:colOff>
      <xdr:row>82</xdr:row>
      <xdr:rowOff>20320</xdr:rowOff>
    </xdr:to>
    <xdr:sp macro="" textlink="">
      <xdr:nvSpPr>
        <xdr:cNvPr id="795" name="楕円 794">
          <a:extLst>
            <a:ext uri="{FF2B5EF4-FFF2-40B4-BE49-F238E27FC236}">
              <a16:creationId xmlns:a16="http://schemas.microsoft.com/office/drawing/2014/main" id="{7155DA4D-2BA7-468A-A6C4-AE77E3D7C0DE}"/>
            </a:ext>
          </a:extLst>
        </xdr:cNvPr>
        <xdr:cNvSpPr/>
      </xdr:nvSpPr>
      <xdr:spPr>
        <a:xfrm>
          <a:off x="17551400" y="13463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122682</xdr:rowOff>
    </xdr:from>
    <xdr:to>
      <xdr:col>107</xdr:col>
      <xdr:colOff>50800</xdr:colOff>
      <xdr:row>81</xdr:row>
      <xdr:rowOff>140970</xdr:rowOff>
    </xdr:to>
    <xdr:cxnSp macro="">
      <xdr:nvCxnSpPr>
        <xdr:cNvPr id="796" name="直線コネクタ 795">
          <a:extLst>
            <a:ext uri="{FF2B5EF4-FFF2-40B4-BE49-F238E27FC236}">
              <a16:creationId xmlns:a16="http://schemas.microsoft.com/office/drawing/2014/main" id="{B711AA38-0280-45B2-A226-9466143F5281}"/>
            </a:ext>
          </a:extLst>
        </xdr:cNvPr>
        <xdr:cNvCxnSpPr/>
      </xdr:nvCxnSpPr>
      <xdr:spPr>
        <a:xfrm flipV="1">
          <a:off x="17602200" y="13495782"/>
          <a:ext cx="7937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83313</xdr:rowOff>
    </xdr:from>
    <xdr:to>
      <xdr:col>98</xdr:col>
      <xdr:colOff>38100</xdr:colOff>
      <xdr:row>81</xdr:row>
      <xdr:rowOff>13463</xdr:rowOff>
    </xdr:to>
    <xdr:sp macro="" textlink="">
      <xdr:nvSpPr>
        <xdr:cNvPr id="797" name="楕円 796">
          <a:extLst>
            <a:ext uri="{FF2B5EF4-FFF2-40B4-BE49-F238E27FC236}">
              <a16:creationId xmlns:a16="http://schemas.microsoft.com/office/drawing/2014/main" id="{2AB2335D-44F3-4A69-A729-8D85DC536035}"/>
            </a:ext>
          </a:extLst>
        </xdr:cNvPr>
        <xdr:cNvSpPr/>
      </xdr:nvSpPr>
      <xdr:spPr>
        <a:xfrm>
          <a:off x="16757650" y="132913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134113</xdr:rowOff>
    </xdr:from>
    <xdr:to>
      <xdr:col>102</xdr:col>
      <xdr:colOff>114300</xdr:colOff>
      <xdr:row>81</xdr:row>
      <xdr:rowOff>140970</xdr:rowOff>
    </xdr:to>
    <xdr:cxnSp macro="">
      <xdr:nvCxnSpPr>
        <xdr:cNvPr id="798" name="直線コネクタ 797">
          <a:extLst>
            <a:ext uri="{FF2B5EF4-FFF2-40B4-BE49-F238E27FC236}">
              <a16:creationId xmlns:a16="http://schemas.microsoft.com/office/drawing/2014/main" id="{94840358-CE70-432C-9961-6D28621F638E}"/>
            </a:ext>
          </a:extLst>
        </xdr:cNvPr>
        <xdr:cNvCxnSpPr/>
      </xdr:nvCxnSpPr>
      <xdr:spPr>
        <a:xfrm>
          <a:off x="16802100" y="13342113"/>
          <a:ext cx="800100" cy="17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799" name="n_1aveValue【消防施設】&#10;一人当たり面積">
          <a:extLst>
            <a:ext uri="{FF2B5EF4-FFF2-40B4-BE49-F238E27FC236}">
              <a16:creationId xmlns:a16="http://schemas.microsoft.com/office/drawing/2014/main" id="{DF6BCE25-C744-4A77-A355-D5FA76571A2D}"/>
            </a:ext>
          </a:extLst>
        </xdr:cNvPr>
        <xdr:cNvSpPr txBox="1"/>
      </xdr:nvSpPr>
      <xdr:spPr>
        <a:xfrm>
          <a:off x="18980227" y="1400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00" name="n_2aveValue【消防施設】&#10;一人当たり面積">
          <a:extLst>
            <a:ext uri="{FF2B5EF4-FFF2-40B4-BE49-F238E27FC236}">
              <a16:creationId xmlns:a16="http://schemas.microsoft.com/office/drawing/2014/main" id="{EAD4FB1D-BA2C-499D-ADC3-E31CE09F81E5}"/>
            </a:ext>
          </a:extLst>
        </xdr:cNvPr>
        <xdr:cNvSpPr txBox="1"/>
      </xdr:nvSpPr>
      <xdr:spPr>
        <a:xfrm>
          <a:off x="18180127" y="1399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01" name="n_3aveValue【消防施設】&#10;一人当たり面積">
          <a:extLst>
            <a:ext uri="{FF2B5EF4-FFF2-40B4-BE49-F238E27FC236}">
              <a16:creationId xmlns:a16="http://schemas.microsoft.com/office/drawing/2014/main" id="{BD2A6E05-406F-48DE-82BD-1B9BA020408A}"/>
            </a:ext>
          </a:extLst>
        </xdr:cNvPr>
        <xdr:cNvSpPr txBox="1"/>
      </xdr:nvSpPr>
      <xdr:spPr>
        <a:xfrm>
          <a:off x="17386377" y="1401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02" name="n_4aveValue【消防施設】&#10;一人当たり面積">
          <a:extLst>
            <a:ext uri="{FF2B5EF4-FFF2-40B4-BE49-F238E27FC236}">
              <a16:creationId xmlns:a16="http://schemas.microsoft.com/office/drawing/2014/main" id="{17015D23-4FD7-409B-9B80-CFD208D68B55}"/>
            </a:ext>
          </a:extLst>
        </xdr:cNvPr>
        <xdr:cNvSpPr txBox="1"/>
      </xdr:nvSpPr>
      <xdr:spPr>
        <a:xfrm>
          <a:off x="16592627" y="140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4842</xdr:rowOff>
    </xdr:from>
    <xdr:ext cx="469744" cy="259045"/>
    <xdr:sp macro="" textlink="">
      <xdr:nvSpPr>
        <xdr:cNvPr id="803" name="n_1mainValue【消防施設】&#10;一人当たり面積">
          <a:extLst>
            <a:ext uri="{FF2B5EF4-FFF2-40B4-BE49-F238E27FC236}">
              <a16:creationId xmlns:a16="http://schemas.microsoft.com/office/drawing/2014/main" id="{837B26F2-3DBB-4B5E-9EF5-FAD567A3280E}"/>
            </a:ext>
          </a:extLst>
        </xdr:cNvPr>
        <xdr:cNvSpPr txBox="1"/>
      </xdr:nvSpPr>
      <xdr:spPr>
        <a:xfrm>
          <a:off x="18980227" y="132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18559</xdr:rowOff>
    </xdr:from>
    <xdr:ext cx="469744" cy="259045"/>
    <xdr:sp macro="" textlink="">
      <xdr:nvSpPr>
        <xdr:cNvPr id="804" name="n_2mainValue【消防施設】&#10;一人当たり面積">
          <a:extLst>
            <a:ext uri="{FF2B5EF4-FFF2-40B4-BE49-F238E27FC236}">
              <a16:creationId xmlns:a16="http://schemas.microsoft.com/office/drawing/2014/main" id="{B44F90CE-3DCA-452E-8F6C-9EEBF1A17B39}"/>
            </a:ext>
          </a:extLst>
        </xdr:cNvPr>
        <xdr:cNvSpPr txBox="1"/>
      </xdr:nvSpPr>
      <xdr:spPr>
        <a:xfrm>
          <a:off x="18180127" y="1322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36847</xdr:rowOff>
    </xdr:from>
    <xdr:ext cx="469744" cy="259045"/>
    <xdr:sp macro="" textlink="">
      <xdr:nvSpPr>
        <xdr:cNvPr id="805" name="n_3mainValue【消防施設】&#10;一人当たり面積">
          <a:extLst>
            <a:ext uri="{FF2B5EF4-FFF2-40B4-BE49-F238E27FC236}">
              <a16:creationId xmlns:a16="http://schemas.microsoft.com/office/drawing/2014/main" id="{1E66C894-DD3C-4505-87F1-44657FEDBE72}"/>
            </a:ext>
          </a:extLst>
        </xdr:cNvPr>
        <xdr:cNvSpPr txBox="1"/>
      </xdr:nvSpPr>
      <xdr:spPr>
        <a:xfrm>
          <a:off x="17386377" y="1324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29990</xdr:rowOff>
    </xdr:from>
    <xdr:ext cx="469744" cy="259045"/>
    <xdr:sp macro="" textlink="">
      <xdr:nvSpPr>
        <xdr:cNvPr id="806" name="n_4mainValue【消防施設】&#10;一人当たり面積">
          <a:extLst>
            <a:ext uri="{FF2B5EF4-FFF2-40B4-BE49-F238E27FC236}">
              <a16:creationId xmlns:a16="http://schemas.microsoft.com/office/drawing/2014/main" id="{2899F621-29EF-4902-8A13-3BADCA1627BA}"/>
            </a:ext>
          </a:extLst>
        </xdr:cNvPr>
        <xdr:cNvSpPr txBox="1"/>
      </xdr:nvSpPr>
      <xdr:spPr>
        <a:xfrm>
          <a:off x="16592627" y="130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7" name="正方形/長方形 806">
          <a:extLst>
            <a:ext uri="{FF2B5EF4-FFF2-40B4-BE49-F238E27FC236}">
              <a16:creationId xmlns:a16="http://schemas.microsoft.com/office/drawing/2014/main" id="{807347E1-3149-487A-A684-EB0BD99781F8}"/>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8" name="正方形/長方形 807">
          <a:extLst>
            <a:ext uri="{FF2B5EF4-FFF2-40B4-BE49-F238E27FC236}">
              <a16:creationId xmlns:a16="http://schemas.microsoft.com/office/drawing/2014/main" id="{6ADD134F-6637-434B-B09C-84A1D9E54A6F}"/>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9" name="正方形/長方形 808">
          <a:extLst>
            <a:ext uri="{FF2B5EF4-FFF2-40B4-BE49-F238E27FC236}">
              <a16:creationId xmlns:a16="http://schemas.microsoft.com/office/drawing/2014/main" id="{E08AD75C-1DFB-4EE1-989F-F68EF77948BE}"/>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0" name="正方形/長方形 809">
          <a:extLst>
            <a:ext uri="{FF2B5EF4-FFF2-40B4-BE49-F238E27FC236}">
              <a16:creationId xmlns:a16="http://schemas.microsoft.com/office/drawing/2014/main" id="{928392EE-5814-48A6-869C-3B988E6E7BDF}"/>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1" name="正方形/長方形 810">
          <a:extLst>
            <a:ext uri="{FF2B5EF4-FFF2-40B4-BE49-F238E27FC236}">
              <a16:creationId xmlns:a16="http://schemas.microsoft.com/office/drawing/2014/main" id="{151F3122-E9A5-4D30-8D1F-3229D9A57613}"/>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2" name="正方形/長方形 811">
          <a:extLst>
            <a:ext uri="{FF2B5EF4-FFF2-40B4-BE49-F238E27FC236}">
              <a16:creationId xmlns:a16="http://schemas.microsoft.com/office/drawing/2014/main" id="{D44174D9-0051-4DA8-B7BF-4C0A1FC40A4D}"/>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3" name="正方形/長方形 812">
          <a:extLst>
            <a:ext uri="{FF2B5EF4-FFF2-40B4-BE49-F238E27FC236}">
              <a16:creationId xmlns:a16="http://schemas.microsoft.com/office/drawing/2014/main" id="{160577D5-F239-4506-A91F-1AB1F7417BB7}"/>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正方形/長方形 813">
          <a:extLst>
            <a:ext uri="{FF2B5EF4-FFF2-40B4-BE49-F238E27FC236}">
              <a16:creationId xmlns:a16="http://schemas.microsoft.com/office/drawing/2014/main" id="{6043D75C-5B46-4879-A963-BFC2B632451D}"/>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5" name="テキスト ボックス 814">
          <a:extLst>
            <a:ext uri="{FF2B5EF4-FFF2-40B4-BE49-F238E27FC236}">
              <a16:creationId xmlns:a16="http://schemas.microsoft.com/office/drawing/2014/main" id="{4AB58853-2DD2-4170-967A-A8ECC1AFB678}"/>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6" name="直線コネクタ 815">
          <a:extLst>
            <a:ext uri="{FF2B5EF4-FFF2-40B4-BE49-F238E27FC236}">
              <a16:creationId xmlns:a16="http://schemas.microsoft.com/office/drawing/2014/main" id="{388BDAB5-B20B-4037-B3FC-954378C21D8D}"/>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7" name="テキスト ボックス 816">
          <a:extLst>
            <a:ext uri="{FF2B5EF4-FFF2-40B4-BE49-F238E27FC236}">
              <a16:creationId xmlns:a16="http://schemas.microsoft.com/office/drawing/2014/main" id="{4A874EB4-9D30-41ED-B906-262EF5E42A74}"/>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8" name="直線コネクタ 817">
          <a:extLst>
            <a:ext uri="{FF2B5EF4-FFF2-40B4-BE49-F238E27FC236}">
              <a16:creationId xmlns:a16="http://schemas.microsoft.com/office/drawing/2014/main" id="{D27F1B21-2A61-434C-849E-9FC50A71FF19}"/>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9" name="テキスト ボックス 818">
          <a:extLst>
            <a:ext uri="{FF2B5EF4-FFF2-40B4-BE49-F238E27FC236}">
              <a16:creationId xmlns:a16="http://schemas.microsoft.com/office/drawing/2014/main" id="{C42E62B9-41AA-4E51-9FCD-D3D2AA82F726}"/>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0" name="直線コネクタ 819">
          <a:extLst>
            <a:ext uri="{FF2B5EF4-FFF2-40B4-BE49-F238E27FC236}">
              <a16:creationId xmlns:a16="http://schemas.microsoft.com/office/drawing/2014/main" id="{62C97C3A-5765-434B-822C-6C1F4EB66F19}"/>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1" name="テキスト ボックス 820">
          <a:extLst>
            <a:ext uri="{FF2B5EF4-FFF2-40B4-BE49-F238E27FC236}">
              <a16:creationId xmlns:a16="http://schemas.microsoft.com/office/drawing/2014/main" id="{1193FADE-77B4-419F-BBFE-2ABA165DC8D4}"/>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2" name="直線コネクタ 821">
          <a:extLst>
            <a:ext uri="{FF2B5EF4-FFF2-40B4-BE49-F238E27FC236}">
              <a16:creationId xmlns:a16="http://schemas.microsoft.com/office/drawing/2014/main" id="{B95C161A-F923-4C1C-9BDE-D8F520BC55A9}"/>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3" name="テキスト ボックス 822">
          <a:extLst>
            <a:ext uri="{FF2B5EF4-FFF2-40B4-BE49-F238E27FC236}">
              <a16:creationId xmlns:a16="http://schemas.microsoft.com/office/drawing/2014/main" id="{32465E6F-52A7-4919-A998-A9D20BC8F8A7}"/>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4" name="直線コネクタ 823">
          <a:extLst>
            <a:ext uri="{FF2B5EF4-FFF2-40B4-BE49-F238E27FC236}">
              <a16:creationId xmlns:a16="http://schemas.microsoft.com/office/drawing/2014/main" id="{3D88357B-115C-48DD-906A-2A6C13EC9BF2}"/>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5" name="テキスト ボックス 824">
          <a:extLst>
            <a:ext uri="{FF2B5EF4-FFF2-40B4-BE49-F238E27FC236}">
              <a16:creationId xmlns:a16="http://schemas.microsoft.com/office/drawing/2014/main" id="{1AF37C0C-11D9-457C-B73E-7E8893B080D6}"/>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6" name="直線コネクタ 825">
          <a:extLst>
            <a:ext uri="{FF2B5EF4-FFF2-40B4-BE49-F238E27FC236}">
              <a16:creationId xmlns:a16="http://schemas.microsoft.com/office/drawing/2014/main" id="{02E5440A-6A79-485A-A608-2E9EF0554043}"/>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7" name="テキスト ボックス 826">
          <a:extLst>
            <a:ext uri="{FF2B5EF4-FFF2-40B4-BE49-F238E27FC236}">
              <a16:creationId xmlns:a16="http://schemas.microsoft.com/office/drawing/2014/main" id="{07FEEC43-3117-4EFB-94CF-8BCE2B81115A}"/>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8" name="直線コネクタ 827">
          <a:extLst>
            <a:ext uri="{FF2B5EF4-FFF2-40B4-BE49-F238E27FC236}">
              <a16:creationId xmlns:a16="http://schemas.microsoft.com/office/drawing/2014/main" id="{9C80B955-9E0A-412D-A307-98E29C68F5CD}"/>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9" name="テキスト ボックス 828">
          <a:extLst>
            <a:ext uri="{FF2B5EF4-FFF2-40B4-BE49-F238E27FC236}">
              <a16:creationId xmlns:a16="http://schemas.microsoft.com/office/drawing/2014/main" id="{70A8AB3B-BF50-472C-BBDD-B9F04EC4C8E7}"/>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0" name="直線コネクタ 829">
          <a:extLst>
            <a:ext uri="{FF2B5EF4-FFF2-40B4-BE49-F238E27FC236}">
              <a16:creationId xmlns:a16="http://schemas.microsoft.com/office/drawing/2014/main" id="{943C642F-F1F6-4CB5-9075-BB31E0E4DE82}"/>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庁舎】&#10;有形固定資産減価償却率グラフ枠">
          <a:extLst>
            <a:ext uri="{FF2B5EF4-FFF2-40B4-BE49-F238E27FC236}">
              <a16:creationId xmlns:a16="http://schemas.microsoft.com/office/drawing/2014/main" id="{252A63BF-28F9-4936-B9D9-0CFD4D1C75F5}"/>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32" name="直線コネクタ 831">
          <a:extLst>
            <a:ext uri="{FF2B5EF4-FFF2-40B4-BE49-F238E27FC236}">
              <a16:creationId xmlns:a16="http://schemas.microsoft.com/office/drawing/2014/main" id="{438E5C3A-2D03-4DFD-A28D-95B0BD759849}"/>
            </a:ext>
          </a:extLst>
        </xdr:cNvPr>
        <xdr:cNvCxnSpPr/>
      </xdr:nvCxnSpPr>
      <xdr:spPr>
        <a:xfrm flipV="1">
          <a:off x="14699614" y="16461921"/>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33" name="【庁舎】&#10;有形固定資産減価償却率最小値テキスト">
          <a:extLst>
            <a:ext uri="{FF2B5EF4-FFF2-40B4-BE49-F238E27FC236}">
              <a16:creationId xmlns:a16="http://schemas.microsoft.com/office/drawing/2014/main" id="{AC58DC8C-962A-430D-B810-F0CF67F83332}"/>
            </a:ext>
          </a:extLst>
        </xdr:cNvPr>
        <xdr:cNvSpPr txBox="1"/>
      </xdr:nvSpPr>
      <xdr:spPr>
        <a:xfrm>
          <a:off x="14738350" y="1796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34" name="直線コネクタ 833">
          <a:extLst>
            <a:ext uri="{FF2B5EF4-FFF2-40B4-BE49-F238E27FC236}">
              <a16:creationId xmlns:a16="http://schemas.microsoft.com/office/drawing/2014/main" id="{90EA9125-AD4F-464B-89EA-92E7A0D46D50}"/>
            </a:ext>
          </a:extLst>
        </xdr:cNvPr>
        <xdr:cNvCxnSpPr/>
      </xdr:nvCxnSpPr>
      <xdr:spPr>
        <a:xfrm>
          <a:off x="14611350" y="17960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35" name="【庁舎】&#10;有形固定資産減価償却率最大値テキスト">
          <a:extLst>
            <a:ext uri="{FF2B5EF4-FFF2-40B4-BE49-F238E27FC236}">
              <a16:creationId xmlns:a16="http://schemas.microsoft.com/office/drawing/2014/main" id="{FD256ECF-DC81-4D8F-9D24-A68BF2D356B6}"/>
            </a:ext>
          </a:extLst>
        </xdr:cNvPr>
        <xdr:cNvSpPr txBox="1"/>
      </xdr:nvSpPr>
      <xdr:spPr>
        <a:xfrm>
          <a:off x="14738350" y="162434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36" name="直線コネクタ 835">
          <a:extLst>
            <a:ext uri="{FF2B5EF4-FFF2-40B4-BE49-F238E27FC236}">
              <a16:creationId xmlns:a16="http://schemas.microsoft.com/office/drawing/2014/main" id="{79216F28-874C-4E58-8304-08B23580546E}"/>
            </a:ext>
          </a:extLst>
        </xdr:cNvPr>
        <xdr:cNvCxnSpPr/>
      </xdr:nvCxnSpPr>
      <xdr:spPr>
        <a:xfrm>
          <a:off x="14611350" y="16461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37" name="【庁舎】&#10;有形固定資産減価償却率平均値テキスト">
          <a:extLst>
            <a:ext uri="{FF2B5EF4-FFF2-40B4-BE49-F238E27FC236}">
              <a16:creationId xmlns:a16="http://schemas.microsoft.com/office/drawing/2014/main" id="{FB1B1629-213B-4831-B0FC-243183C6B819}"/>
            </a:ext>
          </a:extLst>
        </xdr:cNvPr>
        <xdr:cNvSpPr txBox="1"/>
      </xdr:nvSpPr>
      <xdr:spPr>
        <a:xfrm>
          <a:off x="14738350" y="17024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38" name="フローチャート: 判断 837">
          <a:extLst>
            <a:ext uri="{FF2B5EF4-FFF2-40B4-BE49-F238E27FC236}">
              <a16:creationId xmlns:a16="http://schemas.microsoft.com/office/drawing/2014/main" id="{86EC6BE3-4E85-4DC2-A564-EC1B91CA635C}"/>
            </a:ext>
          </a:extLst>
        </xdr:cNvPr>
        <xdr:cNvSpPr/>
      </xdr:nvSpPr>
      <xdr:spPr>
        <a:xfrm>
          <a:off x="14649450" y="1717275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39" name="フローチャート: 判断 838">
          <a:extLst>
            <a:ext uri="{FF2B5EF4-FFF2-40B4-BE49-F238E27FC236}">
              <a16:creationId xmlns:a16="http://schemas.microsoft.com/office/drawing/2014/main" id="{02E4C26D-5E7C-4049-A594-7F21B915EE20}"/>
            </a:ext>
          </a:extLst>
        </xdr:cNvPr>
        <xdr:cNvSpPr/>
      </xdr:nvSpPr>
      <xdr:spPr>
        <a:xfrm>
          <a:off x="13887450" y="1719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40" name="フローチャート: 判断 839">
          <a:extLst>
            <a:ext uri="{FF2B5EF4-FFF2-40B4-BE49-F238E27FC236}">
              <a16:creationId xmlns:a16="http://schemas.microsoft.com/office/drawing/2014/main" id="{2FA83F11-0224-4240-929C-CBC601EF8C1E}"/>
            </a:ext>
          </a:extLst>
        </xdr:cNvPr>
        <xdr:cNvSpPr/>
      </xdr:nvSpPr>
      <xdr:spPr>
        <a:xfrm>
          <a:off x="13093700" y="172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41" name="フローチャート: 判断 840">
          <a:extLst>
            <a:ext uri="{FF2B5EF4-FFF2-40B4-BE49-F238E27FC236}">
              <a16:creationId xmlns:a16="http://schemas.microsoft.com/office/drawing/2014/main" id="{842A67F5-FD7B-4782-9F3D-3558BDDA4458}"/>
            </a:ext>
          </a:extLst>
        </xdr:cNvPr>
        <xdr:cNvSpPr/>
      </xdr:nvSpPr>
      <xdr:spPr>
        <a:xfrm>
          <a:off x="12299950" y="172594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42" name="フローチャート: 判断 841">
          <a:extLst>
            <a:ext uri="{FF2B5EF4-FFF2-40B4-BE49-F238E27FC236}">
              <a16:creationId xmlns:a16="http://schemas.microsoft.com/office/drawing/2014/main" id="{9B0FA684-4444-4A2B-A509-405B54EB86C7}"/>
            </a:ext>
          </a:extLst>
        </xdr:cNvPr>
        <xdr:cNvSpPr/>
      </xdr:nvSpPr>
      <xdr:spPr>
        <a:xfrm>
          <a:off x="11487150" y="172627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46EA21CB-89B8-4ABD-A094-80DAD201EAF7}"/>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6005090F-4FAC-4790-8908-F9D65CAAB9D0}"/>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C8D04146-96F4-4441-8203-09C0F03E8A96}"/>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DDD52128-516B-4A3C-B442-4E2EEB71C085}"/>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EE7DD266-72F7-4414-ADF8-80FC9B00ADB9}"/>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113574</xdr:rowOff>
    </xdr:from>
    <xdr:to>
      <xdr:col>85</xdr:col>
      <xdr:colOff>177800</xdr:colOff>
      <xdr:row>107</xdr:row>
      <xdr:rowOff>43724</xdr:rowOff>
    </xdr:to>
    <xdr:sp macro="" textlink="">
      <xdr:nvSpPr>
        <xdr:cNvPr id="848" name="楕円 847">
          <a:extLst>
            <a:ext uri="{FF2B5EF4-FFF2-40B4-BE49-F238E27FC236}">
              <a16:creationId xmlns:a16="http://schemas.microsoft.com/office/drawing/2014/main" id="{8123D66C-FB18-4FA7-A14F-9605BDD3F3EA}"/>
            </a:ext>
          </a:extLst>
        </xdr:cNvPr>
        <xdr:cNvSpPr/>
      </xdr:nvSpPr>
      <xdr:spPr>
        <a:xfrm>
          <a:off x="14649450" y="176141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92001</xdr:rowOff>
    </xdr:from>
    <xdr:ext cx="405111" cy="259045"/>
    <xdr:sp macro="" textlink="">
      <xdr:nvSpPr>
        <xdr:cNvPr id="849" name="【庁舎】&#10;有形固定資産減価償却率該当値テキスト">
          <a:extLst>
            <a:ext uri="{FF2B5EF4-FFF2-40B4-BE49-F238E27FC236}">
              <a16:creationId xmlns:a16="http://schemas.microsoft.com/office/drawing/2014/main" id="{0E2799B5-82A2-41B1-BF4E-17D129BD2113}"/>
            </a:ext>
          </a:extLst>
        </xdr:cNvPr>
        <xdr:cNvSpPr txBox="1"/>
      </xdr:nvSpPr>
      <xdr:spPr>
        <a:xfrm>
          <a:off x="14738350" y="17592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850" name="楕円 849">
          <a:extLst>
            <a:ext uri="{FF2B5EF4-FFF2-40B4-BE49-F238E27FC236}">
              <a16:creationId xmlns:a16="http://schemas.microsoft.com/office/drawing/2014/main" id="{1B4F2809-AD87-42CD-86F5-48C2E32E0686}"/>
            </a:ext>
          </a:extLst>
        </xdr:cNvPr>
        <xdr:cNvSpPr/>
      </xdr:nvSpPr>
      <xdr:spPr>
        <a:xfrm>
          <a:off x="13887450" y="1753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164374</xdr:rowOff>
    </xdr:to>
    <xdr:cxnSp macro="">
      <xdr:nvCxnSpPr>
        <xdr:cNvPr id="851" name="直線コネクタ 850">
          <a:extLst>
            <a:ext uri="{FF2B5EF4-FFF2-40B4-BE49-F238E27FC236}">
              <a16:creationId xmlns:a16="http://schemas.microsoft.com/office/drawing/2014/main" id="{5A774338-E45B-40E8-BAB0-8A442C4F552F}"/>
            </a:ext>
          </a:extLst>
        </xdr:cNvPr>
        <xdr:cNvCxnSpPr/>
      </xdr:nvCxnSpPr>
      <xdr:spPr>
        <a:xfrm>
          <a:off x="13938250" y="17588230"/>
          <a:ext cx="762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17236</xdr:rowOff>
    </xdr:from>
    <xdr:to>
      <xdr:col>76</xdr:col>
      <xdr:colOff>165100</xdr:colOff>
      <xdr:row>106</xdr:row>
      <xdr:rowOff>118836</xdr:rowOff>
    </xdr:to>
    <xdr:sp macro="" textlink="">
      <xdr:nvSpPr>
        <xdr:cNvPr id="852" name="楕円 851">
          <a:extLst>
            <a:ext uri="{FF2B5EF4-FFF2-40B4-BE49-F238E27FC236}">
              <a16:creationId xmlns:a16="http://schemas.microsoft.com/office/drawing/2014/main" id="{5CA035C6-5799-4DBD-BFC8-BB992F2C0F5D}"/>
            </a:ext>
          </a:extLst>
        </xdr:cNvPr>
        <xdr:cNvSpPr/>
      </xdr:nvSpPr>
      <xdr:spPr>
        <a:xfrm>
          <a:off x="13093700" y="1751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68036</xdr:rowOff>
    </xdr:from>
    <xdr:to>
      <xdr:col>81</xdr:col>
      <xdr:colOff>50800</xdr:colOff>
      <xdr:row>106</xdr:row>
      <xdr:rowOff>87630</xdr:rowOff>
    </xdr:to>
    <xdr:cxnSp macro="">
      <xdr:nvCxnSpPr>
        <xdr:cNvPr id="853" name="直線コネクタ 852">
          <a:extLst>
            <a:ext uri="{FF2B5EF4-FFF2-40B4-BE49-F238E27FC236}">
              <a16:creationId xmlns:a16="http://schemas.microsoft.com/office/drawing/2014/main" id="{CA553912-208B-4481-9D6F-D57BBA6337DB}"/>
            </a:ext>
          </a:extLst>
        </xdr:cNvPr>
        <xdr:cNvCxnSpPr/>
      </xdr:nvCxnSpPr>
      <xdr:spPr>
        <a:xfrm>
          <a:off x="13144500" y="17568636"/>
          <a:ext cx="7937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154395</xdr:rowOff>
    </xdr:from>
    <xdr:to>
      <xdr:col>72</xdr:col>
      <xdr:colOff>38100</xdr:colOff>
      <xdr:row>106</xdr:row>
      <xdr:rowOff>84545</xdr:rowOff>
    </xdr:to>
    <xdr:sp macro="" textlink="">
      <xdr:nvSpPr>
        <xdr:cNvPr id="854" name="楕円 853">
          <a:extLst>
            <a:ext uri="{FF2B5EF4-FFF2-40B4-BE49-F238E27FC236}">
              <a16:creationId xmlns:a16="http://schemas.microsoft.com/office/drawing/2014/main" id="{15F55B29-96F2-4699-BC2D-D11960853031}"/>
            </a:ext>
          </a:extLst>
        </xdr:cNvPr>
        <xdr:cNvSpPr/>
      </xdr:nvSpPr>
      <xdr:spPr>
        <a:xfrm>
          <a:off x="12299950" y="17489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33745</xdr:rowOff>
    </xdr:from>
    <xdr:to>
      <xdr:col>76</xdr:col>
      <xdr:colOff>114300</xdr:colOff>
      <xdr:row>106</xdr:row>
      <xdr:rowOff>68036</xdr:rowOff>
    </xdr:to>
    <xdr:cxnSp macro="">
      <xdr:nvCxnSpPr>
        <xdr:cNvPr id="855" name="直線コネクタ 854">
          <a:extLst>
            <a:ext uri="{FF2B5EF4-FFF2-40B4-BE49-F238E27FC236}">
              <a16:creationId xmlns:a16="http://schemas.microsoft.com/office/drawing/2014/main" id="{B8620969-B2FC-44BC-940F-67C38199523C}"/>
            </a:ext>
          </a:extLst>
        </xdr:cNvPr>
        <xdr:cNvCxnSpPr/>
      </xdr:nvCxnSpPr>
      <xdr:spPr>
        <a:xfrm>
          <a:off x="12344400" y="17534345"/>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133169</xdr:rowOff>
    </xdr:from>
    <xdr:to>
      <xdr:col>67</xdr:col>
      <xdr:colOff>101600</xdr:colOff>
      <xdr:row>106</xdr:row>
      <xdr:rowOff>63319</xdr:rowOff>
    </xdr:to>
    <xdr:sp macro="" textlink="">
      <xdr:nvSpPr>
        <xdr:cNvPr id="856" name="楕円 855">
          <a:extLst>
            <a:ext uri="{FF2B5EF4-FFF2-40B4-BE49-F238E27FC236}">
              <a16:creationId xmlns:a16="http://schemas.microsoft.com/office/drawing/2014/main" id="{66EE0CBE-2B00-488E-B59A-42B443B3DA19}"/>
            </a:ext>
          </a:extLst>
        </xdr:cNvPr>
        <xdr:cNvSpPr/>
      </xdr:nvSpPr>
      <xdr:spPr>
        <a:xfrm>
          <a:off x="11487150" y="174686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12519</xdr:rowOff>
    </xdr:from>
    <xdr:to>
      <xdr:col>71</xdr:col>
      <xdr:colOff>177800</xdr:colOff>
      <xdr:row>106</xdr:row>
      <xdr:rowOff>33745</xdr:rowOff>
    </xdr:to>
    <xdr:cxnSp macro="">
      <xdr:nvCxnSpPr>
        <xdr:cNvPr id="857" name="直線コネクタ 856">
          <a:extLst>
            <a:ext uri="{FF2B5EF4-FFF2-40B4-BE49-F238E27FC236}">
              <a16:creationId xmlns:a16="http://schemas.microsoft.com/office/drawing/2014/main" id="{2C769F61-BC0F-4649-BDD7-2F9B44A1D39E}"/>
            </a:ext>
          </a:extLst>
        </xdr:cNvPr>
        <xdr:cNvCxnSpPr/>
      </xdr:nvCxnSpPr>
      <xdr:spPr>
        <a:xfrm>
          <a:off x="11537950" y="17513119"/>
          <a:ext cx="80645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58" name="n_1aveValue【庁舎】&#10;有形固定資産減価償却率">
          <a:extLst>
            <a:ext uri="{FF2B5EF4-FFF2-40B4-BE49-F238E27FC236}">
              <a16:creationId xmlns:a16="http://schemas.microsoft.com/office/drawing/2014/main" id="{DB7CFFC2-982A-4CCC-AE3C-2C6ACB5CF76B}"/>
            </a:ext>
          </a:extLst>
        </xdr:cNvPr>
        <xdr:cNvSpPr txBox="1"/>
      </xdr:nvSpPr>
      <xdr:spPr>
        <a:xfrm>
          <a:off x="13742044" y="16978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59" name="n_2aveValue【庁舎】&#10;有形固定資産減価償却率">
          <a:extLst>
            <a:ext uri="{FF2B5EF4-FFF2-40B4-BE49-F238E27FC236}">
              <a16:creationId xmlns:a16="http://schemas.microsoft.com/office/drawing/2014/main" id="{6A7DAAC5-EF17-4EA6-8993-C9338022C00D}"/>
            </a:ext>
          </a:extLst>
        </xdr:cNvPr>
        <xdr:cNvSpPr txBox="1"/>
      </xdr:nvSpPr>
      <xdr:spPr>
        <a:xfrm>
          <a:off x="12960994" y="17000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60" name="n_3aveValue【庁舎】&#10;有形固定資産減価償却率">
          <a:extLst>
            <a:ext uri="{FF2B5EF4-FFF2-40B4-BE49-F238E27FC236}">
              <a16:creationId xmlns:a16="http://schemas.microsoft.com/office/drawing/2014/main" id="{42F32DA2-DF85-4F09-A872-B4CC442657A3}"/>
            </a:ext>
          </a:extLst>
        </xdr:cNvPr>
        <xdr:cNvSpPr txBox="1"/>
      </xdr:nvSpPr>
      <xdr:spPr>
        <a:xfrm>
          <a:off x="12167244" y="17041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61" name="n_4aveValue【庁舎】&#10;有形固定資産減価償却率">
          <a:extLst>
            <a:ext uri="{FF2B5EF4-FFF2-40B4-BE49-F238E27FC236}">
              <a16:creationId xmlns:a16="http://schemas.microsoft.com/office/drawing/2014/main" id="{D01FB968-42D0-496D-ADC2-40B96EC5B29C}"/>
            </a:ext>
          </a:extLst>
        </xdr:cNvPr>
        <xdr:cNvSpPr txBox="1"/>
      </xdr:nvSpPr>
      <xdr:spPr>
        <a:xfrm>
          <a:off x="11354444" y="1704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862" name="n_1mainValue【庁舎】&#10;有形固定資産減価償却率">
          <a:extLst>
            <a:ext uri="{FF2B5EF4-FFF2-40B4-BE49-F238E27FC236}">
              <a16:creationId xmlns:a16="http://schemas.microsoft.com/office/drawing/2014/main" id="{46DD275F-E374-4F4A-B8D1-F0A8C4E17E86}"/>
            </a:ext>
          </a:extLst>
        </xdr:cNvPr>
        <xdr:cNvSpPr txBox="1"/>
      </xdr:nvSpPr>
      <xdr:spPr>
        <a:xfrm>
          <a:off x="13742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109963</xdr:rowOff>
    </xdr:from>
    <xdr:ext cx="405111" cy="259045"/>
    <xdr:sp macro="" textlink="">
      <xdr:nvSpPr>
        <xdr:cNvPr id="863" name="n_2mainValue【庁舎】&#10;有形固定資産減価償却率">
          <a:extLst>
            <a:ext uri="{FF2B5EF4-FFF2-40B4-BE49-F238E27FC236}">
              <a16:creationId xmlns:a16="http://schemas.microsoft.com/office/drawing/2014/main" id="{8F3155D6-7851-4E2B-B57A-31EEE98482F1}"/>
            </a:ext>
          </a:extLst>
        </xdr:cNvPr>
        <xdr:cNvSpPr txBox="1"/>
      </xdr:nvSpPr>
      <xdr:spPr>
        <a:xfrm>
          <a:off x="12960994" y="17610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75672</xdr:rowOff>
    </xdr:from>
    <xdr:ext cx="405111" cy="259045"/>
    <xdr:sp macro="" textlink="">
      <xdr:nvSpPr>
        <xdr:cNvPr id="864" name="n_3mainValue【庁舎】&#10;有形固定資産減価償却率">
          <a:extLst>
            <a:ext uri="{FF2B5EF4-FFF2-40B4-BE49-F238E27FC236}">
              <a16:creationId xmlns:a16="http://schemas.microsoft.com/office/drawing/2014/main" id="{7165F8CC-E95C-4A79-B0B0-82E3A9AAF5E7}"/>
            </a:ext>
          </a:extLst>
        </xdr:cNvPr>
        <xdr:cNvSpPr txBox="1"/>
      </xdr:nvSpPr>
      <xdr:spPr>
        <a:xfrm>
          <a:off x="12167244" y="17576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54446</xdr:rowOff>
    </xdr:from>
    <xdr:ext cx="405111" cy="259045"/>
    <xdr:sp macro="" textlink="">
      <xdr:nvSpPr>
        <xdr:cNvPr id="865" name="n_4mainValue【庁舎】&#10;有形固定資産減価償却率">
          <a:extLst>
            <a:ext uri="{FF2B5EF4-FFF2-40B4-BE49-F238E27FC236}">
              <a16:creationId xmlns:a16="http://schemas.microsoft.com/office/drawing/2014/main" id="{3120C2D4-79C9-49E3-9A58-244CF6396158}"/>
            </a:ext>
          </a:extLst>
        </xdr:cNvPr>
        <xdr:cNvSpPr txBox="1"/>
      </xdr:nvSpPr>
      <xdr:spPr>
        <a:xfrm>
          <a:off x="11354444" y="17555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6" name="正方形/長方形 865">
          <a:extLst>
            <a:ext uri="{FF2B5EF4-FFF2-40B4-BE49-F238E27FC236}">
              <a16:creationId xmlns:a16="http://schemas.microsoft.com/office/drawing/2014/main" id="{FB225FF0-66BC-4D7A-BF63-EB32B651E0CF}"/>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7" name="正方形/長方形 866">
          <a:extLst>
            <a:ext uri="{FF2B5EF4-FFF2-40B4-BE49-F238E27FC236}">
              <a16:creationId xmlns:a16="http://schemas.microsoft.com/office/drawing/2014/main" id="{03A9E8D1-A665-4847-A63F-7D8046E88410}"/>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8" name="正方形/長方形 867">
          <a:extLst>
            <a:ext uri="{FF2B5EF4-FFF2-40B4-BE49-F238E27FC236}">
              <a16:creationId xmlns:a16="http://schemas.microsoft.com/office/drawing/2014/main" id="{601DA68D-136C-43BC-9D7F-DB61F1C73789}"/>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9" name="正方形/長方形 868">
          <a:extLst>
            <a:ext uri="{FF2B5EF4-FFF2-40B4-BE49-F238E27FC236}">
              <a16:creationId xmlns:a16="http://schemas.microsoft.com/office/drawing/2014/main" id="{E3864AE2-9397-49E3-AEC9-74E9F366CF48}"/>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0" name="正方形/長方形 869">
          <a:extLst>
            <a:ext uri="{FF2B5EF4-FFF2-40B4-BE49-F238E27FC236}">
              <a16:creationId xmlns:a16="http://schemas.microsoft.com/office/drawing/2014/main" id="{3D41F55F-7384-4769-BB02-FD0DED54816C}"/>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1" name="正方形/長方形 870">
          <a:extLst>
            <a:ext uri="{FF2B5EF4-FFF2-40B4-BE49-F238E27FC236}">
              <a16:creationId xmlns:a16="http://schemas.microsoft.com/office/drawing/2014/main" id="{E2DBD7BE-D9F4-4829-BFC0-E58B10CBCA49}"/>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2" name="正方形/長方形 871">
          <a:extLst>
            <a:ext uri="{FF2B5EF4-FFF2-40B4-BE49-F238E27FC236}">
              <a16:creationId xmlns:a16="http://schemas.microsoft.com/office/drawing/2014/main" id="{F427DF92-AED5-475E-A215-F6C6931B03B1}"/>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3" name="正方形/長方形 872">
          <a:extLst>
            <a:ext uri="{FF2B5EF4-FFF2-40B4-BE49-F238E27FC236}">
              <a16:creationId xmlns:a16="http://schemas.microsoft.com/office/drawing/2014/main" id="{6B1A8759-4E8D-48D9-9C4D-090B832A8EE8}"/>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4" name="テキスト ボックス 873">
          <a:extLst>
            <a:ext uri="{FF2B5EF4-FFF2-40B4-BE49-F238E27FC236}">
              <a16:creationId xmlns:a16="http://schemas.microsoft.com/office/drawing/2014/main" id="{5804757E-B826-4DF2-BF3F-838F6D4CCF0C}"/>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5" name="直線コネクタ 874">
          <a:extLst>
            <a:ext uri="{FF2B5EF4-FFF2-40B4-BE49-F238E27FC236}">
              <a16:creationId xmlns:a16="http://schemas.microsoft.com/office/drawing/2014/main" id="{5D80ACB7-2366-4217-AE75-F57C2912FA6F}"/>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6" name="直線コネクタ 875">
          <a:extLst>
            <a:ext uri="{FF2B5EF4-FFF2-40B4-BE49-F238E27FC236}">
              <a16:creationId xmlns:a16="http://schemas.microsoft.com/office/drawing/2014/main" id="{9D146567-96C2-4D7F-81A5-D9AA269444FF}"/>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7" name="テキスト ボックス 876">
          <a:extLst>
            <a:ext uri="{FF2B5EF4-FFF2-40B4-BE49-F238E27FC236}">
              <a16:creationId xmlns:a16="http://schemas.microsoft.com/office/drawing/2014/main" id="{B11CF45B-CD52-4CEC-AAE7-06104E7E3B65}"/>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8" name="直線コネクタ 877">
          <a:extLst>
            <a:ext uri="{FF2B5EF4-FFF2-40B4-BE49-F238E27FC236}">
              <a16:creationId xmlns:a16="http://schemas.microsoft.com/office/drawing/2014/main" id="{B602CCA2-1DFB-4956-ABB5-0159F5D38464}"/>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9" name="テキスト ボックス 878">
          <a:extLst>
            <a:ext uri="{FF2B5EF4-FFF2-40B4-BE49-F238E27FC236}">
              <a16:creationId xmlns:a16="http://schemas.microsoft.com/office/drawing/2014/main" id="{BB7DDD1A-25CA-4DB6-9BAB-99FD23F209C2}"/>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0" name="直線コネクタ 879">
          <a:extLst>
            <a:ext uri="{FF2B5EF4-FFF2-40B4-BE49-F238E27FC236}">
              <a16:creationId xmlns:a16="http://schemas.microsoft.com/office/drawing/2014/main" id="{32BD799A-E9D8-4946-9873-26F35826E923}"/>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1" name="テキスト ボックス 880">
          <a:extLst>
            <a:ext uri="{FF2B5EF4-FFF2-40B4-BE49-F238E27FC236}">
              <a16:creationId xmlns:a16="http://schemas.microsoft.com/office/drawing/2014/main" id="{61F8A142-DDAF-49F4-BE44-797413C2363D}"/>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2" name="直線コネクタ 881">
          <a:extLst>
            <a:ext uri="{FF2B5EF4-FFF2-40B4-BE49-F238E27FC236}">
              <a16:creationId xmlns:a16="http://schemas.microsoft.com/office/drawing/2014/main" id="{6F272577-E27C-42E9-87F7-05BB661CD03A}"/>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3" name="テキスト ボックス 882">
          <a:extLst>
            <a:ext uri="{FF2B5EF4-FFF2-40B4-BE49-F238E27FC236}">
              <a16:creationId xmlns:a16="http://schemas.microsoft.com/office/drawing/2014/main" id="{AA214D38-7F71-401C-8714-C15DEC6D670F}"/>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4" name="直線コネクタ 883">
          <a:extLst>
            <a:ext uri="{FF2B5EF4-FFF2-40B4-BE49-F238E27FC236}">
              <a16:creationId xmlns:a16="http://schemas.microsoft.com/office/drawing/2014/main" id="{0656DE0D-6485-4892-B9A6-6124D5052B64}"/>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5" name="テキスト ボックス 884">
          <a:extLst>
            <a:ext uri="{FF2B5EF4-FFF2-40B4-BE49-F238E27FC236}">
              <a16:creationId xmlns:a16="http://schemas.microsoft.com/office/drawing/2014/main" id="{D1E165EF-E18C-4568-9D32-6CC823DDB433}"/>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6" name="直線コネクタ 885">
          <a:extLst>
            <a:ext uri="{FF2B5EF4-FFF2-40B4-BE49-F238E27FC236}">
              <a16:creationId xmlns:a16="http://schemas.microsoft.com/office/drawing/2014/main" id="{4091DEA0-B19B-4FBD-9FB0-30098EAF9D3F}"/>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7" name="テキスト ボックス 886">
          <a:extLst>
            <a:ext uri="{FF2B5EF4-FFF2-40B4-BE49-F238E27FC236}">
              <a16:creationId xmlns:a16="http://schemas.microsoft.com/office/drawing/2014/main" id="{8B72AB99-BEEC-44A1-9B52-D9C8D96B1BEA}"/>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8" name="直線コネクタ 887">
          <a:extLst>
            <a:ext uri="{FF2B5EF4-FFF2-40B4-BE49-F238E27FC236}">
              <a16:creationId xmlns:a16="http://schemas.microsoft.com/office/drawing/2014/main" id="{7A2435B3-3532-4838-AB03-A5494A9CBD76}"/>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9" name="テキスト ボックス 888">
          <a:extLst>
            <a:ext uri="{FF2B5EF4-FFF2-40B4-BE49-F238E27FC236}">
              <a16:creationId xmlns:a16="http://schemas.microsoft.com/office/drawing/2014/main" id="{5EFD44C2-DA1A-4CBC-8659-A7FF2D4101AB}"/>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0" name="【庁舎】&#10;一人当たり面積グラフ枠">
          <a:extLst>
            <a:ext uri="{FF2B5EF4-FFF2-40B4-BE49-F238E27FC236}">
              <a16:creationId xmlns:a16="http://schemas.microsoft.com/office/drawing/2014/main" id="{666416DD-7EF4-46CC-9E84-264307B7E168}"/>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91" name="直線コネクタ 890">
          <a:extLst>
            <a:ext uri="{FF2B5EF4-FFF2-40B4-BE49-F238E27FC236}">
              <a16:creationId xmlns:a16="http://schemas.microsoft.com/office/drawing/2014/main" id="{7EF5A5F1-9EF7-491E-BB28-895C096A80EA}"/>
            </a:ext>
          </a:extLst>
        </xdr:cNvPr>
        <xdr:cNvCxnSpPr/>
      </xdr:nvCxnSpPr>
      <xdr:spPr>
        <a:xfrm flipV="1">
          <a:off x="19951064" y="16396607"/>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92" name="【庁舎】&#10;一人当たり面積最小値テキスト">
          <a:extLst>
            <a:ext uri="{FF2B5EF4-FFF2-40B4-BE49-F238E27FC236}">
              <a16:creationId xmlns:a16="http://schemas.microsoft.com/office/drawing/2014/main" id="{0209C09B-FB08-4B1C-9CC5-1A2BDA86239E}"/>
            </a:ext>
          </a:extLst>
        </xdr:cNvPr>
        <xdr:cNvSpPr txBox="1"/>
      </xdr:nvSpPr>
      <xdr:spPr>
        <a:xfrm>
          <a:off x="19989800" y="1783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93" name="直線コネクタ 892">
          <a:extLst>
            <a:ext uri="{FF2B5EF4-FFF2-40B4-BE49-F238E27FC236}">
              <a16:creationId xmlns:a16="http://schemas.microsoft.com/office/drawing/2014/main" id="{B39399F7-5768-4586-BC57-5B54636F7F6D}"/>
            </a:ext>
          </a:extLst>
        </xdr:cNvPr>
        <xdr:cNvCxnSpPr/>
      </xdr:nvCxnSpPr>
      <xdr:spPr>
        <a:xfrm>
          <a:off x="19881850" y="17828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94" name="【庁舎】&#10;一人当たり面積最大値テキスト">
          <a:extLst>
            <a:ext uri="{FF2B5EF4-FFF2-40B4-BE49-F238E27FC236}">
              <a16:creationId xmlns:a16="http://schemas.microsoft.com/office/drawing/2014/main" id="{C6B752B6-A63A-4798-94CC-10A35E663D0C}"/>
            </a:ext>
          </a:extLst>
        </xdr:cNvPr>
        <xdr:cNvSpPr txBox="1"/>
      </xdr:nvSpPr>
      <xdr:spPr>
        <a:xfrm>
          <a:off x="19989800" y="1617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95" name="直線コネクタ 894">
          <a:extLst>
            <a:ext uri="{FF2B5EF4-FFF2-40B4-BE49-F238E27FC236}">
              <a16:creationId xmlns:a16="http://schemas.microsoft.com/office/drawing/2014/main" id="{B15BFB0E-9D28-4EBB-8EAF-EEDF55C1F270}"/>
            </a:ext>
          </a:extLst>
        </xdr:cNvPr>
        <xdr:cNvCxnSpPr/>
      </xdr:nvCxnSpPr>
      <xdr:spPr>
        <a:xfrm>
          <a:off x="19881850" y="16396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896" name="【庁舎】&#10;一人当たり面積平均値テキスト">
          <a:extLst>
            <a:ext uri="{FF2B5EF4-FFF2-40B4-BE49-F238E27FC236}">
              <a16:creationId xmlns:a16="http://schemas.microsoft.com/office/drawing/2014/main" id="{3F9BD1FA-ABC3-47BB-824C-272FC9276AB7}"/>
            </a:ext>
          </a:extLst>
        </xdr:cNvPr>
        <xdr:cNvSpPr txBox="1"/>
      </xdr:nvSpPr>
      <xdr:spPr>
        <a:xfrm>
          <a:off x="19989800" y="17357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97" name="フローチャート: 判断 896">
          <a:extLst>
            <a:ext uri="{FF2B5EF4-FFF2-40B4-BE49-F238E27FC236}">
              <a16:creationId xmlns:a16="http://schemas.microsoft.com/office/drawing/2014/main" id="{10CC70D3-A2F0-484C-81DB-0772BC9DDE93}"/>
            </a:ext>
          </a:extLst>
        </xdr:cNvPr>
        <xdr:cNvSpPr/>
      </xdr:nvSpPr>
      <xdr:spPr>
        <a:xfrm>
          <a:off x="19900900" y="1737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98" name="フローチャート: 判断 897">
          <a:extLst>
            <a:ext uri="{FF2B5EF4-FFF2-40B4-BE49-F238E27FC236}">
              <a16:creationId xmlns:a16="http://schemas.microsoft.com/office/drawing/2014/main" id="{81EA7282-D852-4B4E-A6DE-1CE0BFD4A127}"/>
            </a:ext>
          </a:extLst>
        </xdr:cNvPr>
        <xdr:cNvSpPr/>
      </xdr:nvSpPr>
      <xdr:spPr>
        <a:xfrm>
          <a:off x="19157950" y="174049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99" name="フローチャート: 判断 898">
          <a:extLst>
            <a:ext uri="{FF2B5EF4-FFF2-40B4-BE49-F238E27FC236}">
              <a16:creationId xmlns:a16="http://schemas.microsoft.com/office/drawing/2014/main" id="{9099C393-7053-4C60-8170-D823F29DD90A}"/>
            </a:ext>
          </a:extLst>
        </xdr:cNvPr>
        <xdr:cNvSpPr/>
      </xdr:nvSpPr>
      <xdr:spPr>
        <a:xfrm>
          <a:off x="18345150" y="174115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00" name="フローチャート: 判断 899">
          <a:extLst>
            <a:ext uri="{FF2B5EF4-FFF2-40B4-BE49-F238E27FC236}">
              <a16:creationId xmlns:a16="http://schemas.microsoft.com/office/drawing/2014/main" id="{BE133285-9E49-4830-B52D-6E7A5429C4BE}"/>
            </a:ext>
          </a:extLst>
        </xdr:cNvPr>
        <xdr:cNvSpPr/>
      </xdr:nvSpPr>
      <xdr:spPr>
        <a:xfrm>
          <a:off x="17551400" y="174278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01" name="フローチャート: 判断 900">
          <a:extLst>
            <a:ext uri="{FF2B5EF4-FFF2-40B4-BE49-F238E27FC236}">
              <a16:creationId xmlns:a16="http://schemas.microsoft.com/office/drawing/2014/main" id="{04BDA601-7DF5-4AD2-A839-3AA5C406D14F}"/>
            </a:ext>
          </a:extLst>
        </xdr:cNvPr>
        <xdr:cNvSpPr/>
      </xdr:nvSpPr>
      <xdr:spPr>
        <a:xfrm>
          <a:off x="16757650" y="174311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2" name="テキスト ボックス 901">
          <a:extLst>
            <a:ext uri="{FF2B5EF4-FFF2-40B4-BE49-F238E27FC236}">
              <a16:creationId xmlns:a16="http://schemas.microsoft.com/office/drawing/2014/main" id="{397B1769-5B37-49DB-B646-A5E4408CACFA}"/>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3" name="テキスト ボックス 902">
          <a:extLst>
            <a:ext uri="{FF2B5EF4-FFF2-40B4-BE49-F238E27FC236}">
              <a16:creationId xmlns:a16="http://schemas.microsoft.com/office/drawing/2014/main" id="{1D8D04B5-D80A-43A0-B58B-3B14B9BC15CD}"/>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4" name="テキスト ボックス 903">
          <a:extLst>
            <a:ext uri="{FF2B5EF4-FFF2-40B4-BE49-F238E27FC236}">
              <a16:creationId xmlns:a16="http://schemas.microsoft.com/office/drawing/2014/main" id="{3E5596BC-E855-4E55-9F60-4158207E72B1}"/>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5" name="テキスト ボックス 904">
          <a:extLst>
            <a:ext uri="{FF2B5EF4-FFF2-40B4-BE49-F238E27FC236}">
              <a16:creationId xmlns:a16="http://schemas.microsoft.com/office/drawing/2014/main" id="{1479B1D5-5512-4DCC-B18A-B5A624C7F363}"/>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id="{F336C623-48AD-48A4-B55F-DEE97883DA97}"/>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35198</xdr:rowOff>
    </xdr:from>
    <xdr:to>
      <xdr:col>116</xdr:col>
      <xdr:colOff>114300</xdr:colOff>
      <xdr:row>104</xdr:row>
      <xdr:rowOff>136798</xdr:rowOff>
    </xdr:to>
    <xdr:sp macro="" textlink="">
      <xdr:nvSpPr>
        <xdr:cNvPr id="907" name="楕円 906">
          <a:extLst>
            <a:ext uri="{FF2B5EF4-FFF2-40B4-BE49-F238E27FC236}">
              <a16:creationId xmlns:a16="http://schemas.microsoft.com/office/drawing/2014/main" id="{D8502831-2E62-4A7D-BEC4-9ADA6625B229}"/>
            </a:ext>
          </a:extLst>
        </xdr:cNvPr>
        <xdr:cNvSpPr/>
      </xdr:nvSpPr>
      <xdr:spPr>
        <a:xfrm>
          <a:off x="19900900" y="1720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58075</xdr:rowOff>
    </xdr:from>
    <xdr:ext cx="469744" cy="259045"/>
    <xdr:sp macro="" textlink="">
      <xdr:nvSpPr>
        <xdr:cNvPr id="908" name="【庁舎】&#10;一人当たり面積該当値テキスト">
          <a:extLst>
            <a:ext uri="{FF2B5EF4-FFF2-40B4-BE49-F238E27FC236}">
              <a16:creationId xmlns:a16="http://schemas.microsoft.com/office/drawing/2014/main" id="{F713DB88-5C76-4291-B835-A666B3D9EF9D}"/>
            </a:ext>
          </a:extLst>
        </xdr:cNvPr>
        <xdr:cNvSpPr txBox="1"/>
      </xdr:nvSpPr>
      <xdr:spPr>
        <a:xfrm>
          <a:off x="19989800" y="170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51526</xdr:rowOff>
    </xdr:from>
    <xdr:to>
      <xdr:col>112</xdr:col>
      <xdr:colOff>38100</xdr:colOff>
      <xdr:row>104</xdr:row>
      <xdr:rowOff>153126</xdr:rowOff>
    </xdr:to>
    <xdr:sp macro="" textlink="">
      <xdr:nvSpPr>
        <xdr:cNvPr id="909" name="楕円 908">
          <a:extLst>
            <a:ext uri="{FF2B5EF4-FFF2-40B4-BE49-F238E27FC236}">
              <a16:creationId xmlns:a16="http://schemas.microsoft.com/office/drawing/2014/main" id="{0BF8E51D-77EA-44BC-AC99-CE3DBB6174F3}"/>
            </a:ext>
          </a:extLst>
        </xdr:cNvPr>
        <xdr:cNvSpPr/>
      </xdr:nvSpPr>
      <xdr:spPr>
        <a:xfrm>
          <a:off x="19157950" y="172219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85998</xdr:rowOff>
    </xdr:from>
    <xdr:to>
      <xdr:col>116</xdr:col>
      <xdr:colOff>63500</xdr:colOff>
      <xdr:row>104</xdr:row>
      <xdr:rowOff>102326</xdr:rowOff>
    </xdr:to>
    <xdr:cxnSp macro="">
      <xdr:nvCxnSpPr>
        <xdr:cNvPr id="910" name="直線コネクタ 909">
          <a:extLst>
            <a:ext uri="{FF2B5EF4-FFF2-40B4-BE49-F238E27FC236}">
              <a16:creationId xmlns:a16="http://schemas.microsoft.com/office/drawing/2014/main" id="{87A70936-8528-4745-B946-258316EB84D2}"/>
            </a:ext>
          </a:extLst>
        </xdr:cNvPr>
        <xdr:cNvCxnSpPr/>
      </xdr:nvCxnSpPr>
      <xdr:spPr>
        <a:xfrm flipV="1">
          <a:off x="19202400" y="17256398"/>
          <a:ext cx="7493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67855</xdr:rowOff>
    </xdr:from>
    <xdr:to>
      <xdr:col>107</xdr:col>
      <xdr:colOff>101600</xdr:colOff>
      <xdr:row>104</xdr:row>
      <xdr:rowOff>169455</xdr:rowOff>
    </xdr:to>
    <xdr:sp macro="" textlink="">
      <xdr:nvSpPr>
        <xdr:cNvPr id="911" name="楕円 910">
          <a:extLst>
            <a:ext uri="{FF2B5EF4-FFF2-40B4-BE49-F238E27FC236}">
              <a16:creationId xmlns:a16="http://schemas.microsoft.com/office/drawing/2014/main" id="{1B1028FF-92CE-4B36-8120-CF5F57850CB1}"/>
            </a:ext>
          </a:extLst>
        </xdr:cNvPr>
        <xdr:cNvSpPr/>
      </xdr:nvSpPr>
      <xdr:spPr>
        <a:xfrm>
          <a:off x="18345150" y="172382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102326</xdr:rowOff>
    </xdr:from>
    <xdr:to>
      <xdr:col>111</xdr:col>
      <xdr:colOff>177800</xdr:colOff>
      <xdr:row>104</xdr:row>
      <xdr:rowOff>118655</xdr:rowOff>
    </xdr:to>
    <xdr:cxnSp macro="">
      <xdr:nvCxnSpPr>
        <xdr:cNvPr id="912" name="直線コネクタ 911">
          <a:extLst>
            <a:ext uri="{FF2B5EF4-FFF2-40B4-BE49-F238E27FC236}">
              <a16:creationId xmlns:a16="http://schemas.microsoft.com/office/drawing/2014/main" id="{18CB9ADE-9595-4125-B104-723DEDF4985F}"/>
            </a:ext>
          </a:extLst>
        </xdr:cNvPr>
        <xdr:cNvCxnSpPr/>
      </xdr:nvCxnSpPr>
      <xdr:spPr>
        <a:xfrm flipV="1">
          <a:off x="18395950" y="17272726"/>
          <a:ext cx="8064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80918</xdr:rowOff>
    </xdr:from>
    <xdr:to>
      <xdr:col>102</xdr:col>
      <xdr:colOff>165100</xdr:colOff>
      <xdr:row>105</xdr:row>
      <xdr:rowOff>11068</xdr:rowOff>
    </xdr:to>
    <xdr:sp macro="" textlink="">
      <xdr:nvSpPr>
        <xdr:cNvPr id="913" name="楕円 912">
          <a:extLst>
            <a:ext uri="{FF2B5EF4-FFF2-40B4-BE49-F238E27FC236}">
              <a16:creationId xmlns:a16="http://schemas.microsoft.com/office/drawing/2014/main" id="{444874FA-4307-4DAC-B5D4-B48B8D2B521F}"/>
            </a:ext>
          </a:extLst>
        </xdr:cNvPr>
        <xdr:cNvSpPr/>
      </xdr:nvSpPr>
      <xdr:spPr>
        <a:xfrm>
          <a:off x="17551400" y="172513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118655</xdr:rowOff>
    </xdr:from>
    <xdr:to>
      <xdr:col>107</xdr:col>
      <xdr:colOff>50800</xdr:colOff>
      <xdr:row>104</xdr:row>
      <xdr:rowOff>131718</xdr:rowOff>
    </xdr:to>
    <xdr:cxnSp macro="">
      <xdr:nvCxnSpPr>
        <xdr:cNvPr id="914" name="直線コネクタ 913">
          <a:extLst>
            <a:ext uri="{FF2B5EF4-FFF2-40B4-BE49-F238E27FC236}">
              <a16:creationId xmlns:a16="http://schemas.microsoft.com/office/drawing/2014/main" id="{FB2158AD-5D9D-4856-A8D1-E2E7DF5F8F7E}"/>
            </a:ext>
          </a:extLst>
        </xdr:cNvPr>
        <xdr:cNvCxnSpPr/>
      </xdr:nvCxnSpPr>
      <xdr:spPr>
        <a:xfrm flipV="1">
          <a:off x="17602200" y="17289055"/>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93980</xdr:rowOff>
    </xdr:from>
    <xdr:to>
      <xdr:col>98</xdr:col>
      <xdr:colOff>38100</xdr:colOff>
      <xdr:row>105</xdr:row>
      <xdr:rowOff>24130</xdr:rowOff>
    </xdr:to>
    <xdr:sp macro="" textlink="">
      <xdr:nvSpPr>
        <xdr:cNvPr id="915" name="楕円 914">
          <a:extLst>
            <a:ext uri="{FF2B5EF4-FFF2-40B4-BE49-F238E27FC236}">
              <a16:creationId xmlns:a16="http://schemas.microsoft.com/office/drawing/2014/main" id="{BA1880BB-CFB8-4C48-B612-46742EA8B490}"/>
            </a:ext>
          </a:extLst>
        </xdr:cNvPr>
        <xdr:cNvSpPr/>
      </xdr:nvSpPr>
      <xdr:spPr>
        <a:xfrm>
          <a:off x="16757650" y="17264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131718</xdr:rowOff>
    </xdr:from>
    <xdr:to>
      <xdr:col>102</xdr:col>
      <xdr:colOff>114300</xdr:colOff>
      <xdr:row>104</xdr:row>
      <xdr:rowOff>144780</xdr:rowOff>
    </xdr:to>
    <xdr:cxnSp macro="">
      <xdr:nvCxnSpPr>
        <xdr:cNvPr id="916" name="直線コネクタ 915">
          <a:extLst>
            <a:ext uri="{FF2B5EF4-FFF2-40B4-BE49-F238E27FC236}">
              <a16:creationId xmlns:a16="http://schemas.microsoft.com/office/drawing/2014/main" id="{40B7F1EF-5E58-4D69-A89F-725B1E3E8A02}"/>
            </a:ext>
          </a:extLst>
        </xdr:cNvPr>
        <xdr:cNvCxnSpPr/>
      </xdr:nvCxnSpPr>
      <xdr:spPr>
        <a:xfrm flipV="1">
          <a:off x="16802100" y="17302118"/>
          <a:ext cx="8001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917" name="n_1aveValue【庁舎】&#10;一人当たり面積">
          <a:extLst>
            <a:ext uri="{FF2B5EF4-FFF2-40B4-BE49-F238E27FC236}">
              <a16:creationId xmlns:a16="http://schemas.microsoft.com/office/drawing/2014/main" id="{1F1F94AA-E199-4823-8048-10FEFD046A72}"/>
            </a:ext>
          </a:extLst>
        </xdr:cNvPr>
        <xdr:cNvSpPr txBox="1"/>
      </xdr:nvSpPr>
      <xdr:spPr>
        <a:xfrm>
          <a:off x="18980227" y="1749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18" name="n_2aveValue【庁舎】&#10;一人当たり面積">
          <a:extLst>
            <a:ext uri="{FF2B5EF4-FFF2-40B4-BE49-F238E27FC236}">
              <a16:creationId xmlns:a16="http://schemas.microsoft.com/office/drawing/2014/main" id="{41D6215C-6362-4529-B33F-11AF8D6AECC4}"/>
            </a:ext>
          </a:extLst>
        </xdr:cNvPr>
        <xdr:cNvSpPr txBox="1"/>
      </xdr:nvSpPr>
      <xdr:spPr>
        <a:xfrm>
          <a:off x="18180127" y="1749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19" name="n_3aveValue【庁舎】&#10;一人当たり面積">
          <a:extLst>
            <a:ext uri="{FF2B5EF4-FFF2-40B4-BE49-F238E27FC236}">
              <a16:creationId xmlns:a16="http://schemas.microsoft.com/office/drawing/2014/main" id="{E8B01CEE-1E7D-4B3E-8037-30B87DDAACB7}"/>
            </a:ext>
          </a:extLst>
        </xdr:cNvPr>
        <xdr:cNvSpPr txBox="1"/>
      </xdr:nvSpPr>
      <xdr:spPr>
        <a:xfrm>
          <a:off x="17386377" y="1751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20" name="n_4aveValue【庁舎】&#10;一人当たり面積">
          <a:extLst>
            <a:ext uri="{FF2B5EF4-FFF2-40B4-BE49-F238E27FC236}">
              <a16:creationId xmlns:a16="http://schemas.microsoft.com/office/drawing/2014/main" id="{1325B0C5-46AB-48DE-8DCB-81EF43615371}"/>
            </a:ext>
          </a:extLst>
        </xdr:cNvPr>
        <xdr:cNvSpPr txBox="1"/>
      </xdr:nvSpPr>
      <xdr:spPr>
        <a:xfrm>
          <a:off x="16592627" y="175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169653</xdr:rowOff>
    </xdr:from>
    <xdr:ext cx="469744" cy="259045"/>
    <xdr:sp macro="" textlink="">
      <xdr:nvSpPr>
        <xdr:cNvPr id="921" name="n_1mainValue【庁舎】&#10;一人当たり面積">
          <a:extLst>
            <a:ext uri="{FF2B5EF4-FFF2-40B4-BE49-F238E27FC236}">
              <a16:creationId xmlns:a16="http://schemas.microsoft.com/office/drawing/2014/main" id="{8F19495C-C09D-4F9D-8ED4-2424CFD8320E}"/>
            </a:ext>
          </a:extLst>
        </xdr:cNvPr>
        <xdr:cNvSpPr txBox="1"/>
      </xdr:nvSpPr>
      <xdr:spPr>
        <a:xfrm>
          <a:off x="18980227" y="1700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14532</xdr:rowOff>
    </xdr:from>
    <xdr:ext cx="469744" cy="259045"/>
    <xdr:sp macro="" textlink="">
      <xdr:nvSpPr>
        <xdr:cNvPr id="922" name="n_2mainValue【庁舎】&#10;一人当たり面積">
          <a:extLst>
            <a:ext uri="{FF2B5EF4-FFF2-40B4-BE49-F238E27FC236}">
              <a16:creationId xmlns:a16="http://schemas.microsoft.com/office/drawing/2014/main" id="{8DE1A2B7-D5B0-446F-AE5A-D82BC334446B}"/>
            </a:ext>
          </a:extLst>
        </xdr:cNvPr>
        <xdr:cNvSpPr txBox="1"/>
      </xdr:nvSpPr>
      <xdr:spPr>
        <a:xfrm>
          <a:off x="18180127" y="1701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27595</xdr:rowOff>
    </xdr:from>
    <xdr:ext cx="469744" cy="259045"/>
    <xdr:sp macro="" textlink="">
      <xdr:nvSpPr>
        <xdr:cNvPr id="923" name="n_3mainValue【庁舎】&#10;一人当たり面積">
          <a:extLst>
            <a:ext uri="{FF2B5EF4-FFF2-40B4-BE49-F238E27FC236}">
              <a16:creationId xmlns:a16="http://schemas.microsoft.com/office/drawing/2014/main" id="{951A676A-46A9-46B1-BE66-72AD1D81B711}"/>
            </a:ext>
          </a:extLst>
        </xdr:cNvPr>
        <xdr:cNvSpPr txBox="1"/>
      </xdr:nvSpPr>
      <xdr:spPr>
        <a:xfrm>
          <a:off x="17386377" y="1703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40657</xdr:rowOff>
    </xdr:from>
    <xdr:ext cx="469744" cy="259045"/>
    <xdr:sp macro="" textlink="">
      <xdr:nvSpPr>
        <xdr:cNvPr id="924" name="n_4mainValue【庁舎】&#10;一人当たり面積">
          <a:extLst>
            <a:ext uri="{FF2B5EF4-FFF2-40B4-BE49-F238E27FC236}">
              <a16:creationId xmlns:a16="http://schemas.microsoft.com/office/drawing/2014/main" id="{FF418F2D-0B49-4AA8-8B48-10B7977F4D67}"/>
            </a:ext>
          </a:extLst>
        </xdr:cNvPr>
        <xdr:cNvSpPr txBox="1"/>
      </xdr:nvSpPr>
      <xdr:spPr>
        <a:xfrm>
          <a:off x="16592627" y="1704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5" name="正方形/長方形 924">
          <a:extLst>
            <a:ext uri="{FF2B5EF4-FFF2-40B4-BE49-F238E27FC236}">
              <a16:creationId xmlns:a16="http://schemas.microsoft.com/office/drawing/2014/main" id="{6E3A7037-AD6A-4263-A489-769A9B853C00}"/>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6" name="正方形/長方形 925">
          <a:extLst>
            <a:ext uri="{FF2B5EF4-FFF2-40B4-BE49-F238E27FC236}">
              <a16:creationId xmlns:a16="http://schemas.microsoft.com/office/drawing/2014/main" id="{EF8BA67D-DE28-49DC-8B2A-C40378D0A8DD}"/>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7" name="テキスト ボックス 926">
          <a:extLst>
            <a:ext uri="{FF2B5EF4-FFF2-40B4-BE49-F238E27FC236}">
              <a16:creationId xmlns:a16="http://schemas.microsoft.com/office/drawing/2014/main" id="{1E071B9B-98C3-455E-A501-34602F849BAC}"/>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（事業用資産）</a:t>
          </a:r>
          <a:endParaRPr lang="ja-JP" altLang="ja-JP" sz="1400">
            <a:effectLst/>
          </a:endParaRPr>
        </a:p>
        <a:p>
          <a:r>
            <a:rPr kumimoji="1" lang="ja-JP" altLang="ja-JP" sz="1100">
              <a:solidFill>
                <a:schemeClr val="dk1"/>
              </a:solidFill>
              <a:effectLst/>
              <a:latin typeface="+mn-lt"/>
              <a:ea typeface="+mn-ea"/>
              <a:cs typeface="+mn-cs"/>
            </a:rPr>
            <a:t>体育館・プール、福祉施設、消防施設、庁舎の一人当たり面積が類似団体平均に比べ大きくなっている。</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、迅速な震災復旧に努める一方、</a:t>
          </a:r>
          <a:r>
            <a:rPr kumimoji="1" lang="ja-JP" altLang="ja-JP" sz="1100">
              <a:solidFill>
                <a:schemeClr val="dk1"/>
              </a:solidFill>
              <a:effectLst/>
              <a:latin typeface="+mn-lt"/>
              <a:ea typeface="+mn-ea"/>
              <a:cs typeface="+mn-cs"/>
            </a:rPr>
            <a:t>公共施設等総合管理計画に</a:t>
          </a:r>
          <a:r>
            <a:rPr kumimoji="1" lang="ja-JP" altLang="en-US" sz="1100">
              <a:solidFill>
                <a:schemeClr val="dk1"/>
              </a:solidFill>
              <a:effectLst/>
              <a:latin typeface="+mn-lt"/>
              <a:ea typeface="+mn-ea"/>
              <a:cs typeface="+mn-cs"/>
            </a:rPr>
            <a:t>従い</a:t>
          </a:r>
          <a:r>
            <a:rPr kumimoji="1" lang="ja-JP" altLang="ja-JP" sz="1100">
              <a:solidFill>
                <a:schemeClr val="dk1"/>
              </a:solidFill>
              <a:effectLst/>
              <a:latin typeface="+mn-lt"/>
              <a:ea typeface="+mn-ea"/>
              <a:cs typeface="+mn-cs"/>
            </a:rPr>
            <a:t>、身の丈に応じた施設面積の縮減とそれに伴う維持管理コストの削減に取り組む方針である。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石川県七尾市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48,268
47,436
318.26
37,942,411
34,340,651
3,155,800
17,945,824
38,707,101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財政力指数は、前年度同数であり、全国平均及び石川県平均より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公債費の割合が類似団体と比較して高いことが考えられるが、新発債の抑制による公債費の縮減に努めるとともに、移住・定住施策の促進や地域産業の再生、市税収納率の向上対策などに取り組み、財政基盤の強化に努める。</a:t>
          </a: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13758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7089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13758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089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13758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7089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86377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134408</xdr:rowOff>
    </xdr:from>
    <xdr:to>
      <xdr:col>15</xdr:col>
      <xdr:colOff>133350</xdr:colOff>
      <xdr:row>45</xdr:row>
      <xdr:rowOff>64558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49335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134408</xdr:rowOff>
    </xdr:from>
    <xdr:to>
      <xdr:col>7</xdr:col>
      <xdr:colOff>31750</xdr:colOff>
      <xdr:row>45</xdr:row>
      <xdr:rowOff>64558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49335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経常収支比率は、全国平均より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ポイント上回り、石川県平均より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主な要因は、地方税や地方交付税の減少と、ごみ処理施設の新規稼働に伴う物件費の増加や給食費無償化に伴う補助費等の増加による。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今後も定員適正化計画の推進や事務事業の見直しなど、義務的経費の削減を図るとともに、市税等の収納率向上に努める。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63</xdr:row>
      <xdr:rowOff>17780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5022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56642</xdr:rowOff>
    </xdr:from>
    <xdr:to>
      <xdr:col>19</xdr:col>
      <xdr:colOff>133350</xdr:colOff>
      <xdr:row>62</xdr:row>
      <xdr:rowOff>20320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1509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56642</xdr:rowOff>
    </xdr:from>
    <xdr:to>
      <xdr:col>15</xdr:col>
      <xdr:colOff>82550</xdr:colOff>
      <xdr:row>62</xdr:row>
      <xdr:rowOff>83058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15092"/>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83058</xdr:rowOff>
    </xdr:from>
    <xdr:to>
      <xdr:col>11</xdr:col>
      <xdr:colOff>31750</xdr:colOff>
      <xdr:row>62</xdr:row>
      <xdr:rowOff>87884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1295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5842</xdr:rowOff>
    </xdr:from>
    <xdr:to>
      <xdr:col>15</xdr:col>
      <xdr:colOff>133350</xdr:colOff>
      <xdr:row>61</xdr:row>
      <xdr:rowOff>107442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92219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人当たり人件費・物件費等の状況は、全国、県内、類似団体平均のすべてと比較し、高くなっており、対前年度比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人件費に関しては、職員数の減少に加えて、退職者の減少もあり前年度に比べて減少した。一方、物件費は物価高騰の影響やごみ処理施設の新規稼働に伴い増加した。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今後も行財政改革アクションプランに基づき、事務事業の見直しを図り、人件費・物件費の削減に努める。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91466</xdr:rowOff>
    </xdr:from>
    <xdr:to>
      <xdr:col>23</xdr:col>
      <xdr:colOff>133350</xdr:colOff>
      <xdr:row>87</xdr:row>
      <xdr:rowOff>6497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836166"/>
          <a:ext cx="838200" cy="8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44605</xdr:rowOff>
    </xdr:from>
    <xdr:to>
      <xdr:col>19</xdr:col>
      <xdr:colOff>133350</xdr:colOff>
      <xdr:row>86</xdr:row>
      <xdr:rowOff>91466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789305"/>
          <a:ext cx="889000" cy="4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117624</xdr:rowOff>
    </xdr:from>
    <xdr:to>
      <xdr:col>15</xdr:col>
      <xdr:colOff>82550</xdr:colOff>
      <xdr:row>86</xdr:row>
      <xdr:rowOff>44605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90874"/>
          <a:ext cx="889000" cy="9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151909</xdr:rowOff>
    </xdr:from>
    <xdr:to>
      <xdr:col>11</xdr:col>
      <xdr:colOff>31750</xdr:colOff>
      <xdr:row>85</xdr:row>
      <xdr:rowOff>117624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53709"/>
          <a:ext cx="889000" cy="13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127147</xdr:rowOff>
    </xdr:from>
    <xdr:to>
      <xdr:col>23</xdr:col>
      <xdr:colOff>184150</xdr:colOff>
      <xdr:row>87</xdr:row>
      <xdr:rowOff>57297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87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99224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84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40666</xdr:rowOff>
    </xdr:from>
    <xdr:to>
      <xdr:col>19</xdr:col>
      <xdr:colOff>184150</xdr:colOff>
      <xdr:row>86</xdr:row>
      <xdr:rowOff>142266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127043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7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165255</xdr:rowOff>
    </xdr:from>
    <xdr:to>
      <xdr:col>15</xdr:col>
      <xdr:colOff>133350</xdr:colOff>
      <xdr:row>86</xdr:row>
      <xdr:rowOff>95405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7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80182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82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66824</xdr:rowOff>
    </xdr:from>
    <xdr:to>
      <xdr:col>11</xdr:col>
      <xdr:colOff>82550</xdr:colOff>
      <xdr:row>85</xdr:row>
      <xdr:rowOff>168424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153201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2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101109</xdr:rowOff>
    </xdr:from>
    <xdr:to>
      <xdr:col>7</xdr:col>
      <xdr:colOff>31750</xdr:colOff>
      <xdr:row>85</xdr:row>
      <xdr:rowOff>31259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16036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8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ポイント下回っており、今後も給与水準の適正化に努めていく。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13759</xdr:rowOff>
    </xdr:from>
    <xdr:to>
      <xdr:col>81</xdr:col>
      <xdr:colOff>44450</xdr:colOff>
      <xdr:row>81</xdr:row>
      <xdr:rowOff>33866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390120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33866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38811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13759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38811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124884</xdr:rowOff>
    </xdr:from>
    <xdr:to>
      <xdr:col>68</xdr:col>
      <xdr:colOff>152400</xdr:colOff>
      <xdr:row>81</xdr:row>
      <xdr:rowOff>13759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38408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134409</xdr:rowOff>
    </xdr:from>
    <xdr:to>
      <xdr:col>81</xdr:col>
      <xdr:colOff>95250</xdr:colOff>
      <xdr:row>81</xdr:row>
      <xdr:rowOff>64559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150936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69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154516</xdr:rowOff>
    </xdr:from>
    <xdr:to>
      <xdr:col>77</xdr:col>
      <xdr:colOff>95250</xdr:colOff>
      <xdr:row>81</xdr:row>
      <xdr:rowOff>84666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94843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639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114300</xdr:rowOff>
    </xdr:from>
    <xdr:to>
      <xdr:col>73</xdr:col>
      <xdr:colOff>44450</xdr:colOff>
      <xdr:row>81</xdr:row>
      <xdr:rowOff>44450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134409</xdr:rowOff>
    </xdr:from>
    <xdr:to>
      <xdr:col>68</xdr:col>
      <xdr:colOff>203200</xdr:colOff>
      <xdr:row>81</xdr:row>
      <xdr:rowOff>64559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74736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74084</xdr:rowOff>
    </xdr:from>
    <xdr:to>
      <xdr:col>64</xdr:col>
      <xdr:colOff>152400</xdr:colOff>
      <xdr:row>81</xdr:row>
      <xdr:rowOff>4234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14411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5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消防業務を担っていることから、類似団体の中では、最も職員数が多い状況である。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消防関係職員を除いた職員でも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人と多い状況であるため、今後も、場財政改革アクションプランに基づき、保育園の民営化や事務事業の見直し、業務の効率化を進めるなど、定員管理の適正化を図り、職員数の削減に努める。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37782</xdr:rowOff>
    </xdr:from>
    <xdr:to>
      <xdr:col>81</xdr:col>
      <xdr:colOff>44450</xdr:colOff>
      <xdr:row>67</xdr:row>
      <xdr:rowOff>61913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524932"/>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37782</xdr:rowOff>
    </xdr:from>
    <xdr:to>
      <xdr:col>77</xdr:col>
      <xdr:colOff>44450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52493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9631</xdr:rowOff>
    </xdr:from>
    <xdr:to>
      <xdr:col>72</xdr:col>
      <xdr:colOff>203200</xdr:colOff>
      <xdr:row>67</xdr:row>
      <xdr:rowOff>55880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496781"/>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154940</xdr:rowOff>
    </xdr:from>
    <xdr:to>
      <xdr:col>68</xdr:col>
      <xdr:colOff>152400</xdr:colOff>
      <xdr:row>67</xdr:row>
      <xdr:rowOff>9631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470640"/>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11113</xdr:rowOff>
    </xdr:from>
    <xdr:to>
      <xdr:col>81</xdr:col>
      <xdr:colOff>95250</xdr:colOff>
      <xdr:row>67</xdr:row>
      <xdr:rowOff>112713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4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78440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39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158432</xdr:rowOff>
    </xdr:from>
    <xdr:to>
      <xdr:col>77</xdr:col>
      <xdr:colOff>95250</xdr:colOff>
      <xdr:row>67</xdr:row>
      <xdr:rowOff>88582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4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73359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560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5080</xdr:rowOff>
    </xdr:from>
    <xdr:to>
      <xdr:col>73</xdr:col>
      <xdr:colOff>44450</xdr:colOff>
      <xdr:row>67</xdr:row>
      <xdr:rowOff>106680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91457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130281</xdr:rowOff>
    </xdr:from>
    <xdr:to>
      <xdr:col>68</xdr:col>
      <xdr:colOff>203200</xdr:colOff>
      <xdr:row>67</xdr:row>
      <xdr:rowOff>60431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44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45208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53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104140</xdr:rowOff>
    </xdr:from>
    <xdr:to>
      <xdr:col>64</xdr:col>
      <xdr:colOff>152400</xdr:colOff>
      <xdr:row>67</xdr:row>
      <xdr:rowOff>34290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19067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普通交付税と臨時財政対策債が減少し、普通会計と公営企業会計の起債残高の増加により、対前年度比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類似団体平均を大きく上回っている状況であり、今後も市債発行額の抑制や繰上償還を計画的に実施するとともに、下水道事業など公営企業の経営の効率化・健全化を図り、将来負担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4233</xdr:rowOff>
    </xdr:from>
    <xdr:to>
      <xdr:col>81</xdr:col>
      <xdr:colOff>44450</xdr:colOff>
      <xdr:row>44</xdr:row>
      <xdr:rowOff>76623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54803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151554</xdr:rowOff>
    </xdr:from>
    <xdr:to>
      <xdr:col>77</xdr:col>
      <xdr:colOff>44450</xdr:colOff>
      <xdr:row>44</xdr:row>
      <xdr:rowOff>4233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5239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151554</xdr:rowOff>
    </xdr:from>
    <xdr:to>
      <xdr:col>72</xdr:col>
      <xdr:colOff>203200</xdr:colOff>
      <xdr:row>44</xdr:row>
      <xdr:rowOff>84667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52390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84667</xdr:rowOff>
    </xdr:from>
    <xdr:to>
      <xdr:col>68</xdr:col>
      <xdr:colOff>152400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6284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25823</xdr:rowOff>
    </xdr:from>
    <xdr:to>
      <xdr:col>81</xdr:col>
      <xdr:colOff>95250</xdr:colOff>
      <xdr:row>44</xdr:row>
      <xdr:rowOff>127423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93150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46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124883</xdr:rowOff>
    </xdr:from>
    <xdr:to>
      <xdr:col>77</xdr:col>
      <xdr:colOff>95250</xdr:colOff>
      <xdr:row>44</xdr:row>
      <xdr:rowOff>55033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39810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100754</xdr:rowOff>
    </xdr:from>
    <xdr:to>
      <xdr:col>73</xdr:col>
      <xdr:colOff>44450</xdr:colOff>
      <xdr:row>44</xdr:row>
      <xdr:rowOff>30904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15681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33867</xdr:rowOff>
    </xdr:from>
    <xdr:to>
      <xdr:col>68</xdr:col>
      <xdr:colOff>203200</xdr:colOff>
      <xdr:row>44</xdr:row>
      <xdr:rowOff>135467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120244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普通交付税と臨時財政対策債が減少し、基金残高が増加したものの、退職手当支給予定額の増加、都市計画税充当可能額の減少により、対前年度比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類似団体平均を大きく上回っている状況であり、今後も市債発行額の抑制や繰上償還を計画的に実施するとともに、下水道事業など公営企業の経営の効率化・健全化を図り、将来負担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11914</xdr:rowOff>
    </xdr:from>
    <xdr:to>
      <xdr:col>81</xdr:col>
      <xdr:colOff>44450</xdr:colOff>
      <xdr:row>18</xdr:row>
      <xdr:rowOff>54429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3098014"/>
          <a:ext cx="8382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11914</xdr:rowOff>
    </xdr:from>
    <xdr:to>
      <xdr:col>77</xdr:col>
      <xdr:colOff>44450</xdr:colOff>
      <xdr:row>18</xdr:row>
      <xdr:rowOff>71664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098014"/>
          <a:ext cx="8890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71664</xdr:rowOff>
    </xdr:from>
    <xdr:to>
      <xdr:col>72</xdr:col>
      <xdr:colOff>203200</xdr:colOff>
      <xdr:row>19</xdr:row>
      <xdr:rowOff>55336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1577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55336</xdr:rowOff>
    </xdr:from>
    <xdr:to>
      <xdr:col>68</xdr:col>
      <xdr:colOff>152400</xdr:colOff>
      <xdr:row>20</xdr:row>
      <xdr:rowOff>57392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312886"/>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3629</xdr:rowOff>
    </xdr:from>
    <xdr:to>
      <xdr:col>81</xdr:col>
      <xdr:colOff>95250</xdr:colOff>
      <xdr:row>18</xdr:row>
      <xdr:rowOff>105229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08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147156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06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132564</xdr:rowOff>
    </xdr:from>
    <xdr:to>
      <xdr:col>77</xdr:col>
      <xdr:colOff>95250</xdr:colOff>
      <xdr:row>18</xdr:row>
      <xdr:rowOff>62714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0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47491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133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20864</xdr:rowOff>
    </xdr:from>
    <xdr:to>
      <xdr:col>73</xdr:col>
      <xdr:colOff>44450</xdr:colOff>
      <xdr:row>18</xdr:row>
      <xdr:rowOff>122464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10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107241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19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4536</xdr:rowOff>
    </xdr:from>
    <xdr:to>
      <xdr:col>68</xdr:col>
      <xdr:colOff>203200</xdr:colOff>
      <xdr:row>19</xdr:row>
      <xdr:rowOff>106136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26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90913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34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6592</xdr:rowOff>
    </xdr:from>
    <xdr:to>
      <xdr:col>64</xdr:col>
      <xdr:colOff>152400</xdr:colOff>
      <xdr:row>20</xdr:row>
      <xdr:rowOff>108192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4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92969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52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石川県七尾市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48,268
47,436
318.26
37,942,411
34,340,651
3,155,800
17,945,824
38,707,101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しかしながら、職員数は、消防業務を担っていることなどから依然として類似団体を大きく上回っている状況であり、定員適正化計画に基づき、適正な定員管理に努める。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113937</xdr:rowOff>
    </xdr:from>
    <xdr:to>
      <xdr:col>24</xdr:col>
      <xdr:colOff>25400</xdr:colOff>
      <xdr:row>34</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4323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113937</xdr:rowOff>
    </xdr:from>
    <xdr:to>
      <xdr:col>19</xdr:col>
      <xdr:colOff>187325</xdr:colOff>
      <xdr:row>34</xdr:row>
      <xdr:rowOff>113937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432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113937</xdr:rowOff>
    </xdr:from>
    <xdr:to>
      <xdr:col>15</xdr:col>
      <xdr:colOff>98425</xdr:colOff>
      <xdr:row>34</xdr:row>
      <xdr:rowOff>166189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4323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159657</xdr:rowOff>
    </xdr:from>
    <xdr:to>
      <xdr:col>11</xdr:col>
      <xdr:colOff>9525</xdr:colOff>
      <xdr:row>34</xdr:row>
      <xdr:rowOff>166189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8895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63137</xdr:rowOff>
    </xdr:from>
    <xdr:to>
      <xdr:col>20</xdr:col>
      <xdr:colOff>38100</xdr:colOff>
      <xdr:row>34</xdr:row>
      <xdr:rowOff>164737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3464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61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63137</xdr:rowOff>
    </xdr:from>
    <xdr:to>
      <xdr:col>15</xdr:col>
      <xdr:colOff>149225</xdr:colOff>
      <xdr:row>34</xdr:row>
      <xdr:rowOff>164737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3464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115389</xdr:rowOff>
    </xdr:from>
    <xdr:to>
      <xdr:col>11</xdr:col>
      <xdr:colOff>60325</xdr:colOff>
      <xdr:row>35</xdr:row>
      <xdr:rowOff>45539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55716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1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今後も行財政改革アクションプランに基づき、各公共施設の管理費や事務事業の見直しを図るなど、物件費の削減に努める。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28702</xdr:rowOff>
    </xdr:from>
    <xdr:to>
      <xdr:col>82</xdr:col>
      <xdr:colOff>107950</xdr:colOff>
      <xdr:row>15</xdr:row>
      <xdr:rowOff>110998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0045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15</xdr:row>
      <xdr:rowOff>37846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00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15</xdr:row>
      <xdr:rowOff>56134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09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37846</xdr:rowOff>
    </xdr:from>
    <xdr:to>
      <xdr:col>69</xdr:col>
      <xdr:colOff>92075</xdr:colOff>
      <xdr:row>15</xdr:row>
      <xdr:rowOff>56134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09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60198</xdr:rowOff>
    </xdr:from>
    <xdr:to>
      <xdr:col>82</xdr:col>
      <xdr:colOff>158750</xdr:colOff>
      <xdr:row>15</xdr:row>
      <xdr:rowOff>161798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76725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149352</xdr:rowOff>
    </xdr:from>
    <xdr:to>
      <xdr:col>78</xdr:col>
      <xdr:colOff>120650</xdr:colOff>
      <xdr:row>15</xdr:row>
      <xdr:rowOff>79502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89679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18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158496</xdr:rowOff>
    </xdr:from>
    <xdr:to>
      <xdr:col>74</xdr:col>
      <xdr:colOff>31750</xdr:colOff>
      <xdr:row>15</xdr:row>
      <xdr:rowOff>88646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5334</xdr:rowOff>
    </xdr:from>
    <xdr:to>
      <xdr:col>69</xdr:col>
      <xdr:colOff>142875</xdr:colOff>
      <xdr:row>15</xdr:row>
      <xdr:rowOff>106934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117111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158496</xdr:rowOff>
    </xdr:from>
    <xdr:to>
      <xdr:col>65</xdr:col>
      <xdr:colOff>53975</xdr:colOff>
      <xdr:row>15</xdr:row>
      <xdr:rowOff>88646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98823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扶助費は今後も増加が想定されることから、単独事業の見直しも含め、扶助費全体の適正化に努める。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81280</xdr:rowOff>
    </xdr:from>
    <xdr:to>
      <xdr:col>24</xdr:col>
      <xdr:colOff>25400</xdr:colOff>
      <xdr:row>54</xdr:row>
      <xdr:rowOff>134620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39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73660</xdr:rowOff>
    </xdr:from>
    <xdr:to>
      <xdr:col>19</xdr:col>
      <xdr:colOff>187325</xdr:colOff>
      <xdr:row>54</xdr:row>
      <xdr:rowOff>81280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31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73660</xdr:rowOff>
    </xdr:from>
    <xdr:to>
      <xdr:col>15</xdr:col>
      <xdr:colOff>98425</xdr:colOff>
      <xdr:row>54</xdr:row>
      <xdr:rowOff>81280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31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81280</xdr:rowOff>
    </xdr:from>
    <xdr:to>
      <xdr:col>11</xdr:col>
      <xdr:colOff>9525</xdr:colOff>
      <xdr:row>54</xdr:row>
      <xdr:rowOff>111760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39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83820</xdr:rowOff>
    </xdr:from>
    <xdr:to>
      <xdr:col>24</xdr:col>
      <xdr:colOff>76200</xdr:colOff>
      <xdr:row>55</xdr:row>
      <xdr:rowOff>13970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100347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30480</xdr:rowOff>
    </xdr:from>
    <xdr:to>
      <xdr:col>20</xdr:col>
      <xdr:colOff>38100</xdr:colOff>
      <xdr:row>54</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142257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22860</xdr:rowOff>
    </xdr:from>
    <xdr:to>
      <xdr:col>15</xdr:col>
      <xdr:colOff>149225</xdr:colOff>
      <xdr:row>54</xdr:row>
      <xdr:rowOff>124460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134637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30480</xdr:rowOff>
    </xdr:from>
    <xdr:to>
      <xdr:col>11</xdr:col>
      <xdr:colOff>60325</xdr:colOff>
      <xdr:row>54</xdr:row>
      <xdr:rowOff>132080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142257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60960</xdr:rowOff>
    </xdr:from>
    <xdr:to>
      <xdr:col>6</xdr:col>
      <xdr:colOff>171450</xdr:colOff>
      <xdr:row>54</xdr:row>
      <xdr:rowOff>162560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ポイント悪化したが、主な要因は後期高齢者医療事業費が増加したことによるものである。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引き続き、各特別会計に対する繰出金の抑制を図るなど、その他経費の適正化に努める。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110672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79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78015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92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67128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92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67128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3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16328</xdr:rowOff>
    </xdr:from>
    <xdr:to>
      <xdr:col>69</xdr:col>
      <xdr:colOff>142875</xdr:colOff>
      <xdr:row>56</xdr:row>
      <xdr:rowOff>117928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補助費等の割合は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ポイントの悪化となった。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学校給食費無償化に伴う補助費の増加が大きく影響した。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引き続き下水道事業の経営改革を進めるなど、公費負担の適正化を図り、補助費等の削減に努める。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50800</xdr:rowOff>
    </xdr:from>
    <xdr:to>
      <xdr:col>82</xdr:col>
      <xdr:colOff>107950</xdr:colOff>
      <xdr:row>40</xdr:row>
      <xdr:rowOff>119380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9088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40</xdr:row>
      <xdr:rowOff>50800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7792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77470</xdr:rowOff>
    </xdr:from>
    <xdr:to>
      <xdr:col>73</xdr:col>
      <xdr:colOff>180975</xdr:colOff>
      <xdr:row>39</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764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77470</xdr:rowOff>
    </xdr:from>
    <xdr:to>
      <xdr:col>69</xdr:col>
      <xdr:colOff>92075</xdr:colOff>
      <xdr:row>39</xdr:row>
      <xdr:rowOff>161290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764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68580</xdr:rowOff>
    </xdr:from>
    <xdr:to>
      <xdr:col>82</xdr:col>
      <xdr:colOff>158750</xdr:colOff>
      <xdr:row>40</xdr:row>
      <xdr:rowOff>170180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40657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0</xdr:rowOff>
    </xdr:from>
    <xdr:to>
      <xdr:col>78</xdr:col>
      <xdr:colOff>120650</xdr:colOff>
      <xdr:row>40</xdr:row>
      <xdr:rowOff>101600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86377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26670</xdr:rowOff>
    </xdr:from>
    <xdr:to>
      <xdr:col>69</xdr:col>
      <xdr:colOff>142875</xdr:colOff>
      <xdr:row>39</xdr:row>
      <xdr:rowOff>128270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113047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110490</xdr:rowOff>
    </xdr:from>
    <xdr:to>
      <xdr:col>65</xdr:col>
      <xdr:colOff>53975</xdr:colOff>
      <xdr:row>40</xdr:row>
      <xdr:rowOff>40640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25417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公債費の割合は、対前年度比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今後も投資的経費を抑制するなど、公債費負担の軽減に努める。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50800</xdr:rowOff>
    </xdr:from>
    <xdr:to>
      <xdr:col>24</xdr:col>
      <xdr:colOff>25400</xdr:colOff>
      <xdr:row>80</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76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27939</xdr:rowOff>
    </xdr:from>
    <xdr:to>
      <xdr:col>19</xdr:col>
      <xdr:colOff>187325</xdr:colOff>
      <xdr:row>80</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743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27939</xdr:rowOff>
    </xdr:from>
    <xdr:to>
      <xdr:col>15</xdr:col>
      <xdr:colOff>98425</xdr:colOff>
      <xdr:row>81</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74393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157480</xdr:rowOff>
    </xdr:from>
    <xdr:to>
      <xdr:col>11</xdr:col>
      <xdr:colOff>9525</xdr:colOff>
      <xdr:row>81</xdr:row>
      <xdr:rowOff>46989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8734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38100</xdr:rowOff>
    </xdr:from>
    <xdr:to>
      <xdr:col>24</xdr:col>
      <xdr:colOff>76200</xdr:colOff>
      <xdr:row>80</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118127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0</xdr:rowOff>
    </xdr:from>
    <xdr:to>
      <xdr:col>20</xdr:col>
      <xdr:colOff>38100</xdr:colOff>
      <xdr:row>80</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86377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80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148589</xdr:rowOff>
    </xdr:from>
    <xdr:to>
      <xdr:col>15</xdr:col>
      <xdr:colOff>149225</xdr:colOff>
      <xdr:row>80</xdr:row>
      <xdr:rowOff>78739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63516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167639</xdr:rowOff>
    </xdr:from>
    <xdr:to>
      <xdr:col>11</xdr:col>
      <xdr:colOff>60325</xdr:colOff>
      <xdr:row>81</xdr:row>
      <xdr:rowOff>97789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82566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106680</xdr:rowOff>
    </xdr:from>
    <xdr:to>
      <xdr:col>6</xdr:col>
      <xdr:colOff>171450</xdr:colOff>
      <xdr:row>81</xdr:row>
      <xdr:rowOff>36830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21607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公債費の割合が高いことを意味しており、今後も、投資的経費を抑制するなど、公債費負担の軽減に努めるとともに、行財政改革アクションプランに基づき、事務事業の見直しや定員管理の適正化を図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41275</xdr:rowOff>
    </xdr:from>
    <xdr:to>
      <xdr:col>82</xdr:col>
      <xdr:colOff>107950</xdr:colOff>
      <xdr:row>75</xdr:row>
      <xdr:rowOff>41275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72857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69850</xdr:rowOff>
    </xdr:from>
    <xdr:to>
      <xdr:col>78</xdr:col>
      <xdr:colOff>69850</xdr:colOff>
      <xdr:row>74</xdr:row>
      <xdr:rowOff>41275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5857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73</xdr:row>
      <xdr:rowOff>161290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585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161290</xdr:rowOff>
    </xdr:from>
    <xdr:to>
      <xdr:col>69</xdr:col>
      <xdr:colOff>92075</xdr:colOff>
      <xdr:row>74</xdr:row>
      <xdr:rowOff>41275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6771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161925</xdr:rowOff>
    </xdr:from>
    <xdr:to>
      <xdr:col>82</xdr:col>
      <xdr:colOff>158750</xdr:colOff>
      <xdr:row>75</xdr:row>
      <xdr:rowOff>92075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7002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69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161925</xdr:rowOff>
    </xdr:from>
    <xdr:to>
      <xdr:col>78</xdr:col>
      <xdr:colOff>120650</xdr:colOff>
      <xdr:row>74</xdr:row>
      <xdr:rowOff>92075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102252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446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19050</xdr:rowOff>
    </xdr:from>
    <xdr:to>
      <xdr:col>74</xdr:col>
      <xdr:colOff>31750</xdr:colOff>
      <xdr:row>73</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130827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110490</xdr:rowOff>
    </xdr:from>
    <xdr:to>
      <xdr:col>69</xdr:col>
      <xdr:colOff>142875</xdr:colOff>
      <xdr:row>74</xdr:row>
      <xdr:rowOff>40640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50817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161925</xdr:rowOff>
    </xdr:from>
    <xdr:to>
      <xdr:col>65</xdr:col>
      <xdr:colOff>53975</xdr:colOff>
      <xdr:row>74</xdr:row>
      <xdr:rowOff>92075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102252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石川県七尾市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105613</xdr:rowOff>
    </xdr:from>
    <xdr:to>
      <xdr:col>29</xdr:col>
      <xdr:colOff>127000</xdr:colOff>
      <xdr:row>15</xdr:row>
      <xdr:rowOff>116078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24988"/>
          <a:ext cx="647700" cy="10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116078</xdr:rowOff>
    </xdr:from>
    <xdr:to>
      <xdr:col>26</xdr:col>
      <xdr:colOff>50800</xdr:colOff>
      <xdr:row>15</xdr:row>
      <xdr:rowOff>121602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35453"/>
          <a:ext cx="698500" cy="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121602</xdr:rowOff>
    </xdr:from>
    <xdr:to>
      <xdr:col>22</xdr:col>
      <xdr:colOff>114300</xdr:colOff>
      <xdr:row>15</xdr:row>
      <xdr:rowOff>149428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40977"/>
          <a:ext cx="698500" cy="27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140081</xdr:rowOff>
    </xdr:from>
    <xdr:to>
      <xdr:col>18</xdr:col>
      <xdr:colOff>177800</xdr:colOff>
      <xdr:row>15</xdr:row>
      <xdr:rowOff>149428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59456"/>
          <a:ext cx="698500" cy="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54813</xdr:rowOff>
    </xdr:from>
    <xdr:to>
      <xdr:col>29</xdr:col>
      <xdr:colOff>177800</xdr:colOff>
      <xdr:row>15</xdr:row>
      <xdr:rowOff>156413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74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71340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65278</xdr:rowOff>
    </xdr:from>
    <xdr:to>
      <xdr:col>26</xdr:col>
      <xdr:colOff>101600</xdr:colOff>
      <xdr:row>15</xdr:row>
      <xdr:rowOff>166878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84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5605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5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70802</xdr:rowOff>
    </xdr:from>
    <xdr:to>
      <xdr:col>22</xdr:col>
      <xdr:colOff>165100</xdr:colOff>
      <xdr:row>16</xdr:row>
      <xdr:rowOff>952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90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5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98628</xdr:rowOff>
    </xdr:from>
    <xdr:to>
      <xdr:col>19</xdr:col>
      <xdr:colOff>38100</xdr:colOff>
      <xdr:row>16</xdr:row>
      <xdr:rowOff>28778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18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38955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8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89281</xdr:rowOff>
    </xdr:from>
    <xdr:to>
      <xdr:col>15</xdr:col>
      <xdr:colOff>101600</xdr:colOff>
      <xdr:row>16</xdr:row>
      <xdr:rowOff>19431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08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29608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32</xdr:row>
      <xdr:rowOff>165078</xdr:rowOff>
    </xdr:from>
    <xdr:to>
      <xdr:col>29</xdr:col>
      <xdr:colOff>127000</xdr:colOff>
      <xdr:row>33</xdr:row>
      <xdr:rowOff>155085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5918178"/>
          <a:ext cx="647700" cy="161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155085</xdr:rowOff>
    </xdr:from>
    <xdr:to>
      <xdr:col>26</xdr:col>
      <xdr:colOff>50800</xdr:colOff>
      <xdr:row>33</xdr:row>
      <xdr:rowOff>281534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079635"/>
          <a:ext cx="698500" cy="126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281534</xdr:rowOff>
    </xdr:from>
    <xdr:to>
      <xdr:col>22</xdr:col>
      <xdr:colOff>114300</xdr:colOff>
      <xdr:row>33</xdr:row>
      <xdr:rowOff>322126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206084"/>
          <a:ext cx="698500" cy="4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322126</xdr:rowOff>
    </xdr:from>
    <xdr:to>
      <xdr:col>18</xdr:col>
      <xdr:colOff>177800</xdr:colOff>
      <xdr:row>33</xdr:row>
      <xdr:rowOff>326666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246676"/>
          <a:ext cx="698500" cy="4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32</xdr:row>
      <xdr:rowOff>114278</xdr:rowOff>
    </xdr:from>
    <xdr:to>
      <xdr:col>29</xdr:col>
      <xdr:colOff>177800</xdr:colOff>
      <xdr:row>33</xdr:row>
      <xdr:rowOff>44428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5867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60955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581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104285</xdr:rowOff>
    </xdr:from>
    <xdr:to>
      <xdr:col>26</xdr:col>
      <xdr:colOff>101600</xdr:colOff>
      <xdr:row>33</xdr:row>
      <xdr:rowOff>205885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028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44612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797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230734</xdr:rowOff>
    </xdr:from>
    <xdr:to>
      <xdr:col>22</xdr:col>
      <xdr:colOff>165100</xdr:colOff>
      <xdr:row>33</xdr:row>
      <xdr:rowOff>332334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155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171061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9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271326</xdr:rowOff>
    </xdr:from>
    <xdr:to>
      <xdr:col>19</xdr:col>
      <xdr:colOff>38100</xdr:colOff>
      <xdr:row>34</xdr:row>
      <xdr:rowOff>30026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195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40203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96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275866</xdr:rowOff>
    </xdr:from>
    <xdr:to>
      <xdr:col>15</xdr:col>
      <xdr:colOff>101600</xdr:colOff>
      <xdr:row>34</xdr:row>
      <xdr:rowOff>34566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20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44743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96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石川県七尾市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48,268
47,436
318.26
37,942,411
34,340,651
3,155,800
17,945,824
38,707,101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18618</xdr:rowOff>
    </xdr:from>
    <xdr:to>
      <xdr:col>24</xdr:col>
      <xdr:colOff>63500</xdr:colOff>
      <xdr:row>33</xdr:row>
      <xdr:rowOff>118078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76468"/>
          <a:ext cx="838200" cy="9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69520</xdr:rowOff>
    </xdr:from>
    <xdr:to>
      <xdr:col>19</xdr:col>
      <xdr:colOff>177800</xdr:colOff>
      <xdr:row>33</xdr:row>
      <xdr:rowOff>118078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27370"/>
          <a:ext cx="889000" cy="4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69520</xdr:rowOff>
    </xdr:from>
    <xdr:to>
      <xdr:col>15</xdr:col>
      <xdr:colOff>50800</xdr:colOff>
      <xdr:row>33</xdr:row>
      <xdr:rowOff>130118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27370"/>
          <a:ext cx="889000" cy="6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130118</xdr:rowOff>
    </xdr:from>
    <xdr:to>
      <xdr:col>10</xdr:col>
      <xdr:colOff>114300</xdr:colOff>
      <xdr:row>33</xdr:row>
      <xdr:rowOff>153226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87968"/>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139268</xdr:rowOff>
    </xdr:from>
    <xdr:to>
      <xdr:col>24</xdr:col>
      <xdr:colOff>114300</xdr:colOff>
      <xdr:row>33</xdr:row>
      <xdr:rowOff>69418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2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162145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7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67278</xdr:rowOff>
    </xdr:from>
    <xdr:to>
      <xdr:col>20</xdr:col>
      <xdr:colOff>38100</xdr:colOff>
      <xdr:row>33</xdr:row>
      <xdr:rowOff>168878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13955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0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18720</xdr:rowOff>
    </xdr:from>
    <xdr:to>
      <xdr:col>15</xdr:col>
      <xdr:colOff>101600</xdr:colOff>
      <xdr:row>33</xdr:row>
      <xdr:rowOff>120320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136847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5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79318</xdr:rowOff>
    </xdr:from>
    <xdr:to>
      <xdr:col>10</xdr:col>
      <xdr:colOff>165100</xdr:colOff>
      <xdr:row>34</xdr:row>
      <xdr:rowOff>9468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3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25995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1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102426</xdr:rowOff>
    </xdr:from>
    <xdr:to>
      <xdr:col>6</xdr:col>
      <xdr:colOff>38100</xdr:colOff>
      <xdr:row>34</xdr:row>
      <xdr:rowOff>32576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6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49103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3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105194</xdr:rowOff>
    </xdr:from>
    <xdr:to>
      <xdr:col>24</xdr:col>
      <xdr:colOff>63500</xdr:colOff>
      <xdr:row>53</xdr:row>
      <xdr:rowOff>165888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192044"/>
          <a:ext cx="838200" cy="6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165888</xdr:rowOff>
    </xdr:from>
    <xdr:to>
      <xdr:col>19</xdr:col>
      <xdr:colOff>177800</xdr:colOff>
      <xdr:row>54</xdr:row>
      <xdr:rowOff>37808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52738"/>
          <a:ext cx="889000" cy="4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37808</xdr:rowOff>
    </xdr:from>
    <xdr:to>
      <xdr:col>15</xdr:col>
      <xdr:colOff>50800</xdr:colOff>
      <xdr:row>54</xdr:row>
      <xdr:rowOff>156476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296108"/>
          <a:ext cx="889000" cy="1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156476</xdr:rowOff>
    </xdr:from>
    <xdr:to>
      <xdr:col>10</xdr:col>
      <xdr:colOff>114300</xdr:colOff>
      <xdr:row>55</xdr:row>
      <xdr:rowOff>64974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14776"/>
          <a:ext cx="889000" cy="7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54394</xdr:rowOff>
    </xdr:from>
    <xdr:to>
      <xdr:col>24</xdr:col>
      <xdr:colOff>114300</xdr:colOff>
      <xdr:row>53</xdr:row>
      <xdr:rowOff>155994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4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77271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99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115088</xdr:rowOff>
    </xdr:from>
    <xdr:to>
      <xdr:col>20</xdr:col>
      <xdr:colOff>38100</xdr:colOff>
      <xdr:row>54</xdr:row>
      <xdr:rowOff>45238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0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61765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158458</xdr:rowOff>
    </xdr:from>
    <xdr:to>
      <xdr:col>15</xdr:col>
      <xdr:colOff>101600</xdr:colOff>
      <xdr:row>54</xdr:row>
      <xdr:rowOff>88608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105135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2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105676</xdr:rowOff>
    </xdr:from>
    <xdr:to>
      <xdr:col>10</xdr:col>
      <xdr:colOff>165100</xdr:colOff>
      <xdr:row>55</xdr:row>
      <xdr:rowOff>35826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6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52353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3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14174</xdr:rowOff>
    </xdr:from>
    <xdr:to>
      <xdr:col>6</xdr:col>
      <xdr:colOff>38100</xdr:colOff>
      <xdr:row>55</xdr:row>
      <xdr:rowOff>115774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4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132301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1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63805</xdr:rowOff>
    </xdr:from>
    <xdr:to>
      <xdr:col>24</xdr:col>
      <xdr:colOff>63500</xdr:colOff>
      <xdr:row>77</xdr:row>
      <xdr:rowOff>120078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65455"/>
          <a:ext cx="838200" cy="5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63805</xdr:rowOff>
    </xdr:from>
    <xdr:to>
      <xdr:col>19</xdr:col>
      <xdr:colOff>177800</xdr:colOff>
      <xdr:row>77</xdr:row>
      <xdr:rowOff>97637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65455"/>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40830</xdr:rowOff>
    </xdr:from>
    <xdr:to>
      <xdr:col>15</xdr:col>
      <xdr:colOff>50800</xdr:colOff>
      <xdr:row>77</xdr:row>
      <xdr:rowOff>97637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42480"/>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40830</xdr:rowOff>
    </xdr:from>
    <xdr:to>
      <xdr:col>10</xdr:col>
      <xdr:colOff>114300</xdr:colOff>
      <xdr:row>78</xdr:row>
      <xdr:rowOff>51842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42480"/>
          <a:ext cx="889000" cy="18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69278</xdr:rowOff>
    </xdr:from>
    <xdr:to>
      <xdr:col>24</xdr:col>
      <xdr:colOff>114300</xdr:colOff>
      <xdr:row>77</xdr:row>
      <xdr:rowOff>170878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92155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2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13005</xdr:rowOff>
    </xdr:from>
    <xdr:to>
      <xdr:col>20</xdr:col>
      <xdr:colOff>38100</xdr:colOff>
      <xdr:row>77</xdr:row>
      <xdr:rowOff>114605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131132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8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46837</xdr:rowOff>
    </xdr:from>
    <xdr:to>
      <xdr:col>15</xdr:col>
      <xdr:colOff>101600</xdr:colOff>
      <xdr:row>77</xdr:row>
      <xdr:rowOff>148437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164964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2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161480</xdr:rowOff>
    </xdr:from>
    <xdr:to>
      <xdr:col>10</xdr:col>
      <xdr:colOff>165100</xdr:colOff>
      <xdr:row>77</xdr:row>
      <xdr:rowOff>91630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9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108158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6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1042</xdr:rowOff>
    </xdr:from>
    <xdr:to>
      <xdr:col>6</xdr:col>
      <xdr:colOff>38100</xdr:colOff>
      <xdr:row>78</xdr:row>
      <xdr:rowOff>102642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119169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4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165533</xdr:rowOff>
    </xdr:from>
    <xdr:to>
      <xdr:col>24</xdr:col>
      <xdr:colOff>63500</xdr:colOff>
      <xdr:row>96</xdr:row>
      <xdr:rowOff>158566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53283"/>
          <a:ext cx="838200" cy="16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149520</xdr:rowOff>
    </xdr:from>
    <xdr:to>
      <xdr:col>19</xdr:col>
      <xdr:colOff>177800</xdr:colOff>
      <xdr:row>96</xdr:row>
      <xdr:rowOff>158566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37270"/>
          <a:ext cx="889000" cy="18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149520</xdr:rowOff>
    </xdr:from>
    <xdr:to>
      <xdr:col>15</xdr:col>
      <xdr:colOff>50800</xdr:colOff>
      <xdr:row>96</xdr:row>
      <xdr:rowOff>136446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37270"/>
          <a:ext cx="889000" cy="15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136446</xdr:rowOff>
    </xdr:from>
    <xdr:to>
      <xdr:col>10</xdr:col>
      <xdr:colOff>114300</xdr:colOff>
      <xdr:row>97</xdr:row>
      <xdr:rowOff>22025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95646"/>
          <a:ext cx="889000" cy="5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114733</xdr:rowOff>
    </xdr:from>
    <xdr:to>
      <xdr:col>24</xdr:col>
      <xdr:colOff>114300</xdr:colOff>
      <xdr:row>96</xdr:row>
      <xdr:rowOff>44883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93160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8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107766</xdr:rowOff>
    </xdr:from>
    <xdr:to>
      <xdr:col>20</xdr:col>
      <xdr:colOff>38100</xdr:colOff>
      <xdr:row>97</xdr:row>
      <xdr:rowOff>37916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29043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5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98720</xdr:rowOff>
    </xdr:from>
    <xdr:to>
      <xdr:col>15</xdr:col>
      <xdr:colOff>101600</xdr:colOff>
      <xdr:row>96</xdr:row>
      <xdr:rowOff>28870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8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19997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7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85646</xdr:rowOff>
    </xdr:from>
    <xdr:to>
      <xdr:col>10</xdr:col>
      <xdr:colOff>165100</xdr:colOff>
      <xdr:row>97</xdr:row>
      <xdr:rowOff>15796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4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32323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2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142675</xdr:rowOff>
    </xdr:from>
    <xdr:to>
      <xdr:col>6</xdr:col>
      <xdr:colOff>38100</xdr:colOff>
      <xdr:row>97</xdr:row>
      <xdr:rowOff>72825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0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89352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7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95544</xdr:rowOff>
    </xdr:from>
    <xdr:to>
      <xdr:col>54</xdr:col>
      <xdr:colOff>189865</xdr:colOff>
      <xdr:row>38</xdr:row>
      <xdr:rowOff>24856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753394"/>
          <a:ext cx="1270" cy="786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28683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4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24856</xdr:rowOff>
    </xdr:from>
    <xdr:to>
      <xdr:col>55</xdr:col>
      <xdr:colOff>88900</xdr:colOff>
      <xdr:row>38</xdr:row>
      <xdr:rowOff>24856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3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42221</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52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95544</xdr:rowOff>
    </xdr:from>
    <xdr:to>
      <xdr:col>55</xdr:col>
      <xdr:colOff>88900</xdr:colOff>
      <xdr:row>33</xdr:row>
      <xdr:rowOff>95544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75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78280</xdr:rowOff>
    </xdr:from>
    <xdr:to>
      <xdr:col>55</xdr:col>
      <xdr:colOff>0</xdr:colOff>
      <xdr:row>35</xdr:row>
      <xdr:rowOff>116168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079030"/>
          <a:ext cx="838200" cy="3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156037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328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6160</xdr:rowOff>
    </xdr:from>
    <xdr:to>
      <xdr:col>55</xdr:col>
      <xdr:colOff>50800</xdr:colOff>
      <xdr:row>37</xdr:row>
      <xdr:rowOff>107760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4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78280</xdr:rowOff>
    </xdr:from>
    <xdr:to>
      <xdr:col>50</xdr:col>
      <xdr:colOff>114300</xdr:colOff>
      <xdr:row>35</xdr:row>
      <xdr:rowOff>130296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079030"/>
          <a:ext cx="889000" cy="5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171178</xdr:rowOff>
    </xdr:from>
    <xdr:to>
      <xdr:col>50</xdr:col>
      <xdr:colOff>165100</xdr:colOff>
      <xdr:row>37</xdr:row>
      <xdr:rowOff>101328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92455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43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52974</xdr:rowOff>
    </xdr:from>
    <xdr:to>
      <xdr:col>45</xdr:col>
      <xdr:colOff>177800</xdr:colOff>
      <xdr:row>35</xdr:row>
      <xdr:rowOff>130296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39374"/>
          <a:ext cx="889000" cy="59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23584</xdr:rowOff>
    </xdr:from>
    <xdr:to>
      <xdr:col>46</xdr:col>
      <xdr:colOff>38100</xdr:colOff>
      <xdr:row>37</xdr:row>
      <xdr:rowOff>125184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116311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4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52974</xdr:rowOff>
    </xdr:from>
    <xdr:to>
      <xdr:col>41</xdr:col>
      <xdr:colOff>50800</xdr:colOff>
      <xdr:row>36</xdr:row>
      <xdr:rowOff>56009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39374"/>
          <a:ext cx="889000" cy="68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68052</xdr:rowOff>
    </xdr:from>
    <xdr:to>
      <xdr:col>41</xdr:col>
      <xdr:colOff>101600</xdr:colOff>
      <xdr:row>34</xdr:row>
      <xdr:rowOff>169652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160779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99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58743</xdr:rowOff>
    </xdr:from>
    <xdr:to>
      <xdr:col>36</xdr:col>
      <xdr:colOff>165100</xdr:colOff>
      <xdr:row>37</xdr:row>
      <xdr:rowOff>160343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151470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65368</xdr:rowOff>
    </xdr:from>
    <xdr:to>
      <xdr:col>55</xdr:col>
      <xdr:colOff>50800</xdr:colOff>
      <xdr:row>35</xdr:row>
      <xdr:rowOff>166968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6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88245</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27480</xdr:rowOff>
    </xdr:from>
    <xdr:to>
      <xdr:col>50</xdr:col>
      <xdr:colOff>165100</xdr:colOff>
      <xdr:row>35</xdr:row>
      <xdr:rowOff>129080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145607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80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79496</xdr:rowOff>
    </xdr:from>
    <xdr:to>
      <xdr:col>46</xdr:col>
      <xdr:colOff>38100</xdr:colOff>
      <xdr:row>36</xdr:row>
      <xdr:rowOff>9646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26173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85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2174</xdr:rowOff>
    </xdr:from>
    <xdr:to>
      <xdr:col>41</xdr:col>
      <xdr:colOff>101600</xdr:colOff>
      <xdr:row>32</xdr:row>
      <xdr:rowOff>103774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8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120301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26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5209</xdr:rowOff>
    </xdr:from>
    <xdr:to>
      <xdr:col>36</xdr:col>
      <xdr:colOff>165100</xdr:colOff>
      <xdr:row>36</xdr:row>
      <xdr:rowOff>106809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7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123336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9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95451</xdr:rowOff>
    </xdr:from>
    <xdr:to>
      <xdr:col>54</xdr:col>
      <xdr:colOff>189865</xdr:colOff>
      <xdr:row>58</xdr:row>
      <xdr:rowOff>170020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9182301"/>
          <a:ext cx="1270" cy="931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2397</xdr:rowOff>
    </xdr:from>
    <xdr:ext cx="469744"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1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170020</xdr:rowOff>
    </xdr:from>
    <xdr:to>
      <xdr:col>55</xdr:col>
      <xdr:colOff>88900</xdr:colOff>
      <xdr:row>58</xdr:row>
      <xdr:rowOff>170020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42128</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95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95451</xdr:rowOff>
    </xdr:from>
    <xdr:to>
      <xdr:col>55</xdr:col>
      <xdr:colOff>88900</xdr:colOff>
      <xdr:row>53</xdr:row>
      <xdr:rowOff>95451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182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137247</xdr:rowOff>
    </xdr:from>
    <xdr:to>
      <xdr:col>55</xdr:col>
      <xdr:colOff>0</xdr:colOff>
      <xdr:row>56</xdr:row>
      <xdr:rowOff>50935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8881197"/>
          <a:ext cx="838200" cy="7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136045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3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157618</xdr:rowOff>
    </xdr:from>
    <xdr:to>
      <xdr:col>55</xdr:col>
      <xdr:colOff>50800</xdr:colOff>
      <xdr:row>57</xdr:row>
      <xdr:rowOff>87768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137247</xdr:rowOff>
    </xdr:from>
    <xdr:to>
      <xdr:col>50</xdr:col>
      <xdr:colOff>114300</xdr:colOff>
      <xdr:row>54</xdr:row>
      <xdr:rowOff>64750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8881197"/>
          <a:ext cx="889000" cy="44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169101</xdr:rowOff>
    </xdr:from>
    <xdr:to>
      <xdr:col>50</xdr:col>
      <xdr:colOff>165100</xdr:colOff>
      <xdr:row>57</xdr:row>
      <xdr:rowOff>99251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90378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6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64750</xdr:rowOff>
    </xdr:from>
    <xdr:to>
      <xdr:col>45</xdr:col>
      <xdr:colOff>177800</xdr:colOff>
      <xdr:row>56</xdr:row>
      <xdr:rowOff>25354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323050"/>
          <a:ext cx="889000" cy="30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157899</xdr:rowOff>
    </xdr:from>
    <xdr:to>
      <xdr:col>46</xdr:col>
      <xdr:colOff>38100</xdr:colOff>
      <xdr:row>57</xdr:row>
      <xdr:rowOff>88049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79176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170218</xdr:rowOff>
    </xdr:from>
    <xdr:to>
      <xdr:col>41</xdr:col>
      <xdr:colOff>50800</xdr:colOff>
      <xdr:row>56</xdr:row>
      <xdr:rowOff>25354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599968"/>
          <a:ext cx="889000" cy="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161420</xdr:rowOff>
    </xdr:from>
    <xdr:to>
      <xdr:col>41</xdr:col>
      <xdr:colOff>101600</xdr:colOff>
      <xdr:row>57</xdr:row>
      <xdr:rowOff>91570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82697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160620</xdr:rowOff>
    </xdr:from>
    <xdr:to>
      <xdr:col>36</xdr:col>
      <xdr:colOff>165100</xdr:colOff>
      <xdr:row>57</xdr:row>
      <xdr:rowOff>90770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81897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xdr:rowOff>
    </xdr:from>
    <xdr:to>
      <xdr:col>55</xdr:col>
      <xdr:colOff>50800</xdr:colOff>
      <xdr:row>56</xdr:row>
      <xdr:rowOff>101735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23012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5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86447</xdr:rowOff>
    </xdr:from>
    <xdr:to>
      <xdr:col>50</xdr:col>
      <xdr:colOff>165100</xdr:colOff>
      <xdr:row>52</xdr:row>
      <xdr:rowOff>16597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88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33124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860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13950</xdr:rowOff>
    </xdr:from>
    <xdr:to>
      <xdr:col>46</xdr:col>
      <xdr:colOff>38100</xdr:colOff>
      <xdr:row>54</xdr:row>
      <xdr:rowOff>115550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2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132077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04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146004</xdr:rowOff>
    </xdr:from>
    <xdr:to>
      <xdr:col>41</xdr:col>
      <xdr:colOff>101600</xdr:colOff>
      <xdr:row>56</xdr:row>
      <xdr:rowOff>76154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92681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35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119418</xdr:rowOff>
    </xdr:from>
    <xdr:to>
      <xdr:col>36</xdr:col>
      <xdr:colOff>165100</xdr:colOff>
      <xdr:row>56</xdr:row>
      <xdr:rowOff>49568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66095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32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62065</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577915"/>
          <a:ext cx="1270" cy="10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8742</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35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62065</xdr:rowOff>
    </xdr:from>
    <xdr:to>
      <xdr:col>55</xdr:col>
      <xdr:colOff>88900</xdr:colOff>
      <xdr:row>73</xdr:row>
      <xdr:rowOff>62065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5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29731</xdr:rowOff>
    </xdr:from>
    <xdr:to>
      <xdr:col>55</xdr:col>
      <xdr:colOff>0</xdr:colOff>
      <xdr:row>78</xdr:row>
      <xdr:rowOff>140588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2202681"/>
          <a:ext cx="838200" cy="131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43527</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45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20650</xdr:rowOff>
    </xdr:from>
    <xdr:to>
      <xdr:col>55</xdr:col>
      <xdr:colOff>50800</xdr:colOff>
      <xdr:row>78</xdr:row>
      <xdr:rowOff>122250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29731</xdr:rowOff>
    </xdr:from>
    <xdr:to>
      <xdr:col>50</xdr:col>
      <xdr:colOff>114300</xdr:colOff>
      <xdr:row>74</xdr:row>
      <xdr:rowOff>163360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202681"/>
          <a:ext cx="889000" cy="64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36424</xdr:rowOff>
    </xdr:from>
    <xdr:to>
      <xdr:col>50</xdr:col>
      <xdr:colOff>165100</xdr:colOff>
      <xdr:row>78</xdr:row>
      <xdr:rowOff>138024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129151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5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163360</xdr:rowOff>
    </xdr:from>
    <xdr:to>
      <xdr:col>45</xdr:col>
      <xdr:colOff>177800</xdr:colOff>
      <xdr:row>78</xdr:row>
      <xdr:rowOff>105296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850660"/>
          <a:ext cx="889000" cy="62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21692</xdr:rowOff>
    </xdr:from>
    <xdr:to>
      <xdr:col>46</xdr:col>
      <xdr:colOff>38100</xdr:colOff>
      <xdr:row>78</xdr:row>
      <xdr:rowOff>123292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114419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112116</xdr:rowOff>
    </xdr:from>
    <xdr:to>
      <xdr:col>41</xdr:col>
      <xdr:colOff>50800</xdr:colOff>
      <xdr:row>78</xdr:row>
      <xdr:rowOff>105296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313766"/>
          <a:ext cx="889000" cy="16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27381</xdr:rowOff>
    </xdr:from>
    <xdr:to>
      <xdr:col>41</xdr:col>
      <xdr:colOff>101600</xdr:colOff>
      <xdr:row>78</xdr:row>
      <xdr:rowOff>128981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145508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163615</xdr:rowOff>
    </xdr:from>
    <xdr:to>
      <xdr:col>36</xdr:col>
      <xdr:colOff>165100</xdr:colOff>
      <xdr:row>78</xdr:row>
      <xdr:rowOff>93765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84892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89788</xdr:rowOff>
    </xdr:from>
    <xdr:to>
      <xdr:col>55</xdr:col>
      <xdr:colOff>50800</xdr:colOff>
      <xdr:row>79</xdr:row>
      <xdr:rowOff>19938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6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4715</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7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150381</xdr:rowOff>
    </xdr:from>
    <xdr:to>
      <xdr:col>50</xdr:col>
      <xdr:colOff>165100</xdr:colOff>
      <xdr:row>71</xdr:row>
      <xdr:rowOff>80531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1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97058</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192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112560</xdr:rowOff>
    </xdr:from>
    <xdr:to>
      <xdr:col>46</xdr:col>
      <xdr:colOff>38100</xdr:colOff>
      <xdr:row>75</xdr:row>
      <xdr:rowOff>42710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7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59237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57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54496</xdr:rowOff>
    </xdr:from>
    <xdr:to>
      <xdr:col>41</xdr:col>
      <xdr:colOff>101600</xdr:colOff>
      <xdr:row>78</xdr:row>
      <xdr:rowOff>156096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147223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61316</xdr:rowOff>
    </xdr:from>
    <xdr:to>
      <xdr:col>36</xdr:col>
      <xdr:colOff>165100</xdr:colOff>
      <xdr:row>77</xdr:row>
      <xdr:rowOff>162916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6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7993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0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139815</xdr:rowOff>
    </xdr:from>
    <xdr:to>
      <xdr:col>55</xdr:col>
      <xdr:colOff>0</xdr:colOff>
      <xdr:row>94</xdr:row>
      <xdr:rowOff>155195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256115"/>
          <a:ext cx="8382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155195</xdr:rowOff>
    </xdr:from>
    <xdr:to>
      <xdr:col>50</xdr:col>
      <xdr:colOff>114300</xdr:colOff>
      <xdr:row>96</xdr:row>
      <xdr:rowOff>98372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271495"/>
          <a:ext cx="889000" cy="28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17546</xdr:rowOff>
    </xdr:from>
    <xdr:to>
      <xdr:col>45</xdr:col>
      <xdr:colOff>177800</xdr:colOff>
      <xdr:row>96</xdr:row>
      <xdr:rowOff>98372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305296"/>
          <a:ext cx="889000" cy="25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17546</xdr:rowOff>
    </xdr:from>
    <xdr:to>
      <xdr:col>41</xdr:col>
      <xdr:colOff>50800</xdr:colOff>
      <xdr:row>96</xdr:row>
      <xdr:rowOff>45469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305296"/>
          <a:ext cx="889000" cy="19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89015</xdr:rowOff>
    </xdr:from>
    <xdr:to>
      <xdr:col>55</xdr:col>
      <xdr:colOff>50800</xdr:colOff>
      <xdr:row>95</xdr:row>
      <xdr:rowOff>19165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20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111892</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05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104395</xdr:rowOff>
    </xdr:from>
    <xdr:to>
      <xdr:col>50</xdr:col>
      <xdr:colOff>165100</xdr:colOff>
      <xdr:row>95</xdr:row>
      <xdr:rowOff>34545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2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51072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9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47572</xdr:rowOff>
    </xdr:from>
    <xdr:to>
      <xdr:col>46</xdr:col>
      <xdr:colOff>38100</xdr:colOff>
      <xdr:row>96</xdr:row>
      <xdr:rowOff>149172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0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165699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28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138196</xdr:rowOff>
    </xdr:from>
    <xdr:to>
      <xdr:col>41</xdr:col>
      <xdr:colOff>101600</xdr:colOff>
      <xdr:row>95</xdr:row>
      <xdr:rowOff>68346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2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84873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02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166119</xdr:rowOff>
    </xdr:from>
    <xdr:to>
      <xdr:col>36</xdr:col>
      <xdr:colOff>165100</xdr:colOff>
      <xdr:row>96</xdr:row>
      <xdr:rowOff>96269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4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112796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22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85430</xdr:rowOff>
    </xdr:from>
    <xdr:to>
      <xdr:col>85</xdr:col>
      <xdr:colOff>127000</xdr:colOff>
      <xdr:row>37</xdr:row>
      <xdr:rowOff>167863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5571830"/>
          <a:ext cx="838200" cy="93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167863</xdr:rowOff>
    </xdr:from>
    <xdr:to>
      <xdr:col>81</xdr:col>
      <xdr:colOff>50800</xdr:colOff>
      <xdr:row>38</xdr:row>
      <xdr:rowOff>96266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511513"/>
          <a:ext cx="889000" cy="9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134444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6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96266</xdr:rowOff>
    </xdr:from>
    <xdr:to>
      <xdr:col>76</xdr:col>
      <xdr:colOff>114300</xdr:colOff>
      <xdr:row>38</xdr:row>
      <xdr:rowOff>101616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11366"/>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128864</xdr:rowOff>
    </xdr:from>
    <xdr:to>
      <xdr:col>71</xdr:col>
      <xdr:colOff>177800</xdr:colOff>
      <xdr:row>38</xdr:row>
      <xdr:rowOff>101616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301064"/>
          <a:ext cx="889000" cy="31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34630</xdr:rowOff>
    </xdr:from>
    <xdr:to>
      <xdr:col>85</xdr:col>
      <xdr:colOff>177800</xdr:colOff>
      <xdr:row>32</xdr:row>
      <xdr:rowOff>136230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55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159107</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47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117063</xdr:rowOff>
    </xdr:from>
    <xdr:to>
      <xdr:col>81</xdr:col>
      <xdr:colOff>101600</xdr:colOff>
      <xdr:row>38</xdr:row>
      <xdr:rowOff>47213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63740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23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45466</xdr:rowOff>
    </xdr:from>
    <xdr:to>
      <xdr:col>76</xdr:col>
      <xdr:colOff>165100</xdr:colOff>
      <xdr:row>38</xdr:row>
      <xdr:rowOff>147066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138193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653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50816</xdr:rowOff>
    </xdr:from>
    <xdr:to>
      <xdr:col>72</xdr:col>
      <xdr:colOff>38100</xdr:colOff>
      <xdr:row>38</xdr:row>
      <xdr:rowOff>152416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143543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65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78064</xdr:rowOff>
    </xdr:from>
    <xdr:to>
      <xdr:col>67</xdr:col>
      <xdr:colOff>101600</xdr:colOff>
      <xdr:row>37</xdr:row>
      <xdr:rowOff>8214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25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24741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02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153226</xdr:rowOff>
    </xdr:from>
    <xdr:to>
      <xdr:col>85</xdr:col>
      <xdr:colOff>127000</xdr:colOff>
      <xdr:row>72</xdr:row>
      <xdr:rowOff>169761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497626"/>
          <a:ext cx="8382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53734</xdr:rowOff>
    </xdr:from>
    <xdr:to>
      <xdr:col>81</xdr:col>
      <xdr:colOff>50800</xdr:colOff>
      <xdr:row>72</xdr:row>
      <xdr:rowOff>169761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398134"/>
          <a:ext cx="889000" cy="1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53734</xdr:rowOff>
    </xdr:from>
    <xdr:to>
      <xdr:col>76</xdr:col>
      <xdr:colOff>114300</xdr:colOff>
      <xdr:row>72</xdr:row>
      <xdr:rowOff>124117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398134"/>
          <a:ext cx="889000" cy="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124117</xdr:rowOff>
    </xdr:from>
    <xdr:to>
      <xdr:col>71</xdr:col>
      <xdr:colOff>177800</xdr:colOff>
      <xdr:row>72</xdr:row>
      <xdr:rowOff>163195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468517"/>
          <a:ext cx="889000" cy="3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102426</xdr:rowOff>
    </xdr:from>
    <xdr:to>
      <xdr:col>85</xdr:col>
      <xdr:colOff>177800</xdr:colOff>
      <xdr:row>73</xdr:row>
      <xdr:rowOff>32576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4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125303</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29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118961</xdr:rowOff>
    </xdr:from>
    <xdr:to>
      <xdr:col>81</xdr:col>
      <xdr:colOff>101600</xdr:colOff>
      <xdr:row>73</xdr:row>
      <xdr:rowOff>49111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4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65638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23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2934</xdr:rowOff>
    </xdr:from>
    <xdr:to>
      <xdr:col>76</xdr:col>
      <xdr:colOff>165100</xdr:colOff>
      <xdr:row>72</xdr:row>
      <xdr:rowOff>104534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34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121061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12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73317</xdr:rowOff>
    </xdr:from>
    <xdr:to>
      <xdr:col>72</xdr:col>
      <xdr:colOff>38100</xdr:colOff>
      <xdr:row>73</xdr:row>
      <xdr:rowOff>3467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4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19994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19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112395</xdr:rowOff>
    </xdr:from>
    <xdr:to>
      <xdr:col>67</xdr:col>
      <xdr:colOff>101600</xdr:colOff>
      <xdr:row>73</xdr:row>
      <xdr:rowOff>42545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4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59072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2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150115</xdr:rowOff>
    </xdr:from>
    <xdr:to>
      <xdr:col>85</xdr:col>
      <xdr:colOff>127000</xdr:colOff>
      <xdr:row>97</xdr:row>
      <xdr:rowOff>81508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609315"/>
          <a:ext cx="838200" cy="10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137451</xdr:rowOff>
    </xdr:from>
    <xdr:to>
      <xdr:col>81</xdr:col>
      <xdr:colOff>50800</xdr:colOff>
      <xdr:row>96</xdr:row>
      <xdr:rowOff>150115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596651"/>
          <a:ext cx="889000" cy="1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137451</xdr:rowOff>
    </xdr:from>
    <xdr:to>
      <xdr:col>76</xdr:col>
      <xdr:colOff>114300</xdr:colOff>
      <xdr:row>98</xdr:row>
      <xdr:rowOff>1744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596651"/>
          <a:ext cx="889000" cy="20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1744</xdr:rowOff>
    </xdr:from>
    <xdr:to>
      <xdr:col>71</xdr:col>
      <xdr:colOff>177800</xdr:colOff>
      <xdr:row>98</xdr:row>
      <xdr:rowOff>74037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03844"/>
          <a:ext cx="889000" cy="7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30708</xdr:rowOff>
    </xdr:from>
    <xdr:to>
      <xdr:col>85</xdr:col>
      <xdr:colOff>177800</xdr:colOff>
      <xdr:row>97</xdr:row>
      <xdr:rowOff>132308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6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53585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1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99315</xdr:rowOff>
    </xdr:from>
    <xdr:to>
      <xdr:col>81</xdr:col>
      <xdr:colOff>101600</xdr:colOff>
      <xdr:row>97</xdr:row>
      <xdr:rowOff>29465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5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45992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33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86651</xdr:rowOff>
    </xdr:from>
    <xdr:to>
      <xdr:col>76</xdr:col>
      <xdr:colOff>165100</xdr:colOff>
      <xdr:row>97</xdr:row>
      <xdr:rowOff>16801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54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33328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3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122394</xdr:rowOff>
    </xdr:from>
    <xdr:to>
      <xdr:col>72</xdr:col>
      <xdr:colOff>38100</xdr:colOff>
      <xdr:row>98</xdr:row>
      <xdr:rowOff>52544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5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43671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4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23237</xdr:rowOff>
    </xdr:from>
    <xdr:to>
      <xdr:col>67</xdr:col>
      <xdr:colOff>101600</xdr:colOff>
      <xdr:row>98</xdr:row>
      <xdr:rowOff>124837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115964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6274</xdr:rowOff>
    </xdr:from>
    <xdr:to>
      <xdr:col>116</xdr:col>
      <xdr:colOff>63500</xdr:colOff>
      <xdr:row>59</xdr:row>
      <xdr:rowOff>43993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607474"/>
          <a:ext cx="838200" cy="5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66663</xdr:rowOff>
    </xdr:from>
    <xdr:to>
      <xdr:col>111</xdr:col>
      <xdr:colOff>177800</xdr:colOff>
      <xdr:row>59</xdr:row>
      <xdr:rowOff>43993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839313"/>
          <a:ext cx="889000" cy="32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66663</xdr:rowOff>
    </xdr:from>
    <xdr:to>
      <xdr:col>107</xdr:col>
      <xdr:colOff>50800</xdr:colOff>
      <xdr:row>59</xdr:row>
      <xdr:rowOff>42659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839313"/>
          <a:ext cx="889000" cy="31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42240</xdr:rowOff>
    </xdr:from>
    <xdr:to>
      <xdr:col>102</xdr:col>
      <xdr:colOff>114300</xdr:colOff>
      <xdr:row>59</xdr:row>
      <xdr:rowOff>42659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5779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126924</xdr:rowOff>
    </xdr:from>
    <xdr:to>
      <xdr:col>116</xdr:col>
      <xdr:colOff>114300</xdr:colOff>
      <xdr:row>56</xdr:row>
      <xdr:rowOff>57074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5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149801</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40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164643</xdr:rowOff>
    </xdr:from>
    <xdr:to>
      <xdr:col>112</xdr:col>
      <xdr:colOff>38100</xdr:colOff>
      <xdr:row>59</xdr:row>
      <xdr:rowOff>94793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85920</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66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15863</xdr:rowOff>
    </xdr:from>
    <xdr:to>
      <xdr:col>107</xdr:col>
      <xdr:colOff>101600</xdr:colOff>
      <xdr:row>57</xdr:row>
      <xdr:rowOff>117463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78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133990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56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163309</xdr:rowOff>
    </xdr:from>
    <xdr:to>
      <xdr:col>102</xdr:col>
      <xdr:colOff>165100</xdr:colOff>
      <xdr:row>59</xdr:row>
      <xdr:rowOff>93459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84586</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88333" y="10200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162890</xdr:rowOff>
    </xdr:from>
    <xdr:to>
      <xdr:col>98</xdr:col>
      <xdr:colOff>38100</xdr:colOff>
      <xdr:row>59</xdr:row>
      <xdr:rowOff>93040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84167</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99333" y="10199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67560</xdr:rowOff>
    </xdr:from>
    <xdr:to>
      <xdr:col>116</xdr:col>
      <xdr:colOff>63500</xdr:colOff>
      <xdr:row>73</xdr:row>
      <xdr:rowOff>108643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583410"/>
          <a:ext cx="838200" cy="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108643</xdr:rowOff>
    </xdr:from>
    <xdr:to>
      <xdr:col>111</xdr:col>
      <xdr:colOff>177800</xdr:colOff>
      <xdr:row>73</xdr:row>
      <xdr:rowOff>169777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624493"/>
          <a:ext cx="889000" cy="6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169777</xdr:rowOff>
    </xdr:from>
    <xdr:to>
      <xdr:col>107</xdr:col>
      <xdr:colOff>50800</xdr:colOff>
      <xdr:row>74</xdr:row>
      <xdr:rowOff>30200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685627"/>
          <a:ext cx="889000" cy="3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30200</xdr:rowOff>
    </xdr:from>
    <xdr:to>
      <xdr:col>102</xdr:col>
      <xdr:colOff>114300</xdr:colOff>
      <xdr:row>74</xdr:row>
      <xdr:rowOff>68638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717500"/>
          <a:ext cx="889000" cy="3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16760</xdr:rowOff>
    </xdr:from>
    <xdr:to>
      <xdr:col>116</xdr:col>
      <xdr:colOff>114300</xdr:colOff>
      <xdr:row>73</xdr:row>
      <xdr:rowOff>118360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53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39637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38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57843</xdr:rowOff>
    </xdr:from>
    <xdr:to>
      <xdr:col>112</xdr:col>
      <xdr:colOff>38100</xdr:colOff>
      <xdr:row>73</xdr:row>
      <xdr:rowOff>159443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7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4520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34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118977</xdr:rowOff>
    </xdr:from>
    <xdr:to>
      <xdr:col>107</xdr:col>
      <xdr:colOff>101600</xdr:colOff>
      <xdr:row>74</xdr:row>
      <xdr:rowOff>49127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3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65654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41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150850</xdr:rowOff>
    </xdr:from>
    <xdr:to>
      <xdr:col>102</xdr:col>
      <xdr:colOff>165100</xdr:colOff>
      <xdr:row>74</xdr:row>
      <xdr:rowOff>81000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6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97527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44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17838</xdr:rowOff>
    </xdr:from>
    <xdr:to>
      <xdr:col>98</xdr:col>
      <xdr:colOff>38100</xdr:colOff>
      <xdr:row>74</xdr:row>
      <xdr:rowOff>119438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0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135965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4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711,458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59,471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円の減額となった。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減額の要因としては、普通建設事業費の影響が大きく、新ごみ処理施設整備事業完了により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一方増額の要因としては、災害復旧事業費の影響が大きく、令和６年能登半島地震への対応の影響で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また、貸付金でも、地域総合整備資金貸付事業実施に伴い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120,750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石川県七尾市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48,268
47,436
318.26
37,942,411
34,340,651
3,155,800
17,945,824
38,707,101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39573</xdr:rowOff>
    </xdr:from>
    <xdr:to>
      <xdr:col>24</xdr:col>
      <xdr:colOff>63500</xdr:colOff>
      <xdr:row>31</xdr:row>
      <xdr:rowOff>150673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54523"/>
          <a:ext cx="8382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150673</xdr:rowOff>
    </xdr:from>
    <xdr:to>
      <xdr:col>19</xdr:col>
      <xdr:colOff>177800</xdr:colOff>
      <xdr:row>32</xdr:row>
      <xdr:rowOff>165303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65623"/>
          <a:ext cx="889000" cy="1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165303</xdr:rowOff>
    </xdr:from>
    <xdr:to>
      <xdr:col>15</xdr:col>
      <xdr:colOff>50800</xdr:colOff>
      <xdr:row>33</xdr:row>
      <xdr:rowOff>9855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5170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9855</xdr:rowOff>
    </xdr:from>
    <xdr:to>
      <xdr:col>10</xdr:col>
      <xdr:colOff>114300</xdr:colOff>
      <xdr:row>33</xdr:row>
      <xdr:rowOff>101295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6770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160223</xdr:rowOff>
    </xdr:from>
    <xdr:to>
      <xdr:col>24</xdr:col>
      <xdr:colOff>114300</xdr:colOff>
      <xdr:row>31</xdr:row>
      <xdr:rowOff>90373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30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113250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5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99873</xdr:rowOff>
    </xdr:from>
    <xdr:to>
      <xdr:col>20</xdr:col>
      <xdr:colOff>38100</xdr:colOff>
      <xdr:row>32</xdr:row>
      <xdr:rowOff>30023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46550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19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114503</xdr:rowOff>
    </xdr:from>
    <xdr:to>
      <xdr:col>15</xdr:col>
      <xdr:colOff>101600</xdr:colOff>
      <xdr:row>33</xdr:row>
      <xdr:rowOff>44653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61180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7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130505</xdr:rowOff>
    </xdr:from>
    <xdr:to>
      <xdr:col>10</xdr:col>
      <xdr:colOff>165100</xdr:colOff>
      <xdr:row>33</xdr:row>
      <xdr:rowOff>60655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77182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9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50495</xdr:rowOff>
    </xdr:from>
    <xdr:to>
      <xdr:col>6</xdr:col>
      <xdr:colOff>38100</xdr:colOff>
      <xdr:row>33</xdr:row>
      <xdr:rowOff>152095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168622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25865</xdr:rowOff>
    </xdr:from>
    <xdr:to>
      <xdr:col>24</xdr:col>
      <xdr:colOff>63500</xdr:colOff>
      <xdr:row>54</xdr:row>
      <xdr:rowOff>60871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284165"/>
          <a:ext cx="838200" cy="3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35192</xdr:rowOff>
    </xdr:from>
    <xdr:to>
      <xdr:col>19</xdr:col>
      <xdr:colOff>177800</xdr:colOff>
      <xdr:row>54</xdr:row>
      <xdr:rowOff>60871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293492"/>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34026</xdr:rowOff>
    </xdr:from>
    <xdr:to>
      <xdr:col>15</xdr:col>
      <xdr:colOff>50800</xdr:colOff>
      <xdr:row>54</xdr:row>
      <xdr:rowOff>35192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606526"/>
          <a:ext cx="889000" cy="68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34026</xdr:rowOff>
    </xdr:from>
    <xdr:to>
      <xdr:col>10</xdr:col>
      <xdr:colOff>114300</xdr:colOff>
      <xdr:row>55</xdr:row>
      <xdr:rowOff>125428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606526"/>
          <a:ext cx="889000" cy="94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146515</xdr:rowOff>
    </xdr:from>
    <xdr:to>
      <xdr:col>24</xdr:col>
      <xdr:colOff>114300</xdr:colOff>
      <xdr:row>54</xdr:row>
      <xdr:rowOff>76665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3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169392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8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10071</xdr:rowOff>
    </xdr:from>
    <xdr:to>
      <xdr:col>20</xdr:col>
      <xdr:colOff>38100</xdr:colOff>
      <xdr:row>54</xdr:row>
      <xdr:rowOff>111671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128198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4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155842</xdr:rowOff>
    </xdr:from>
    <xdr:to>
      <xdr:col>15</xdr:col>
      <xdr:colOff>101600</xdr:colOff>
      <xdr:row>54</xdr:row>
      <xdr:rowOff>85992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102519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1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154676</xdr:rowOff>
    </xdr:from>
    <xdr:to>
      <xdr:col>10</xdr:col>
      <xdr:colOff>165100</xdr:colOff>
      <xdr:row>50</xdr:row>
      <xdr:rowOff>84826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55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101353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33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74628</xdr:rowOff>
    </xdr:from>
    <xdr:to>
      <xdr:col>6</xdr:col>
      <xdr:colOff>38100</xdr:colOff>
      <xdr:row>56</xdr:row>
      <xdr:rowOff>4778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0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21305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27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44679</xdr:rowOff>
    </xdr:from>
    <xdr:to>
      <xdr:col>24</xdr:col>
      <xdr:colOff>63500</xdr:colOff>
      <xdr:row>76</xdr:row>
      <xdr:rowOff>83950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03429"/>
          <a:ext cx="838200" cy="21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15075</xdr:rowOff>
    </xdr:from>
    <xdr:to>
      <xdr:col>19</xdr:col>
      <xdr:colOff>177800</xdr:colOff>
      <xdr:row>76</xdr:row>
      <xdr:rowOff>83950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73825"/>
          <a:ext cx="889000" cy="24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15075</xdr:rowOff>
    </xdr:from>
    <xdr:to>
      <xdr:col>15</xdr:col>
      <xdr:colOff>50800</xdr:colOff>
      <xdr:row>76</xdr:row>
      <xdr:rowOff>141281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73825"/>
          <a:ext cx="889000" cy="29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141281</xdr:rowOff>
    </xdr:from>
    <xdr:to>
      <xdr:col>10</xdr:col>
      <xdr:colOff>114300</xdr:colOff>
      <xdr:row>77</xdr:row>
      <xdr:rowOff>20495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71481"/>
          <a:ext cx="889000" cy="5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165329</xdr:rowOff>
    </xdr:from>
    <xdr:to>
      <xdr:col>24</xdr:col>
      <xdr:colOff>114300</xdr:colOff>
      <xdr:row>75</xdr:row>
      <xdr:rowOff>95479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16756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33150</xdr:rowOff>
    </xdr:from>
    <xdr:to>
      <xdr:col>20</xdr:col>
      <xdr:colOff>38100</xdr:colOff>
      <xdr:row>76</xdr:row>
      <xdr:rowOff>134750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151277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3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135725</xdr:rowOff>
    </xdr:from>
    <xdr:to>
      <xdr:col>15</xdr:col>
      <xdr:colOff>101600</xdr:colOff>
      <xdr:row>75</xdr:row>
      <xdr:rowOff>65875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82402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9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90481</xdr:rowOff>
    </xdr:from>
    <xdr:to>
      <xdr:col>10</xdr:col>
      <xdr:colOff>165100</xdr:colOff>
      <xdr:row>77</xdr:row>
      <xdr:rowOff>20631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2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37158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9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141145</xdr:rowOff>
    </xdr:from>
    <xdr:to>
      <xdr:col>6</xdr:col>
      <xdr:colOff>38100</xdr:colOff>
      <xdr:row>77</xdr:row>
      <xdr:rowOff>71295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87822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4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107490</xdr:rowOff>
    </xdr:from>
    <xdr:to>
      <xdr:col>24</xdr:col>
      <xdr:colOff>63500</xdr:colOff>
      <xdr:row>96</xdr:row>
      <xdr:rowOff>108023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5537990"/>
          <a:ext cx="838200" cy="102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107490</xdr:rowOff>
    </xdr:from>
    <xdr:to>
      <xdr:col>19</xdr:col>
      <xdr:colOff>177800</xdr:colOff>
      <xdr:row>94</xdr:row>
      <xdr:rowOff>70662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5537990"/>
          <a:ext cx="889000" cy="64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70662</xdr:rowOff>
    </xdr:from>
    <xdr:to>
      <xdr:col>15</xdr:col>
      <xdr:colOff>50800</xdr:colOff>
      <xdr:row>97</xdr:row>
      <xdr:rowOff>134638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186962"/>
          <a:ext cx="889000" cy="57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134638</xdr:rowOff>
    </xdr:from>
    <xdr:to>
      <xdr:col>10</xdr:col>
      <xdr:colOff>114300</xdr:colOff>
      <xdr:row>97</xdr:row>
      <xdr:rowOff>151163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65288"/>
          <a:ext cx="88900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57223</xdr:rowOff>
    </xdr:from>
    <xdr:to>
      <xdr:col>24</xdr:col>
      <xdr:colOff>114300</xdr:colOff>
      <xdr:row>96</xdr:row>
      <xdr:rowOff>158823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1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80100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6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56690</xdr:rowOff>
    </xdr:from>
    <xdr:to>
      <xdr:col>20</xdr:col>
      <xdr:colOff>38100</xdr:colOff>
      <xdr:row>90</xdr:row>
      <xdr:rowOff>158290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4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3367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497795" y="1526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19862</xdr:rowOff>
    </xdr:from>
    <xdr:to>
      <xdr:col>15</xdr:col>
      <xdr:colOff>101600</xdr:colOff>
      <xdr:row>94</xdr:row>
      <xdr:rowOff>121462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13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137989</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08795" y="1591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83838</xdr:rowOff>
    </xdr:from>
    <xdr:to>
      <xdr:col>10</xdr:col>
      <xdr:colOff>165100</xdr:colOff>
      <xdr:row>98</xdr:row>
      <xdr:rowOff>13988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1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30515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8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100363</xdr:rowOff>
    </xdr:from>
    <xdr:to>
      <xdr:col>6</xdr:col>
      <xdr:colOff>38100</xdr:colOff>
      <xdr:row>98</xdr:row>
      <xdr:rowOff>30513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47040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0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57404</xdr:rowOff>
    </xdr:from>
    <xdr:to>
      <xdr:col>55</xdr:col>
      <xdr:colOff>0</xdr:colOff>
      <xdr:row>39</xdr:row>
      <xdr:rowOff>64915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43954"/>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57404</xdr:rowOff>
    </xdr:from>
    <xdr:to>
      <xdr:col>50</xdr:col>
      <xdr:colOff>114300</xdr:colOff>
      <xdr:row>39</xdr:row>
      <xdr:rowOff>87122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7439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10704</xdr:rowOff>
    </xdr:from>
    <xdr:to>
      <xdr:col>45</xdr:col>
      <xdr:colOff>177800</xdr:colOff>
      <xdr:row>39</xdr:row>
      <xdr:rowOff>87122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697254"/>
          <a:ext cx="889000" cy="7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149823</xdr:rowOff>
    </xdr:from>
    <xdr:to>
      <xdr:col>41</xdr:col>
      <xdr:colOff>50800</xdr:colOff>
      <xdr:row>39</xdr:row>
      <xdr:rowOff>10704</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64923"/>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14115</xdr:rowOff>
    </xdr:from>
    <xdr:to>
      <xdr:col>55</xdr:col>
      <xdr:colOff>50800</xdr:colOff>
      <xdr:row>39</xdr:row>
      <xdr:rowOff>115715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100492</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15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6604</xdr:rowOff>
    </xdr:from>
    <xdr:to>
      <xdr:col>50</xdr:col>
      <xdr:colOff>165100</xdr:colOff>
      <xdr:row>39</xdr:row>
      <xdr:rowOff>108204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99331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85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36322</xdr:rowOff>
    </xdr:from>
    <xdr:to>
      <xdr:col>46</xdr:col>
      <xdr:colOff>38100</xdr:colOff>
      <xdr:row>39</xdr:row>
      <xdr:rowOff>137922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129049</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93333" y="6815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131354</xdr:rowOff>
    </xdr:from>
    <xdr:to>
      <xdr:col>41</xdr:col>
      <xdr:colOff>101600</xdr:colOff>
      <xdr:row>39</xdr:row>
      <xdr:rowOff>61504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52631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39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99023</xdr:rowOff>
    </xdr:from>
    <xdr:to>
      <xdr:col>36</xdr:col>
      <xdr:colOff>165100</xdr:colOff>
      <xdr:row>39</xdr:row>
      <xdr:rowOff>29173</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1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20300</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06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89827</xdr:rowOff>
    </xdr:from>
    <xdr:to>
      <xdr:col>55</xdr:col>
      <xdr:colOff>0</xdr:colOff>
      <xdr:row>50</xdr:row>
      <xdr:rowOff>167627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8662327"/>
          <a:ext cx="838200" cy="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89827</xdr:rowOff>
    </xdr:from>
    <xdr:to>
      <xdr:col>50</xdr:col>
      <xdr:colOff>114300</xdr:colOff>
      <xdr:row>50</xdr:row>
      <xdr:rowOff>168351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8662327"/>
          <a:ext cx="889000" cy="7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168351</xdr:rowOff>
    </xdr:from>
    <xdr:to>
      <xdr:col>45</xdr:col>
      <xdr:colOff>177800</xdr:colOff>
      <xdr:row>51</xdr:row>
      <xdr:rowOff>168428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8740851"/>
          <a:ext cx="889000" cy="17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55270</xdr:rowOff>
    </xdr:from>
    <xdr:to>
      <xdr:col>41</xdr:col>
      <xdr:colOff>50800</xdr:colOff>
      <xdr:row>51</xdr:row>
      <xdr:rowOff>168428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8799220"/>
          <a:ext cx="889000" cy="1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116827</xdr:rowOff>
    </xdr:from>
    <xdr:to>
      <xdr:col>55</xdr:col>
      <xdr:colOff>50800</xdr:colOff>
      <xdr:row>51</xdr:row>
      <xdr:rowOff>46977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86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69854</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864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39027</xdr:rowOff>
    </xdr:from>
    <xdr:to>
      <xdr:col>50</xdr:col>
      <xdr:colOff>165100</xdr:colOff>
      <xdr:row>50</xdr:row>
      <xdr:rowOff>140627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861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48</xdr:row>
      <xdr:rowOff>157154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838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117551</xdr:rowOff>
    </xdr:from>
    <xdr:to>
      <xdr:col>46</xdr:col>
      <xdr:colOff>38100</xdr:colOff>
      <xdr:row>51</xdr:row>
      <xdr:rowOff>47701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869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64228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84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117628</xdr:rowOff>
    </xdr:from>
    <xdr:to>
      <xdr:col>41</xdr:col>
      <xdr:colOff>101600</xdr:colOff>
      <xdr:row>52</xdr:row>
      <xdr:rowOff>47778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886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64305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863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4470</xdr:rowOff>
    </xdr:from>
    <xdr:to>
      <xdr:col>36</xdr:col>
      <xdr:colOff>165100</xdr:colOff>
      <xdr:row>51</xdr:row>
      <xdr:rowOff>106070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874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122597</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852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67051</xdr:rowOff>
    </xdr:from>
    <xdr:to>
      <xdr:col>54</xdr:col>
      <xdr:colOff>189865</xdr:colOff>
      <xdr:row>78</xdr:row>
      <xdr:rowOff>119011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411451"/>
          <a:ext cx="1270" cy="108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122838</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9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119011</xdr:rowOff>
    </xdr:from>
    <xdr:to>
      <xdr:col>55</xdr:col>
      <xdr:colOff>88900</xdr:colOff>
      <xdr:row>78</xdr:row>
      <xdr:rowOff>119011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9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13728</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18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67051</xdr:rowOff>
    </xdr:from>
    <xdr:to>
      <xdr:col>55</xdr:col>
      <xdr:colOff>88900</xdr:colOff>
      <xdr:row>72</xdr:row>
      <xdr:rowOff>67051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411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152798</xdr:rowOff>
    </xdr:from>
    <xdr:to>
      <xdr:col>55</xdr:col>
      <xdr:colOff>0</xdr:colOff>
      <xdr:row>76</xdr:row>
      <xdr:rowOff>58936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840098"/>
          <a:ext cx="838200" cy="24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53886</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55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75459</xdr:rowOff>
    </xdr:from>
    <xdr:to>
      <xdr:col>55</xdr:col>
      <xdr:colOff>50800</xdr:colOff>
      <xdr:row>78</xdr:row>
      <xdr:rowOff>5609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7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101501</xdr:rowOff>
    </xdr:from>
    <xdr:to>
      <xdr:col>50</xdr:col>
      <xdr:colOff>114300</xdr:colOff>
      <xdr:row>74</xdr:row>
      <xdr:rowOff>152798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788801"/>
          <a:ext cx="889000" cy="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32458</xdr:rowOff>
    </xdr:from>
    <xdr:to>
      <xdr:col>50</xdr:col>
      <xdr:colOff>165100</xdr:colOff>
      <xdr:row>77</xdr:row>
      <xdr:rowOff>134058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125185</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32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21605</xdr:rowOff>
    </xdr:from>
    <xdr:to>
      <xdr:col>45</xdr:col>
      <xdr:colOff>177800</xdr:colOff>
      <xdr:row>74</xdr:row>
      <xdr:rowOff>101501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023105"/>
          <a:ext cx="889000" cy="76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33190</xdr:rowOff>
    </xdr:from>
    <xdr:to>
      <xdr:col>46</xdr:col>
      <xdr:colOff>38100</xdr:colOff>
      <xdr:row>77</xdr:row>
      <xdr:rowOff>134790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125917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32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21605</xdr:rowOff>
    </xdr:from>
    <xdr:to>
      <xdr:col>41</xdr:col>
      <xdr:colOff>50800</xdr:colOff>
      <xdr:row>75</xdr:row>
      <xdr:rowOff>17582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023105"/>
          <a:ext cx="889000" cy="85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155789</xdr:rowOff>
    </xdr:from>
    <xdr:to>
      <xdr:col>41</xdr:col>
      <xdr:colOff>101600</xdr:colOff>
      <xdr:row>77</xdr:row>
      <xdr:rowOff>85939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77066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99644</xdr:rowOff>
    </xdr:from>
    <xdr:to>
      <xdr:col>36</xdr:col>
      <xdr:colOff>165100</xdr:colOff>
      <xdr:row>78</xdr:row>
      <xdr:rowOff>29794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20921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8136</xdr:rowOff>
    </xdr:from>
    <xdr:to>
      <xdr:col>55</xdr:col>
      <xdr:colOff>50800</xdr:colOff>
      <xdr:row>76</xdr:row>
      <xdr:rowOff>109736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3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31013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101998</xdr:rowOff>
    </xdr:from>
    <xdr:to>
      <xdr:col>50</xdr:col>
      <xdr:colOff>165100</xdr:colOff>
      <xdr:row>75</xdr:row>
      <xdr:rowOff>32148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7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48675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56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50701</xdr:rowOff>
    </xdr:from>
    <xdr:to>
      <xdr:col>46</xdr:col>
      <xdr:colOff>38100</xdr:colOff>
      <xdr:row>74</xdr:row>
      <xdr:rowOff>152301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73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168828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51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142255</xdr:rowOff>
    </xdr:from>
    <xdr:to>
      <xdr:col>41</xdr:col>
      <xdr:colOff>101600</xdr:colOff>
      <xdr:row>70</xdr:row>
      <xdr:rowOff>72405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19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88932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17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138232</xdr:rowOff>
    </xdr:from>
    <xdr:to>
      <xdr:col>36</xdr:col>
      <xdr:colOff>165100</xdr:colOff>
      <xdr:row>75</xdr:row>
      <xdr:rowOff>68382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82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84909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60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15410</xdr:rowOff>
    </xdr:from>
    <xdr:to>
      <xdr:col>55</xdr:col>
      <xdr:colOff>0</xdr:colOff>
      <xdr:row>94</xdr:row>
      <xdr:rowOff>66046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131710"/>
          <a:ext cx="838200" cy="5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152205</xdr:rowOff>
    </xdr:from>
    <xdr:to>
      <xdr:col>50</xdr:col>
      <xdr:colOff>114300</xdr:colOff>
      <xdr:row>94</xdr:row>
      <xdr:rowOff>66046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097055"/>
          <a:ext cx="889000" cy="8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152205</xdr:rowOff>
    </xdr:from>
    <xdr:to>
      <xdr:col>45</xdr:col>
      <xdr:colOff>177800</xdr:colOff>
      <xdr:row>94</xdr:row>
      <xdr:rowOff>96129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097055"/>
          <a:ext cx="889000" cy="1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96129</xdr:rowOff>
    </xdr:from>
    <xdr:to>
      <xdr:col>41</xdr:col>
      <xdr:colOff>50800</xdr:colOff>
      <xdr:row>95</xdr:row>
      <xdr:rowOff>5260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212429"/>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136060</xdr:rowOff>
    </xdr:from>
    <xdr:to>
      <xdr:col>55</xdr:col>
      <xdr:colOff>50800</xdr:colOff>
      <xdr:row>94</xdr:row>
      <xdr:rowOff>66210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0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158937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93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15246</xdr:rowOff>
    </xdr:from>
    <xdr:to>
      <xdr:col>50</xdr:col>
      <xdr:colOff>165100</xdr:colOff>
      <xdr:row>94</xdr:row>
      <xdr:rowOff>116846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1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133373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9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101405</xdr:rowOff>
    </xdr:from>
    <xdr:to>
      <xdr:col>46</xdr:col>
      <xdr:colOff>38100</xdr:colOff>
      <xdr:row>94</xdr:row>
      <xdr:rowOff>31555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0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48082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82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45329</xdr:rowOff>
    </xdr:from>
    <xdr:to>
      <xdr:col>41</xdr:col>
      <xdr:colOff>101600</xdr:colOff>
      <xdr:row>94</xdr:row>
      <xdr:rowOff>146929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6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163456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3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125910</xdr:rowOff>
    </xdr:from>
    <xdr:to>
      <xdr:col>36</xdr:col>
      <xdr:colOff>165100</xdr:colOff>
      <xdr:row>95</xdr:row>
      <xdr:rowOff>56060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72587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1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66624</xdr:rowOff>
    </xdr:from>
    <xdr:to>
      <xdr:col>85</xdr:col>
      <xdr:colOff>127000</xdr:colOff>
      <xdr:row>35</xdr:row>
      <xdr:rowOff>107924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067374"/>
          <a:ext cx="8382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107924</xdr:rowOff>
    </xdr:from>
    <xdr:to>
      <xdr:col>81</xdr:col>
      <xdr:colOff>50800</xdr:colOff>
      <xdr:row>36</xdr:row>
      <xdr:rowOff>11075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108674"/>
          <a:ext cx="889000" cy="7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157493</xdr:rowOff>
    </xdr:from>
    <xdr:to>
      <xdr:col>76</xdr:col>
      <xdr:colOff>114300</xdr:colOff>
      <xdr:row>36</xdr:row>
      <xdr:rowOff>11075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158243"/>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157493</xdr:rowOff>
    </xdr:from>
    <xdr:to>
      <xdr:col>71</xdr:col>
      <xdr:colOff>177800</xdr:colOff>
      <xdr:row>36</xdr:row>
      <xdr:rowOff>30239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158243"/>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15824</xdr:rowOff>
    </xdr:from>
    <xdr:to>
      <xdr:col>85</xdr:col>
      <xdr:colOff>177800</xdr:colOff>
      <xdr:row>35</xdr:row>
      <xdr:rowOff>117424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1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38701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8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57124</xdr:rowOff>
    </xdr:from>
    <xdr:to>
      <xdr:col>81</xdr:col>
      <xdr:colOff>101600</xdr:colOff>
      <xdr:row>35</xdr:row>
      <xdr:rowOff>158724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0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3801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131725</xdr:rowOff>
    </xdr:from>
    <xdr:to>
      <xdr:col>76</xdr:col>
      <xdr:colOff>165100</xdr:colOff>
      <xdr:row>36</xdr:row>
      <xdr:rowOff>61875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78402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90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106693</xdr:rowOff>
    </xdr:from>
    <xdr:to>
      <xdr:col>72</xdr:col>
      <xdr:colOff>38100</xdr:colOff>
      <xdr:row>36</xdr:row>
      <xdr:rowOff>36843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0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53370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88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150889</xdr:rowOff>
    </xdr:from>
    <xdr:to>
      <xdr:col>67</xdr:col>
      <xdr:colOff>101600</xdr:colOff>
      <xdr:row>36</xdr:row>
      <xdr:rowOff>81039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5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97566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92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156257</xdr:rowOff>
    </xdr:from>
    <xdr:to>
      <xdr:col>85</xdr:col>
      <xdr:colOff>127000</xdr:colOff>
      <xdr:row>55</xdr:row>
      <xdr:rowOff>51395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414557"/>
          <a:ext cx="838200" cy="6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156257</xdr:rowOff>
    </xdr:from>
    <xdr:to>
      <xdr:col>81</xdr:col>
      <xdr:colOff>50800</xdr:colOff>
      <xdr:row>56</xdr:row>
      <xdr:rowOff>91956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414557"/>
          <a:ext cx="889000" cy="27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68818</xdr:rowOff>
    </xdr:from>
    <xdr:to>
      <xdr:col>76</xdr:col>
      <xdr:colOff>114300</xdr:colOff>
      <xdr:row>56</xdr:row>
      <xdr:rowOff>91956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70018"/>
          <a:ext cx="889000" cy="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68818</xdr:rowOff>
    </xdr:from>
    <xdr:to>
      <xdr:col>71</xdr:col>
      <xdr:colOff>177800</xdr:colOff>
      <xdr:row>56</xdr:row>
      <xdr:rowOff>122898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70018"/>
          <a:ext cx="889000" cy="5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595</xdr:rowOff>
    </xdr:from>
    <xdr:to>
      <xdr:col>85</xdr:col>
      <xdr:colOff>177800</xdr:colOff>
      <xdr:row>55</xdr:row>
      <xdr:rowOff>102195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23472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2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105457</xdr:rowOff>
    </xdr:from>
    <xdr:to>
      <xdr:col>81</xdr:col>
      <xdr:colOff>101600</xdr:colOff>
      <xdr:row>55</xdr:row>
      <xdr:rowOff>35607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36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52134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13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41156</xdr:rowOff>
    </xdr:from>
    <xdr:to>
      <xdr:col>76</xdr:col>
      <xdr:colOff>165100</xdr:colOff>
      <xdr:row>56</xdr:row>
      <xdr:rowOff>142756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4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159283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41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18018</xdr:rowOff>
    </xdr:from>
    <xdr:to>
      <xdr:col>72</xdr:col>
      <xdr:colOff>38100</xdr:colOff>
      <xdr:row>56</xdr:row>
      <xdr:rowOff>119618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1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136145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9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72098</xdr:rowOff>
    </xdr:from>
    <xdr:to>
      <xdr:col>67</xdr:col>
      <xdr:colOff>101600</xdr:colOff>
      <xdr:row>57</xdr:row>
      <xdr:rowOff>2248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18775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44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85430</xdr:rowOff>
    </xdr:from>
    <xdr:to>
      <xdr:col>85</xdr:col>
      <xdr:colOff>127000</xdr:colOff>
      <xdr:row>77</xdr:row>
      <xdr:rowOff>167864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2429830"/>
          <a:ext cx="838200" cy="93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167864</xdr:rowOff>
    </xdr:from>
    <xdr:to>
      <xdr:col>81</xdr:col>
      <xdr:colOff>50800</xdr:colOff>
      <xdr:row>78</xdr:row>
      <xdr:rowOff>96265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369514"/>
          <a:ext cx="889000" cy="9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134352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5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96265</xdr:rowOff>
    </xdr:from>
    <xdr:to>
      <xdr:col>76</xdr:col>
      <xdr:colOff>114300</xdr:colOff>
      <xdr:row>78</xdr:row>
      <xdr:rowOff>101616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469365"/>
          <a:ext cx="889000" cy="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128865</xdr:rowOff>
    </xdr:from>
    <xdr:to>
      <xdr:col>71</xdr:col>
      <xdr:colOff>177800</xdr:colOff>
      <xdr:row>78</xdr:row>
      <xdr:rowOff>101616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159065"/>
          <a:ext cx="889000" cy="31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34630</xdr:rowOff>
    </xdr:from>
    <xdr:to>
      <xdr:col>85</xdr:col>
      <xdr:colOff>177800</xdr:colOff>
      <xdr:row>72</xdr:row>
      <xdr:rowOff>136230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237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159107</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33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117064</xdr:rowOff>
    </xdr:from>
    <xdr:to>
      <xdr:col>81</xdr:col>
      <xdr:colOff>101600</xdr:colOff>
      <xdr:row>78</xdr:row>
      <xdr:rowOff>47214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31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63741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09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45465</xdr:rowOff>
    </xdr:from>
    <xdr:to>
      <xdr:col>76</xdr:col>
      <xdr:colOff>165100</xdr:colOff>
      <xdr:row>78</xdr:row>
      <xdr:rowOff>147065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138192</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511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50816</xdr:rowOff>
    </xdr:from>
    <xdr:to>
      <xdr:col>72</xdr:col>
      <xdr:colOff>38100</xdr:colOff>
      <xdr:row>78</xdr:row>
      <xdr:rowOff>152416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143543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516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78065</xdr:rowOff>
    </xdr:from>
    <xdr:to>
      <xdr:col>67</xdr:col>
      <xdr:colOff>101600</xdr:colOff>
      <xdr:row>77</xdr:row>
      <xdr:rowOff>8215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10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24741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288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153225</xdr:rowOff>
    </xdr:from>
    <xdr:to>
      <xdr:col>85</xdr:col>
      <xdr:colOff>127000</xdr:colOff>
      <xdr:row>92</xdr:row>
      <xdr:rowOff>169760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926625"/>
          <a:ext cx="8382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53733</xdr:rowOff>
    </xdr:from>
    <xdr:to>
      <xdr:col>81</xdr:col>
      <xdr:colOff>50800</xdr:colOff>
      <xdr:row>92</xdr:row>
      <xdr:rowOff>169760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5827133"/>
          <a:ext cx="889000" cy="1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53733</xdr:rowOff>
    </xdr:from>
    <xdr:to>
      <xdr:col>76</xdr:col>
      <xdr:colOff>114300</xdr:colOff>
      <xdr:row>92</xdr:row>
      <xdr:rowOff>124116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827133"/>
          <a:ext cx="889000" cy="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124116</xdr:rowOff>
    </xdr:from>
    <xdr:to>
      <xdr:col>71</xdr:col>
      <xdr:colOff>177800</xdr:colOff>
      <xdr:row>92</xdr:row>
      <xdr:rowOff>163195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897516"/>
          <a:ext cx="889000" cy="3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102425</xdr:rowOff>
    </xdr:from>
    <xdr:to>
      <xdr:col>85</xdr:col>
      <xdr:colOff>177800</xdr:colOff>
      <xdr:row>93</xdr:row>
      <xdr:rowOff>32575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8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125302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72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118960</xdr:rowOff>
    </xdr:from>
    <xdr:to>
      <xdr:col>81</xdr:col>
      <xdr:colOff>101600</xdr:colOff>
      <xdr:row>93</xdr:row>
      <xdr:rowOff>49110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8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65637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66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2933</xdr:rowOff>
    </xdr:from>
    <xdr:to>
      <xdr:col>76</xdr:col>
      <xdr:colOff>165100</xdr:colOff>
      <xdr:row>92</xdr:row>
      <xdr:rowOff>104533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7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121060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55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73316</xdr:rowOff>
    </xdr:from>
    <xdr:to>
      <xdr:col>72</xdr:col>
      <xdr:colOff>38100</xdr:colOff>
      <xdr:row>93</xdr:row>
      <xdr:rowOff>3466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8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19993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6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112395</xdr:rowOff>
    </xdr:from>
    <xdr:to>
      <xdr:col>67</xdr:col>
      <xdr:colOff>101600</xdr:colOff>
      <xdr:row>93</xdr:row>
      <xdr:rowOff>42545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8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59072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66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民生費の住民一人当たりの額は、令和６年能登半島地震における災害救助や被災住宅応急修理事業に加え、住民税非課税世帯等に対する臨時給付金事業などの影響により、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201,976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円となり、対前年度比で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衛生費の住民一人当たりの額は、令和６年能登半島地震における災害廃棄物処理事業の増加があったが、新ごみ処理施設整備事業完了の影響により、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76,410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円となり、対前年度比で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商工費の住民一人当たりの額は、キャッシュレス決済ポイント還元事業やコロナ過における経済対策として行った事業再生・復活支援金などの減少の影響により、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円となり、対前年度比で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教育費の住民一人当たりの額は、七尾東部中学校の大規模改造事業完了による減少があったが、学校給食無償化事業の増加の影響により、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64,908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災害復旧費の住民一人当たりの額は、令和６年能登半島地震の影響により、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23,687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円となり、対前年度比で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石川県七尾市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歳入については、主に地方交付税が増加し、国庫支出金が減少した。歳出については、主に災害復旧事業費が増加し、普通建設事業費が減少した。歳入歳出ともに前年度比で減額となり、実質収支については黒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一方、令和６年能登半島地震対応や、物価高騰対策に必要な財源として財政調整基金を取り崩すこととなったが、地方交付税の増加もあり、実質単年度収支がプラスとなった。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今後も市税の確保や歳出削減を行い、安定的な財政運営に努める。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石川県七尾市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病院事業については、患者数が入院及び外来ともに昨年度比で減少したため、医業収益は前年度比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％減少し、医業外収益も、新型コロナウイルス感染症関係補助金の減少などにより前年度比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39.2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％減少した。また、令和６年能登半島地震で破損した施設修繕費用などを特別損失として計上しているが、最終的には純利益を計上できた。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水道事業については、給水人口の減少等による影響に加えて、令和６年能登半島地震の断水の影響による水道料金免除や、災害復旧経費の増加により、経営状況は厳しい状況である。今後も復旧対応を最優先にしつつ、経常経費の削減など経営の健全化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水道事業については、人口減少の影響に加えて、令和６年能登半島地震の災害復旧経費の増加により、経営状況は厳しい状況である。今後も復旧対応を最優先にしつつ、経常経費の削減や使用料の見直しなど経営の健全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37942411</v>
      </c>
      <c r="BO4" s="384"/>
      <c r="BP4" s="384"/>
      <c r="BQ4" s="384"/>
      <c r="BR4" s="384"/>
      <c r="BS4" s="384"/>
      <c r="BT4" s="384"/>
      <c r="BU4" s="385"/>
      <c r="BV4" s="383">
        <v>39236959</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17.600000000000001</v>
      </c>
      <c r="CU4" s="390"/>
      <c r="CV4" s="390"/>
      <c r="CW4" s="390"/>
      <c r="CX4" s="390"/>
      <c r="CY4" s="390"/>
      <c r="CZ4" s="390"/>
      <c r="DA4" s="391"/>
      <c r="DB4" s="389">
        <v>6.4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34340651</v>
      </c>
      <c r="BO5" s="421"/>
      <c r="BP5" s="421"/>
      <c r="BQ5" s="421"/>
      <c r="BR5" s="421"/>
      <c r="BS5" s="421"/>
      <c r="BT5" s="421"/>
      <c r="BU5" s="422"/>
      <c r="BV5" s="420">
        <v>37975170</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95.5</v>
      </c>
      <c r="CU5" s="418"/>
      <c r="CV5" s="418"/>
      <c r="CW5" s="418"/>
      <c r="CX5" s="418"/>
      <c r="CY5" s="418"/>
      <c r="CZ5" s="418"/>
      <c r="DA5" s="419"/>
      <c r="DB5" s="417">
        <v>92</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3601760</v>
      </c>
      <c r="BO6" s="421"/>
      <c r="BP6" s="421"/>
      <c r="BQ6" s="421"/>
      <c r="BR6" s="421"/>
      <c r="BS6" s="421"/>
      <c r="BT6" s="421"/>
      <c r="BU6" s="422"/>
      <c r="BV6" s="420">
        <v>1261789</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96.1</v>
      </c>
      <c r="CU6" s="458"/>
      <c r="CV6" s="458"/>
      <c r="CW6" s="458"/>
      <c r="CX6" s="458"/>
      <c r="CY6" s="458"/>
      <c r="CZ6" s="458"/>
      <c r="DA6" s="459"/>
      <c r="DB6" s="457">
        <v>93.1</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445960</v>
      </c>
      <c r="BO7" s="421"/>
      <c r="BP7" s="421"/>
      <c r="BQ7" s="421"/>
      <c r="BR7" s="421"/>
      <c r="BS7" s="421"/>
      <c r="BT7" s="421"/>
      <c r="BU7" s="422"/>
      <c r="BV7" s="420">
        <v>121896</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17945824</v>
      </c>
      <c r="CU7" s="421"/>
      <c r="CV7" s="421"/>
      <c r="CW7" s="421"/>
      <c r="CX7" s="421"/>
      <c r="CY7" s="421"/>
      <c r="CZ7" s="421"/>
      <c r="DA7" s="422"/>
      <c r="DB7" s="420">
        <v>17913413</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3155800</v>
      </c>
      <c r="BO8" s="421"/>
      <c r="BP8" s="421"/>
      <c r="BQ8" s="421"/>
      <c r="BR8" s="421"/>
      <c r="BS8" s="421"/>
      <c r="BT8" s="421"/>
      <c r="BU8" s="422"/>
      <c r="BV8" s="420">
        <v>1139893</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0.44</v>
      </c>
      <c r="CU8" s="461"/>
      <c r="CV8" s="461"/>
      <c r="CW8" s="461"/>
      <c r="CX8" s="461"/>
      <c r="CY8" s="461"/>
      <c r="CZ8" s="461"/>
      <c r="DA8" s="462"/>
      <c r="DB8" s="460">
        <v>0.44</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50300</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110</v>
      </c>
      <c r="AV9" s="453"/>
      <c r="AW9" s="453"/>
      <c r="AX9" s="453"/>
      <c r="AY9" s="454" t="s">
        <v>111</v>
      </c>
      <c r="AZ9" s="455"/>
      <c r="BA9" s="455"/>
      <c r="BB9" s="455"/>
      <c r="BC9" s="455"/>
      <c r="BD9" s="455"/>
      <c r="BE9" s="455"/>
      <c r="BF9" s="455"/>
      <c r="BG9" s="455"/>
      <c r="BH9" s="455"/>
      <c r="BI9" s="455"/>
      <c r="BJ9" s="455"/>
      <c r="BK9" s="455"/>
      <c r="BL9" s="455"/>
      <c r="BM9" s="456"/>
      <c r="BN9" s="420">
        <v>2015907</v>
      </c>
      <c r="BO9" s="421"/>
      <c r="BP9" s="421"/>
      <c r="BQ9" s="421"/>
      <c r="BR9" s="421"/>
      <c r="BS9" s="421"/>
      <c r="BT9" s="421"/>
      <c r="BU9" s="422"/>
      <c r="BV9" s="420">
        <v>-84562</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16.100000000000001</v>
      </c>
      <c r="CU9" s="418"/>
      <c r="CV9" s="418"/>
      <c r="CW9" s="418"/>
      <c r="CX9" s="418"/>
      <c r="CY9" s="418"/>
      <c r="CZ9" s="418"/>
      <c r="DA9" s="419"/>
      <c r="DB9" s="417">
        <v>17.100000000000001</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55325</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110</v>
      </c>
      <c r="AV10" s="453"/>
      <c r="AW10" s="453"/>
      <c r="AX10" s="453"/>
      <c r="AY10" s="454" t="s">
        <v>115</v>
      </c>
      <c r="AZ10" s="455"/>
      <c r="BA10" s="455"/>
      <c r="BB10" s="455"/>
      <c r="BC10" s="455"/>
      <c r="BD10" s="455"/>
      <c r="BE10" s="455"/>
      <c r="BF10" s="455"/>
      <c r="BG10" s="455"/>
      <c r="BH10" s="455"/>
      <c r="BI10" s="455"/>
      <c r="BJ10" s="455"/>
      <c r="BK10" s="455"/>
      <c r="BL10" s="455"/>
      <c r="BM10" s="456"/>
      <c r="BN10" s="420">
        <v>9143</v>
      </c>
      <c r="BO10" s="421"/>
      <c r="BP10" s="421"/>
      <c r="BQ10" s="421"/>
      <c r="BR10" s="421"/>
      <c r="BS10" s="421"/>
      <c r="BT10" s="421"/>
      <c r="BU10" s="422"/>
      <c r="BV10" s="420">
        <v>9103</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48268</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110</v>
      </c>
      <c r="AV12" s="453"/>
      <c r="AW12" s="453"/>
      <c r="AX12" s="453"/>
      <c r="AY12" s="454" t="s">
        <v>128</v>
      </c>
      <c r="AZ12" s="455"/>
      <c r="BA12" s="455"/>
      <c r="BB12" s="455"/>
      <c r="BC12" s="455"/>
      <c r="BD12" s="455"/>
      <c r="BE12" s="455"/>
      <c r="BF12" s="455"/>
      <c r="BG12" s="455"/>
      <c r="BH12" s="455"/>
      <c r="BI12" s="455"/>
      <c r="BJ12" s="455"/>
      <c r="BK12" s="455"/>
      <c r="BL12" s="455"/>
      <c r="BM12" s="456"/>
      <c r="BN12" s="420">
        <v>538595</v>
      </c>
      <c r="BO12" s="421"/>
      <c r="BP12" s="421"/>
      <c r="BQ12" s="421"/>
      <c r="BR12" s="421"/>
      <c r="BS12" s="421"/>
      <c r="BT12" s="421"/>
      <c r="BU12" s="422"/>
      <c r="BV12" s="420">
        <v>1063074</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47436</v>
      </c>
      <c r="S13" s="505"/>
      <c r="T13" s="505"/>
      <c r="U13" s="505"/>
      <c r="V13" s="506"/>
      <c r="W13" s="436" t="s">
        <v>131</v>
      </c>
      <c r="X13" s="437"/>
      <c r="Y13" s="437"/>
      <c r="Z13" s="437"/>
      <c r="AA13" s="437"/>
      <c r="AB13" s="427"/>
      <c r="AC13" s="471">
        <v>1262</v>
      </c>
      <c r="AD13" s="472"/>
      <c r="AE13" s="472"/>
      <c r="AF13" s="472"/>
      <c r="AG13" s="514"/>
      <c r="AH13" s="471">
        <v>1592</v>
      </c>
      <c r="AI13" s="472"/>
      <c r="AJ13" s="472"/>
      <c r="AK13" s="472"/>
      <c r="AL13" s="473"/>
      <c r="AM13" s="449" t="s">
        <v>132</v>
      </c>
      <c r="AN13" s="450"/>
      <c r="AO13" s="450"/>
      <c r="AP13" s="450"/>
      <c r="AQ13" s="450"/>
      <c r="AR13" s="450"/>
      <c r="AS13" s="450"/>
      <c r="AT13" s="451"/>
      <c r="AU13" s="452" t="s">
        <v>110</v>
      </c>
      <c r="AV13" s="453"/>
      <c r="AW13" s="453"/>
      <c r="AX13" s="453"/>
      <c r="AY13" s="454" t="s">
        <v>133</v>
      </c>
      <c r="AZ13" s="455"/>
      <c r="BA13" s="455"/>
      <c r="BB13" s="455"/>
      <c r="BC13" s="455"/>
      <c r="BD13" s="455"/>
      <c r="BE13" s="455"/>
      <c r="BF13" s="455"/>
      <c r="BG13" s="455"/>
      <c r="BH13" s="455"/>
      <c r="BI13" s="455"/>
      <c r="BJ13" s="455"/>
      <c r="BK13" s="455"/>
      <c r="BL13" s="455"/>
      <c r="BM13" s="456"/>
      <c r="BN13" s="420">
        <v>1486455</v>
      </c>
      <c r="BO13" s="421"/>
      <c r="BP13" s="421"/>
      <c r="BQ13" s="421"/>
      <c r="BR13" s="421"/>
      <c r="BS13" s="421"/>
      <c r="BT13" s="421"/>
      <c r="BU13" s="422"/>
      <c r="BV13" s="420">
        <v>-1138533</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12.9</v>
      </c>
      <c r="CU13" s="418"/>
      <c r="CV13" s="418"/>
      <c r="CW13" s="418"/>
      <c r="CX13" s="418"/>
      <c r="CY13" s="418"/>
      <c r="CZ13" s="418"/>
      <c r="DA13" s="419"/>
      <c r="DB13" s="417">
        <v>12</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49259</v>
      </c>
      <c r="S14" s="505"/>
      <c r="T14" s="505"/>
      <c r="U14" s="505"/>
      <c r="V14" s="506"/>
      <c r="W14" s="410"/>
      <c r="X14" s="411"/>
      <c r="Y14" s="411"/>
      <c r="Z14" s="411"/>
      <c r="AA14" s="411"/>
      <c r="AB14" s="400"/>
      <c r="AC14" s="507">
        <v>5.0999999999999996</v>
      </c>
      <c r="AD14" s="508"/>
      <c r="AE14" s="508"/>
      <c r="AF14" s="508"/>
      <c r="AG14" s="509"/>
      <c r="AH14" s="507">
        <v>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72</v>
      </c>
      <c r="CU14" s="519"/>
      <c r="CV14" s="519"/>
      <c r="CW14" s="519"/>
      <c r="CX14" s="519"/>
      <c r="CY14" s="519"/>
      <c r="CZ14" s="519"/>
      <c r="DA14" s="520"/>
      <c r="DB14" s="518">
        <v>68.3</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48534</v>
      </c>
      <c r="S15" s="505"/>
      <c r="T15" s="505"/>
      <c r="U15" s="505"/>
      <c r="V15" s="506"/>
      <c r="W15" s="436" t="s">
        <v>137</v>
      </c>
      <c r="X15" s="437"/>
      <c r="Y15" s="437"/>
      <c r="Z15" s="437"/>
      <c r="AA15" s="437"/>
      <c r="AB15" s="427"/>
      <c r="AC15" s="471">
        <v>6369</v>
      </c>
      <c r="AD15" s="472"/>
      <c r="AE15" s="472"/>
      <c r="AF15" s="472"/>
      <c r="AG15" s="514"/>
      <c r="AH15" s="471">
        <v>6748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7261093</v>
      </c>
      <c r="BO15" s="384"/>
      <c r="BP15" s="384"/>
      <c r="BQ15" s="384"/>
      <c r="BR15" s="384"/>
      <c r="BS15" s="384"/>
      <c r="BT15" s="384"/>
      <c r="BU15" s="385"/>
      <c r="BV15" s="383">
        <v>7088385</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26</v>
      </c>
      <c r="AD16" s="508"/>
      <c r="AE16" s="508"/>
      <c r="AF16" s="508"/>
      <c r="AG16" s="509"/>
      <c r="AH16" s="507">
        <v>25.3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15922631</v>
      </c>
      <c r="BO16" s="421"/>
      <c r="BP16" s="421"/>
      <c r="BQ16" s="421"/>
      <c r="BR16" s="421"/>
      <c r="BS16" s="421"/>
      <c r="BT16" s="421"/>
      <c r="BU16" s="422"/>
      <c r="BV16" s="420">
        <v>15843564</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16879</v>
      </c>
      <c r="AD17" s="472"/>
      <c r="AE17" s="472"/>
      <c r="AF17" s="472"/>
      <c r="AG17" s="514"/>
      <c r="AH17" s="471">
        <v>18283</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9132515</v>
      </c>
      <c r="BO17" s="421"/>
      <c r="BP17" s="421"/>
      <c r="BQ17" s="421"/>
      <c r="BR17" s="421"/>
      <c r="BS17" s="421"/>
      <c r="BT17" s="421"/>
      <c r="BU17" s="422"/>
      <c r="BV17" s="420">
        <v>8926505</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318.26</v>
      </c>
      <c r="M18" s="544"/>
      <c r="N18" s="544"/>
      <c r="O18" s="544"/>
      <c r="P18" s="544"/>
      <c r="Q18" s="544"/>
      <c r="R18" s="545"/>
      <c r="S18" s="545"/>
      <c r="T18" s="545"/>
      <c r="U18" s="545"/>
      <c r="V18" s="546"/>
      <c r="W18" s="438"/>
      <c r="X18" s="439"/>
      <c r="Y18" s="439"/>
      <c r="Z18" s="439"/>
      <c r="AA18" s="439"/>
      <c r="AB18" s="430"/>
      <c r="AC18" s="547">
        <v>68.900000000000006</v>
      </c>
      <c r="AD18" s="548"/>
      <c r="AE18" s="548"/>
      <c r="AF18" s="548"/>
      <c r="AG18" s="549"/>
      <c r="AH18" s="547">
        <v>68.7</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17596335</v>
      </c>
      <c r="BO18" s="421"/>
      <c r="BP18" s="421"/>
      <c r="BQ18" s="421"/>
      <c r="BR18" s="421"/>
      <c r="BS18" s="421"/>
      <c r="BT18" s="421"/>
      <c r="BU18" s="422"/>
      <c r="BV18" s="420">
        <v>17163155</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158</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25130694</v>
      </c>
      <c r="BO19" s="421"/>
      <c r="BP19" s="421"/>
      <c r="BQ19" s="421"/>
      <c r="BR19" s="421"/>
      <c r="BS19" s="421"/>
      <c r="BT19" s="421"/>
      <c r="BU19" s="422"/>
      <c r="BV19" s="420">
        <v>23525530</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20328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38707101</v>
      </c>
      <c r="BO22" s="384"/>
      <c r="BP22" s="384"/>
      <c r="BQ22" s="384"/>
      <c r="BR22" s="384"/>
      <c r="BS22" s="384"/>
      <c r="BT22" s="384"/>
      <c r="BU22" s="385"/>
      <c r="BV22" s="383">
        <v>39123397</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17008214</v>
      </c>
      <c r="BO23" s="421"/>
      <c r="BP23" s="421"/>
      <c r="BQ23" s="421"/>
      <c r="BR23" s="421"/>
      <c r="BS23" s="421"/>
      <c r="BT23" s="421"/>
      <c r="BU23" s="422"/>
      <c r="BV23" s="420">
        <v>16779097</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7360</v>
      </c>
      <c r="R24" s="472"/>
      <c r="S24" s="472"/>
      <c r="T24" s="472"/>
      <c r="U24" s="472"/>
      <c r="V24" s="514"/>
      <c r="W24" s="566"/>
      <c r="X24" s="567"/>
      <c r="Y24" s="568"/>
      <c r="Z24" s="470" t="s">
        <v>162</v>
      </c>
      <c r="AA24" s="450"/>
      <c r="AB24" s="450"/>
      <c r="AC24" s="450"/>
      <c r="AD24" s="450"/>
      <c r="AE24" s="450"/>
      <c r="AF24" s="450"/>
      <c r="AG24" s="451"/>
      <c r="AH24" s="471">
        <v>567</v>
      </c>
      <c r="AI24" s="472"/>
      <c r="AJ24" s="472"/>
      <c r="AK24" s="472"/>
      <c r="AL24" s="514"/>
      <c r="AM24" s="471">
        <v>1754865</v>
      </c>
      <c r="AN24" s="472"/>
      <c r="AO24" s="472"/>
      <c r="AP24" s="472"/>
      <c r="AQ24" s="472"/>
      <c r="AR24" s="514"/>
      <c r="AS24" s="471">
        <v>3095</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28496045</v>
      </c>
      <c r="BO24" s="421"/>
      <c r="BP24" s="421"/>
      <c r="BQ24" s="421"/>
      <c r="BR24" s="421"/>
      <c r="BS24" s="421"/>
      <c r="BT24" s="421"/>
      <c r="BU24" s="422"/>
      <c r="BV24" s="420">
        <v>27853771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7400</v>
      </c>
      <c r="R25" s="472"/>
      <c r="S25" s="472"/>
      <c r="T25" s="472"/>
      <c r="U25" s="472"/>
      <c r="V25" s="514"/>
      <c r="W25" s="566"/>
      <c r="X25" s="567"/>
      <c r="Y25" s="568"/>
      <c r="Z25" s="470" t="s">
        <v>165</v>
      </c>
      <c r="AA25" s="450"/>
      <c r="AB25" s="450"/>
      <c r="AC25" s="450"/>
      <c r="AD25" s="450"/>
      <c r="AE25" s="450"/>
      <c r="AF25" s="450"/>
      <c r="AG25" s="451"/>
      <c r="AH25" s="471">
        <v>141</v>
      </c>
      <c r="AI25" s="472"/>
      <c r="AJ25" s="472"/>
      <c r="AK25" s="472"/>
      <c r="AL25" s="514"/>
      <c r="AM25" s="471">
        <v>394800</v>
      </c>
      <c r="AN25" s="472"/>
      <c r="AO25" s="472"/>
      <c r="AP25" s="472"/>
      <c r="AQ25" s="472"/>
      <c r="AR25" s="514"/>
      <c r="AS25" s="471">
        <v>2800</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10367975</v>
      </c>
      <c r="BO25" s="384"/>
      <c r="BP25" s="384"/>
      <c r="BQ25" s="384"/>
      <c r="BR25" s="384"/>
      <c r="BS25" s="384"/>
      <c r="BT25" s="384"/>
      <c r="BU25" s="385"/>
      <c r="BV25" s="383">
        <v>9817879</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6400</v>
      </c>
      <c r="R26" s="472"/>
      <c r="S26" s="472"/>
      <c r="T26" s="472"/>
      <c r="U26" s="472"/>
      <c r="V26" s="514"/>
      <c r="W26" s="566"/>
      <c r="X26" s="567"/>
      <c r="Y26" s="568"/>
      <c r="Z26" s="470" t="s">
        <v>168</v>
      </c>
      <c r="AA26" s="572"/>
      <c r="AB26" s="572"/>
      <c r="AC26" s="572"/>
      <c r="AD26" s="572"/>
      <c r="AE26" s="572"/>
      <c r="AF26" s="572"/>
      <c r="AG26" s="573"/>
      <c r="AH26" s="471">
        <v>33</v>
      </c>
      <c r="AI26" s="472"/>
      <c r="AJ26" s="472"/>
      <c r="AK26" s="472"/>
      <c r="AL26" s="514"/>
      <c r="AM26" s="471">
        <v>89595</v>
      </c>
      <c r="AN26" s="472"/>
      <c r="AO26" s="472"/>
      <c r="AP26" s="472"/>
      <c r="AQ26" s="472"/>
      <c r="AR26" s="514"/>
      <c r="AS26" s="471">
        <v>2715</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5800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5100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3768568</v>
      </c>
      <c r="BO28" s="384"/>
      <c r="BP28" s="384"/>
      <c r="BQ28" s="384"/>
      <c r="BR28" s="384"/>
      <c r="BS28" s="384"/>
      <c r="BT28" s="384"/>
      <c r="BU28" s="385"/>
      <c r="BV28" s="383">
        <v>3728020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16</v>
      </c>
      <c r="M29" s="472"/>
      <c r="N29" s="472"/>
      <c r="O29" s="472"/>
      <c r="P29" s="514"/>
      <c r="Q29" s="471">
        <v>4800</v>
      </c>
      <c r="R29" s="472"/>
      <c r="S29" s="472"/>
      <c r="T29" s="472"/>
      <c r="U29" s="472"/>
      <c r="V29" s="514"/>
      <c r="W29" s="569"/>
      <c r="X29" s="570"/>
      <c r="Y29" s="571"/>
      <c r="Z29" s="470" t="s">
        <v>177</v>
      </c>
      <c r="AA29" s="450"/>
      <c r="AB29" s="450"/>
      <c r="AC29" s="450"/>
      <c r="AD29" s="450"/>
      <c r="AE29" s="450"/>
      <c r="AF29" s="450"/>
      <c r="AG29" s="451"/>
      <c r="AH29" s="471">
        <v>567</v>
      </c>
      <c r="AI29" s="472"/>
      <c r="AJ29" s="472"/>
      <c r="AK29" s="472"/>
      <c r="AL29" s="514"/>
      <c r="AM29" s="471">
        <v>1754865</v>
      </c>
      <c r="AN29" s="472"/>
      <c r="AO29" s="472"/>
      <c r="AP29" s="472"/>
      <c r="AQ29" s="472"/>
      <c r="AR29" s="514"/>
      <c r="AS29" s="471">
        <v>3095</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506671</v>
      </c>
      <c r="BO29" s="421"/>
      <c r="BP29" s="421"/>
      <c r="BQ29" s="421"/>
      <c r="BR29" s="421"/>
      <c r="BS29" s="421"/>
      <c r="BT29" s="421"/>
      <c r="BU29" s="422"/>
      <c r="BV29" s="420">
        <v>435431</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94.5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5341326</v>
      </c>
      <c r="BO30" s="540"/>
      <c r="BP30" s="540"/>
      <c r="BQ30" s="540"/>
      <c r="BR30" s="540"/>
      <c r="BS30" s="540"/>
      <c r="BT30" s="540"/>
      <c r="BU30" s="541"/>
      <c r="BV30" s="539">
        <v>4485270</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9</v>
      </c>
      <c r="BF34" s="610"/>
      <c r="BG34" s="611" t="str">
        <f>IF('各会計、関係団体の財政状況及び健全化判断比率'!B34="","",'各会計、関係団体の財政状況及び健全化判断比率'!B34)</f>
        <v>公設地方卸売市場事業特別会計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石川北部アール・ディ・エフ広域処理組合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七尾市土地開発公社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ケーブルテレビ事業特別会計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後期高齢者医療保険特別会計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石川県後期高齢者医療広域連合（一般会計）</v>
      </c>
      <c r="BZ35" s="611"/>
      <c r="CA35" s="611"/>
      <c r="CB35" s="611"/>
      <c r="CC35" s="611"/>
      <c r="CD35" s="611"/>
      <c r="CE35" s="611"/>
      <c r="CF35" s="611"/>
      <c r="CG35" s="611"/>
      <c r="CH35" s="611"/>
      <c r="CI35" s="611"/>
      <c r="CJ35" s="611"/>
      <c r="CK35" s="611"/>
      <c r="CL35" s="611"/>
      <c r="CM35" s="611"/>
      <c r="CN35" s="175"/>
      <c r="CO35" s="610">
        <f t="shared" ref="CO35:CO43" si="3">IF(CQ35="","",CO34+1)</f>
        <v>17</v>
      </c>
      <c r="CP35" s="610"/>
      <c r="CQ35" s="611" t="str">
        <f>IF('各会計、関係団体の財政状況及び健全化判断比率'!BS8="","",'各会計、関係団体の財政状況及び健全化判断比率'!BS8)</f>
        <v>公益社団法人　七尾市スポーツ協会</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f t="shared" si="0"/>
        <v>8</v>
      </c>
      <c r="AN36" s="610"/>
      <c r="AO36" s="611" t="str">
        <f>IF('各会計、関係団体の財政状況及び健全化判断比率'!B33="","",'各会計、関係団体の財政状況及び健全化判断比率'!B33)</f>
        <v>病院事業会計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石川県後期高齢者医療広域連合（特別会計）</v>
      </c>
      <c r="BZ36" s="611"/>
      <c r="CA36" s="611"/>
      <c r="CB36" s="611"/>
      <c r="CC36" s="611"/>
      <c r="CD36" s="611"/>
      <c r="CE36" s="611"/>
      <c r="CF36" s="611"/>
      <c r="CG36" s="611"/>
      <c r="CH36" s="611"/>
      <c r="CI36" s="611"/>
      <c r="CJ36" s="611"/>
      <c r="CK36" s="611"/>
      <c r="CL36" s="611"/>
      <c r="CM36" s="611"/>
      <c r="CN36" s="175"/>
      <c r="CO36" s="610">
        <f t="shared" si="3"/>
        <v>18</v>
      </c>
      <c r="CP36" s="610"/>
      <c r="CQ36" s="611" t="str">
        <f>IF('各会計、関係団体の財政状況及び健全化判断比率'!BS9="","",'各会計、関係団体の財政状況及び健全化判断比率'!BS9)</f>
        <v>株式会社のと島</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石川県市町村消防団等公務災害補償等組合</v>
      </c>
      <c r="BZ37" s="611"/>
      <c r="CA37" s="611"/>
      <c r="CB37" s="611"/>
      <c r="CC37" s="611"/>
      <c r="CD37" s="611"/>
      <c r="CE37" s="611"/>
      <c r="CF37" s="611"/>
      <c r="CG37" s="611"/>
      <c r="CH37" s="611"/>
      <c r="CI37" s="611"/>
      <c r="CJ37" s="611"/>
      <c r="CK37" s="611"/>
      <c r="CL37" s="611"/>
      <c r="CM37" s="611"/>
      <c r="CN37" s="175"/>
      <c r="CO37" s="610">
        <f t="shared" si="3"/>
        <v>19</v>
      </c>
      <c r="CP37" s="610"/>
      <c r="CQ37" s="611" t="str">
        <f>IF('各会計、関係団体の財政状況及び健全化判断比率'!BS10="","",'各会計、関係団体の財政状況及び健全化判断比率'!BS10)</f>
        <v>株式会社環境日本海サービス公社</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石川県市町村消防賞じゅつ金組合</v>
      </c>
      <c r="BZ38" s="611"/>
      <c r="CA38" s="611"/>
      <c r="CB38" s="611"/>
      <c r="CC38" s="611"/>
      <c r="CD38" s="611"/>
      <c r="CE38" s="611"/>
      <c r="CF38" s="611"/>
      <c r="CG38" s="611"/>
      <c r="CH38" s="611"/>
      <c r="CI38" s="611"/>
      <c r="CJ38" s="611"/>
      <c r="CK38" s="611"/>
      <c r="CL38" s="611"/>
      <c r="CM38" s="611"/>
      <c r="CN38" s="175"/>
      <c r="CO38" s="610">
        <f t="shared" si="3"/>
        <v>20</v>
      </c>
      <c r="CP38" s="610"/>
      <c r="CQ38" s="611" t="str">
        <f>IF('各会計、関係団体の財政状況及び健全化判断比率'!BS11="","",'各会計、関係団体の財政状況及び健全化判断比率'!BS11)</f>
        <v>公益財団法人　演劇のまち振興事業団</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のと鉄道運営助成基金事務組合</v>
      </c>
      <c r="BZ39" s="611"/>
      <c r="CA39" s="611"/>
      <c r="CB39" s="611"/>
      <c r="CC39" s="611"/>
      <c r="CD39" s="611"/>
      <c r="CE39" s="611"/>
      <c r="CF39" s="611"/>
      <c r="CG39" s="611"/>
      <c r="CH39" s="611"/>
      <c r="CI39" s="611"/>
      <c r="CJ39" s="611"/>
      <c r="CK39" s="611"/>
      <c r="CL39" s="611"/>
      <c r="CM39" s="611"/>
      <c r="CN39" s="175"/>
      <c r="CO39" s="610">
        <f t="shared" si="3"/>
        <v>21</v>
      </c>
      <c r="CP39" s="610"/>
      <c r="CQ39" s="611" t="str">
        <f>IF('各会計、関係団体の財政状況及び健全化判断比率'!BS12="","",'各会計、関係団体の財政状況及び健全化判断比率'!BS12)</f>
        <v>公益財団法人　七尾美術財団</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f t="shared" si="3"/>
        <v>22</v>
      </c>
      <c r="CP40" s="610"/>
      <c r="CQ40" s="611" t="str">
        <f>IF('各会計、関係団体の財政状況及び健全化判断比率'!BS13="","",'各会計、関係団体の財政状況及び健全化判断比率'!BS13)</f>
        <v>株式会社創生ななお</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fqfg3kDha1Gn2txjhaGdtEJ2YgQzdgrr//e11esxcGsWuzwVW0deKEC2f5svlZEhytGWUgB0QMojvJLPwhtNhA==" saltValue="LMq3YzKokb44txGJr5lk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2" t="s">
        <v>535</v>
      </c>
      <c r="D34" s="1162"/>
      <c r="E34" s="1163"/>
      <c r="F34" s="32">
        <v>24.13</v>
      </c>
      <c r="G34" s="33">
        <v>34.590000000000003</v>
      </c>
      <c r="H34" s="33">
        <v>42.36</v>
      </c>
      <c r="I34" s="33">
        <v>51.78</v>
      </c>
      <c r="J34" s="34">
        <v>51.05</v>
      </c>
      <c r="K34" s="22"/>
      <c r="L34" s="22"/>
      <c r="M34" s="22"/>
      <c r="N34" s="22"/>
      <c r="O34" s="22"/>
      <c r="P34" s="22"/>
    </row>
    <row r="35" spans="1:16" ht="39" customHeight="1" x14ac:dyDescent="0.2">
      <c r="A35" s="22"/>
      <c r="B35" s="35"/>
      <c r="C35" s="1158" t="s">
        <v>536</v>
      </c>
      <c r="D35" s="1158"/>
      <c r="E35" s="1159"/>
      <c r="F35" s="36">
        <v>4.03</v>
      </c>
      <c r="G35" s="37">
        <v>4.8600000000000003</v>
      </c>
      <c r="H35" s="37">
        <v>6.55</v>
      </c>
      <c r="I35" s="37">
        <v>6.36</v>
      </c>
      <c r="J35" s="38">
        <v>17.579999999999998</v>
      </c>
      <c r="K35" s="22"/>
      <c r="L35" s="22"/>
      <c r="M35" s="22"/>
      <c r="N35" s="22"/>
      <c r="O35" s="22"/>
      <c r="P35" s="22"/>
    </row>
    <row r="36" spans="1:16" ht="39" customHeight="1" x14ac:dyDescent="0.2">
      <c r="A36" s="22"/>
      <c r="B36" s="35"/>
      <c r="C36" s="1158" t="s">
        <v>537</v>
      </c>
      <c r="D36" s="1158"/>
      <c r="E36" s="1159"/>
      <c r="F36" s="36">
        <v>9.4499999999999993</v>
      </c>
      <c r="G36" s="37">
        <v>9.75</v>
      </c>
      <c r="H36" s="37">
        <v>10.3</v>
      </c>
      <c r="I36" s="37">
        <v>11.57</v>
      </c>
      <c r="J36" s="38">
        <v>7.35</v>
      </c>
      <c r="K36" s="22"/>
      <c r="L36" s="22"/>
      <c r="M36" s="22"/>
      <c r="N36" s="22"/>
      <c r="O36" s="22"/>
      <c r="P36" s="22"/>
    </row>
    <row r="37" spans="1:16" ht="39" customHeight="1" x14ac:dyDescent="0.2">
      <c r="A37" s="22"/>
      <c r="B37" s="35"/>
      <c r="C37" s="1158" t="s">
        <v>538</v>
      </c>
      <c r="D37" s="1158"/>
      <c r="E37" s="1159"/>
      <c r="F37" s="36">
        <v>0.97</v>
      </c>
      <c r="G37" s="37">
        <v>0.44</v>
      </c>
      <c r="H37" s="37">
        <v>0.57999999999999996</v>
      </c>
      <c r="I37" s="37">
        <v>0.81</v>
      </c>
      <c r="J37" s="38">
        <v>1.33</v>
      </c>
      <c r="K37" s="22"/>
      <c r="L37" s="22"/>
      <c r="M37" s="22"/>
      <c r="N37" s="22"/>
      <c r="O37" s="22"/>
      <c r="P37" s="22"/>
    </row>
    <row r="38" spans="1:16" ht="39" customHeight="1" x14ac:dyDescent="0.2">
      <c r="A38" s="22"/>
      <c r="B38" s="35"/>
      <c r="C38" s="1158" t="s">
        <v>539</v>
      </c>
      <c r="D38" s="1158"/>
      <c r="E38" s="1159"/>
      <c r="F38" s="36">
        <v>0.6</v>
      </c>
      <c r="G38" s="37">
        <v>0.48</v>
      </c>
      <c r="H38" s="37">
        <v>0.53</v>
      </c>
      <c r="I38" s="37">
        <v>0.86</v>
      </c>
      <c r="J38" s="38">
        <v>0.95</v>
      </c>
      <c r="K38" s="22"/>
      <c r="L38" s="22"/>
      <c r="M38" s="22"/>
      <c r="N38" s="22"/>
      <c r="O38" s="22"/>
      <c r="P38" s="22"/>
    </row>
    <row r="39" spans="1:16" ht="39" customHeight="1" x14ac:dyDescent="0.2">
      <c r="A39" s="22"/>
      <c r="B39" s="35"/>
      <c r="C39" s="1158" t="s">
        <v>540</v>
      </c>
      <c r="D39" s="1158"/>
      <c r="E39" s="1159"/>
      <c r="F39" s="36">
        <v>0.6</v>
      </c>
      <c r="G39" s="37">
        <v>0.46</v>
      </c>
      <c r="H39" s="37">
        <v>0.79</v>
      </c>
      <c r="I39" s="37">
        <v>0.48</v>
      </c>
      <c r="J39" s="38">
        <v>0.62</v>
      </c>
      <c r="K39" s="22"/>
      <c r="L39" s="22"/>
      <c r="M39" s="22"/>
      <c r="N39" s="22"/>
      <c r="O39" s="22"/>
      <c r="P39" s="22"/>
    </row>
    <row r="40" spans="1:16" ht="39" customHeight="1" x14ac:dyDescent="0.2">
      <c r="A40" s="22"/>
      <c r="B40" s="35"/>
      <c r="C40" s="1158" t="s">
        <v>541</v>
      </c>
      <c r="D40" s="1158"/>
      <c r="E40" s="1159"/>
      <c r="F40" s="36">
        <v>0</v>
      </c>
      <c r="G40" s="37">
        <v>0</v>
      </c>
      <c r="H40" s="37">
        <v>0</v>
      </c>
      <c r="I40" s="37">
        <v>0</v>
      </c>
      <c r="J40" s="38">
        <v>0.01</v>
      </c>
      <c r="K40" s="22"/>
      <c r="L40" s="22"/>
      <c r="M40" s="22"/>
      <c r="N40" s="22"/>
      <c r="O40" s="22"/>
      <c r="P40" s="22"/>
    </row>
    <row r="41" spans="1:16" ht="39" customHeight="1" x14ac:dyDescent="0.2">
      <c r="A41" s="22"/>
      <c r="B41" s="35"/>
      <c r="C41" s="1158" t="s">
        <v>542</v>
      </c>
      <c r="D41" s="1158"/>
      <c r="E41" s="1159"/>
      <c r="F41" s="36">
        <v>0</v>
      </c>
      <c r="G41" s="37">
        <v>0</v>
      </c>
      <c r="H41" s="37">
        <v>0</v>
      </c>
      <c r="I41" s="37">
        <v>0</v>
      </c>
      <c r="J41" s="38">
        <v>0</v>
      </c>
      <c r="K41" s="22"/>
      <c r="L41" s="22"/>
      <c r="M41" s="22"/>
      <c r="N41" s="22"/>
      <c r="O41" s="22"/>
      <c r="P41" s="22"/>
    </row>
    <row r="42" spans="1:16" ht="39" customHeight="1" x14ac:dyDescent="0.2">
      <c r="A42" s="22"/>
      <c r="B42" s="39"/>
      <c r="C42" s="1158" t="s">
        <v>543</v>
      </c>
      <c r="D42" s="1158"/>
      <c r="E42" s="1159"/>
      <c r="F42" s="36" t="s">
        <v>490</v>
      </c>
      <c r="G42" s="37" t="s">
        <v>490</v>
      </c>
      <c r="H42" s="37" t="s">
        <v>490</v>
      </c>
      <c r="I42" s="37" t="s">
        <v>490</v>
      </c>
      <c r="J42" s="38" t="s">
        <v>490</v>
      </c>
      <c r="K42" s="22"/>
      <c r="L42" s="22"/>
      <c r="M42" s="22"/>
      <c r="N42" s="22"/>
      <c r="O42" s="22"/>
      <c r="P42" s="22"/>
    </row>
    <row r="43" spans="1:16" ht="39" customHeight="1" thickBot="1" x14ac:dyDescent="0.25">
      <c r="A43" s="22"/>
      <c r="B43" s="40"/>
      <c r="C43" s="1160" t="s">
        <v>544</v>
      </c>
      <c r="D43" s="1160"/>
      <c r="E43" s="1161"/>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egtCHEMc/kZLzvRMVHYdhondEfF63ZFHGouSULyoNT1aBsu4niTarNcH6ewLZCrD4+VSeOATPn9rUijBQrg==" saltValue="/Czyxz/6yYEYZrSaT8Bm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4438</v>
      </c>
      <c r="L45" s="58">
        <v>4515</v>
      </c>
      <c r="M45" s="58">
        <v>4706</v>
      </c>
      <c r="N45" s="58">
        <v>4169</v>
      </c>
      <c r="O45" s="59">
        <v>4148</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x14ac:dyDescent="0.2">
      <c r="A48" s="46"/>
      <c r="B48" s="1166"/>
      <c r="C48" s="1167"/>
      <c r="D48" s="60"/>
      <c r="E48" s="1172" t="s">
        <v>13</v>
      </c>
      <c r="F48" s="1172"/>
      <c r="G48" s="1172"/>
      <c r="H48" s="1172"/>
      <c r="I48" s="1172"/>
      <c r="J48" s="1173"/>
      <c r="K48" s="61">
        <v>2396</v>
      </c>
      <c r="L48" s="62">
        <v>2045</v>
      </c>
      <c r="M48" s="62">
        <v>2013</v>
      </c>
      <c r="N48" s="62">
        <v>2158</v>
      </c>
      <c r="O48" s="63">
        <v>2226</v>
      </c>
      <c r="P48" s="46"/>
      <c r="Q48" s="46"/>
      <c r="R48" s="46"/>
      <c r="S48" s="46"/>
      <c r="T48" s="46"/>
      <c r="U48" s="46"/>
    </row>
    <row r="49" spans="1:21" ht="30.75" customHeight="1" x14ac:dyDescent="0.2">
      <c r="A49" s="46"/>
      <c r="B49" s="1166"/>
      <c r="C49" s="1167"/>
      <c r="D49" s="60"/>
      <c r="E49" s="1172" t="s">
        <v>14</v>
      </c>
      <c r="F49" s="1172"/>
      <c r="G49" s="1172"/>
      <c r="H49" s="1172"/>
      <c r="I49" s="1172"/>
      <c r="J49" s="1173"/>
      <c r="K49" s="61" t="s">
        <v>490</v>
      </c>
      <c r="L49" s="62" t="s">
        <v>490</v>
      </c>
      <c r="M49" s="62" t="s">
        <v>490</v>
      </c>
      <c r="N49" s="62" t="s">
        <v>490</v>
      </c>
      <c r="O49" s="63" t="s">
        <v>490</v>
      </c>
      <c r="P49" s="46"/>
      <c r="Q49" s="46"/>
      <c r="R49" s="46"/>
      <c r="S49" s="46"/>
      <c r="T49" s="46"/>
      <c r="U49" s="46"/>
    </row>
    <row r="50" spans="1:21" ht="30.75" customHeight="1" x14ac:dyDescent="0.2">
      <c r="A50" s="46"/>
      <c r="B50" s="1166"/>
      <c r="C50" s="1167"/>
      <c r="D50" s="60"/>
      <c r="E50" s="1172" t="s">
        <v>15</v>
      </c>
      <c r="F50" s="1172"/>
      <c r="G50" s="1172"/>
      <c r="H50" s="1172"/>
      <c r="I50" s="1172"/>
      <c r="J50" s="1173"/>
      <c r="K50" s="61">
        <v>7</v>
      </c>
      <c r="L50" s="62">
        <v>3</v>
      </c>
      <c r="M50" s="62">
        <v>2</v>
      </c>
      <c r="N50" s="62">
        <v>2</v>
      </c>
      <c r="O50" s="63">
        <v>0</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490</v>
      </c>
      <c r="L51" s="62" t="s">
        <v>490</v>
      </c>
      <c r="M51" s="62" t="s">
        <v>490</v>
      </c>
      <c r="N51" s="62" t="s">
        <v>490</v>
      </c>
      <c r="O51" s="63" t="s">
        <v>490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5193</v>
      </c>
      <c r="L52" s="62">
        <v>4937</v>
      </c>
      <c r="M52" s="62">
        <v>5064</v>
      </c>
      <c r="N52" s="62">
        <v>4513</v>
      </c>
      <c r="O52" s="63">
        <v>4355</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1648</v>
      </c>
      <c r="L53" s="67">
        <v>1626</v>
      </c>
      <c r="M53" s="67">
        <v>1657</v>
      </c>
      <c r="N53" s="67">
        <v>1816</v>
      </c>
      <c r="O53" s="68">
        <v>2019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npaa4hOcf62reyKszbCCccHSNE8ZdsXuZIQqezC6pjDQfSYE2KYwMq3Ry/SaG7kmpfmmvobqTn5o47cudLm4w==" saltValue="HZXrS5Jx2k81cTu/fEBH4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95" t="s">
        <v>30</v>
      </c>
      <c r="C41" s="1196"/>
      <c r="D41" s="103"/>
      <c r="E41" s="1201" t="s">
        <v>31</v>
      </c>
      <c r="F41" s="1201"/>
      <c r="G41" s="1201"/>
      <c r="H41" s="1202"/>
      <c r="I41" s="342">
        <v>39848</v>
      </c>
      <c r="J41" s="343">
        <v>38114</v>
      </c>
      <c r="K41" s="343">
        <v>37861</v>
      </c>
      <c r="L41" s="343">
        <v>39123</v>
      </c>
      <c r="M41" s="344">
        <v>38707</v>
      </c>
    </row>
    <row r="42" spans="2:13" ht="27.75" customHeight="1" x14ac:dyDescent="0.2">
      <c r="B42" s="1197"/>
      <c r="C42" s="1198"/>
      <c r="D42" s="104"/>
      <c r="E42" s="1203" t="s">
        <v>32</v>
      </c>
      <c r="F42" s="1203"/>
      <c r="G42" s="1203"/>
      <c r="H42" s="1204"/>
      <c r="I42" s="345">
        <v>7</v>
      </c>
      <c r="J42" s="346">
        <v>5</v>
      </c>
      <c r="K42" s="346">
        <v>3</v>
      </c>
      <c r="L42" s="346">
        <v>1</v>
      </c>
      <c r="M42" s="347">
        <v>0</v>
      </c>
    </row>
    <row r="43" spans="2:13" ht="27.75" customHeight="1" x14ac:dyDescent="0.2">
      <c r="B43" s="1197"/>
      <c r="C43" s="1198"/>
      <c r="D43" s="104"/>
      <c r="E43" s="1203" t="s">
        <v>33</v>
      </c>
      <c r="F43" s="1203"/>
      <c r="G43" s="1203"/>
      <c r="H43" s="1204"/>
      <c r="I43" s="345">
        <v>26645</v>
      </c>
      <c r="J43" s="346">
        <v>24741</v>
      </c>
      <c r="K43" s="346">
        <v>22073</v>
      </c>
      <c r="L43" s="346">
        <v>20603</v>
      </c>
      <c r="M43" s="347">
        <v>20654</v>
      </c>
    </row>
    <row r="44" spans="2:13" ht="27.75" customHeight="1" x14ac:dyDescent="0.2">
      <c r="B44" s="1197"/>
      <c r="C44" s="1198"/>
      <c r="D44" s="104"/>
      <c r="E44" s="1203" t="s">
        <v>34</v>
      </c>
      <c r="F44" s="1203"/>
      <c r="G44" s="1203"/>
      <c r="H44" s="1204"/>
      <c r="I44" s="345" t="s">
        <v>490</v>
      </c>
      <c r="J44" s="346" t="s">
        <v>490</v>
      </c>
      <c r="K44" s="346" t="s">
        <v>490</v>
      </c>
      <c r="L44" s="346" t="s">
        <v>490</v>
      </c>
      <c r="M44" s="347" t="s">
        <v>490</v>
      </c>
    </row>
    <row r="45" spans="2:13" ht="27.75" customHeight="1" x14ac:dyDescent="0.2">
      <c r="B45" s="1197"/>
      <c r="C45" s="1198"/>
      <c r="D45" s="104"/>
      <c r="E45" s="1203" t="s">
        <v>35</v>
      </c>
      <c r="F45" s="1203"/>
      <c r="G45" s="1203"/>
      <c r="H45" s="1204"/>
      <c r="I45" s="345">
        <v>4368</v>
      </c>
      <c r="J45" s="346">
        <v>4511</v>
      </c>
      <c r="K45" s="346">
        <v>4542</v>
      </c>
      <c r="L45" s="346">
        <v>4733</v>
      </c>
      <c r="M45" s="347">
        <v>4940</v>
      </c>
    </row>
    <row r="46" spans="2:13" ht="27.75" customHeight="1" x14ac:dyDescent="0.2">
      <c r="B46" s="1197"/>
      <c r="C46" s="1198"/>
      <c r="D46" s="105"/>
      <c r="E46" s="1203" t="s">
        <v>36</v>
      </c>
      <c r="F46" s="1203"/>
      <c r="G46" s="1203"/>
      <c r="H46" s="1204"/>
      <c r="I46" s="345" t="s">
        <v>490</v>
      </c>
      <c r="J46" s="346" t="s">
        <v>490</v>
      </c>
      <c r="K46" s="346" t="s">
        <v>490</v>
      </c>
      <c r="L46" s="346" t="s">
        <v>490</v>
      </c>
      <c r="M46" s="347" t="s">
        <v>490</v>
      </c>
    </row>
    <row r="47" spans="2:13" ht="27.75" customHeight="1" x14ac:dyDescent="0.2">
      <c r="B47" s="1197"/>
      <c r="C47" s="1198"/>
      <c r="D47" s="106"/>
      <c r="E47" s="1205" t="s">
        <v>37</v>
      </c>
      <c r="F47" s="1206"/>
      <c r="G47" s="1206"/>
      <c r="H47" s="1207"/>
      <c r="I47" s="345" t="s">
        <v>490</v>
      </c>
      <c r="J47" s="346" t="s">
        <v>490</v>
      </c>
      <c r="K47" s="346" t="s">
        <v>490</v>
      </c>
      <c r="L47" s="346" t="s">
        <v>490</v>
      </c>
      <c r="M47" s="347" t="s">
        <v>490</v>
      </c>
    </row>
    <row r="48" spans="2:13" ht="27.75" customHeight="1" x14ac:dyDescent="0.2">
      <c r="B48" s="1197"/>
      <c r="C48" s="1198"/>
      <c r="D48" s="104"/>
      <c r="E48" s="1203" t="s">
        <v>38</v>
      </c>
      <c r="F48" s="1203"/>
      <c r="G48" s="1203"/>
      <c r="H48" s="1204"/>
      <c r="I48" s="345" t="s">
        <v>490</v>
      </c>
      <c r="J48" s="346" t="s">
        <v>490</v>
      </c>
      <c r="K48" s="346" t="s">
        <v>490</v>
      </c>
      <c r="L48" s="346" t="s">
        <v>490</v>
      </c>
      <c r="M48" s="347" t="s">
        <v>490</v>
      </c>
    </row>
    <row r="49" spans="2:13" ht="27.75" customHeight="1" x14ac:dyDescent="0.2">
      <c r="B49" s="1199"/>
      <c r="C49" s="1200"/>
      <c r="D49" s="104"/>
      <c r="E49" s="1203" t="s">
        <v>39</v>
      </c>
      <c r="F49" s="1203"/>
      <c r="G49" s="1203"/>
      <c r="H49" s="1204"/>
      <c r="I49" s="345" t="s">
        <v>490</v>
      </c>
      <c r="J49" s="346" t="s">
        <v>490</v>
      </c>
      <c r="K49" s="346" t="s">
        <v>490</v>
      </c>
      <c r="L49" s="346" t="s">
        <v>490</v>
      </c>
      <c r="M49" s="347" t="s">
        <v>490</v>
      </c>
    </row>
    <row r="50" spans="2:13" ht="27.75" customHeight="1" x14ac:dyDescent="0.2">
      <c r="B50" s="1208" t="s">
        <v>40</v>
      </c>
      <c r="C50" s="1209"/>
      <c r="D50" s="107"/>
      <c r="E50" s="1203" t="s">
        <v>41</v>
      </c>
      <c r="F50" s="1203"/>
      <c r="G50" s="1203"/>
      <c r="H50" s="1204"/>
      <c r="I50" s="345">
        <v>5873</v>
      </c>
      <c r="J50" s="346">
        <v>6582</v>
      </c>
      <c r="K50" s="346">
        <v>6481</v>
      </c>
      <c r="L50" s="346">
        <v>7181</v>
      </c>
      <c r="M50" s="347">
        <v>8032</v>
      </c>
    </row>
    <row r="51" spans="2:13" ht="27.75" customHeight="1" x14ac:dyDescent="0.2">
      <c r="B51" s="1197"/>
      <c r="C51" s="1198"/>
      <c r="D51" s="104"/>
      <c r="E51" s="1203" t="s">
        <v>42</v>
      </c>
      <c r="F51" s="1203"/>
      <c r="G51" s="1203"/>
      <c r="H51" s="1204"/>
      <c r="I51" s="345">
        <v>6444</v>
      </c>
      <c r="J51" s="346">
        <v>6147</v>
      </c>
      <c r="K51" s="346">
        <v>6065</v>
      </c>
      <c r="L51" s="346">
        <v>6527</v>
      </c>
      <c r="M51" s="347">
        <v>5797</v>
      </c>
    </row>
    <row r="52" spans="2:13" ht="27.75" customHeight="1" x14ac:dyDescent="0.2">
      <c r="B52" s="1199"/>
      <c r="C52" s="1200"/>
      <c r="D52" s="104"/>
      <c r="E52" s="1203" t="s">
        <v>43</v>
      </c>
      <c r="F52" s="1203"/>
      <c r="G52" s="1203"/>
      <c r="H52" s="1204"/>
      <c r="I52" s="345">
        <v>44727</v>
      </c>
      <c r="J52" s="346">
        <v>42583</v>
      </c>
      <c r="K52" s="346">
        <v>41224</v>
      </c>
      <c r="L52" s="346">
        <v>41228</v>
      </c>
      <c r="M52" s="347">
        <v>40345</v>
      </c>
    </row>
    <row r="53" spans="2:13" ht="27.75" customHeight="1" thickBot="1" x14ac:dyDescent="0.25">
      <c r="B53" s="1210" t="s">
        <v>19</v>
      </c>
      <c r="C53" s="1211"/>
      <c r="D53" s="108"/>
      <c r="E53" s="1212" t="s">
        <v>44</v>
      </c>
      <c r="F53" s="1212"/>
      <c r="G53" s="1212"/>
      <c r="H53" s="1213"/>
      <c r="I53" s="348">
        <v>13823</v>
      </c>
      <c r="J53" s="349">
        <v>12060</v>
      </c>
      <c r="K53" s="349">
        <v>10708</v>
      </c>
      <c r="L53" s="349">
        <v>9524</v>
      </c>
      <c r="M53" s="350">
        <v>10128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LjUmBaAZviNT4An3x4aZfp3wvJv258m+GiIVLsmohJp9edC9n/jJK7EHKQsIQRdgAsmeWEBz1oyBeMh+lTpRkw==" saltValue="+hvUGwhd9xDIBynqtqQA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L1"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222" t="s">
        <v>46</v>
      </c>
      <c r="D55" s="1222"/>
      <c r="E55" s="1223"/>
      <c r="F55" s="120">
        <v>4169</v>
      </c>
      <c r="G55" s="120">
        <v>3728</v>
      </c>
      <c r="H55" s="121">
        <v>3769</v>
      </c>
    </row>
    <row r="56" spans="2:8" ht="52.5" customHeight="1" x14ac:dyDescent="0.2">
      <c r="B56" s="122"/>
      <c r="C56" s="1224" t="s">
        <v>47</v>
      </c>
      <c r="D56" s="1224"/>
      <c r="E56" s="1225"/>
      <c r="F56" s="123">
        <v>435</v>
      </c>
      <c r="G56" s="123">
        <v>435</v>
      </c>
      <c r="H56" s="124">
        <v>507</v>
      </c>
    </row>
    <row r="57" spans="2:8" ht="53.25" customHeight="1" x14ac:dyDescent="0.2">
      <c r="B57" s="122"/>
      <c r="C57" s="1226" t="s">
        <v>48</v>
      </c>
      <c r="D57" s="1226"/>
      <c r="E57" s="1227"/>
      <c r="F57" s="125">
        <v>2953</v>
      </c>
      <c r="G57" s="125">
        <v>4485</v>
      </c>
      <c r="H57" s="126">
        <v>5341</v>
      </c>
    </row>
    <row r="58" spans="2:8" ht="45.75" customHeight="1" x14ac:dyDescent="0.2">
      <c r="B58" s="127"/>
      <c r="C58" s="1214" t="s">
        <v>564</v>
      </c>
      <c r="D58" s="1215"/>
      <c r="E58" s="1216"/>
      <c r="F58" s="128">
        <v>2017</v>
      </c>
      <c r="G58" s="128">
        <v>2415</v>
      </c>
      <c r="H58" s="129">
        <v>2412</v>
      </c>
    </row>
    <row r="59" spans="2:8" ht="45.75" customHeight="1" x14ac:dyDescent="0.2">
      <c r="B59" s="127"/>
      <c r="C59" s="1214" t="s">
        <v>565</v>
      </c>
      <c r="D59" s="1215"/>
      <c r="E59" s="1216"/>
      <c r="F59" s="128" t="s">
        <v>552</v>
      </c>
      <c r="G59" s="128">
        <v>1110</v>
      </c>
      <c r="H59" s="129">
        <v>1110</v>
      </c>
    </row>
    <row r="60" spans="2:8" ht="45.75" customHeight="1" x14ac:dyDescent="0.2">
      <c r="B60" s="127"/>
      <c r="C60" s="1214" t="s">
        <v>568</v>
      </c>
      <c r="D60" s="1215"/>
      <c r="E60" s="1216"/>
      <c r="F60" s="128" t="s">
        <v>552</v>
      </c>
      <c r="G60" s="128" t="s">
        <v>552</v>
      </c>
      <c r="H60" s="129">
        <v>792</v>
      </c>
    </row>
    <row r="61" spans="2:8" ht="45.75" customHeight="1" x14ac:dyDescent="0.2">
      <c r="B61" s="127"/>
      <c r="C61" s="1214" t="s">
        <v>566</v>
      </c>
      <c r="D61" s="1215"/>
      <c r="E61" s="1216"/>
      <c r="F61" s="128">
        <v>209</v>
      </c>
      <c r="G61" s="128">
        <v>231</v>
      </c>
      <c r="H61" s="129">
        <v>323</v>
      </c>
    </row>
    <row r="62" spans="2:8" ht="45.75" customHeight="1" thickBot="1" x14ac:dyDescent="0.25">
      <c r="B62" s="130"/>
      <c r="C62" s="1217" t="s">
        <v>567</v>
      </c>
      <c r="D62" s="1218"/>
      <c r="E62" s="1219"/>
      <c r="F62" s="131">
        <v>151</v>
      </c>
      <c r="G62" s="131">
        <v>162</v>
      </c>
      <c r="H62" s="132">
        <v>162</v>
      </c>
    </row>
    <row r="63" spans="2:8" ht="52.5" customHeight="1" thickBot="1" x14ac:dyDescent="0.25">
      <c r="B63" s="133"/>
      <c r="C63" s="1220" t="s">
        <v>49</v>
      </c>
      <c r="D63" s="1220"/>
      <c r="E63" s="1221"/>
      <c r="F63" s="134">
        <v>7558</v>
      </c>
      <c r="G63" s="134">
        <v>8649</v>
      </c>
      <c r="H63" s="135">
        <v>9617</v>
      </c>
    </row>
    <row r="64" spans="2:8" ht="13" x14ac:dyDescent="0.2"/>
  </sheetData>
  <sheetProtection algorithmName="SHA-512" hashValue="U+b/UmEoQqnJjRRw+iu7ZF9tUlEOss5nc2IIQGVdSBU8rd1mh2tWApO90dWlFE1CWf0yua0dyhPp6DxKerPWhA==" saltValue="u8LFfWn7H0Qk2FRVu4nL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1508B-D304-4201-9C38-98BE2DE3557C}">
  <sheetPr>
    <pageSetUpPr fitToPage="1"/>
  </sheetPr>
  <dimension ref="A1:DE85"/>
  <sheetViews>
    <sheetView showGridLines="0" topLeftCell="A45" zoomScaleNormal="100" zoomScaleSheetLayoutView="55" workbookViewId="0">
      <selection activeCell="AN43" sqref="AN43:DC47"/>
    </sheetView>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580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576</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30" t="s">
        <v>579</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 x14ac:dyDescent="0.2">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 x14ac:dyDescent="0.2">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 x14ac:dyDescent="0.2">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 x14ac:dyDescent="0.2">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574</v>
      </c>
    </row>
    <row r="50" spans="1:109" ht="13" x14ac:dyDescent="0.2">
      <c r="B50" s="259"/>
      <c r="G50" s="1239"/>
      <c r="H50" s="1239"/>
      <c r="I50" s="1239"/>
      <c r="J50" s="1239"/>
      <c r="K50" s="354"/>
      <c r="L50" s="354"/>
      <c r="M50" s="353"/>
      <c r="N50" s="353"/>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528</v>
      </c>
      <c r="BQ50" s="1243"/>
      <c r="BR50" s="1243"/>
      <c r="BS50" s="1243"/>
      <c r="BT50" s="1243"/>
      <c r="BU50" s="1243"/>
      <c r="BV50" s="1243"/>
      <c r="BW50" s="1243"/>
      <c r="BX50" s="1243" t="s">
        <v>529</v>
      </c>
      <c r="BY50" s="1243"/>
      <c r="BZ50" s="1243"/>
      <c r="CA50" s="1243"/>
      <c r="CB50" s="1243"/>
      <c r="CC50" s="1243"/>
      <c r="CD50" s="1243"/>
      <c r="CE50" s="1243"/>
      <c r="CF50" s="1243" t="s">
        <v>530</v>
      </c>
      <c r="CG50" s="1243"/>
      <c r="CH50" s="1243"/>
      <c r="CI50" s="1243"/>
      <c r="CJ50" s="1243"/>
      <c r="CK50" s="1243"/>
      <c r="CL50" s="1243"/>
      <c r="CM50" s="1243"/>
      <c r="CN50" s="1243" t="s">
        <v>531</v>
      </c>
      <c r="CO50" s="1243"/>
      <c r="CP50" s="1243"/>
      <c r="CQ50" s="1243"/>
      <c r="CR50" s="1243"/>
      <c r="CS50" s="1243"/>
      <c r="CT50" s="1243"/>
      <c r="CU50" s="1243"/>
      <c r="CV50" s="1243" t="s">
        <v>532</v>
      </c>
      <c r="CW50" s="1243"/>
      <c r="CX50" s="1243"/>
      <c r="CY50" s="1243"/>
      <c r="CZ50" s="1243"/>
      <c r="DA50" s="1243"/>
      <c r="DB50" s="1243"/>
      <c r="DC50" s="1243"/>
    </row>
    <row r="51" spans="1:109" ht="13.5" customHeight="1" x14ac:dyDescent="0.2">
      <c r="B51" s="259"/>
      <c r="G51" s="1229"/>
      <c r="H51" s="1229"/>
      <c r="I51" s="1247"/>
      <c r="J51" s="1247"/>
      <c r="K51" s="1244"/>
      <c r="L51" s="1244"/>
      <c r="M51" s="1244"/>
      <c r="N51" s="1244"/>
      <c r="AM51" s="352"/>
      <c r="AN51" s="1245" t="s">
        <v>573</v>
      </c>
      <c r="AO51" s="1245"/>
      <c r="AP51" s="1245"/>
      <c r="AQ51" s="1245"/>
      <c r="AR51" s="1245"/>
      <c r="AS51" s="1245"/>
      <c r="AT51" s="1245"/>
      <c r="AU51" s="1245"/>
      <c r="AV51" s="1245"/>
      <c r="AW51" s="1245"/>
      <c r="AX51" s="1245"/>
      <c r="AY51" s="1245"/>
      <c r="AZ51" s="1245"/>
      <c r="BA51" s="1245"/>
      <c r="BB51" s="1245" t="s">
        <v>571</v>
      </c>
      <c r="BC51" s="1245"/>
      <c r="BD51" s="1245"/>
      <c r="BE51" s="1245"/>
      <c r="BF51" s="1245"/>
      <c r="BG51" s="1245"/>
      <c r="BH51" s="1245"/>
      <c r="BI51" s="1245"/>
      <c r="BJ51" s="1245"/>
      <c r="BK51" s="1245"/>
      <c r="BL51" s="1245"/>
      <c r="BM51" s="1245"/>
      <c r="BN51" s="1245"/>
      <c r="BO51" s="1245"/>
      <c r="BP51" s="1228">
        <v>102.1</v>
      </c>
      <c r="BQ51" s="1228"/>
      <c r="BR51" s="1228"/>
      <c r="BS51" s="1228"/>
      <c r="BT51" s="1228"/>
      <c r="BU51" s="1228"/>
      <c r="BV51" s="1228"/>
      <c r="BW51" s="1228"/>
      <c r="BX51" s="1228">
        <v>87</v>
      </c>
      <c r="BY51" s="1228"/>
      <c r="BZ51" s="1228"/>
      <c r="CA51" s="1228"/>
      <c r="CB51" s="1228"/>
      <c r="CC51" s="1228"/>
      <c r="CD51" s="1228"/>
      <c r="CE51" s="1228"/>
      <c r="CF51" s="1228">
        <v>73.5</v>
      </c>
      <c r="CG51" s="1228"/>
      <c r="CH51" s="1228"/>
      <c r="CI51" s="1228"/>
      <c r="CJ51" s="1228"/>
      <c r="CK51" s="1228"/>
      <c r="CL51" s="1228"/>
      <c r="CM51" s="1228"/>
      <c r="CN51" s="1228">
        <v>68.3</v>
      </c>
      <c r="CO51" s="1228"/>
      <c r="CP51" s="1228"/>
      <c r="CQ51" s="1228"/>
      <c r="CR51" s="1228"/>
      <c r="CS51" s="1228"/>
      <c r="CT51" s="1228"/>
      <c r="CU51" s="1228"/>
      <c r="CV51" s="1228">
        <v>72</v>
      </c>
      <c r="CW51" s="1228"/>
      <c r="CX51" s="1228"/>
      <c r="CY51" s="1228"/>
      <c r="CZ51" s="1228"/>
      <c r="DA51" s="1228"/>
      <c r="DB51" s="1228"/>
      <c r="DC51" s="1228"/>
    </row>
    <row r="52" spans="1:109" ht="13" x14ac:dyDescent="0.2">
      <c r="B52" s="259"/>
      <c r="G52" s="1229"/>
      <c r="H52" s="1229"/>
      <c r="I52" s="1247"/>
      <c r="J52" s="1247"/>
      <c r="K52" s="1244"/>
      <c r="L52" s="1244"/>
      <c r="M52" s="1244"/>
      <c r="N52" s="1244"/>
      <c r="AM52" s="352"/>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60"/>
      <c r="B53" s="259"/>
      <c r="G53" s="1229"/>
      <c r="H53" s="1229"/>
      <c r="I53" s="1239"/>
      <c r="J53" s="1239"/>
      <c r="K53" s="1244"/>
      <c r="L53" s="1244"/>
      <c r="M53" s="1244"/>
      <c r="N53" s="1244"/>
      <c r="AM53" s="352"/>
      <c r="AN53" s="1245"/>
      <c r="AO53" s="1245"/>
      <c r="AP53" s="1245"/>
      <c r="AQ53" s="1245"/>
      <c r="AR53" s="1245"/>
      <c r="AS53" s="1245"/>
      <c r="AT53" s="1245"/>
      <c r="AU53" s="1245"/>
      <c r="AV53" s="1245"/>
      <c r="AW53" s="1245"/>
      <c r="AX53" s="1245"/>
      <c r="AY53" s="1245"/>
      <c r="AZ53" s="1245"/>
      <c r="BA53" s="1245"/>
      <c r="BB53" s="1245" t="s">
        <v>578</v>
      </c>
      <c r="BC53" s="1245"/>
      <c r="BD53" s="1245"/>
      <c r="BE53" s="1245"/>
      <c r="BF53" s="1245"/>
      <c r="BG53" s="1245"/>
      <c r="BH53" s="1245"/>
      <c r="BI53" s="1245"/>
      <c r="BJ53" s="1245"/>
      <c r="BK53" s="1245"/>
      <c r="BL53" s="1245"/>
      <c r="BM53" s="1245"/>
      <c r="BN53" s="1245"/>
      <c r="BO53" s="1245"/>
      <c r="BP53" s="1228">
        <v>69.3</v>
      </c>
      <c r="BQ53" s="1228"/>
      <c r="BR53" s="1228"/>
      <c r="BS53" s="1228"/>
      <c r="BT53" s="1228"/>
      <c r="BU53" s="1228"/>
      <c r="BV53" s="1228"/>
      <c r="BW53" s="1228"/>
      <c r="BX53" s="1228">
        <v>70.900000000000006</v>
      </c>
      <c r="BY53" s="1228"/>
      <c r="BZ53" s="1228"/>
      <c r="CA53" s="1228"/>
      <c r="CB53" s="1228"/>
      <c r="CC53" s="1228"/>
      <c r="CD53" s="1228"/>
      <c r="CE53" s="1228"/>
      <c r="CF53" s="1228">
        <v>76.400000000000006</v>
      </c>
      <c r="CG53" s="1228"/>
      <c r="CH53" s="1228"/>
      <c r="CI53" s="1228"/>
      <c r="CJ53" s="1228"/>
      <c r="CK53" s="1228"/>
      <c r="CL53" s="1228"/>
      <c r="CM53" s="1228"/>
      <c r="CN53" s="1228">
        <v>76.5</v>
      </c>
      <c r="CO53" s="1228"/>
      <c r="CP53" s="1228"/>
      <c r="CQ53" s="1228"/>
      <c r="CR53" s="1228"/>
      <c r="CS53" s="1228"/>
      <c r="CT53" s="1228"/>
      <c r="CU53" s="1228"/>
      <c r="CV53" s="1228">
        <v>78</v>
      </c>
      <c r="CW53" s="1228"/>
      <c r="CX53" s="1228"/>
      <c r="CY53" s="1228"/>
      <c r="CZ53" s="1228"/>
      <c r="DA53" s="1228"/>
      <c r="DB53" s="1228"/>
      <c r="DC53" s="1228"/>
    </row>
    <row r="54" spans="1:109" ht="13" x14ac:dyDescent="0.2">
      <c r="A54" s="360"/>
      <c r="B54" s="259"/>
      <c r="G54" s="1229"/>
      <c r="H54" s="1229"/>
      <c r="I54" s="1239"/>
      <c r="J54" s="1239"/>
      <c r="K54" s="1244"/>
      <c r="L54" s="1244"/>
      <c r="M54" s="1244"/>
      <c r="N54" s="1244"/>
      <c r="AM54" s="352"/>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60"/>
      <c r="B55" s="259"/>
      <c r="G55" s="1239"/>
      <c r="H55" s="1239"/>
      <c r="I55" s="1239"/>
      <c r="J55" s="1239"/>
      <c r="K55" s="1244"/>
      <c r="L55" s="1244"/>
      <c r="M55" s="1244"/>
      <c r="N55" s="1244"/>
      <c r="AN55" s="1243" t="s">
        <v>572</v>
      </c>
      <c r="AO55" s="1243"/>
      <c r="AP55" s="1243"/>
      <c r="AQ55" s="1243"/>
      <c r="AR55" s="1243"/>
      <c r="AS55" s="1243"/>
      <c r="AT55" s="1243"/>
      <c r="AU55" s="1243"/>
      <c r="AV55" s="1243"/>
      <c r="AW55" s="1243"/>
      <c r="AX55" s="1243"/>
      <c r="AY55" s="1243"/>
      <c r="AZ55" s="1243"/>
      <c r="BA55" s="1243"/>
      <c r="BB55" s="1245" t="s">
        <v>571</v>
      </c>
      <c r="BC55" s="1245"/>
      <c r="BD55" s="1245"/>
      <c r="BE55" s="1245"/>
      <c r="BF55" s="1245"/>
      <c r="BG55" s="1245"/>
      <c r="BH55" s="1245"/>
      <c r="BI55" s="1245"/>
      <c r="BJ55" s="1245"/>
      <c r="BK55" s="1245"/>
      <c r="BL55" s="1245"/>
      <c r="BM55" s="1245"/>
      <c r="BN55" s="1245"/>
      <c r="BO55" s="1245"/>
      <c r="BP55" s="1228">
        <v>22.1</v>
      </c>
      <c r="BQ55" s="1228"/>
      <c r="BR55" s="1228"/>
      <c r="BS55" s="1228"/>
      <c r="BT55" s="1228"/>
      <c r="BU55" s="1228"/>
      <c r="BV55" s="1228"/>
      <c r="BW55" s="1228"/>
      <c r="BX55" s="1228">
        <v>20.399999999999999</v>
      </c>
      <c r="BY55" s="1228"/>
      <c r="BZ55" s="1228"/>
      <c r="CA55" s="1228"/>
      <c r="CB55" s="1228"/>
      <c r="CC55" s="1228"/>
      <c r="CD55" s="1228"/>
      <c r="CE55" s="1228"/>
      <c r="CF55" s="1228">
        <v>11.2</v>
      </c>
      <c r="CG55" s="1228"/>
      <c r="CH55" s="1228"/>
      <c r="CI55" s="1228"/>
      <c r="CJ55" s="1228"/>
      <c r="CK55" s="1228"/>
      <c r="CL55" s="1228"/>
      <c r="CM55" s="1228"/>
      <c r="CN55" s="1228">
        <v>4.5999999999999996</v>
      </c>
      <c r="CO55" s="1228"/>
      <c r="CP55" s="1228"/>
      <c r="CQ55" s="1228"/>
      <c r="CR55" s="1228"/>
      <c r="CS55" s="1228"/>
      <c r="CT55" s="1228"/>
      <c r="CU55" s="1228"/>
      <c r="CV55" s="1228">
        <v>4.2</v>
      </c>
      <c r="CW55" s="1228"/>
      <c r="CX55" s="1228"/>
      <c r="CY55" s="1228"/>
      <c r="CZ55" s="1228"/>
      <c r="DA55" s="1228"/>
      <c r="DB55" s="1228"/>
      <c r="DC55" s="1228"/>
    </row>
    <row r="56" spans="1:109" ht="13" x14ac:dyDescent="0.2">
      <c r="A56" s="360"/>
      <c r="B56" s="259"/>
      <c r="G56" s="1239"/>
      <c r="H56" s="1239"/>
      <c r="I56" s="1239"/>
      <c r="J56" s="1239"/>
      <c r="K56" s="1244"/>
      <c r="L56" s="1244"/>
      <c r="M56" s="1244"/>
      <c r="N56" s="1244"/>
      <c r="AN56" s="1243"/>
      <c r="AO56" s="1243"/>
      <c r="AP56" s="1243"/>
      <c r="AQ56" s="1243"/>
      <c r="AR56" s="1243"/>
      <c r="AS56" s="1243"/>
      <c r="AT56" s="1243"/>
      <c r="AU56" s="1243"/>
      <c r="AV56" s="1243"/>
      <c r="AW56" s="1243"/>
      <c r="AX56" s="1243"/>
      <c r="AY56" s="1243"/>
      <c r="AZ56" s="1243"/>
      <c r="BA56" s="1243"/>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x14ac:dyDescent="0.2">
      <c r="B57" s="365"/>
      <c r="G57" s="1239"/>
      <c r="H57" s="1239"/>
      <c r="I57" s="1246"/>
      <c r="J57" s="1246"/>
      <c r="K57" s="1244"/>
      <c r="L57" s="1244"/>
      <c r="M57" s="1244"/>
      <c r="N57" s="1244"/>
      <c r="AM57" s="255"/>
      <c r="AN57" s="1243"/>
      <c r="AO57" s="1243"/>
      <c r="AP57" s="1243"/>
      <c r="AQ57" s="1243"/>
      <c r="AR57" s="1243"/>
      <c r="AS57" s="1243"/>
      <c r="AT57" s="1243"/>
      <c r="AU57" s="1243"/>
      <c r="AV57" s="1243"/>
      <c r="AW57" s="1243"/>
      <c r="AX57" s="1243"/>
      <c r="AY57" s="1243"/>
      <c r="AZ57" s="1243"/>
      <c r="BA57" s="1243"/>
      <c r="BB57" s="1245" t="s">
        <v>578</v>
      </c>
      <c r="BC57" s="1245"/>
      <c r="BD57" s="1245"/>
      <c r="BE57" s="1245"/>
      <c r="BF57" s="1245"/>
      <c r="BG57" s="1245"/>
      <c r="BH57" s="1245"/>
      <c r="BI57" s="1245"/>
      <c r="BJ57" s="1245"/>
      <c r="BK57" s="1245"/>
      <c r="BL57" s="1245"/>
      <c r="BM57" s="1245"/>
      <c r="BN57" s="1245"/>
      <c r="BO57" s="1245"/>
      <c r="BP57" s="1228">
        <v>61.5</v>
      </c>
      <c r="BQ57" s="1228"/>
      <c r="BR57" s="1228"/>
      <c r="BS57" s="1228"/>
      <c r="BT57" s="1228"/>
      <c r="BU57" s="1228"/>
      <c r="BV57" s="1228"/>
      <c r="BW57" s="1228"/>
      <c r="BX57" s="1228">
        <v>63</v>
      </c>
      <c r="BY57" s="1228"/>
      <c r="BZ57" s="1228"/>
      <c r="CA57" s="1228"/>
      <c r="CB57" s="1228"/>
      <c r="CC57" s="1228"/>
      <c r="CD57" s="1228"/>
      <c r="CE57" s="1228"/>
      <c r="CF57" s="1228">
        <v>63.7</v>
      </c>
      <c r="CG57" s="1228"/>
      <c r="CH57" s="1228"/>
      <c r="CI57" s="1228"/>
      <c r="CJ57" s="1228"/>
      <c r="CK57" s="1228"/>
      <c r="CL57" s="1228"/>
      <c r="CM57" s="1228"/>
      <c r="CN57" s="1228">
        <v>64.099999999999994</v>
      </c>
      <c r="CO57" s="1228"/>
      <c r="CP57" s="1228"/>
      <c r="CQ57" s="1228"/>
      <c r="CR57" s="1228"/>
      <c r="CS57" s="1228"/>
      <c r="CT57" s="1228"/>
      <c r="CU57" s="1228"/>
      <c r="CV57" s="1228">
        <v>64.599999999999994</v>
      </c>
      <c r="CW57" s="1228"/>
      <c r="CX57" s="1228"/>
      <c r="CY57" s="1228"/>
      <c r="CZ57" s="1228"/>
      <c r="DA57" s="1228"/>
      <c r="DB57" s="1228"/>
      <c r="DC57" s="1228"/>
      <c r="DD57" s="370"/>
      <c r="DE57" s="365"/>
    </row>
    <row r="58" spans="1:109" s="360" customFormat="1" ht="13" x14ac:dyDescent="0.2">
      <c r="A58" s="255"/>
      <c r="B58" s="365"/>
      <c r="G58" s="1239"/>
      <c r="H58" s="1239"/>
      <c r="I58" s="1246"/>
      <c r="J58" s="1246"/>
      <c r="K58" s="1244"/>
      <c r="L58" s="1244"/>
      <c r="M58" s="1244"/>
      <c r="N58" s="1244"/>
      <c r="AM58" s="255"/>
      <c r="AN58" s="1243"/>
      <c r="AO58" s="1243"/>
      <c r="AP58" s="1243"/>
      <c r="AQ58" s="1243"/>
      <c r="AR58" s="1243"/>
      <c r="AS58" s="1243"/>
      <c r="AT58" s="1243"/>
      <c r="AU58" s="1243"/>
      <c r="AV58" s="1243"/>
      <c r="AW58" s="1243"/>
      <c r="AX58" s="1243"/>
      <c r="AY58" s="1243"/>
      <c r="AZ58" s="1243"/>
      <c r="BA58" s="1243"/>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577</v>
      </c>
    </row>
    <row r="64" spans="1:109" ht="13" x14ac:dyDescent="0.2">
      <c r="B64" s="259"/>
      <c r="G64" s="361"/>
      <c r="I64" s="363"/>
      <c r="J64" s="363"/>
      <c r="K64" s="363"/>
      <c r="L64" s="363"/>
      <c r="M64" s="363"/>
      <c r="N64" s="362"/>
      <c r="AM64" s="361"/>
      <c r="AN64" s="361" t="s">
        <v>576</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30" t="s">
        <v>575</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3" x14ac:dyDescent="0.2">
      <c r="B66" s="259"/>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3" x14ac:dyDescent="0.2">
      <c r="B67" s="259"/>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3" x14ac:dyDescent="0.2">
      <c r="B68" s="259"/>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3" x14ac:dyDescent="0.2">
      <c r="B69" s="259"/>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574</v>
      </c>
    </row>
    <row r="72" spans="2:107" ht="13" x14ac:dyDescent="0.2">
      <c r="B72" s="259"/>
      <c r="G72" s="1239"/>
      <c r="H72" s="1239"/>
      <c r="I72" s="1239"/>
      <c r="J72" s="1239"/>
      <c r="K72" s="354"/>
      <c r="L72" s="354"/>
      <c r="M72" s="353"/>
      <c r="N72" s="353"/>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528</v>
      </c>
      <c r="BQ72" s="1243"/>
      <c r="BR72" s="1243"/>
      <c r="BS72" s="1243"/>
      <c r="BT72" s="1243"/>
      <c r="BU72" s="1243"/>
      <c r="BV72" s="1243"/>
      <c r="BW72" s="1243"/>
      <c r="BX72" s="1243" t="s">
        <v>529</v>
      </c>
      <c r="BY72" s="1243"/>
      <c r="BZ72" s="1243"/>
      <c r="CA72" s="1243"/>
      <c r="CB72" s="1243"/>
      <c r="CC72" s="1243"/>
      <c r="CD72" s="1243"/>
      <c r="CE72" s="1243"/>
      <c r="CF72" s="1243" t="s">
        <v>530</v>
      </c>
      <c r="CG72" s="1243"/>
      <c r="CH72" s="1243"/>
      <c r="CI72" s="1243"/>
      <c r="CJ72" s="1243"/>
      <c r="CK72" s="1243"/>
      <c r="CL72" s="1243"/>
      <c r="CM72" s="1243"/>
      <c r="CN72" s="1243" t="s">
        <v>531</v>
      </c>
      <c r="CO72" s="1243"/>
      <c r="CP72" s="1243"/>
      <c r="CQ72" s="1243"/>
      <c r="CR72" s="1243"/>
      <c r="CS72" s="1243"/>
      <c r="CT72" s="1243"/>
      <c r="CU72" s="1243"/>
      <c r="CV72" s="1243" t="s">
        <v>532</v>
      </c>
      <c r="CW72" s="1243"/>
      <c r="CX72" s="1243"/>
      <c r="CY72" s="1243"/>
      <c r="CZ72" s="1243"/>
      <c r="DA72" s="1243"/>
      <c r="DB72" s="1243"/>
      <c r="DC72" s="1243"/>
    </row>
    <row r="73" spans="2:107" ht="13" x14ac:dyDescent="0.2">
      <c r="B73" s="259"/>
      <c r="G73" s="1229"/>
      <c r="H73" s="1229"/>
      <c r="I73" s="1229"/>
      <c r="J73" s="1229"/>
      <c r="K73" s="1248"/>
      <c r="L73" s="1248"/>
      <c r="M73" s="1248"/>
      <c r="N73" s="1248"/>
      <c r="AM73" s="352"/>
      <c r="AN73" s="1245" t="s">
        <v>573</v>
      </c>
      <c r="AO73" s="1245"/>
      <c r="AP73" s="1245"/>
      <c r="AQ73" s="1245"/>
      <c r="AR73" s="1245"/>
      <c r="AS73" s="1245"/>
      <c r="AT73" s="1245"/>
      <c r="AU73" s="1245"/>
      <c r="AV73" s="1245"/>
      <c r="AW73" s="1245"/>
      <c r="AX73" s="1245"/>
      <c r="AY73" s="1245"/>
      <c r="AZ73" s="1245"/>
      <c r="BA73" s="1245"/>
      <c r="BB73" s="1245" t="s">
        <v>571</v>
      </c>
      <c r="BC73" s="1245"/>
      <c r="BD73" s="1245"/>
      <c r="BE73" s="1245"/>
      <c r="BF73" s="1245"/>
      <c r="BG73" s="1245"/>
      <c r="BH73" s="1245"/>
      <c r="BI73" s="1245"/>
      <c r="BJ73" s="1245"/>
      <c r="BK73" s="1245"/>
      <c r="BL73" s="1245"/>
      <c r="BM73" s="1245"/>
      <c r="BN73" s="1245"/>
      <c r="BO73" s="1245"/>
      <c r="BP73" s="1228">
        <v>102.1</v>
      </c>
      <c r="BQ73" s="1228"/>
      <c r="BR73" s="1228"/>
      <c r="BS73" s="1228"/>
      <c r="BT73" s="1228"/>
      <c r="BU73" s="1228"/>
      <c r="BV73" s="1228"/>
      <c r="BW73" s="1228"/>
      <c r="BX73" s="1228">
        <v>87</v>
      </c>
      <c r="BY73" s="1228"/>
      <c r="BZ73" s="1228"/>
      <c r="CA73" s="1228"/>
      <c r="CB73" s="1228"/>
      <c r="CC73" s="1228"/>
      <c r="CD73" s="1228"/>
      <c r="CE73" s="1228"/>
      <c r="CF73" s="1228">
        <v>73.5</v>
      </c>
      <c r="CG73" s="1228"/>
      <c r="CH73" s="1228"/>
      <c r="CI73" s="1228"/>
      <c r="CJ73" s="1228"/>
      <c r="CK73" s="1228"/>
      <c r="CL73" s="1228"/>
      <c r="CM73" s="1228"/>
      <c r="CN73" s="1228">
        <v>68.3</v>
      </c>
      <c r="CO73" s="1228"/>
      <c r="CP73" s="1228"/>
      <c r="CQ73" s="1228"/>
      <c r="CR73" s="1228"/>
      <c r="CS73" s="1228"/>
      <c r="CT73" s="1228"/>
      <c r="CU73" s="1228"/>
      <c r="CV73" s="1228">
        <v>72</v>
      </c>
      <c r="CW73" s="1228"/>
      <c r="CX73" s="1228"/>
      <c r="CY73" s="1228"/>
      <c r="CZ73" s="1228"/>
      <c r="DA73" s="1228"/>
      <c r="DB73" s="1228"/>
      <c r="DC73" s="1228"/>
    </row>
    <row r="74" spans="2:107" ht="13" x14ac:dyDescent="0.2">
      <c r="B74" s="259"/>
      <c r="G74" s="1229"/>
      <c r="H74" s="1229"/>
      <c r="I74" s="1229"/>
      <c r="J74" s="1229"/>
      <c r="K74" s="1248"/>
      <c r="L74" s="1248"/>
      <c r="M74" s="1248"/>
      <c r="N74" s="1248"/>
      <c r="AM74" s="352"/>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29"/>
      <c r="H75" s="1229"/>
      <c r="I75" s="1239"/>
      <c r="J75" s="1239"/>
      <c r="K75" s="1244"/>
      <c r="L75" s="1244"/>
      <c r="M75" s="1244"/>
      <c r="N75" s="1244"/>
      <c r="AM75" s="352"/>
      <c r="AN75" s="1245"/>
      <c r="AO75" s="1245"/>
      <c r="AP75" s="1245"/>
      <c r="AQ75" s="1245"/>
      <c r="AR75" s="1245"/>
      <c r="AS75" s="1245"/>
      <c r="AT75" s="1245"/>
      <c r="AU75" s="1245"/>
      <c r="AV75" s="1245"/>
      <c r="AW75" s="1245"/>
      <c r="AX75" s="1245"/>
      <c r="AY75" s="1245"/>
      <c r="AZ75" s="1245"/>
      <c r="BA75" s="1245"/>
      <c r="BB75" s="1245" t="s">
        <v>570</v>
      </c>
      <c r="BC75" s="1245"/>
      <c r="BD75" s="1245"/>
      <c r="BE75" s="1245"/>
      <c r="BF75" s="1245"/>
      <c r="BG75" s="1245"/>
      <c r="BH75" s="1245"/>
      <c r="BI75" s="1245"/>
      <c r="BJ75" s="1245"/>
      <c r="BK75" s="1245"/>
      <c r="BL75" s="1245"/>
      <c r="BM75" s="1245"/>
      <c r="BN75" s="1245"/>
      <c r="BO75" s="1245"/>
      <c r="BP75" s="1228">
        <v>14</v>
      </c>
      <c r="BQ75" s="1228"/>
      <c r="BR75" s="1228"/>
      <c r="BS75" s="1228"/>
      <c r="BT75" s="1228"/>
      <c r="BU75" s="1228"/>
      <c r="BV75" s="1228"/>
      <c r="BW75" s="1228"/>
      <c r="BX75" s="1228">
        <v>13</v>
      </c>
      <c r="BY75" s="1228"/>
      <c r="BZ75" s="1228"/>
      <c r="CA75" s="1228"/>
      <c r="CB75" s="1228"/>
      <c r="CC75" s="1228"/>
      <c r="CD75" s="1228"/>
      <c r="CE75" s="1228"/>
      <c r="CF75" s="1228">
        <v>11.7</v>
      </c>
      <c r="CG75" s="1228"/>
      <c r="CH75" s="1228"/>
      <c r="CI75" s="1228"/>
      <c r="CJ75" s="1228"/>
      <c r="CK75" s="1228"/>
      <c r="CL75" s="1228"/>
      <c r="CM75" s="1228"/>
      <c r="CN75" s="1228">
        <v>12</v>
      </c>
      <c r="CO75" s="1228"/>
      <c r="CP75" s="1228"/>
      <c r="CQ75" s="1228"/>
      <c r="CR75" s="1228"/>
      <c r="CS75" s="1228"/>
      <c r="CT75" s="1228"/>
      <c r="CU75" s="1228"/>
      <c r="CV75" s="1228">
        <v>12.9</v>
      </c>
      <c r="CW75" s="1228"/>
      <c r="CX75" s="1228"/>
      <c r="CY75" s="1228"/>
      <c r="CZ75" s="1228"/>
      <c r="DA75" s="1228"/>
      <c r="DB75" s="1228"/>
      <c r="DC75" s="1228"/>
    </row>
    <row r="76" spans="2:107" ht="13" x14ac:dyDescent="0.2">
      <c r="B76" s="259"/>
      <c r="G76" s="1229"/>
      <c r="H76" s="1229"/>
      <c r="I76" s="1239"/>
      <c r="J76" s="1239"/>
      <c r="K76" s="1244"/>
      <c r="L76" s="1244"/>
      <c r="M76" s="1244"/>
      <c r="N76" s="1244"/>
      <c r="AM76" s="352"/>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9"/>
      <c r="H77" s="1239"/>
      <c r="I77" s="1239"/>
      <c r="J77" s="1239"/>
      <c r="K77" s="1248"/>
      <c r="L77" s="1248"/>
      <c r="M77" s="1248"/>
      <c r="N77" s="1248"/>
      <c r="AN77" s="1243" t="s">
        <v>572</v>
      </c>
      <c r="AO77" s="1243"/>
      <c r="AP77" s="1243"/>
      <c r="AQ77" s="1243"/>
      <c r="AR77" s="1243"/>
      <c r="AS77" s="1243"/>
      <c r="AT77" s="1243"/>
      <c r="AU77" s="1243"/>
      <c r="AV77" s="1243"/>
      <c r="AW77" s="1243"/>
      <c r="AX77" s="1243"/>
      <c r="AY77" s="1243"/>
      <c r="AZ77" s="1243"/>
      <c r="BA77" s="1243"/>
      <c r="BB77" s="1245" t="s">
        <v>571</v>
      </c>
      <c r="BC77" s="1245"/>
      <c r="BD77" s="1245"/>
      <c r="BE77" s="1245"/>
      <c r="BF77" s="1245"/>
      <c r="BG77" s="1245"/>
      <c r="BH77" s="1245"/>
      <c r="BI77" s="1245"/>
      <c r="BJ77" s="1245"/>
      <c r="BK77" s="1245"/>
      <c r="BL77" s="1245"/>
      <c r="BM77" s="1245"/>
      <c r="BN77" s="1245"/>
      <c r="BO77" s="1245"/>
      <c r="BP77" s="1228">
        <v>22.1</v>
      </c>
      <c r="BQ77" s="1228"/>
      <c r="BR77" s="1228"/>
      <c r="BS77" s="1228"/>
      <c r="BT77" s="1228"/>
      <c r="BU77" s="1228"/>
      <c r="BV77" s="1228"/>
      <c r="BW77" s="1228"/>
      <c r="BX77" s="1228">
        <v>20.399999999999999</v>
      </c>
      <c r="BY77" s="1228"/>
      <c r="BZ77" s="1228"/>
      <c r="CA77" s="1228"/>
      <c r="CB77" s="1228"/>
      <c r="CC77" s="1228"/>
      <c r="CD77" s="1228"/>
      <c r="CE77" s="1228"/>
      <c r="CF77" s="1228">
        <v>11.2</v>
      </c>
      <c r="CG77" s="1228"/>
      <c r="CH77" s="1228"/>
      <c r="CI77" s="1228"/>
      <c r="CJ77" s="1228"/>
      <c r="CK77" s="1228"/>
      <c r="CL77" s="1228"/>
      <c r="CM77" s="1228"/>
      <c r="CN77" s="1228">
        <v>4.5999999999999996</v>
      </c>
      <c r="CO77" s="1228"/>
      <c r="CP77" s="1228"/>
      <c r="CQ77" s="1228"/>
      <c r="CR77" s="1228"/>
      <c r="CS77" s="1228"/>
      <c r="CT77" s="1228"/>
      <c r="CU77" s="1228"/>
      <c r="CV77" s="1228">
        <v>4.2</v>
      </c>
      <c r="CW77" s="1228"/>
      <c r="CX77" s="1228"/>
      <c r="CY77" s="1228"/>
      <c r="CZ77" s="1228"/>
      <c r="DA77" s="1228"/>
      <c r="DB77" s="1228"/>
      <c r="DC77" s="1228"/>
    </row>
    <row r="78" spans="2:107" ht="13" x14ac:dyDescent="0.2">
      <c r="B78" s="259"/>
      <c r="G78" s="1239"/>
      <c r="H78" s="1239"/>
      <c r="I78" s="1239"/>
      <c r="J78" s="1239"/>
      <c r="K78" s="1248"/>
      <c r="L78" s="1248"/>
      <c r="M78" s="1248"/>
      <c r="N78" s="1248"/>
      <c r="AN78" s="1243"/>
      <c r="AO78" s="1243"/>
      <c r="AP78" s="1243"/>
      <c r="AQ78" s="1243"/>
      <c r="AR78" s="1243"/>
      <c r="AS78" s="1243"/>
      <c r="AT78" s="1243"/>
      <c r="AU78" s="1243"/>
      <c r="AV78" s="1243"/>
      <c r="AW78" s="1243"/>
      <c r="AX78" s="1243"/>
      <c r="AY78" s="1243"/>
      <c r="AZ78" s="1243"/>
      <c r="BA78" s="1243"/>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9"/>
      <c r="H79" s="1239"/>
      <c r="I79" s="1246"/>
      <c r="J79" s="1246"/>
      <c r="K79" s="1249"/>
      <c r="L79" s="1249"/>
      <c r="M79" s="1249"/>
      <c r="N79" s="1249"/>
      <c r="AN79" s="1243"/>
      <c r="AO79" s="1243"/>
      <c r="AP79" s="1243"/>
      <c r="AQ79" s="1243"/>
      <c r="AR79" s="1243"/>
      <c r="AS79" s="1243"/>
      <c r="AT79" s="1243"/>
      <c r="AU79" s="1243"/>
      <c r="AV79" s="1243"/>
      <c r="AW79" s="1243"/>
      <c r="AX79" s="1243"/>
      <c r="AY79" s="1243"/>
      <c r="AZ79" s="1243"/>
      <c r="BA79" s="1243"/>
      <c r="BB79" s="1245" t="s">
        <v>570</v>
      </c>
      <c r="BC79" s="1245"/>
      <c r="BD79" s="1245"/>
      <c r="BE79" s="1245"/>
      <c r="BF79" s="1245"/>
      <c r="BG79" s="1245"/>
      <c r="BH79" s="1245"/>
      <c r="BI79" s="1245"/>
      <c r="BJ79" s="1245"/>
      <c r="BK79" s="1245"/>
      <c r="BL79" s="1245"/>
      <c r="BM79" s="1245"/>
      <c r="BN79" s="1245"/>
      <c r="BO79" s="1245"/>
      <c r="BP79" s="1228">
        <v>6.3</v>
      </c>
      <c r="BQ79" s="1228"/>
      <c r="BR79" s="1228"/>
      <c r="BS79" s="1228"/>
      <c r="BT79" s="1228"/>
      <c r="BU79" s="1228"/>
      <c r="BV79" s="1228"/>
      <c r="BW79" s="1228"/>
      <c r="BX79" s="1228">
        <v>6.2</v>
      </c>
      <c r="BY79" s="1228"/>
      <c r="BZ79" s="1228"/>
      <c r="CA79" s="1228"/>
      <c r="CB79" s="1228"/>
      <c r="CC79" s="1228"/>
      <c r="CD79" s="1228"/>
      <c r="CE79" s="1228"/>
      <c r="CF79" s="1228">
        <v>5.7</v>
      </c>
      <c r="CG79" s="1228"/>
      <c r="CH79" s="1228"/>
      <c r="CI79" s="1228"/>
      <c r="CJ79" s="1228"/>
      <c r="CK79" s="1228"/>
      <c r="CL79" s="1228"/>
      <c r="CM79" s="1228"/>
      <c r="CN79" s="1228">
        <v>5.8</v>
      </c>
      <c r="CO79" s="1228"/>
      <c r="CP79" s="1228"/>
      <c r="CQ79" s="1228"/>
      <c r="CR79" s="1228"/>
      <c r="CS79" s="1228"/>
      <c r="CT79" s="1228"/>
      <c r="CU79" s="1228"/>
      <c r="CV79" s="1228">
        <v>5.8</v>
      </c>
      <c r="CW79" s="1228"/>
      <c r="CX79" s="1228"/>
      <c r="CY79" s="1228"/>
      <c r="CZ79" s="1228"/>
      <c r="DA79" s="1228"/>
      <c r="DB79" s="1228"/>
      <c r="DC79" s="1228"/>
    </row>
    <row r="80" spans="2:107" ht="13" x14ac:dyDescent="0.2">
      <c r="B80" s="259"/>
      <c r="G80" s="1239"/>
      <c r="H80" s="1239"/>
      <c r="I80" s="1246"/>
      <c r="J80" s="1246"/>
      <c r="K80" s="1249"/>
      <c r="L80" s="1249"/>
      <c r="M80" s="1249"/>
      <c r="N80" s="1249"/>
      <c r="AN80" s="1243"/>
      <c r="AO80" s="1243"/>
      <c r="AP80" s="1243"/>
      <c r="AQ80" s="1243"/>
      <c r="AR80" s="1243"/>
      <c r="AS80" s="1243"/>
      <c r="AT80" s="1243"/>
      <c r="AU80" s="1243"/>
      <c r="AV80" s="1243"/>
      <c r="AW80" s="1243"/>
      <c r="AX80" s="1243"/>
      <c r="AY80" s="1243"/>
      <c r="AZ80" s="1243"/>
      <c r="BA80" s="1243"/>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fY8cfGKsQMmOUPr43YxY39HVv90bGmY6rwLbfS+Lv9GUIKJEJCKvjWFaJV/beepNy6MDBE+o3Eh2kqEwwHyCLg==" saltValue="EGMBH4Z6ZzFvMghE3o8z5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33546-74FD-467A-9A2E-8C763DC310A7}">
  <sheetPr>
    <pageSetUpPr fitToPage="1"/>
  </sheetPr>
  <dimension ref="A1:DR125"/>
  <sheetViews>
    <sheetView showGridLines="0" topLeftCell="A89" zoomScaleNormal="100" zoomScaleSheetLayoutView="70" workbookViewId="0">
      <selection activeCell="AE110" sqref="AE110"/>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xxaoC8G2mXcJFJI7UKzwpxt53j8CaYA2b+jF4NVlZbho4f1OxvAKYG/OAYiHpS/8dqOhfsnr5nfvKhsItVs7Dw==" saltValue="KfpPzn3QJ80uEInrJYOn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2D07A-E14B-470B-8F68-A8FE118404A2}">
  <sheetPr>
    <pageSetUpPr fitToPage="1"/>
  </sheetPr>
  <dimension ref="A1:DR125"/>
  <sheetViews>
    <sheetView showGridLines="0" topLeftCell="A99" zoomScaleNormal="100" zoomScaleSheetLayoutView="55" workbookViewId="0">
      <selection activeCell="AF107" sqref="AF107"/>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C/t2H+1KBMyxCdNxTDJq+F8g8Ggjc3mNHWaW93nZPJNdCg9YWotZ2saTTJVkxqGyhLyxSZ2FVMHxszzKqnOI3g==" saltValue="oygXd0nNxsfwgGu/wNcnr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73495</v>
      </c>
      <c r="E3" s="154"/>
      <c r="F3" s="155">
        <v>45588</v>
      </c>
      <c r="G3" s="156"/>
      <c r="H3" s="157"/>
    </row>
    <row r="4" spans="1:8" x14ac:dyDescent="0.2">
      <c r="A4" s="158"/>
      <c r="B4" s="159"/>
      <c r="C4" s="160"/>
      <c r="D4" s="161">
        <v>35529</v>
      </c>
      <c r="E4" s="162"/>
      <c r="F4" s="163">
        <v>24150</v>
      </c>
      <c r="G4" s="164"/>
      <c r="H4" s="165"/>
    </row>
    <row r="5" spans="1:8" x14ac:dyDescent="0.2">
      <c r="A5" s="146" t="s">
        <v>522</v>
      </c>
      <c r="B5" s="151"/>
      <c r="C5" s="152"/>
      <c r="D5" s="153">
        <v>70006</v>
      </c>
      <c r="E5" s="154"/>
      <c r="F5" s="155">
        <v>45483</v>
      </c>
      <c r="G5" s="156"/>
      <c r="H5" s="157"/>
    </row>
    <row r="6" spans="1:8" x14ac:dyDescent="0.2">
      <c r="A6" s="158"/>
      <c r="B6" s="159"/>
      <c r="C6" s="160"/>
      <c r="D6" s="161">
        <v>45389</v>
      </c>
      <c r="E6" s="162"/>
      <c r="F6" s="163">
        <v>24241</v>
      </c>
      <c r="G6" s="164"/>
      <c r="H6" s="165"/>
    </row>
    <row r="7" spans="1:8" x14ac:dyDescent="0.2">
      <c r="A7" s="146" t="s">
        <v>523</v>
      </c>
      <c r="B7" s="151"/>
      <c r="C7" s="152"/>
      <c r="D7" s="153">
        <v>109836</v>
      </c>
      <c r="E7" s="154"/>
      <c r="F7" s="155">
        <v>45945</v>
      </c>
      <c r="G7" s="156"/>
      <c r="H7" s="157"/>
    </row>
    <row r="8" spans="1:8" x14ac:dyDescent="0.2">
      <c r="A8" s="158"/>
      <c r="B8" s="159"/>
      <c r="C8" s="160"/>
      <c r="D8" s="161">
        <v>35555</v>
      </c>
      <c r="E8" s="162"/>
      <c r="F8" s="163">
        <v>25180</v>
      </c>
      <c r="G8" s="164"/>
      <c r="H8" s="165"/>
    </row>
    <row r="9" spans="1:8" x14ac:dyDescent="0.2">
      <c r="A9" s="146" t="s">
        <v>524</v>
      </c>
      <c r="B9" s="151"/>
      <c r="C9" s="152"/>
      <c r="D9" s="153">
        <v>167822</v>
      </c>
      <c r="E9" s="154"/>
      <c r="F9" s="155">
        <v>44475</v>
      </c>
      <c r="G9" s="156"/>
      <c r="H9" s="157"/>
    </row>
    <row r="10" spans="1:8" x14ac:dyDescent="0.2">
      <c r="A10" s="158"/>
      <c r="B10" s="159"/>
      <c r="C10" s="160"/>
      <c r="D10" s="161">
        <v>51922</v>
      </c>
      <c r="E10" s="162"/>
      <c r="F10" s="163">
        <v>24780</v>
      </c>
      <c r="G10" s="164"/>
      <c r="H10" s="165"/>
    </row>
    <row r="11" spans="1:8" x14ac:dyDescent="0.2">
      <c r="A11" s="146" t="s">
        <v>525</v>
      </c>
      <c r="B11" s="151"/>
      <c r="C11" s="152"/>
      <c r="D11" s="153">
        <v>66649</v>
      </c>
      <c r="E11" s="154"/>
      <c r="F11" s="155">
        <v>45982</v>
      </c>
      <c r="G11" s="156"/>
      <c r="H11" s="157"/>
    </row>
    <row r="12" spans="1:8" x14ac:dyDescent="0.2">
      <c r="A12" s="158"/>
      <c r="B12" s="159"/>
      <c r="C12" s="166"/>
      <c r="D12" s="161">
        <v>39595</v>
      </c>
      <c r="E12" s="162"/>
      <c r="F12" s="163">
        <v>25583</v>
      </c>
      <c r="G12" s="164"/>
      <c r="H12" s="165"/>
    </row>
    <row r="13" spans="1:8" x14ac:dyDescent="0.2">
      <c r="A13" s="146"/>
      <c r="B13" s="151"/>
      <c r="C13" s="152"/>
      <c r="D13" s="153">
        <v>97562</v>
      </c>
      <c r="E13" s="154"/>
      <c r="F13" s="155">
        <v>45495</v>
      </c>
      <c r="G13" s="167"/>
      <c r="H13" s="157"/>
    </row>
    <row r="14" spans="1:8" x14ac:dyDescent="0.2">
      <c r="A14" s="158"/>
      <c r="B14" s="159"/>
      <c r="C14" s="160"/>
      <c r="D14" s="161">
        <v>41598</v>
      </c>
      <c r="E14" s="162"/>
      <c r="F14" s="163">
        <v>24787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4.04</v>
      </c>
      <c r="C19" s="168">
        <f>ROUND(VALUE(SUBSTITUTE(実質収支比率等に係る経年分析!G$48,"▲","-")),2)</f>
        <v>4.87</v>
      </c>
      <c r="D19" s="168">
        <f>ROUND(VALUE(SUBSTITUTE(実質収支比率等に係る経年分析!H$48,"▲","-")),2)</f>
        <v>6.56</v>
      </c>
      <c r="E19" s="168">
        <f>ROUND(VALUE(SUBSTITUTE(実質収支比率等に係る経年分析!I$48,"▲","-")),2)</f>
        <v>6.36</v>
      </c>
      <c r="F19" s="168">
        <f>ROUND(VALUE(SUBSTITUTE(実質収支比率等に係る経年分析!J$48,"▲","-")),2)</f>
        <v>17.59</v>
      </c>
    </row>
    <row r="20" spans="1:11" x14ac:dyDescent="0.2">
      <c r="A20" s="168" t="s">
        <v>53</v>
      </c>
      <c r="B20" s="168">
        <f>ROUND(VALUE(SUBSTITUTE(実質収支比率等に係る経年分析!F$47,"▲","-")),2)</f>
        <v>22.38</v>
      </c>
      <c r="C20" s="168">
        <f>ROUND(VALUE(SUBSTITUTE(実質収支比率等に係る経年分析!G$47,"▲","-")),2)</f>
        <v>26.26</v>
      </c>
      <c r="D20" s="168">
        <f>ROUND(VALUE(SUBSTITUTE(実質収支比率等に係る経年分析!H$47,"▲","-")),2)</f>
        <v>22.32</v>
      </c>
      <c r="E20" s="168">
        <f>ROUND(VALUE(SUBSTITUTE(実質収支比率等に係る経年分析!I$47,"▲","-")),2)</f>
        <v>20.81</v>
      </c>
      <c r="F20" s="168">
        <f>ROUND(VALUE(SUBSTITUTE(実質収支比率等に係る経年分析!J$47,"▲","-")),2)</f>
        <v>21</v>
      </c>
    </row>
    <row r="21" spans="1:11" x14ac:dyDescent="0.2">
      <c r="A21" s="168" t="s">
        <v>54</v>
      </c>
      <c r="B21" s="168">
        <f>IF(ISNUMBER(VALUE(SUBSTITUTE(実質収支比率等に係る経年分析!F$49,"▲","-"))),ROUND(VALUE(SUBSTITUTE(実質収支比率等に係る経年分析!F$49,"▲","-")),2),NA())</f>
        <v>2.0699999999999998</v>
      </c>
      <c r="C21" s="168">
        <f>IF(ISNUMBER(VALUE(SUBSTITUTE(実質収支比率等に係る経年分析!G$49,"▲","-"))),ROUND(VALUE(SUBSTITUTE(実質収支比率等に係る経年分析!G$49,"▲","-")),2),NA())</f>
        <v>2.82</v>
      </c>
      <c r="D21" s="168">
        <f>IF(ISNUMBER(VALUE(SUBSTITUTE(実質収支比率等に係る経年分析!H$49,"▲","-"))),ROUND(VALUE(SUBSTITUTE(実質収支比率等に係る経年分析!H$49,"▲","-")),2),NA())</f>
        <v>-3.92</v>
      </c>
      <c r="E21" s="168">
        <f>IF(ISNUMBER(VALUE(SUBSTITUTE(実質収支比率等に係る経年分析!I$49,"▲","-"))),ROUND(VALUE(SUBSTITUTE(実質収支比率等に係る経年分析!I$49,"▲","-")),2),NA())</f>
        <v>-6.36</v>
      </c>
      <c r="F21" s="168">
        <f>IF(ISNUMBER(VALUE(SUBSTITUTE(実質収支比率等に係る経年分析!J$49,"▲","-"))),ROUND(VALUE(SUBSTITUTE(実質収支比率等に係る経年分析!J$49,"▲","-")),2),NA())</f>
        <v>8.2799999999999994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ケーブルテレビ事業特別会計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0.62</v>
      </c>
    </row>
    <row r="32" spans="1:11" x14ac:dyDescent="0.2">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0.95</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0.57999999999999996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1.33</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9.4499999999999993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9.75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11.57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7.35</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4.03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4.8600000000000003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6.55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6.36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17.579999999999998</v>
      </c>
    </row>
    <row r="36" spans="1:16" x14ac:dyDescent="0.2">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24.13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34.590000000000003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42.36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51.78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51.05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5193</v>
      </c>
      <c r="E42" s="170"/>
      <c r="F42" s="170"/>
      <c r="G42" s="170">
        <f>'実質公債費比率（分子）の構造'!L$52</f>
        <v>4937</v>
      </c>
      <c r="H42" s="170"/>
      <c r="I42" s="170"/>
      <c r="J42" s="170">
        <f>'実質公債費比率（分子）の構造'!M$52</f>
        <v>5064</v>
      </c>
      <c r="K42" s="170"/>
      <c r="L42" s="170"/>
      <c r="M42" s="170">
        <f>'実質公債費比率（分子）の構造'!N$52</f>
        <v>4513</v>
      </c>
      <c r="N42" s="170"/>
      <c r="O42" s="170"/>
      <c r="P42" s="170">
        <f>'実質公債費比率（分子）の構造'!O$52</f>
        <v>4355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7</v>
      </c>
      <c r="C44" s="170"/>
      <c r="D44" s="170"/>
      <c r="E44" s="170">
        <f>'実質公債費比率（分子）の構造'!L$50</f>
        <v>3</v>
      </c>
      <c r="F44" s="170"/>
      <c r="G44" s="170"/>
      <c r="H44" s="170">
        <f>'実質公債費比率（分子）の構造'!M$50</f>
        <v>2</v>
      </c>
      <c r="I44" s="170"/>
      <c r="J44" s="170"/>
      <c r="K44" s="170">
        <f>'実質公債費比率（分子）の構造'!N$50</f>
        <v>2</v>
      </c>
      <c r="L44" s="170"/>
      <c r="M44" s="170"/>
      <c r="N44" s="170">
        <f>'実質公債費比率（分子）の構造'!O$50</f>
        <v>0</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2396</v>
      </c>
      <c r="C46" s="170"/>
      <c r="D46" s="170"/>
      <c r="E46" s="170">
        <f>'実質公債費比率（分子）の構造'!L$48</f>
        <v>2045</v>
      </c>
      <c r="F46" s="170"/>
      <c r="G46" s="170"/>
      <c r="H46" s="170">
        <f>'実質公債費比率（分子）の構造'!M$48</f>
        <v>2013</v>
      </c>
      <c r="I46" s="170"/>
      <c r="J46" s="170"/>
      <c r="K46" s="170">
        <f>'実質公債費比率（分子）の構造'!N$48</f>
        <v>2158</v>
      </c>
      <c r="L46" s="170"/>
      <c r="M46" s="170"/>
      <c r="N46" s="170">
        <f>'実質公債費比率（分子）の構造'!O$48</f>
        <v>2226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4438</v>
      </c>
      <c r="C49" s="170"/>
      <c r="D49" s="170"/>
      <c r="E49" s="170">
        <f>'実質公債費比率（分子）の構造'!L$45</f>
        <v>4515</v>
      </c>
      <c r="F49" s="170"/>
      <c r="G49" s="170"/>
      <c r="H49" s="170">
        <f>'実質公債費比率（分子）の構造'!M$45</f>
        <v>4706</v>
      </c>
      <c r="I49" s="170"/>
      <c r="J49" s="170"/>
      <c r="K49" s="170">
        <f>'実質公債費比率（分子）の構造'!N$45</f>
        <v>4169</v>
      </c>
      <c r="L49" s="170"/>
      <c r="M49" s="170"/>
      <c r="N49" s="170">
        <f>'実質公債費比率（分子）の構造'!O$45</f>
        <v>4148</v>
      </c>
      <c r="O49" s="170"/>
      <c r="P49" s="170"/>
    </row>
    <row r="50" spans="1:16" x14ac:dyDescent="0.2">
      <c r="A50" s="170" t="s">
        <v>67</v>
      </c>
      <c r="B50" s="170" t="e">
        <f>NA()</f>
        <v>#N/A</v>
      </c>
      <c r="C50" s="170">
        <f>IF(ISNUMBER('実質公債費比率（分子）の構造'!K$53),'実質公債費比率（分子）の構造'!K$53,NA())</f>
        <v>1648</v>
      </c>
      <c r="D50" s="170" t="e">
        <f>NA()</f>
        <v>#N/A</v>
      </c>
      <c r="E50" s="170" t="e">
        <f>NA()</f>
        <v>#N/A</v>
      </c>
      <c r="F50" s="170">
        <f>IF(ISNUMBER('実質公債費比率（分子）の構造'!L$53),'実質公債費比率（分子）の構造'!L$53,NA())</f>
        <v>1626</v>
      </c>
      <c r="G50" s="170" t="e">
        <f>NA()</f>
        <v>#N/A</v>
      </c>
      <c r="H50" s="170" t="e">
        <f>NA()</f>
        <v>#N/A</v>
      </c>
      <c r="I50" s="170">
        <f>IF(ISNUMBER('実質公債費比率（分子）の構造'!M$53),'実質公債費比率（分子）の構造'!M$53,NA())</f>
        <v>1657</v>
      </c>
      <c r="J50" s="170" t="e">
        <f>NA()</f>
        <v>#N/A</v>
      </c>
      <c r="K50" s="170" t="e">
        <f>NA()</f>
        <v>#N/A</v>
      </c>
      <c r="L50" s="170">
        <f>IF(ISNUMBER('実質公債費比率（分子）の構造'!N$53),'実質公債費比率（分子）の構造'!N$53,NA())</f>
        <v>1816</v>
      </c>
      <c r="M50" s="170" t="e">
        <f>NA()</f>
        <v>#N/A</v>
      </c>
      <c r="N50" s="170" t="e">
        <f>NA()</f>
        <v>#N/A</v>
      </c>
      <c r="O50" s="170">
        <f>IF(ISNUMBER('実質公債費比率（分子）の構造'!O$53),'実質公債費比率（分子）の構造'!O$53,NA())</f>
        <v>2019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44727</v>
      </c>
      <c r="E56" s="169"/>
      <c r="F56" s="169"/>
      <c r="G56" s="169">
        <f>'将来負担比率（分子）の構造'!J$52</f>
        <v>42583</v>
      </c>
      <c r="H56" s="169"/>
      <c r="I56" s="169"/>
      <c r="J56" s="169">
        <f>'将来負担比率（分子）の構造'!K$52</f>
        <v>41224</v>
      </c>
      <c r="K56" s="169"/>
      <c r="L56" s="169"/>
      <c r="M56" s="169">
        <f>'将来負担比率（分子）の構造'!L$52</f>
        <v>41228</v>
      </c>
      <c r="N56" s="169"/>
      <c r="O56" s="169"/>
      <c r="P56" s="169">
        <f>'将来負担比率（分子）の構造'!M$52</f>
        <v>40345</v>
      </c>
    </row>
    <row r="57" spans="1:16" x14ac:dyDescent="0.2">
      <c r="A57" s="169" t="s">
        <v>42</v>
      </c>
      <c r="B57" s="169"/>
      <c r="C57" s="169"/>
      <c r="D57" s="169">
        <f>'将来負担比率（分子）の構造'!I$51</f>
        <v>6444</v>
      </c>
      <c r="E57" s="169"/>
      <c r="F57" s="169"/>
      <c r="G57" s="169">
        <f>'将来負担比率（分子）の構造'!J$51</f>
        <v>6147</v>
      </c>
      <c r="H57" s="169"/>
      <c r="I57" s="169"/>
      <c r="J57" s="169">
        <f>'将来負担比率（分子）の構造'!K$51</f>
        <v>6065</v>
      </c>
      <c r="K57" s="169"/>
      <c r="L57" s="169"/>
      <c r="M57" s="169">
        <f>'将来負担比率（分子）の構造'!L$51</f>
        <v>6527</v>
      </c>
      <c r="N57" s="169"/>
      <c r="O57" s="169"/>
      <c r="P57" s="169">
        <f>'将来負担比率（分子）の構造'!M$51</f>
        <v>5797</v>
      </c>
    </row>
    <row r="58" spans="1:16" x14ac:dyDescent="0.2">
      <c r="A58" s="169" t="s">
        <v>41</v>
      </c>
      <c r="B58" s="169"/>
      <c r="C58" s="169"/>
      <c r="D58" s="169">
        <f>'将来負担比率（分子）の構造'!I$50</f>
        <v>5873</v>
      </c>
      <c r="E58" s="169"/>
      <c r="F58" s="169"/>
      <c r="G58" s="169">
        <f>'将来負担比率（分子）の構造'!J$50</f>
        <v>6582</v>
      </c>
      <c r="H58" s="169"/>
      <c r="I58" s="169"/>
      <c r="J58" s="169">
        <f>'将来負担比率（分子）の構造'!K$50</f>
        <v>6481</v>
      </c>
      <c r="K58" s="169"/>
      <c r="L58" s="169"/>
      <c r="M58" s="169">
        <f>'将来負担比率（分子）の構造'!L$50</f>
        <v>7181</v>
      </c>
      <c r="N58" s="169"/>
      <c r="O58" s="169"/>
      <c r="P58" s="169">
        <f>'将来負担比率（分子）の構造'!M$50</f>
        <v>8032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4368</v>
      </c>
      <c r="C62" s="169"/>
      <c r="D62" s="169"/>
      <c r="E62" s="169">
        <f>'将来負担比率（分子）の構造'!J$45</f>
        <v>4511</v>
      </c>
      <c r="F62" s="169"/>
      <c r="G62" s="169"/>
      <c r="H62" s="169">
        <f>'将来負担比率（分子）の構造'!K$45</f>
        <v>4542</v>
      </c>
      <c r="I62" s="169"/>
      <c r="J62" s="169"/>
      <c r="K62" s="169">
        <f>'将来負担比率（分子）の構造'!L$45</f>
        <v>4733</v>
      </c>
      <c r="L62" s="169"/>
      <c r="M62" s="169"/>
      <c r="N62" s="169">
        <f>'将来負担比率（分子）の構造'!M$45</f>
        <v>4940</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26645</v>
      </c>
      <c r="C64" s="169"/>
      <c r="D64" s="169"/>
      <c r="E64" s="169">
        <f>'将来負担比率（分子）の構造'!J$43</f>
        <v>24741</v>
      </c>
      <c r="F64" s="169"/>
      <c r="G64" s="169"/>
      <c r="H64" s="169">
        <f>'将来負担比率（分子）の構造'!K$43</f>
        <v>22073</v>
      </c>
      <c r="I64" s="169"/>
      <c r="J64" s="169"/>
      <c r="K64" s="169">
        <f>'将来負担比率（分子）の構造'!L$43</f>
        <v>20603</v>
      </c>
      <c r="L64" s="169"/>
      <c r="M64" s="169"/>
      <c r="N64" s="169">
        <f>'将来負担比率（分子）の構造'!M$43</f>
        <v>20654</v>
      </c>
      <c r="O64" s="169"/>
      <c r="P64" s="169"/>
    </row>
    <row r="65" spans="1:16" x14ac:dyDescent="0.2">
      <c r="A65" s="169" t="s">
        <v>32</v>
      </c>
      <c r="B65" s="169">
        <f>'将来負担比率（分子）の構造'!I$42</f>
        <v>7</v>
      </c>
      <c r="C65" s="169"/>
      <c r="D65" s="169"/>
      <c r="E65" s="169">
        <f>'将来負担比率（分子）の構造'!J$42</f>
        <v>5</v>
      </c>
      <c r="F65" s="169"/>
      <c r="G65" s="169"/>
      <c r="H65" s="169">
        <f>'将来負担比率（分子）の構造'!K$42</f>
        <v>3</v>
      </c>
      <c r="I65" s="169"/>
      <c r="J65" s="169"/>
      <c r="K65" s="169">
        <f>'将来負担比率（分子）の構造'!L$42</f>
        <v>1</v>
      </c>
      <c r="L65" s="169"/>
      <c r="M65" s="169"/>
      <c r="N65" s="169">
        <f>'将来負担比率（分子）の構造'!M$42</f>
        <v>0</v>
      </c>
      <c r="O65" s="169"/>
      <c r="P65" s="169"/>
    </row>
    <row r="66" spans="1:16" x14ac:dyDescent="0.2">
      <c r="A66" s="169" t="s">
        <v>31</v>
      </c>
      <c r="B66" s="169">
        <f>'将来負担比率（分子）の構造'!I$41</f>
        <v>39848</v>
      </c>
      <c r="C66" s="169"/>
      <c r="D66" s="169"/>
      <c r="E66" s="169">
        <f>'将来負担比率（分子）の構造'!J$41</f>
        <v>38114</v>
      </c>
      <c r="F66" s="169"/>
      <c r="G66" s="169"/>
      <c r="H66" s="169">
        <f>'将来負担比率（分子）の構造'!K$41</f>
        <v>37861</v>
      </c>
      <c r="I66" s="169"/>
      <c r="J66" s="169"/>
      <c r="K66" s="169">
        <f>'将来負担比率（分子）の構造'!L$41</f>
        <v>39123</v>
      </c>
      <c r="L66" s="169"/>
      <c r="M66" s="169"/>
      <c r="N66" s="169">
        <f>'将来負担比率（分子）の構造'!M$41</f>
        <v>38707</v>
      </c>
      <c r="O66" s="169"/>
      <c r="P66" s="169"/>
    </row>
    <row r="67" spans="1:16" x14ac:dyDescent="0.2">
      <c r="A67" s="169" t="s">
        <v>71</v>
      </c>
      <c r="B67" s="169" t="e">
        <f>NA()</f>
        <v>#N/A</v>
      </c>
      <c r="C67" s="169">
        <f>IF(ISNUMBER('将来負担比率（分子）の構造'!I$53), IF('将来負担比率（分子）の構造'!I$53 &lt; 0, 0, '将来負担比率（分子）の構造'!I$53), NA())</f>
        <v>13823</v>
      </c>
      <c r="D67" s="169" t="e">
        <f>NA()</f>
        <v>#N/A</v>
      </c>
      <c r="E67" s="169" t="e">
        <f>NA()</f>
        <v>#N/A</v>
      </c>
      <c r="F67" s="169">
        <f>IF(ISNUMBER('将来負担比率（分子）の構造'!J$53), IF('将来負担比率（分子）の構造'!J$53 &lt; 0, 0, '将来負担比率（分子）の構造'!J$53), NA())</f>
        <v>12060</v>
      </c>
      <c r="G67" s="169" t="e">
        <f>NA()</f>
        <v>#N/A</v>
      </c>
      <c r="H67" s="169" t="e">
        <f>NA()</f>
        <v>#N/A</v>
      </c>
      <c r="I67" s="169">
        <f>IF(ISNUMBER('将来負担比率（分子）の構造'!K$53), IF('将来負担比率（分子）の構造'!K$53 &lt; 0, 0, '将来負担比率（分子）の構造'!K$53), NA())</f>
        <v>10708</v>
      </c>
      <c r="J67" s="169" t="e">
        <f>NA()</f>
        <v>#N/A</v>
      </c>
      <c r="K67" s="169" t="e">
        <f>NA()</f>
        <v>#N/A</v>
      </c>
      <c r="L67" s="169">
        <f>IF(ISNUMBER('将来負担比率（分子）の構造'!L$53), IF('将来負担比率（分子）の構造'!L$53 &lt; 0, 0, '将来負担比率（分子）の構造'!L$53), NA())</f>
        <v>9524</v>
      </c>
      <c r="M67" s="169" t="e">
        <f>NA()</f>
        <v>#N/A</v>
      </c>
      <c r="N67" s="169" t="e">
        <f>NA()</f>
        <v>#N/A</v>
      </c>
      <c r="O67" s="169">
        <f>IF(ISNUMBER('将来負担比率（分子）の構造'!M$53), IF('将来負担比率（分子）の構造'!M$53 &lt; 0, 0, '将来負担比率（分子）の構造'!M$53), NA())</f>
        <v>10128</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4169</v>
      </c>
      <c r="C72" s="173">
        <f>基金残高に係る経年分析!G55</f>
        <v>3728</v>
      </c>
      <c r="D72" s="173">
        <f>基金残高に係る経年分析!H55</f>
        <v>3769</v>
      </c>
    </row>
    <row r="73" spans="1:16" x14ac:dyDescent="0.2">
      <c r="A73" s="172" t="s">
        <v>74</v>
      </c>
      <c r="B73" s="173">
        <f>基金残高に係る経年分析!F56</f>
        <v>435</v>
      </c>
      <c r="C73" s="173">
        <f>基金残高に係る経年分析!G56</f>
        <v>435</v>
      </c>
      <c r="D73" s="173">
        <f>基金残高に係る経年分析!H56</f>
        <v>507</v>
      </c>
    </row>
    <row r="74" spans="1:16" x14ac:dyDescent="0.2">
      <c r="A74" s="172" t="s">
        <v>75</v>
      </c>
      <c r="B74" s="173">
        <f>基金残高に係る経年分析!F57</f>
        <v>2953</v>
      </c>
      <c r="C74" s="173">
        <f>基金残高に係る経年分析!G57</f>
        <v>4485</v>
      </c>
      <c r="D74" s="173">
        <f>基金残高に係る経年分析!H57</f>
        <v>5341</v>
      </c>
    </row>
  </sheetData>
  <sheetProtection algorithmName="SHA-512" hashValue="FpVkclqt216W7TPqy48B0fSqCtAWUDAuWp60+3YKNZyUTgImOw++Kq3N7qq9HHNHj5ZTGaEfO7PNGQ+NiF7BOQ==" saltValue="X+mEKBb4EgvEWrz/D76Y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7988860</v>
      </c>
      <c r="S5" s="626"/>
      <c r="T5" s="626"/>
      <c r="U5" s="626"/>
      <c r="V5" s="626"/>
      <c r="W5" s="626"/>
      <c r="X5" s="626"/>
      <c r="Y5" s="627"/>
      <c r="Z5" s="628">
        <v>21.1</v>
      </c>
      <c r="AA5" s="628"/>
      <c r="AB5" s="628"/>
      <c r="AC5" s="628"/>
      <c r="AD5" s="629">
        <v>7547172</v>
      </c>
      <c r="AE5" s="629"/>
      <c r="AF5" s="629"/>
      <c r="AG5" s="629"/>
      <c r="AH5" s="629"/>
      <c r="AI5" s="629"/>
      <c r="AJ5" s="629"/>
      <c r="AK5" s="629"/>
      <c r="AL5" s="630">
        <v>41.2</v>
      </c>
      <c r="AM5" s="631"/>
      <c r="AN5" s="631"/>
      <c r="AO5" s="632"/>
      <c r="AP5" s="622" t="s">
        <v>216</v>
      </c>
      <c r="AQ5" s="623"/>
      <c r="AR5" s="623"/>
      <c r="AS5" s="623"/>
      <c r="AT5" s="623"/>
      <c r="AU5" s="623"/>
      <c r="AV5" s="623"/>
      <c r="AW5" s="623"/>
      <c r="AX5" s="623"/>
      <c r="AY5" s="623"/>
      <c r="AZ5" s="623"/>
      <c r="BA5" s="623"/>
      <c r="BB5" s="623"/>
      <c r="BC5" s="623"/>
      <c r="BD5" s="623"/>
      <c r="BE5" s="623"/>
      <c r="BF5" s="624"/>
      <c r="BG5" s="636">
        <v>7468982</v>
      </c>
      <c r="BH5" s="637"/>
      <c r="BI5" s="637"/>
      <c r="BJ5" s="637"/>
      <c r="BK5" s="637"/>
      <c r="BL5" s="637"/>
      <c r="BM5" s="637"/>
      <c r="BN5" s="638"/>
      <c r="BO5" s="639">
        <v>93.5</v>
      </c>
      <c r="BP5" s="639"/>
      <c r="BQ5" s="639"/>
      <c r="BR5" s="639"/>
      <c r="BS5" s="640">
        <v>391356</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355634</v>
      </c>
      <c r="S6" s="637"/>
      <c r="T6" s="637"/>
      <c r="U6" s="637"/>
      <c r="V6" s="637"/>
      <c r="W6" s="637"/>
      <c r="X6" s="637"/>
      <c r="Y6" s="638"/>
      <c r="Z6" s="639">
        <v>0.9</v>
      </c>
      <c r="AA6" s="639"/>
      <c r="AB6" s="639"/>
      <c r="AC6" s="639"/>
      <c r="AD6" s="640">
        <v>355634</v>
      </c>
      <c r="AE6" s="640"/>
      <c r="AF6" s="640"/>
      <c r="AG6" s="640"/>
      <c r="AH6" s="640"/>
      <c r="AI6" s="640"/>
      <c r="AJ6" s="640"/>
      <c r="AK6" s="640"/>
      <c r="AL6" s="641">
        <v>1.9</v>
      </c>
      <c r="AM6" s="642"/>
      <c r="AN6" s="642"/>
      <c r="AO6" s="643"/>
      <c r="AP6" s="633" t="s">
        <v>221</v>
      </c>
      <c r="AQ6" s="634"/>
      <c r="AR6" s="634"/>
      <c r="AS6" s="634"/>
      <c r="AT6" s="634"/>
      <c r="AU6" s="634"/>
      <c r="AV6" s="634"/>
      <c r="AW6" s="634"/>
      <c r="AX6" s="634"/>
      <c r="AY6" s="634"/>
      <c r="AZ6" s="634"/>
      <c r="BA6" s="634"/>
      <c r="BB6" s="634"/>
      <c r="BC6" s="634"/>
      <c r="BD6" s="634"/>
      <c r="BE6" s="634"/>
      <c r="BF6" s="635"/>
      <c r="BG6" s="636">
        <v>7468982</v>
      </c>
      <c r="BH6" s="637"/>
      <c r="BI6" s="637"/>
      <c r="BJ6" s="637"/>
      <c r="BK6" s="637"/>
      <c r="BL6" s="637"/>
      <c r="BM6" s="637"/>
      <c r="BN6" s="638"/>
      <c r="BO6" s="639">
        <v>93.5</v>
      </c>
      <c r="BP6" s="639"/>
      <c r="BQ6" s="639"/>
      <c r="BR6" s="639"/>
      <c r="BS6" s="640">
        <v>391356</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233805</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233805</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2137</v>
      </c>
      <c r="S7" s="637"/>
      <c r="T7" s="637"/>
      <c r="U7" s="637"/>
      <c r="V7" s="637"/>
      <c r="W7" s="637"/>
      <c r="X7" s="637"/>
      <c r="Y7" s="638"/>
      <c r="Z7" s="639">
        <v>0</v>
      </c>
      <c r="AA7" s="639"/>
      <c r="AB7" s="639"/>
      <c r="AC7" s="639"/>
      <c r="AD7" s="640">
        <v>2137</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2790304</v>
      </c>
      <c r="BH7" s="637"/>
      <c r="BI7" s="637"/>
      <c r="BJ7" s="637"/>
      <c r="BK7" s="637"/>
      <c r="BL7" s="637"/>
      <c r="BM7" s="637"/>
      <c r="BN7" s="638"/>
      <c r="BO7" s="639">
        <v>34.9</v>
      </c>
      <c r="BP7" s="639"/>
      <c r="BQ7" s="639"/>
      <c r="BR7" s="639"/>
      <c r="BS7" s="640">
        <v>127188</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5547885</v>
      </c>
      <c r="CS7" s="637"/>
      <c r="CT7" s="637"/>
      <c r="CU7" s="637"/>
      <c r="CV7" s="637"/>
      <c r="CW7" s="637"/>
      <c r="CX7" s="637"/>
      <c r="CY7" s="638"/>
      <c r="CZ7" s="639">
        <v>16.2</v>
      </c>
      <c r="DA7" s="639"/>
      <c r="DB7" s="639"/>
      <c r="DC7" s="639"/>
      <c r="DD7" s="645">
        <v>377152</v>
      </c>
      <c r="DE7" s="637"/>
      <c r="DF7" s="637"/>
      <c r="DG7" s="637"/>
      <c r="DH7" s="637"/>
      <c r="DI7" s="637"/>
      <c r="DJ7" s="637"/>
      <c r="DK7" s="637"/>
      <c r="DL7" s="637"/>
      <c r="DM7" s="637"/>
      <c r="DN7" s="637"/>
      <c r="DO7" s="637"/>
      <c r="DP7" s="638"/>
      <c r="DQ7" s="645">
        <v>2553715</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30259</v>
      </c>
      <c r="S8" s="637"/>
      <c r="T8" s="637"/>
      <c r="U8" s="637"/>
      <c r="V8" s="637"/>
      <c r="W8" s="637"/>
      <c r="X8" s="637"/>
      <c r="Y8" s="638"/>
      <c r="Z8" s="639">
        <v>0.1</v>
      </c>
      <c r="AA8" s="639"/>
      <c r="AB8" s="639"/>
      <c r="AC8" s="639"/>
      <c r="AD8" s="640">
        <v>30259</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91645</v>
      </c>
      <c r="BH8" s="637"/>
      <c r="BI8" s="637"/>
      <c r="BJ8" s="637"/>
      <c r="BK8" s="637"/>
      <c r="BL8" s="637"/>
      <c r="BM8" s="637"/>
      <c r="BN8" s="638"/>
      <c r="BO8" s="639">
        <v>1.1000000000000001</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9748997</v>
      </c>
      <c r="CS8" s="637"/>
      <c r="CT8" s="637"/>
      <c r="CU8" s="637"/>
      <c r="CV8" s="637"/>
      <c r="CW8" s="637"/>
      <c r="CX8" s="637"/>
      <c r="CY8" s="638"/>
      <c r="CZ8" s="639">
        <v>28.4</v>
      </c>
      <c r="DA8" s="639"/>
      <c r="DB8" s="639"/>
      <c r="DC8" s="639"/>
      <c r="DD8" s="645">
        <v>352647</v>
      </c>
      <c r="DE8" s="637"/>
      <c r="DF8" s="637"/>
      <c r="DG8" s="637"/>
      <c r="DH8" s="637"/>
      <c r="DI8" s="637"/>
      <c r="DJ8" s="637"/>
      <c r="DK8" s="637"/>
      <c r="DL8" s="637"/>
      <c r="DM8" s="637"/>
      <c r="DN8" s="637"/>
      <c r="DO8" s="637"/>
      <c r="DP8" s="638"/>
      <c r="DQ8" s="645">
        <v>5224872</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35340</v>
      </c>
      <c r="S9" s="637"/>
      <c r="T9" s="637"/>
      <c r="U9" s="637"/>
      <c r="V9" s="637"/>
      <c r="W9" s="637"/>
      <c r="X9" s="637"/>
      <c r="Y9" s="638"/>
      <c r="Z9" s="639">
        <v>0.1</v>
      </c>
      <c r="AA9" s="639"/>
      <c r="AB9" s="639"/>
      <c r="AC9" s="639"/>
      <c r="AD9" s="640">
        <v>35340</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2165356</v>
      </c>
      <c r="BH9" s="637"/>
      <c r="BI9" s="637"/>
      <c r="BJ9" s="637"/>
      <c r="BK9" s="637"/>
      <c r="BL9" s="637"/>
      <c r="BM9" s="637"/>
      <c r="BN9" s="638"/>
      <c r="BO9" s="639">
        <v>27.1</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3688149</v>
      </c>
      <c r="CS9" s="637"/>
      <c r="CT9" s="637"/>
      <c r="CU9" s="637"/>
      <c r="CV9" s="637"/>
      <c r="CW9" s="637"/>
      <c r="CX9" s="637"/>
      <c r="CY9" s="638"/>
      <c r="CZ9" s="639">
        <v>10.7</v>
      </c>
      <c r="DA9" s="639"/>
      <c r="DB9" s="639"/>
      <c r="DC9" s="639"/>
      <c r="DD9" s="645">
        <v>471030</v>
      </c>
      <c r="DE9" s="637"/>
      <c r="DF9" s="637"/>
      <c r="DG9" s="637"/>
      <c r="DH9" s="637"/>
      <c r="DI9" s="637"/>
      <c r="DJ9" s="637"/>
      <c r="DK9" s="637"/>
      <c r="DL9" s="637"/>
      <c r="DM9" s="637"/>
      <c r="DN9" s="637"/>
      <c r="DO9" s="637"/>
      <c r="DP9" s="638"/>
      <c r="DQ9" s="645">
        <v>2252658</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209915</v>
      </c>
      <c r="BH10" s="637"/>
      <c r="BI10" s="637"/>
      <c r="BJ10" s="637"/>
      <c r="BK10" s="637"/>
      <c r="BL10" s="637"/>
      <c r="BM10" s="637"/>
      <c r="BN10" s="638"/>
      <c r="BO10" s="639">
        <v>2.6</v>
      </c>
      <c r="BP10" s="639"/>
      <c r="BQ10" s="639"/>
      <c r="BR10" s="639"/>
      <c r="BS10" s="640">
        <v>34773</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5003</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5003</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1339653</v>
      </c>
      <c r="S11" s="637"/>
      <c r="T11" s="637"/>
      <c r="U11" s="637"/>
      <c r="V11" s="637"/>
      <c r="W11" s="637"/>
      <c r="X11" s="637"/>
      <c r="Y11" s="638"/>
      <c r="Z11" s="641">
        <v>3.5</v>
      </c>
      <c r="AA11" s="642"/>
      <c r="AB11" s="642"/>
      <c r="AC11" s="648"/>
      <c r="AD11" s="645">
        <v>1339653</v>
      </c>
      <c r="AE11" s="637"/>
      <c r="AF11" s="637"/>
      <c r="AG11" s="637"/>
      <c r="AH11" s="637"/>
      <c r="AI11" s="637"/>
      <c r="AJ11" s="637"/>
      <c r="AK11" s="638"/>
      <c r="AL11" s="641">
        <v>7.3</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323388</v>
      </c>
      <c r="BH11" s="637"/>
      <c r="BI11" s="637"/>
      <c r="BJ11" s="637"/>
      <c r="BK11" s="637"/>
      <c r="BL11" s="637"/>
      <c r="BM11" s="637"/>
      <c r="BN11" s="638"/>
      <c r="BO11" s="639">
        <v>4</v>
      </c>
      <c r="BP11" s="639"/>
      <c r="BQ11" s="639"/>
      <c r="BR11" s="639"/>
      <c r="BS11" s="640">
        <v>92415</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1798804</v>
      </c>
      <c r="CS11" s="637"/>
      <c r="CT11" s="637"/>
      <c r="CU11" s="637"/>
      <c r="CV11" s="637"/>
      <c r="CW11" s="637"/>
      <c r="CX11" s="637"/>
      <c r="CY11" s="638"/>
      <c r="CZ11" s="639">
        <v>5.2</v>
      </c>
      <c r="DA11" s="639"/>
      <c r="DB11" s="639"/>
      <c r="DC11" s="639"/>
      <c r="DD11" s="645">
        <v>417481</v>
      </c>
      <c r="DE11" s="637"/>
      <c r="DF11" s="637"/>
      <c r="DG11" s="637"/>
      <c r="DH11" s="637"/>
      <c r="DI11" s="637"/>
      <c r="DJ11" s="637"/>
      <c r="DK11" s="637"/>
      <c r="DL11" s="637"/>
      <c r="DM11" s="637"/>
      <c r="DN11" s="637"/>
      <c r="DO11" s="637"/>
      <c r="DP11" s="638"/>
      <c r="DQ11" s="645">
        <v>1080260</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18156</v>
      </c>
      <c r="S12" s="637"/>
      <c r="T12" s="637"/>
      <c r="U12" s="637"/>
      <c r="V12" s="637"/>
      <c r="W12" s="637"/>
      <c r="X12" s="637"/>
      <c r="Y12" s="638"/>
      <c r="Z12" s="639">
        <v>0</v>
      </c>
      <c r="AA12" s="639"/>
      <c r="AB12" s="639"/>
      <c r="AC12" s="639"/>
      <c r="AD12" s="640">
        <v>18156</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4102308</v>
      </c>
      <c r="BH12" s="637"/>
      <c r="BI12" s="637"/>
      <c r="BJ12" s="637"/>
      <c r="BK12" s="637"/>
      <c r="BL12" s="637"/>
      <c r="BM12" s="637"/>
      <c r="BN12" s="638"/>
      <c r="BO12" s="639">
        <v>51.4</v>
      </c>
      <c r="BP12" s="639"/>
      <c r="BQ12" s="639"/>
      <c r="BR12" s="639"/>
      <c r="BS12" s="640">
        <v>264168</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894561</v>
      </c>
      <c r="CS12" s="637"/>
      <c r="CT12" s="637"/>
      <c r="CU12" s="637"/>
      <c r="CV12" s="637"/>
      <c r="CW12" s="637"/>
      <c r="CX12" s="637"/>
      <c r="CY12" s="638"/>
      <c r="CZ12" s="639">
        <v>2.6</v>
      </c>
      <c r="DA12" s="639"/>
      <c r="DB12" s="639"/>
      <c r="DC12" s="639"/>
      <c r="DD12" s="645">
        <v>205203</v>
      </c>
      <c r="DE12" s="637"/>
      <c r="DF12" s="637"/>
      <c r="DG12" s="637"/>
      <c r="DH12" s="637"/>
      <c r="DI12" s="637"/>
      <c r="DJ12" s="637"/>
      <c r="DK12" s="637"/>
      <c r="DL12" s="637"/>
      <c r="DM12" s="637"/>
      <c r="DN12" s="637"/>
      <c r="DO12" s="637"/>
      <c r="DP12" s="638"/>
      <c r="DQ12" s="645">
        <v>660989</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3987244</v>
      </c>
      <c r="BH13" s="637"/>
      <c r="BI13" s="637"/>
      <c r="BJ13" s="637"/>
      <c r="BK13" s="637"/>
      <c r="BL13" s="637"/>
      <c r="BM13" s="637"/>
      <c r="BN13" s="638"/>
      <c r="BO13" s="639">
        <v>49.9</v>
      </c>
      <c r="BP13" s="639"/>
      <c r="BQ13" s="639"/>
      <c r="BR13" s="639"/>
      <c r="BS13" s="640">
        <v>264168</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2675811</v>
      </c>
      <c r="CS13" s="637"/>
      <c r="CT13" s="637"/>
      <c r="CU13" s="637"/>
      <c r="CV13" s="637"/>
      <c r="CW13" s="637"/>
      <c r="CX13" s="637"/>
      <c r="CY13" s="638"/>
      <c r="CZ13" s="639">
        <v>7.8</v>
      </c>
      <c r="DA13" s="639"/>
      <c r="DB13" s="639"/>
      <c r="DC13" s="639"/>
      <c r="DD13" s="645">
        <v>758101</v>
      </c>
      <c r="DE13" s="637"/>
      <c r="DF13" s="637"/>
      <c r="DG13" s="637"/>
      <c r="DH13" s="637"/>
      <c r="DI13" s="637"/>
      <c r="DJ13" s="637"/>
      <c r="DK13" s="637"/>
      <c r="DL13" s="637"/>
      <c r="DM13" s="637"/>
      <c r="DN13" s="637"/>
      <c r="DO13" s="637"/>
      <c r="DP13" s="638"/>
      <c r="DQ13" s="645">
        <v>2020779</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3274</v>
      </c>
      <c r="S14" s="637"/>
      <c r="T14" s="637"/>
      <c r="U14" s="637"/>
      <c r="V14" s="637"/>
      <c r="W14" s="637"/>
      <c r="X14" s="637"/>
      <c r="Y14" s="638"/>
      <c r="Z14" s="639">
        <v>0</v>
      </c>
      <c r="AA14" s="639"/>
      <c r="AB14" s="639"/>
      <c r="AC14" s="639"/>
      <c r="AD14" s="640">
        <v>3274</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185243</v>
      </c>
      <c r="BH14" s="637"/>
      <c r="BI14" s="637"/>
      <c r="BJ14" s="637"/>
      <c r="BK14" s="637"/>
      <c r="BL14" s="637"/>
      <c r="BM14" s="637"/>
      <c r="BN14" s="638"/>
      <c r="BO14" s="639">
        <v>2.2999999999999998</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1323403</v>
      </c>
      <c r="CS14" s="637"/>
      <c r="CT14" s="637"/>
      <c r="CU14" s="637"/>
      <c r="CV14" s="637"/>
      <c r="CW14" s="637"/>
      <c r="CX14" s="637"/>
      <c r="CY14" s="638"/>
      <c r="CZ14" s="639">
        <v>3.9</v>
      </c>
      <c r="DA14" s="639"/>
      <c r="DB14" s="639"/>
      <c r="DC14" s="639"/>
      <c r="DD14" s="645">
        <v>38578</v>
      </c>
      <c r="DE14" s="637"/>
      <c r="DF14" s="637"/>
      <c r="DG14" s="637"/>
      <c r="DH14" s="637"/>
      <c r="DI14" s="637"/>
      <c r="DJ14" s="637"/>
      <c r="DK14" s="637"/>
      <c r="DL14" s="637"/>
      <c r="DM14" s="637"/>
      <c r="DN14" s="637"/>
      <c r="DO14" s="637"/>
      <c r="DP14" s="638"/>
      <c r="DQ14" s="645">
        <v>1004742</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391127</v>
      </c>
      <c r="BH15" s="637"/>
      <c r="BI15" s="637"/>
      <c r="BJ15" s="637"/>
      <c r="BK15" s="637"/>
      <c r="BL15" s="637"/>
      <c r="BM15" s="637"/>
      <c r="BN15" s="638"/>
      <c r="BO15" s="639">
        <v>4.9000000000000004</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3132993</v>
      </c>
      <c r="CS15" s="637"/>
      <c r="CT15" s="637"/>
      <c r="CU15" s="637"/>
      <c r="CV15" s="637"/>
      <c r="CW15" s="637"/>
      <c r="CX15" s="637"/>
      <c r="CY15" s="638"/>
      <c r="CZ15" s="639">
        <v>9.1</v>
      </c>
      <c r="DA15" s="639"/>
      <c r="DB15" s="639"/>
      <c r="DC15" s="639"/>
      <c r="DD15" s="645">
        <v>596808</v>
      </c>
      <c r="DE15" s="637"/>
      <c r="DF15" s="637"/>
      <c r="DG15" s="637"/>
      <c r="DH15" s="637"/>
      <c r="DI15" s="637"/>
      <c r="DJ15" s="637"/>
      <c r="DK15" s="637"/>
      <c r="DL15" s="637"/>
      <c r="DM15" s="637"/>
      <c r="DN15" s="637"/>
      <c r="DO15" s="637"/>
      <c r="DP15" s="638"/>
      <c r="DQ15" s="645">
        <v>2066874</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44230</v>
      </c>
      <c r="S16" s="637"/>
      <c r="T16" s="637"/>
      <c r="U16" s="637"/>
      <c r="V16" s="637"/>
      <c r="W16" s="637"/>
      <c r="X16" s="637"/>
      <c r="Y16" s="638"/>
      <c r="Z16" s="639">
        <v>0.1</v>
      </c>
      <c r="AA16" s="639"/>
      <c r="AB16" s="639"/>
      <c r="AC16" s="639"/>
      <c r="AD16" s="640">
        <v>44230</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1143313</v>
      </c>
      <c r="CS16" s="637"/>
      <c r="CT16" s="637"/>
      <c r="CU16" s="637"/>
      <c r="CV16" s="637"/>
      <c r="CW16" s="637"/>
      <c r="CX16" s="637"/>
      <c r="CY16" s="638"/>
      <c r="CZ16" s="639">
        <v>3.3</v>
      </c>
      <c r="DA16" s="639"/>
      <c r="DB16" s="639"/>
      <c r="DC16" s="639"/>
      <c r="DD16" s="645" t="s">
        <v>122</v>
      </c>
      <c r="DE16" s="637"/>
      <c r="DF16" s="637"/>
      <c r="DG16" s="637"/>
      <c r="DH16" s="637"/>
      <c r="DI16" s="637"/>
      <c r="DJ16" s="637"/>
      <c r="DK16" s="637"/>
      <c r="DL16" s="637"/>
      <c r="DM16" s="637"/>
      <c r="DN16" s="637"/>
      <c r="DO16" s="637"/>
      <c r="DP16" s="638"/>
      <c r="DQ16" s="645">
        <v>380565</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143928</v>
      </c>
      <c r="S17" s="637"/>
      <c r="T17" s="637"/>
      <c r="U17" s="637"/>
      <c r="V17" s="637"/>
      <c r="W17" s="637"/>
      <c r="X17" s="637"/>
      <c r="Y17" s="638"/>
      <c r="Z17" s="639">
        <v>0.4</v>
      </c>
      <c r="AA17" s="639"/>
      <c r="AB17" s="639"/>
      <c r="AC17" s="639"/>
      <c r="AD17" s="640">
        <v>143928</v>
      </c>
      <c r="AE17" s="640"/>
      <c r="AF17" s="640"/>
      <c r="AG17" s="640"/>
      <c r="AH17" s="640"/>
      <c r="AI17" s="640"/>
      <c r="AJ17" s="640"/>
      <c r="AK17" s="640"/>
      <c r="AL17" s="641">
        <v>0.8</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4147927</v>
      </c>
      <c r="CS17" s="637"/>
      <c r="CT17" s="637"/>
      <c r="CU17" s="637"/>
      <c r="CV17" s="637"/>
      <c r="CW17" s="637"/>
      <c r="CX17" s="637"/>
      <c r="CY17" s="638"/>
      <c r="CZ17" s="639">
        <v>12.1</v>
      </c>
      <c r="DA17" s="639"/>
      <c r="DB17" s="639"/>
      <c r="DC17" s="639"/>
      <c r="DD17" s="645" t="s">
        <v>122</v>
      </c>
      <c r="DE17" s="637"/>
      <c r="DF17" s="637"/>
      <c r="DG17" s="637"/>
      <c r="DH17" s="637"/>
      <c r="DI17" s="637"/>
      <c r="DJ17" s="637"/>
      <c r="DK17" s="637"/>
      <c r="DL17" s="637"/>
      <c r="DM17" s="637"/>
      <c r="DN17" s="637"/>
      <c r="DO17" s="637"/>
      <c r="DP17" s="638"/>
      <c r="DQ17" s="645">
        <v>4044672</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29710</v>
      </c>
      <c r="S18" s="637"/>
      <c r="T18" s="637"/>
      <c r="U18" s="637"/>
      <c r="V18" s="637"/>
      <c r="W18" s="637"/>
      <c r="X18" s="637"/>
      <c r="Y18" s="638"/>
      <c r="Z18" s="639">
        <v>0.1</v>
      </c>
      <c r="AA18" s="639"/>
      <c r="AB18" s="639"/>
      <c r="AC18" s="639"/>
      <c r="AD18" s="640">
        <v>29710</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28076</v>
      </c>
      <c r="S19" s="637"/>
      <c r="T19" s="637"/>
      <c r="U19" s="637"/>
      <c r="V19" s="637"/>
      <c r="W19" s="637"/>
      <c r="X19" s="637"/>
      <c r="Y19" s="638"/>
      <c r="Z19" s="639">
        <v>0.1</v>
      </c>
      <c r="AA19" s="639"/>
      <c r="AB19" s="639"/>
      <c r="AC19" s="639"/>
      <c r="AD19" s="640">
        <v>28076</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519878</v>
      </c>
      <c r="BH19" s="637"/>
      <c r="BI19" s="637"/>
      <c r="BJ19" s="637"/>
      <c r="BK19" s="637"/>
      <c r="BL19" s="637"/>
      <c r="BM19" s="637"/>
      <c r="BN19" s="638"/>
      <c r="BO19" s="639">
        <v>6.5</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1634</v>
      </c>
      <c r="S20" s="637"/>
      <c r="T20" s="637"/>
      <c r="U20" s="637"/>
      <c r="V20" s="637"/>
      <c r="W20" s="637"/>
      <c r="X20" s="637"/>
      <c r="Y20" s="638"/>
      <c r="Z20" s="639">
        <v>0</v>
      </c>
      <c r="AA20" s="639"/>
      <c r="AB20" s="639"/>
      <c r="AC20" s="639"/>
      <c r="AD20" s="640">
        <v>1634</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519878</v>
      </c>
      <c r="BH20" s="637"/>
      <c r="BI20" s="637"/>
      <c r="BJ20" s="637"/>
      <c r="BK20" s="637"/>
      <c r="BL20" s="637"/>
      <c r="BM20" s="637"/>
      <c r="BN20" s="638"/>
      <c r="BO20" s="639">
        <v>6.5</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34340651</v>
      </c>
      <c r="CS20" s="637"/>
      <c r="CT20" s="637"/>
      <c r="CU20" s="637"/>
      <c r="CV20" s="637"/>
      <c r="CW20" s="637"/>
      <c r="CX20" s="637"/>
      <c r="CY20" s="638"/>
      <c r="CZ20" s="639">
        <v>100</v>
      </c>
      <c r="DA20" s="639"/>
      <c r="DB20" s="639"/>
      <c r="DC20" s="639"/>
      <c r="DD20" s="645">
        <v>3217000</v>
      </c>
      <c r="DE20" s="637"/>
      <c r="DF20" s="637"/>
      <c r="DG20" s="637"/>
      <c r="DH20" s="637"/>
      <c r="DI20" s="637"/>
      <c r="DJ20" s="637"/>
      <c r="DK20" s="637"/>
      <c r="DL20" s="637"/>
      <c r="DM20" s="637"/>
      <c r="DN20" s="637"/>
      <c r="DO20" s="637"/>
      <c r="DP20" s="638"/>
      <c r="DQ20" s="645">
        <v>21528934</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12681771</v>
      </c>
      <c r="S21" s="637"/>
      <c r="T21" s="637"/>
      <c r="U21" s="637"/>
      <c r="V21" s="637"/>
      <c r="W21" s="637"/>
      <c r="X21" s="637"/>
      <c r="Y21" s="638"/>
      <c r="Z21" s="639">
        <v>33.4</v>
      </c>
      <c r="AA21" s="639"/>
      <c r="AB21" s="639"/>
      <c r="AC21" s="639"/>
      <c r="AD21" s="640">
        <v>8705541</v>
      </c>
      <c r="AE21" s="640"/>
      <c r="AF21" s="640"/>
      <c r="AG21" s="640"/>
      <c r="AH21" s="640"/>
      <c r="AI21" s="640"/>
      <c r="AJ21" s="640"/>
      <c r="AK21" s="640"/>
      <c r="AL21" s="641">
        <v>47.5</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78190</v>
      </c>
      <c r="BH21" s="637"/>
      <c r="BI21" s="637"/>
      <c r="BJ21" s="637"/>
      <c r="BK21" s="637"/>
      <c r="BL21" s="637"/>
      <c r="BM21" s="637"/>
      <c r="BN21" s="638"/>
      <c r="BO21" s="639">
        <v>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8705541</v>
      </c>
      <c r="S22" s="637"/>
      <c r="T22" s="637"/>
      <c r="U22" s="637"/>
      <c r="V22" s="637"/>
      <c r="W22" s="637"/>
      <c r="X22" s="637"/>
      <c r="Y22" s="638"/>
      <c r="Z22" s="639">
        <v>22.9</v>
      </c>
      <c r="AA22" s="639"/>
      <c r="AB22" s="639"/>
      <c r="AC22" s="639"/>
      <c r="AD22" s="640">
        <v>8705541</v>
      </c>
      <c r="AE22" s="640"/>
      <c r="AF22" s="640"/>
      <c r="AG22" s="640"/>
      <c r="AH22" s="640"/>
      <c r="AI22" s="640"/>
      <c r="AJ22" s="640"/>
      <c r="AK22" s="640"/>
      <c r="AL22" s="641">
        <v>47.5</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3976230</v>
      </c>
      <c r="S23" s="637"/>
      <c r="T23" s="637"/>
      <c r="U23" s="637"/>
      <c r="V23" s="637"/>
      <c r="W23" s="637"/>
      <c r="X23" s="637"/>
      <c r="Y23" s="638"/>
      <c r="Z23" s="639">
        <v>10.5</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441688</v>
      </c>
      <c r="BH23" s="637"/>
      <c r="BI23" s="637"/>
      <c r="BJ23" s="637"/>
      <c r="BK23" s="637"/>
      <c r="BL23" s="637"/>
      <c r="BM23" s="637"/>
      <c r="BN23" s="638"/>
      <c r="BO23" s="639">
        <v>5.5</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14391997</v>
      </c>
      <c r="CS24" s="626"/>
      <c r="CT24" s="626"/>
      <c r="CU24" s="626"/>
      <c r="CV24" s="626"/>
      <c r="CW24" s="626"/>
      <c r="CX24" s="626"/>
      <c r="CY24" s="627"/>
      <c r="CZ24" s="630">
        <v>41.9</v>
      </c>
      <c r="DA24" s="631"/>
      <c r="DB24" s="631"/>
      <c r="DC24" s="647"/>
      <c r="DD24" s="671">
        <v>10086381</v>
      </c>
      <c r="DE24" s="626"/>
      <c r="DF24" s="626"/>
      <c r="DG24" s="626"/>
      <c r="DH24" s="626"/>
      <c r="DI24" s="626"/>
      <c r="DJ24" s="626"/>
      <c r="DK24" s="627"/>
      <c r="DL24" s="671">
        <v>9491353</v>
      </c>
      <c r="DM24" s="626"/>
      <c r="DN24" s="626"/>
      <c r="DO24" s="626"/>
      <c r="DP24" s="626"/>
      <c r="DQ24" s="626"/>
      <c r="DR24" s="626"/>
      <c r="DS24" s="626"/>
      <c r="DT24" s="626"/>
      <c r="DU24" s="626"/>
      <c r="DV24" s="627"/>
      <c r="DW24" s="630">
        <v>51.5</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22672952</v>
      </c>
      <c r="S25" s="637"/>
      <c r="T25" s="637"/>
      <c r="U25" s="637"/>
      <c r="V25" s="637"/>
      <c r="W25" s="637"/>
      <c r="X25" s="637"/>
      <c r="Y25" s="638"/>
      <c r="Z25" s="639">
        <v>59.8</v>
      </c>
      <c r="AA25" s="639"/>
      <c r="AB25" s="639"/>
      <c r="AC25" s="639"/>
      <c r="AD25" s="640">
        <v>18255034</v>
      </c>
      <c r="AE25" s="640"/>
      <c r="AF25" s="640"/>
      <c r="AG25" s="640"/>
      <c r="AH25" s="640"/>
      <c r="AI25" s="640"/>
      <c r="AJ25" s="640"/>
      <c r="AK25" s="640"/>
      <c r="AL25" s="641">
        <v>99.7</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4602634</v>
      </c>
      <c r="CS25" s="668"/>
      <c r="CT25" s="668"/>
      <c r="CU25" s="668"/>
      <c r="CV25" s="668"/>
      <c r="CW25" s="668"/>
      <c r="CX25" s="668"/>
      <c r="CY25" s="669"/>
      <c r="CZ25" s="641">
        <v>13.4</v>
      </c>
      <c r="DA25" s="666"/>
      <c r="DB25" s="666"/>
      <c r="DC25" s="670"/>
      <c r="DD25" s="645">
        <v>3905936</v>
      </c>
      <c r="DE25" s="668"/>
      <c r="DF25" s="668"/>
      <c r="DG25" s="668"/>
      <c r="DH25" s="668"/>
      <c r="DI25" s="668"/>
      <c r="DJ25" s="668"/>
      <c r="DK25" s="669"/>
      <c r="DL25" s="645">
        <v>3766926</v>
      </c>
      <c r="DM25" s="668"/>
      <c r="DN25" s="668"/>
      <c r="DO25" s="668"/>
      <c r="DP25" s="668"/>
      <c r="DQ25" s="668"/>
      <c r="DR25" s="668"/>
      <c r="DS25" s="668"/>
      <c r="DT25" s="668"/>
      <c r="DU25" s="668"/>
      <c r="DV25" s="669"/>
      <c r="DW25" s="641">
        <v>20.5</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3905</v>
      </c>
      <c r="S26" s="637"/>
      <c r="T26" s="637"/>
      <c r="U26" s="637"/>
      <c r="V26" s="637"/>
      <c r="W26" s="637"/>
      <c r="X26" s="637"/>
      <c r="Y26" s="638"/>
      <c r="Z26" s="639">
        <v>0</v>
      </c>
      <c r="AA26" s="639"/>
      <c r="AB26" s="639"/>
      <c r="AC26" s="639"/>
      <c r="AD26" s="640">
        <v>3905</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3350118</v>
      </c>
      <c r="CS26" s="637"/>
      <c r="CT26" s="637"/>
      <c r="CU26" s="637"/>
      <c r="CV26" s="637"/>
      <c r="CW26" s="637"/>
      <c r="CX26" s="637"/>
      <c r="CY26" s="638"/>
      <c r="CZ26" s="641">
        <v>9.8000000000000007</v>
      </c>
      <c r="DA26" s="666"/>
      <c r="DB26" s="666"/>
      <c r="DC26" s="670"/>
      <c r="DD26" s="645">
        <v>2736373</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87731</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7988860</v>
      </c>
      <c r="BH27" s="637"/>
      <c r="BI27" s="637"/>
      <c r="BJ27" s="637"/>
      <c r="BK27" s="637"/>
      <c r="BL27" s="637"/>
      <c r="BM27" s="637"/>
      <c r="BN27" s="638"/>
      <c r="BO27" s="639">
        <v>100</v>
      </c>
      <c r="BP27" s="639"/>
      <c r="BQ27" s="639"/>
      <c r="BR27" s="639"/>
      <c r="BS27" s="640">
        <v>391356</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5641436</v>
      </c>
      <c r="CS27" s="668"/>
      <c r="CT27" s="668"/>
      <c r="CU27" s="668"/>
      <c r="CV27" s="668"/>
      <c r="CW27" s="668"/>
      <c r="CX27" s="668"/>
      <c r="CY27" s="669"/>
      <c r="CZ27" s="641">
        <v>16.399999999999999</v>
      </c>
      <c r="DA27" s="666"/>
      <c r="DB27" s="666"/>
      <c r="DC27" s="670"/>
      <c r="DD27" s="645">
        <v>2135773</v>
      </c>
      <c r="DE27" s="668"/>
      <c r="DF27" s="668"/>
      <c r="DG27" s="668"/>
      <c r="DH27" s="668"/>
      <c r="DI27" s="668"/>
      <c r="DJ27" s="668"/>
      <c r="DK27" s="669"/>
      <c r="DL27" s="645">
        <v>1679755</v>
      </c>
      <c r="DM27" s="668"/>
      <c r="DN27" s="668"/>
      <c r="DO27" s="668"/>
      <c r="DP27" s="668"/>
      <c r="DQ27" s="668"/>
      <c r="DR27" s="668"/>
      <c r="DS27" s="668"/>
      <c r="DT27" s="668"/>
      <c r="DU27" s="668"/>
      <c r="DV27" s="669"/>
      <c r="DW27" s="641">
        <v>9.1</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463554</v>
      </c>
      <c r="S28" s="637"/>
      <c r="T28" s="637"/>
      <c r="U28" s="637"/>
      <c r="V28" s="637"/>
      <c r="W28" s="637"/>
      <c r="X28" s="637"/>
      <c r="Y28" s="638"/>
      <c r="Z28" s="639">
        <v>1.2</v>
      </c>
      <c r="AA28" s="639"/>
      <c r="AB28" s="639"/>
      <c r="AC28" s="639"/>
      <c r="AD28" s="640">
        <v>35255</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4147927</v>
      </c>
      <c r="CS28" s="637"/>
      <c r="CT28" s="637"/>
      <c r="CU28" s="637"/>
      <c r="CV28" s="637"/>
      <c r="CW28" s="637"/>
      <c r="CX28" s="637"/>
      <c r="CY28" s="638"/>
      <c r="CZ28" s="641">
        <v>12.1</v>
      </c>
      <c r="DA28" s="666"/>
      <c r="DB28" s="666"/>
      <c r="DC28" s="670"/>
      <c r="DD28" s="645">
        <v>4044672</v>
      </c>
      <c r="DE28" s="637"/>
      <c r="DF28" s="637"/>
      <c r="DG28" s="637"/>
      <c r="DH28" s="637"/>
      <c r="DI28" s="637"/>
      <c r="DJ28" s="637"/>
      <c r="DK28" s="638"/>
      <c r="DL28" s="645">
        <v>4044672</v>
      </c>
      <c r="DM28" s="637"/>
      <c r="DN28" s="637"/>
      <c r="DO28" s="637"/>
      <c r="DP28" s="637"/>
      <c r="DQ28" s="637"/>
      <c r="DR28" s="637"/>
      <c r="DS28" s="637"/>
      <c r="DT28" s="637"/>
      <c r="DU28" s="637"/>
      <c r="DV28" s="638"/>
      <c r="DW28" s="641">
        <v>22</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289982</v>
      </c>
      <c r="S29" s="637"/>
      <c r="T29" s="637"/>
      <c r="U29" s="637"/>
      <c r="V29" s="637"/>
      <c r="W29" s="637"/>
      <c r="X29" s="637"/>
      <c r="Y29" s="638"/>
      <c r="Z29" s="639">
        <v>0.8</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4147923</v>
      </c>
      <c r="CS29" s="668"/>
      <c r="CT29" s="668"/>
      <c r="CU29" s="668"/>
      <c r="CV29" s="668"/>
      <c r="CW29" s="668"/>
      <c r="CX29" s="668"/>
      <c r="CY29" s="669"/>
      <c r="CZ29" s="641">
        <v>12.1</v>
      </c>
      <c r="DA29" s="666"/>
      <c r="DB29" s="666"/>
      <c r="DC29" s="670"/>
      <c r="DD29" s="645">
        <v>4044668</v>
      </c>
      <c r="DE29" s="668"/>
      <c r="DF29" s="668"/>
      <c r="DG29" s="668"/>
      <c r="DH29" s="668"/>
      <c r="DI29" s="668"/>
      <c r="DJ29" s="668"/>
      <c r="DK29" s="669"/>
      <c r="DL29" s="645">
        <v>4044668</v>
      </c>
      <c r="DM29" s="668"/>
      <c r="DN29" s="668"/>
      <c r="DO29" s="668"/>
      <c r="DP29" s="668"/>
      <c r="DQ29" s="668"/>
      <c r="DR29" s="668"/>
      <c r="DS29" s="668"/>
      <c r="DT29" s="668"/>
      <c r="DU29" s="668"/>
      <c r="DV29" s="669"/>
      <c r="DW29" s="641">
        <v>22</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3953844</v>
      </c>
      <c r="S30" s="637"/>
      <c r="T30" s="637"/>
      <c r="U30" s="637"/>
      <c r="V30" s="637"/>
      <c r="W30" s="637"/>
      <c r="X30" s="637"/>
      <c r="Y30" s="638"/>
      <c r="Z30" s="639">
        <v>10.4</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3997596</v>
      </c>
      <c r="CS30" s="637"/>
      <c r="CT30" s="637"/>
      <c r="CU30" s="637"/>
      <c r="CV30" s="637"/>
      <c r="CW30" s="637"/>
      <c r="CX30" s="637"/>
      <c r="CY30" s="638"/>
      <c r="CZ30" s="641">
        <v>11.6</v>
      </c>
      <c r="DA30" s="666"/>
      <c r="DB30" s="666"/>
      <c r="DC30" s="670"/>
      <c r="DD30" s="645">
        <v>3922176</v>
      </c>
      <c r="DE30" s="637"/>
      <c r="DF30" s="637"/>
      <c r="DG30" s="637"/>
      <c r="DH30" s="637"/>
      <c r="DI30" s="637"/>
      <c r="DJ30" s="637"/>
      <c r="DK30" s="638"/>
      <c r="DL30" s="645">
        <v>3922176</v>
      </c>
      <c r="DM30" s="637"/>
      <c r="DN30" s="637"/>
      <c r="DO30" s="637"/>
      <c r="DP30" s="637"/>
      <c r="DQ30" s="637"/>
      <c r="DR30" s="637"/>
      <c r="DS30" s="637"/>
      <c r="DT30" s="637"/>
      <c r="DU30" s="637"/>
      <c r="DV30" s="638"/>
      <c r="DW30" s="641">
        <v>21.3</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98.2</v>
      </c>
      <c r="BH31" s="680"/>
      <c r="BI31" s="680"/>
      <c r="BJ31" s="680"/>
      <c r="BK31" s="680"/>
      <c r="BL31" s="680"/>
      <c r="BM31" s="631">
        <v>92.3</v>
      </c>
      <c r="BN31" s="680"/>
      <c r="BO31" s="680"/>
      <c r="BP31" s="680"/>
      <c r="BQ31" s="681"/>
      <c r="BR31" s="692">
        <v>98.7</v>
      </c>
      <c r="BS31" s="680"/>
      <c r="BT31" s="680"/>
      <c r="BU31" s="680"/>
      <c r="BV31" s="680"/>
      <c r="BW31" s="680"/>
      <c r="BX31" s="631">
        <v>92.9</v>
      </c>
      <c r="BY31" s="680"/>
      <c r="BZ31" s="680"/>
      <c r="CA31" s="680"/>
      <c r="CB31" s="681"/>
      <c r="CD31" s="674"/>
      <c r="CE31" s="675"/>
      <c r="CF31" s="633" t="s">
        <v>300</v>
      </c>
      <c r="CG31" s="634"/>
      <c r="CH31" s="634"/>
      <c r="CI31" s="634"/>
      <c r="CJ31" s="634"/>
      <c r="CK31" s="634"/>
      <c r="CL31" s="634"/>
      <c r="CM31" s="634"/>
      <c r="CN31" s="634"/>
      <c r="CO31" s="634"/>
      <c r="CP31" s="634"/>
      <c r="CQ31" s="635"/>
      <c r="CR31" s="636">
        <v>150327</v>
      </c>
      <c r="CS31" s="668"/>
      <c r="CT31" s="668"/>
      <c r="CU31" s="668"/>
      <c r="CV31" s="668"/>
      <c r="CW31" s="668"/>
      <c r="CX31" s="668"/>
      <c r="CY31" s="669"/>
      <c r="CZ31" s="641">
        <v>0.4</v>
      </c>
      <c r="DA31" s="666"/>
      <c r="DB31" s="666"/>
      <c r="DC31" s="670"/>
      <c r="DD31" s="645">
        <v>122492</v>
      </c>
      <c r="DE31" s="668"/>
      <c r="DF31" s="668"/>
      <c r="DG31" s="668"/>
      <c r="DH31" s="668"/>
      <c r="DI31" s="668"/>
      <c r="DJ31" s="668"/>
      <c r="DK31" s="669"/>
      <c r="DL31" s="645">
        <v>122492</v>
      </c>
      <c r="DM31" s="668"/>
      <c r="DN31" s="668"/>
      <c r="DO31" s="668"/>
      <c r="DP31" s="668"/>
      <c r="DQ31" s="668"/>
      <c r="DR31" s="668"/>
      <c r="DS31" s="668"/>
      <c r="DT31" s="668"/>
      <c r="DU31" s="668"/>
      <c r="DV31" s="669"/>
      <c r="DW31" s="641">
        <v>0.7</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3088457</v>
      </c>
      <c r="S32" s="637"/>
      <c r="T32" s="637"/>
      <c r="U32" s="637"/>
      <c r="V32" s="637"/>
      <c r="W32" s="637"/>
      <c r="X32" s="637"/>
      <c r="Y32" s="638"/>
      <c r="Z32" s="639">
        <v>8.1</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98.8</v>
      </c>
      <c r="BH32" s="668"/>
      <c r="BI32" s="668"/>
      <c r="BJ32" s="668"/>
      <c r="BK32" s="668"/>
      <c r="BL32" s="668"/>
      <c r="BM32" s="642">
        <v>96.6</v>
      </c>
      <c r="BN32" s="668"/>
      <c r="BO32" s="668"/>
      <c r="BP32" s="668"/>
      <c r="BQ32" s="691"/>
      <c r="BR32" s="693">
        <v>99.3</v>
      </c>
      <c r="BS32" s="668"/>
      <c r="BT32" s="668"/>
      <c r="BU32" s="668"/>
      <c r="BV32" s="668"/>
      <c r="BW32" s="668"/>
      <c r="BX32" s="642">
        <v>96.9</v>
      </c>
      <c r="BY32" s="668"/>
      <c r="BZ32" s="668"/>
      <c r="CA32" s="668"/>
      <c r="CB32" s="691"/>
      <c r="CD32" s="676"/>
      <c r="CE32" s="677"/>
      <c r="CF32" s="633" t="s">
        <v>304</v>
      </c>
      <c r="CG32" s="634"/>
      <c r="CH32" s="634"/>
      <c r="CI32" s="634"/>
      <c r="CJ32" s="634"/>
      <c r="CK32" s="634"/>
      <c r="CL32" s="634"/>
      <c r="CM32" s="634"/>
      <c r="CN32" s="634"/>
      <c r="CO32" s="634"/>
      <c r="CP32" s="634"/>
      <c r="CQ32" s="635"/>
      <c r="CR32" s="636">
        <v>4</v>
      </c>
      <c r="CS32" s="637"/>
      <c r="CT32" s="637"/>
      <c r="CU32" s="637"/>
      <c r="CV32" s="637"/>
      <c r="CW32" s="637"/>
      <c r="CX32" s="637"/>
      <c r="CY32" s="638"/>
      <c r="CZ32" s="641">
        <v>0</v>
      </c>
      <c r="DA32" s="666"/>
      <c r="DB32" s="666"/>
      <c r="DC32" s="670"/>
      <c r="DD32" s="645">
        <v>4</v>
      </c>
      <c r="DE32" s="637"/>
      <c r="DF32" s="637"/>
      <c r="DG32" s="637"/>
      <c r="DH32" s="637"/>
      <c r="DI32" s="637"/>
      <c r="DJ32" s="637"/>
      <c r="DK32" s="638"/>
      <c r="DL32" s="645">
        <v>4</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39320</v>
      </c>
      <c r="S33" s="637"/>
      <c r="T33" s="637"/>
      <c r="U33" s="637"/>
      <c r="V33" s="637"/>
      <c r="W33" s="637"/>
      <c r="X33" s="637"/>
      <c r="Y33" s="638"/>
      <c r="Z33" s="639">
        <v>0.1</v>
      </c>
      <c r="AA33" s="639"/>
      <c r="AB33" s="639"/>
      <c r="AC33" s="639"/>
      <c r="AD33" s="640">
        <v>15180</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97.6</v>
      </c>
      <c r="BH33" s="695"/>
      <c r="BI33" s="695"/>
      <c r="BJ33" s="695"/>
      <c r="BK33" s="695"/>
      <c r="BL33" s="695"/>
      <c r="BM33" s="696">
        <v>88.8</v>
      </c>
      <c r="BN33" s="695"/>
      <c r="BO33" s="695"/>
      <c r="BP33" s="695"/>
      <c r="BQ33" s="697"/>
      <c r="BR33" s="694">
        <v>98.3</v>
      </c>
      <c r="BS33" s="695"/>
      <c r="BT33" s="695"/>
      <c r="BU33" s="695"/>
      <c r="BV33" s="695"/>
      <c r="BW33" s="695"/>
      <c r="BX33" s="696">
        <v>89.8</v>
      </c>
      <c r="BY33" s="695"/>
      <c r="BZ33" s="695"/>
      <c r="CA33" s="695"/>
      <c r="CB33" s="697"/>
      <c r="CD33" s="633" t="s">
        <v>307</v>
      </c>
      <c r="CE33" s="634"/>
      <c r="CF33" s="634"/>
      <c r="CG33" s="634"/>
      <c r="CH33" s="634"/>
      <c r="CI33" s="634"/>
      <c r="CJ33" s="634"/>
      <c r="CK33" s="634"/>
      <c r="CL33" s="634"/>
      <c r="CM33" s="634"/>
      <c r="CN33" s="634"/>
      <c r="CO33" s="634"/>
      <c r="CP33" s="634"/>
      <c r="CQ33" s="635"/>
      <c r="CR33" s="636">
        <v>15588341</v>
      </c>
      <c r="CS33" s="668"/>
      <c r="CT33" s="668"/>
      <c r="CU33" s="668"/>
      <c r="CV33" s="668"/>
      <c r="CW33" s="668"/>
      <c r="CX33" s="668"/>
      <c r="CY33" s="669"/>
      <c r="CZ33" s="641">
        <v>45.4</v>
      </c>
      <c r="DA33" s="666"/>
      <c r="DB33" s="666"/>
      <c r="DC33" s="670"/>
      <c r="DD33" s="645">
        <v>10546336</v>
      </c>
      <c r="DE33" s="668"/>
      <c r="DF33" s="668"/>
      <c r="DG33" s="668"/>
      <c r="DH33" s="668"/>
      <c r="DI33" s="668"/>
      <c r="DJ33" s="668"/>
      <c r="DK33" s="669"/>
      <c r="DL33" s="645">
        <v>8104982</v>
      </c>
      <c r="DM33" s="668"/>
      <c r="DN33" s="668"/>
      <c r="DO33" s="668"/>
      <c r="DP33" s="668"/>
      <c r="DQ33" s="668"/>
      <c r="DR33" s="668"/>
      <c r="DS33" s="668"/>
      <c r="DT33" s="668"/>
      <c r="DU33" s="668"/>
      <c r="DV33" s="669"/>
      <c r="DW33" s="641">
        <v>44</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1458827</v>
      </c>
      <c r="S34" s="637"/>
      <c r="T34" s="637"/>
      <c r="U34" s="637"/>
      <c r="V34" s="637"/>
      <c r="W34" s="637"/>
      <c r="X34" s="637"/>
      <c r="Y34" s="638"/>
      <c r="Z34" s="639">
        <v>3.8</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5126905</v>
      </c>
      <c r="CS34" s="637"/>
      <c r="CT34" s="637"/>
      <c r="CU34" s="637"/>
      <c r="CV34" s="637"/>
      <c r="CW34" s="637"/>
      <c r="CX34" s="637"/>
      <c r="CY34" s="638"/>
      <c r="CZ34" s="641">
        <v>14.9</v>
      </c>
      <c r="DA34" s="666"/>
      <c r="DB34" s="666"/>
      <c r="DC34" s="670"/>
      <c r="DD34" s="645">
        <v>3143196</v>
      </c>
      <c r="DE34" s="637"/>
      <c r="DF34" s="637"/>
      <c r="DG34" s="637"/>
      <c r="DH34" s="637"/>
      <c r="DI34" s="637"/>
      <c r="DJ34" s="637"/>
      <c r="DK34" s="638"/>
      <c r="DL34" s="645">
        <v>2623053</v>
      </c>
      <c r="DM34" s="637"/>
      <c r="DN34" s="637"/>
      <c r="DO34" s="637"/>
      <c r="DP34" s="637"/>
      <c r="DQ34" s="637"/>
      <c r="DR34" s="637"/>
      <c r="DS34" s="637"/>
      <c r="DT34" s="637"/>
      <c r="DU34" s="637"/>
      <c r="DV34" s="638"/>
      <c r="DW34" s="641">
        <v>14.2</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814343</v>
      </c>
      <c r="S35" s="637"/>
      <c r="T35" s="637"/>
      <c r="U35" s="637"/>
      <c r="V35" s="637"/>
      <c r="W35" s="637"/>
      <c r="X35" s="637"/>
      <c r="Y35" s="638"/>
      <c r="Z35" s="639">
        <v>2.1</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338591</v>
      </c>
      <c r="CS35" s="668"/>
      <c r="CT35" s="668"/>
      <c r="CU35" s="668"/>
      <c r="CV35" s="668"/>
      <c r="CW35" s="668"/>
      <c r="CX35" s="668"/>
      <c r="CY35" s="669"/>
      <c r="CZ35" s="641">
        <v>1</v>
      </c>
      <c r="DA35" s="666"/>
      <c r="DB35" s="666"/>
      <c r="DC35" s="670"/>
      <c r="DD35" s="645">
        <v>273327</v>
      </c>
      <c r="DE35" s="668"/>
      <c r="DF35" s="668"/>
      <c r="DG35" s="668"/>
      <c r="DH35" s="668"/>
      <c r="DI35" s="668"/>
      <c r="DJ35" s="668"/>
      <c r="DK35" s="669"/>
      <c r="DL35" s="645">
        <v>180071</v>
      </c>
      <c r="DM35" s="668"/>
      <c r="DN35" s="668"/>
      <c r="DO35" s="668"/>
      <c r="DP35" s="668"/>
      <c r="DQ35" s="668"/>
      <c r="DR35" s="668"/>
      <c r="DS35" s="668"/>
      <c r="DT35" s="668"/>
      <c r="DU35" s="668"/>
      <c r="DV35" s="669"/>
      <c r="DW35" s="641">
        <v>1</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691789</v>
      </c>
      <c r="S36" s="637"/>
      <c r="T36" s="637"/>
      <c r="U36" s="637"/>
      <c r="V36" s="637"/>
      <c r="W36" s="637"/>
      <c r="X36" s="637"/>
      <c r="Y36" s="638"/>
      <c r="Z36" s="639">
        <v>1.8</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5751699</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111581</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5678591</v>
      </c>
      <c r="CS36" s="637"/>
      <c r="CT36" s="637"/>
      <c r="CU36" s="637"/>
      <c r="CV36" s="637"/>
      <c r="CW36" s="637"/>
      <c r="CX36" s="637"/>
      <c r="CY36" s="638"/>
      <c r="CZ36" s="641">
        <v>16.5</v>
      </c>
      <c r="DA36" s="666"/>
      <c r="DB36" s="666"/>
      <c r="DC36" s="670"/>
      <c r="DD36" s="645">
        <v>4933339</v>
      </c>
      <c r="DE36" s="637"/>
      <c r="DF36" s="637"/>
      <c r="DG36" s="637"/>
      <c r="DH36" s="637"/>
      <c r="DI36" s="637"/>
      <c r="DJ36" s="637"/>
      <c r="DK36" s="638"/>
      <c r="DL36" s="645">
        <v>3213450</v>
      </c>
      <c r="DM36" s="637"/>
      <c r="DN36" s="637"/>
      <c r="DO36" s="637"/>
      <c r="DP36" s="637"/>
      <c r="DQ36" s="637"/>
      <c r="DR36" s="637"/>
      <c r="DS36" s="637"/>
      <c r="DT36" s="637"/>
      <c r="DU36" s="637"/>
      <c r="DV36" s="638"/>
      <c r="DW36" s="641">
        <v>17.399999999999999</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796407</v>
      </c>
      <c r="S37" s="637"/>
      <c r="T37" s="637"/>
      <c r="U37" s="637"/>
      <c r="V37" s="637"/>
      <c r="W37" s="637"/>
      <c r="X37" s="637"/>
      <c r="Y37" s="638"/>
      <c r="Z37" s="639">
        <v>2.1</v>
      </c>
      <c r="AA37" s="639"/>
      <c r="AB37" s="639"/>
      <c r="AC37" s="639"/>
      <c r="AD37" s="640">
        <v>298</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1901237</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150522</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55686</v>
      </c>
      <c r="CS37" s="668"/>
      <c r="CT37" s="668"/>
      <c r="CU37" s="668"/>
      <c r="CV37" s="668"/>
      <c r="CW37" s="668"/>
      <c r="CX37" s="668"/>
      <c r="CY37" s="669"/>
      <c r="CZ37" s="641">
        <v>0.2</v>
      </c>
      <c r="DA37" s="666"/>
      <c r="DB37" s="666"/>
      <c r="DC37" s="670"/>
      <c r="DD37" s="645">
        <v>33797</v>
      </c>
      <c r="DE37" s="668"/>
      <c r="DF37" s="668"/>
      <c r="DG37" s="668"/>
      <c r="DH37" s="668"/>
      <c r="DI37" s="668"/>
      <c r="DJ37" s="668"/>
      <c r="DK37" s="669"/>
      <c r="DL37" s="645">
        <v>32318</v>
      </c>
      <c r="DM37" s="668"/>
      <c r="DN37" s="668"/>
      <c r="DO37" s="668"/>
      <c r="DP37" s="668"/>
      <c r="DQ37" s="668"/>
      <c r="DR37" s="668"/>
      <c r="DS37" s="668"/>
      <c r="DT37" s="668"/>
      <c r="DU37" s="668"/>
      <c r="DV37" s="669"/>
      <c r="DW37" s="641">
        <v>0.2</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3581300</v>
      </c>
      <c r="S38" s="637"/>
      <c r="T38" s="637"/>
      <c r="U38" s="637"/>
      <c r="V38" s="637"/>
      <c r="W38" s="637"/>
      <c r="X38" s="637"/>
      <c r="Y38" s="638"/>
      <c r="Z38" s="639">
        <v>9.4</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1201777</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6513</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2532067</v>
      </c>
      <c r="CS38" s="637"/>
      <c r="CT38" s="637"/>
      <c r="CU38" s="637"/>
      <c r="CV38" s="637"/>
      <c r="CW38" s="637"/>
      <c r="CX38" s="637"/>
      <c r="CY38" s="638"/>
      <c r="CZ38" s="641">
        <v>7.4</v>
      </c>
      <c r="DA38" s="666"/>
      <c r="DB38" s="666"/>
      <c r="DC38" s="670"/>
      <c r="DD38" s="645">
        <v>2111693</v>
      </c>
      <c r="DE38" s="637"/>
      <c r="DF38" s="637"/>
      <c r="DG38" s="637"/>
      <c r="DH38" s="637"/>
      <c r="DI38" s="637"/>
      <c r="DJ38" s="637"/>
      <c r="DK38" s="638"/>
      <c r="DL38" s="645">
        <v>2088408</v>
      </c>
      <c r="DM38" s="637"/>
      <c r="DN38" s="637"/>
      <c r="DO38" s="637"/>
      <c r="DP38" s="637"/>
      <c r="DQ38" s="637"/>
      <c r="DR38" s="637"/>
      <c r="DS38" s="637"/>
      <c r="DT38" s="637"/>
      <c r="DU38" s="637"/>
      <c r="DV38" s="638"/>
      <c r="DW38" s="641">
        <v>11.3</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116618</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9341</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1212187</v>
      </c>
      <c r="CS39" s="668"/>
      <c r="CT39" s="668"/>
      <c r="CU39" s="668"/>
      <c r="CV39" s="668"/>
      <c r="CW39" s="668"/>
      <c r="CX39" s="668"/>
      <c r="CY39" s="669"/>
      <c r="CZ39" s="641">
        <v>3.5</v>
      </c>
      <c r="DA39" s="666"/>
      <c r="DB39" s="666"/>
      <c r="DC39" s="670"/>
      <c r="DD39" s="645">
        <v>84781</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107700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26369</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93</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700000</v>
      </c>
      <c r="CS40" s="637"/>
      <c r="CT40" s="637"/>
      <c r="CU40" s="637"/>
      <c r="CV40" s="637"/>
      <c r="CW40" s="637"/>
      <c r="CX40" s="637"/>
      <c r="CY40" s="638"/>
      <c r="CZ40" s="641">
        <v>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37942411</v>
      </c>
      <c r="S41" s="709"/>
      <c r="T41" s="709"/>
      <c r="U41" s="709"/>
      <c r="V41" s="709"/>
      <c r="W41" s="709"/>
      <c r="X41" s="709"/>
      <c r="Y41" s="713"/>
      <c r="Z41" s="714">
        <v>100</v>
      </c>
      <c r="AA41" s="714"/>
      <c r="AB41" s="714"/>
      <c r="AC41" s="714"/>
      <c r="AD41" s="715">
        <v>18309672</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334134</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2171564</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441</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4360313</v>
      </c>
      <c r="CS42" s="668"/>
      <c r="CT42" s="668"/>
      <c r="CU42" s="668"/>
      <c r="CV42" s="668"/>
      <c r="CW42" s="668"/>
      <c r="CX42" s="668"/>
      <c r="CY42" s="669"/>
      <c r="CZ42" s="641">
        <v>12.7</v>
      </c>
      <c r="DA42" s="666"/>
      <c r="DB42" s="666"/>
      <c r="DC42" s="670"/>
      <c r="DD42" s="645">
        <v>896217</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93861</v>
      </c>
      <c r="CS43" s="668"/>
      <c r="CT43" s="668"/>
      <c r="CU43" s="668"/>
      <c r="CV43" s="668"/>
      <c r="CW43" s="668"/>
      <c r="CX43" s="668"/>
      <c r="CY43" s="669"/>
      <c r="CZ43" s="641">
        <v>0.3</v>
      </c>
      <c r="DA43" s="666"/>
      <c r="DB43" s="666"/>
      <c r="DC43" s="670"/>
      <c r="DD43" s="645">
        <v>91711</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3217000</v>
      </c>
      <c r="CS44" s="637"/>
      <c r="CT44" s="637"/>
      <c r="CU44" s="637"/>
      <c r="CV44" s="637"/>
      <c r="CW44" s="637"/>
      <c r="CX44" s="637"/>
      <c r="CY44" s="638"/>
      <c r="CZ44" s="641">
        <v>9.4</v>
      </c>
      <c r="DA44" s="642"/>
      <c r="DB44" s="642"/>
      <c r="DC44" s="648"/>
      <c r="DD44" s="645">
        <v>515652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1061355</v>
      </c>
      <c r="CS45" s="668"/>
      <c r="CT45" s="668"/>
      <c r="CU45" s="668"/>
      <c r="CV45" s="668"/>
      <c r="CW45" s="668"/>
      <c r="CX45" s="668"/>
      <c r="CY45" s="669"/>
      <c r="CZ45" s="641">
        <v>3.1</v>
      </c>
      <c r="DA45" s="666"/>
      <c r="DB45" s="666"/>
      <c r="DC45" s="670"/>
      <c r="DD45" s="645">
        <v>48725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1911154</v>
      </c>
      <c r="CS46" s="637"/>
      <c r="CT46" s="637"/>
      <c r="CU46" s="637"/>
      <c r="CV46" s="637"/>
      <c r="CW46" s="637"/>
      <c r="CX46" s="637"/>
      <c r="CY46" s="638"/>
      <c r="CZ46" s="641">
        <v>5.6</v>
      </c>
      <c r="DA46" s="642"/>
      <c r="DB46" s="642"/>
      <c r="DC46" s="648"/>
      <c r="DD46" s="645">
        <v>426207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1143313</v>
      </c>
      <c r="CS47" s="668"/>
      <c r="CT47" s="668"/>
      <c r="CU47" s="668"/>
      <c r="CV47" s="668"/>
      <c r="CW47" s="668"/>
      <c r="CX47" s="668"/>
      <c r="CY47" s="669"/>
      <c r="CZ47" s="641">
        <v>3.3</v>
      </c>
      <c r="DA47" s="666"/>
      <c r="DB47" s="666"/>
      <c r="DC47" s="670"/>
      <c r="DD47" s="645">
        <v>380565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34340651</v>
      </c>
      <c r="CS49" s="695"/>
      <c r="CT49" s="695"/>
      <c r="CU49" s="695"/>
      <c r="CV49" s="695"/>
      <c r="CW49" s="695"/>
      <c r="CX49" s="695"/>
      <c r="CY49" s="724"/>
      <c r="CZ49" s="716">
        <v>100</v>
      </c>
      <c r="DA49" s="725"/>
      <c r="DB49" s="725"/>
      <c r="DC49" s="726"/>
      <c r="DD49" s="727">
        <v>21528934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iR71gBfmmPC9J+5kzgyOp7t9AKD6eb3UVSsRfV1zv/Znm3rq8gc+hkeUckJPUewcGbNYTgZq0iwDSKJ3/uN6aQ==" saltValue="k5lM0hhWMg16IqkepJiM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37642</v>
      </c>
      <c r="R7" s="766"/>
      <c r="S7" s="766"/>
      <c r="T7" s="766"/>
      <c r="U7" s="766"/>
      <c r="V7" s="766">
        <v>34040</v>
      </c>
      <c r="W7" s="766"/>
      <c r="X7" s="766"/>
      <c r="Y7" s="766"/>
      <c r="Z7" s="766"/>
      <c r="AA7" s="766">
        <v>3602</v>
      </c>
      <c r="AB7" s="766"/>
      <c r="AC7" s="766"/>
      <c r="AD7" s="766"/>
      <c r="AE7" s="767"/>
      <c r="AF7" s="768">
        <v>3156</v>
      </c>
      <c r="AG7" s="769"/>
      <c r="AH7" s="769"/>
      <c r="AI7" s="769"/>
      <c r="AJ7" s="770"/>
      <c r="AK7" s="771" t="s">
        <v>550</v>
      </c>
      <c r="AL7" s="772"/>
      <c r="AM7" s="772"/>
      <c r="AN7" s="772"/>
      <c r="AO7" s="772"/>
      <c r="AP7" s="772">
        <v>37923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558</v>
      </c>
      <c r="BT7" s="760"/>
      <c r="BU7" s="760"/>
      <c r="BV7" s="760"/>
      <c r="BW7" s="760"/>
      <c r="BX7" s="760"/>
      <c r="BY7" s="760"/>
      <c r="BZ7" s="760"/>
      <c r="CA7" s="760"/>
      <c r="CB7" s="760"/>
      <c r="CC7" s="760"/>
      <c r="CD7" s="760"/>
      <c r="CE7" s="760"/>
      <c r="CF7" s="760"/>
      <c r="CG7" s="775"/>
      <c r="CH7" s="756">
        <v>0</v>
      </c>
      <c r="CI7" s="757"/>
      <c r="CJ7" s="757"/>
      <c r="CK7" s="757"/>
      <c r="CL7" s="758"/>
      <c r="CM7" s="756">
        <v>18</v>
      </c>
      <c r="CN7" s="757"/>
      <c r="CO7" s="757"/>
      <c r="CP7" s="757"/>
      <c r="CQ7" s="758"/>
      <c r="CR7" s="756">
        <v>10</v>
      </c>
      <c r="CS7" s="757"/>
      <c r="CT7" s="757"/>
      <c r="CU7" s="757"/>
      <c r="CV7" s="758"/>
      <c r="CW7" s="756" t="s">
        <v>552</v>
      </c>
      <c r="CX7" s="757"/>
      <c r="CY7" s="757"/>
      <c r="CZ7" s="757"/>
      <c r="DA7" s="758"/>
      <c r="DB7" s="756" t="s">
        <v>552</v>
      </c>
      <c r="DC7" s="757"/>
      <c r="DD7" s="757"/>
      <c r="DE7" s="757"/>
      <c r="DF7" s="758"/>
      <c r="DG7" s="756">
        <v>222</v>
      </c>
      <c r="DH7" s="757"/>
      <c r="DI7" s="757"/>
      <c r="DJ7" s="757"/>
      <c r="DK7" s="758"/>
      <c r="DL7" s="756" t="s">
        <v>552</v>
      </c>
      <c r="DM7" s="757"/>
      <c r="DN7" s="757"/>
      <c r="DO7" s="757"/>
      <c r="DP7" s="758"/>
      <c r="DQ7" s="756" t="s">
        <v>552</v>
      </c>
      <c r="DR7" s="757"/>
      <c r="DS7" s="757"/>
      <c r="DT7" s="757"/>
      <c r="DU7" s="758"/>
      <c r="DV7" s="759"/>
      <c r="DW7" s="760"/>
      <c r="DX7" s="760"/>
      <c r="DY7" s="760"/>
      <c r="DZ7" s="761"/>
      <c r="EA7" s="229"/>
    </row>
    <row r="8" spans="1:131" s="230" customFormat="1" ht="26.25" customHeight="1" x14ac:dyDescent="0.2">
      <c r="A8" s="233">
        <v>2</v>
      </c>
      <c r="B8" s="793" t="s">
        <v>375</v>
      </c>
      <c r="C8" s="794"/>
      <c r="D8" s="794"/>
      <c r="E8" s="794"/>
      <c r="F8" s="794"/>
      <c r="G8" s="794"/>
      <c r="H8" s="794"/>
      <c r="I8" s="794"/>
      <c r="J8" s="794"/>
      <c r="K8" s="794"/>
      <c r="L8" s="794"/>
      <c r="M8" s="794"/>
      <c r="N8" s="794"/>
      <c r="O8" s="794"/>
      <c r="P8" s="795"/>
      <c r="Q8" s="796">
        <v>420</v>
      </c>
      <c r="R8" s="797"/>
      <c r="S8" s="797"/>
      <c r="T8" s="797"/>
      <c r="U8" s="797"/>
      <c r="V8" s="797">
        <v>420</v>
      </c>
      <c r="W8" s="797"/>
      <c r="X8" s="797"/>
      <c r="Y8" s="797"/>
      <c r="Z8" s="797"/>
      <c r="AA8" s="797">
        <v>0</v>
      </c>
      <c r="AB8" s="797"/>
      <c r="AC8" s="797"/>
      <c r="AD8" s="797"/>
      <c r="AE8" s="798"/>
      <c r="AF8" s="799" t="s">
        <v>122</v>
      </c>
      <c r="AG8" s="800"/>
      <c r="AH8" s="800"/>
      <c r="AI8" s="800"/>
      <c r="AJ8" s="801"/>
      <c r="AK8" s="782">
        <v>92</v>
      </c>
      <c r="AL8" s="783"/>
      <c r="AM8" s="783"/>
      <c r="AN8" s="783"/>
      <c r="AO8" s="783"/>
      <c r="AP8" s="783">
        <v>784</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569</v>
      </c>
      <c r="BT8" s="787"/>
      <c r="BU8" s="787"/>
      <c r="BV8" s="787"/>
      <c r="BW8" s="787"/>
      <c r="BX8" s="787"/>
      <c r="BY8" s="787"/>
      <c r="BZ8" s="787"/>
      <c r="CA8" s="787"/>
      <c r="CB8" s="787"/>
      <c r="CC8" s="787"/>
      <c r="CD8" s="787"/>
      <c r="CE8" s="787"/>
      <c r="CF8" s="787"/>
      <c r="CG8" s="788"/>
      <c r="CH8" s="789">
        <v>6</v>
      </c>
      <c r="CI8" s="790"/>
      <c r="CJ8" s="790"/>
      <c r="CK8" s="790"/>
      <c r="CL8" s="791"/>
      <c r="CM8" s="789">
        <v>47</v>
      </c>
      <c r="CN8" s="790"/>
      <c r="CO8" s="790"/>
      <c r="CP8" s="790"/>
      <c r="CQ8" s="791"/>
      <c r="CR8" s="789">
        <v>10</v>
      </c>
      <c r="CS8" s="790"/>
      <c r="CT8" s="790"/>
      <c r="CU8" s="790"/>
      <c r="CV8" s="791"/>
      <c r="CW8" s="789">
        <v>5</v>
      </c>
      <c r="CX8" s="790"/>
      <c r="CY8" s="790"/>
      <c r="CZ8" s="790"/>
      <c r="DA8" s="791"/>
      <c r="DB8" s="789" t="s">
        <v>552</v>
      </c>
      <c r="DC8" s="790"/>
      <c r="DD8" s="790"/>
      <c r="DE8" s="790"/>
      <c r="DF8" s="791"/>
      <c r="DG8" s="789" t="s">
        <v>552</v>
      </c>
      <c r="DH8" s="790"/>
      <c r="DI8" s="790"/>
      <c r="DJ8" s="790"/>
      <c r="DK8" s="791"/>
      <c r="DL8" s="789" t="s">
        <v>552</v>
      </c>
      <c r="DM8" s="790"/>
      <c r="DN8" s="790"/>
      <c r="DO8" s="790"/>
      <c r="DP8" s="791"/>
      <c r="DQ8" s="789" t="s">
        <v>552</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559</v>
      </c>
      <c r="BT9" s="787"/>
      <c r="BU9" s="787"/>
      <c r="BV9" s="787"/>
      <c r="BW9" s="787"/>
      <c r="BX9" s="787"/>
      <c r="BY9" s="787"/>
      <c r="BZ9" s="787"/>
      <c r="CA9" s="787"/>
      <c r="CB9" s="787"/>
      <c r="CC9" s="787"/>
      <c r="CD9" s="787"/>
      <c r="CE9" s="787"/>
      <c r="CF9" s="787"/>
      <c r="CG9" s="788"/>
      <c r="CH9" s="789">
        <v>-4</v>
      </c>
      <c r="CI9" s="790"/>
      <c r="CJ9" s="790"/>
      <c r="CK9" s="790"/>
      <c r="CL9" s="791"/>
      <c r="CM9" s="789">
        <v>27</v>
      </c>
      <c r="CN9" s="790"/>
      <c r="CO9" s="790"/>
      <c r="CP9" s="790"/>
      <c r="CQ9" s="791"/>
      <c r="CR9" s="789">
        <v>56</v>
      </c>
      <c r="CS9" s="790"/>
      <c r="CT9" s="790"/>
      <c r="CU9" s="790"/>
      <c r="CV9" s="791"/>
      <c r="CW9" s="789" t="s">
        <v>552</v>
      </c>
      <c r="CX9" s="790"/>
      <c r="CY9" s="790"/>
      <c r="CZ9" s="790"/>
      <c r="DA9" s="791"/>
      <c r="DB9" s="789" t="s">
        <v>552</v>
      </c>
      <c r="DC9" s="790"/>
      <c r="DD9" s="790"/>
      <c r="DE9" s="790"/>
      <c r="DF9" s="791"/>
      <c r="DG9" s="789" t="s">
        <v>552</v>
      </c>
      <c r="DH9" s="790"/>
      <c r="DI9" s="790"/>
      <c r="DJ9" s="790"/>
      <c r="DK9" s="791"/>
      <c r="DL9" s="789" t="s">
        <v>552</v>
      </c>
      <c r="DM9" s="790"/>
      <c r="DN9" s="790"/>
      <c r="DO9" s="790"/>
      <c r="DP9" s="791"/>
      <c r="DQ9" s="789" t="s">
        <v>552</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560</v>
      </c>
      <c r="BT10" s="787"/>
      <c r="BU10" s="787"/>
      <c r="BV10" s="787"/>
      <c r="BW10" s="787"/>
      <c r="BX10" s="787"/>
      <c r="BY10" s="787"/>
      <c r="BZ10" s="787"/>
      <c r="CA10" s="787"/>
      <c r="CB10" s="787"/>
      <c r="CC10" s="787"/>
      <c r="CD10" s="787"/>
      <c r="CE10" s="787"/>
      <c r="CF10" s="787"/>
      <c r="CG10" s="788"/>
      <c r="CH10" s="789">
        <v>89</v>
      </c>
      <c r="CI10" s="790"/>
      <c r="CJ10" s="790"/>
      <c r="CK10" s="790"/>
      <c r="CL10" s="791"/>
      <c r="CM10" s="789">
        <v>1400</v>
      </c>
      <c r="CN10" s="790"/>
      <c r="CO10" s="790"/>
      <c r="CP10" s="790"/>
      <c r="CQ10" s="791"/>
      <c r="CR10" s="789">
        <v>3</v>
      </c>
      <c r="CS10" s="790"/>
      <c r="CT10" s="790"/>
      <c r="CU10" s="790"/>
      <c r="CV10" s="791"/>
      <c r="CW10" s="789" t="s">
        <v>552</v>
      </c>
      <c r="CX10" s="790"/>
      <c r="CY10" s="790"/>
      <c r="CZ10" s="790"/>
      <c r="DA10" s="791"/>
      <c r="DB10" s="789" t="s">
        <v>552</v>
      </c>
      <c r="DC10" s="790"/>
      <c r="DD10" s="790"/>
      <c r="DE10" s="790"/>
      <c r="DF10" s="791"/>
      <c r="DG10" s="789" t="s">
        <v>552</v>
      </c>
      <c r="DH10" s="790"/>
      <c r="DI10" s="790"/>
      <c r="DJ10" s="790"/>
      <c r="DK10" s="791"/>
      <c r="DL10" s="789" t="s">
        <v>552</v>
      </c>
      <c r="DM10" s="790"/>
      <c r="DN10" s="790"/>
      <c r="DO10" s="790"/>
      <c r="DP10" s="791"/>
      <c r="DQ10" s="789" t="s">
        <v>552</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561</v>
      </c>
      <c r="BT11" s="787"/>
      <c r="BU11" s="787"/>
      <c r="BV11" s="787"/>
      <c r="BW11" s="787"/>
      <c r="BX11" s="787"/>
      <c r="BY11" s="787"/>
      <c r="BZ11" s="787"/>
      <c r="CA11" s="787"/>
      <c r="CB11" s="787"/>
      <c r="CC11" s="787"/>
      <c r="CD11" s="787"/>
      <c r="CE11" s="787"/>
      <c r="CF11" s="787"/>
      <c r="CG11" s="788"/>
      <c r="CH11" s="789">
        <v>13</v>
      </c>
      <c r="CI11" s="790"/>
      <c r="CJ11" s="790"/>
      <c r="CK11" s="790"/>
      <c r="CL11" s="791"/>
      <c r="CM11" s="789">
        <v>53</v>
      </c>
      <c r="CN11" s="790"/>
      <c r="CO11" s="790"/>
      <c r="CP11" s="790"/>
      <c r="CQ11" s="791"/>
      <c r="CR11" s="789">
        <v>45</v>
      </c>
      <c r="CS11" s="790"/>
      <c r="CT11" s="790"/>
      <c r="CU11" s="790"/>
      <c r="CV11" s="791"/>
      <c r="CW11" s="789">
        <v>57</v>
      </c>
      <c r="CX11" s="790"/>
      <c r="CY11" s="790"/>
      <c r="CZ11" s="790"/>
      <c r="DA11" s="791"/>
      <c r="DB11" s="789" t="s">
        <v>552</v>
      </c>
      <c r="DC11" s="790"/>
      <c r="DD11" s="790"/>
      <c r="DE11" s="790"/>
      <c r="DF11" s="791"/>
      <c r="DG11" s="789" t="s">
        <v>552</v>
      </c>
      <c r="DH11" s="790"/>
      <c r="DI11" s="790"/>
      <c r="DJ11" s="790"/>
      <c r="DK11" s="791"/>
      <c r="DL11" s="789" t="s">
        <v>552</v>
      </c>
      <c r="DM11" s="790"/>
      <c r="DN11" s="790"/>
      <c r="DO11" s="790"/>
      <c r="DP11" s="791"/>
      <c r="DQ11" s="789" t="s">
        <v>552</v>
      </c>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562</v>
      </c>
      <c r="BT12" s="787"/>
      <c r="BU12" s="787"/>
      <c r="BV12" s="787"/>
      <c r="BW12" s="787"/>
      <c r="BX12" s="787"/>
      <c r="BY12" s="787"/>
      <c r="BZ12" s="787"/>
      <c r="CA12" s="787"/>
      <c r="CB12" s="787"/>
      <c r="CC12" s="787"/>
      <c r="CD12" s="787"/>
      <c r="CE12" s="787"/>
      <c r="CF12" s="787"/>
      <c r="CG12" s="788"/>
      <c r="CH12" s="789">
        <v>2</v>
      </c>
      <c r="CI12" s="790"/>
      <c r="CJ12" s="790"/>
      <c r="CK12" s="790"/>
      <c r="CL12" s="791"/>
      <c r="CM12" s="789">
        <v>130</v>
      </c>
      <c r="CN12" s="790"/>
      <c r="CO12" s="790"/>
      <c r="CP12" s="790"/>
      <c r="CQ12" s="791"/>
      <c r="CR12" s="789">
        <v>130</v>
      </c>
      <c r="CS12" s="790"/>
      <c r="CT12" s="790"/>
      <c r="CU12" s="790"/>
      <c r="CV12" s="791"/>
      <c r="CW12" s="789" t="s">
        <v>552</v>
      </c>
      <c r="CX12" s="790"/>
      <c r="CY12" s="790"/>
      <c r="CZ12" s="790"/>
      <c r="DA12" s="791"/>
      <c r="DB12" s="789" t="s">
        <v>552</v>
      </c>
      <c r="DC12" s="790"/>
      <c r="DD12" s="790"/>
      <c r="DE12" s="790"/>
      <c r="DF12" s="791"/>
      <c r="DG12" s="789" t="s">
        <v>552</v>
      </c>
      <c r="DH12" s="790"/>
      <c r="DI12" s="790"/>
      <c r="DJ12" s="790"/>
      <c r="DK12" s="791"/>
      <c r="DL12" s="789" t="s">
        <v>552</v>
      </c>
      <c r="DM12" s="790"/>
      <c r="DN12" s="790"/>
      <c r="DO12" s="790"/>
      <c r="DP12" s="791"/>
      <c r="DQ12" s="789" t="s">
        <v>552</v>
      </c>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t="s">
        <v>563</v>
      </c>
      <c r="BT13" s="787"/>
      <c r="BU13" s="787"/>
      <c r="BV13" s="787"/>
      <c r="BW13" s="787"/>
      <c r="BX13" s="787"/>
      <c r="BY13" s="787"/>
      <c r="BZ13" s="787"/>
      <c r="CA13" s="787"/>
      <c r="CB13" s="787"/>
      <c r="CC13" s="787"/>
      <c r="CD13" s="787"/>
      <c r="CE13" s="787"/>
      <c r="CF13" s="787"/>
      <c r="CG13" s="788"/>
      <c r="CH13" s="789">
        <v>5</v>
      </c>
      <c r="CI13" s="790"/>
      <c r="CJ13" s="790"/>
      <c r="CK13" s="790"/>
      <c r="CL13" s="791"/>
      <c r="CM13" s="789">
        <v>19</v>
      </c>
      <c r="CN13" s="790"/>
      <c r="CO13" s="790"/>
      <c r="CP13" s="790"/>
      <c r="CQ13" s="791"/>
      <c r="CR13" s="789">
        <v>5</v>
      </c>
      <c r="CS13" s="790"/>
      <c r="CT13" s="790"/>
      <c r="CU13" s="790"/>
      <c r="CV13" s="791"/>
      <c r="CW13" s="789" t="s">
        <v>552</v>
      </c>
      <c r="CX13" s="790"/>
      <c r="CY13" s="790"/>
      <c r="CZ13" s="790"/>
      <c r="DA13" s="791"/>
      <c r="DB13" s="789" t="s">
        <v>552</v>
      </c>
      <c r="DC13" s="790"/>
      <c r="DD13" s="790"/>
      <c r="DE13" s="790"/>
      <c r="DF13" s="791"/>
      <c r="DG13" s="789" t="s">
        <v>552</v>
      </c>
      <c r="DH13" s="790"/>
      <c r="DI13" s="790"/>
      <c r="DJ13" s="790"/>
      <c r="DK13" s="791"/>
      <c r="DL13" s="789" t="s">
        <v>552</v>
      </c>
      <c r="DM13" s="790"/>
      <c r="DN13" s="790"/>
      <c r="DO13" s="790"/>
      <c r="DP13" s="791"/>
      <c r="DQ13" s="789" t="s">
        <v>552</v>
      </c>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377</v>
      </c>
      <c r="B23" s="802" t="s">
        <v>378</v>
      </c>
      <c r="C23" s="803"/>
      <c r="D23" s="803"/>
      <c r="E23" s="803"/>
      <c r="F23" s="803"/>
      <c r="G23" s="803"/>
      <c r="H23" s="803"/>
      <c r="I23" s="803"/>
      <c r="J23" s="803"/>
      <c r="K23" s="803"/>
      <c r="L23" s="803"/>
      <c r="M23" s="803"/>
      <c r="N23" s="803"/>
      <c r="O23" s="803"/>
      <c r="P23" s="804"/>
      <c r="Q23" s="805">
        <v>37942</v>
      </c>
      <c r="R23" s="806"/>
      <c r="S23" s="806"/>
      <c r="T23" s="806"/>
      <c r="U23" s="806"/>
      <c r="V23" s="806">
        <v>34341</v>
      </c>
      <c r="W23" s="806"/>
      <c r="X23" s="806"/>
      <c r="Y23" s="806"/>
      <c r="Z23" s="806"/>
      <c r="AA23" s="806">
        <v>3601</v>
      </c>
      <c r="AB23" s="806"/>
      <c r="AC23" s="806"/>
      <c r="AD23" s="806"/>
      <c r="AE23" s="807"/>
      <c r="AF23" s="808">
        <v>3156</v>
      </c>
      <c r="AG23" s="806"/>
      <c r="AH23" s="806"/>
      <c r="AI23" s="806"/>
      <c r="AJ23" s="809"/>
      <c r="AK23" s="810"/>
      <c r="AL23" s="811"/>
      <c r="AM23" s="811"/>
      <c r="AN23" s="811"/>
      <c r="AO23" s="811"/>
      <c r="AP23" s="806">
        <v>38707</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389</v>
      </c>
      <c r="C28" s="763"/>
      <c r="D28" s="763"/>
      <c r="E28" s="763"/>
      <c r="F28" s="763"/>
      <c r="G28" s="763"/>
      <c r="H28" s="763"/>
      <c r="I28" s="763"/>
      <c r="J28" s="763"/>
      <c r="K28" s="763"/>
      <c r="L28" s="763"/>
      <c r="M28" s="763"/>
      <c r="N28" s="763"/>
      <c r="O28" s="763"/>
      <c r="P28" s="764"/>
      <c r="Q28" s="835">
        <v>5719</v>
      </c>
      <c r="R28" s="836"/>
      <c r="S28" s="836"/>
      <c r="T28" s="836"/>
      <c r="U28" s="836"/>
      <c r="V28" s="836">
        <v>5607</v>
      </c>
      <c r="W28" s="836"/>
      <c r="X28" s="836"/>
      <c r="Y28" s="836"/>
      <c r="Z28" s="836"/>
      <c r="AA28" s="836">
        <f>Q28-V28</f>
        <v>112</v>
      </c>
      <c r="AB28" s="836"/>
      <c r="AC28" s="836"/>
      <c r="AD28" s="836"/>
      <c r="AE28" s="837"/>
      <c r="AF28" s="838">
        <v>112</v>
      </c>
      <c r="AG28" s="836"/>
      <c r="AH28" s="836"/>
      <c r="AI28" s="836"/>
      <c r="AJ28" s="839"/>
      <c r="AK28" s="840">
        <v>454</v>
      </c>
      <c r="AL28" s="841"/>
      <c r="AM28" s="841"/>
      <c r="AN28" s="841"/>
      <c r="AO28" s="841"/>
      <c r="AP28" s="841" t="s">
        <v>550</v>
      </c>
      <c r="AQ28" s="841"/>
      <c r="AR28" s="841"/>
      <c r="AS28" s="841"/>
      <c r="AT28" s="841"/>
      <c r="AU28" s="841" t="s">
        <v>550</v>
      </c>
      <c r="AV28" s="841"/>
      <c r="AW28" s="841"/>
      <c r="AX28" s="841"/>
      <c r="AY28" s="841"/>
      <c r="AZ28" s="842" t="s">
        <v>490</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390</v>
      </c>
      <c r="C29" s="794"/>
      <c r="D29" s="794"/>
      <c r="E29" s="794"/>
      <c r="F29" s="794"/>
      <c r="G29" s="794"/>
      <c r="H29" s="794"/>
      <c r="I29" s="794"/>
      <c r="J29" s="794"/>
      <c r="K29" s="794"/>
      <c r="L29" s="794"/>
      <c r="M29" s="794"/>
      <c r="N29" s="794"/>
      <c r="O29" s="794"/>
      <c r="P29" s="795"/>
      <c r="Q29" s="796">
        <v>933</v>
      </c>
      <c r="R29" s="797"/>
      <c r="S29" s="797"/>
      <c r="T29" s="797"/>
      <c r="U29" s="797"/>
      <c r="V29" s="797">
        <v>930</v>
      </c>
      <c r="W29" s="797"/>
      <c r="X29" s="797"/>
      <c r="Y29" s="797"/>
      <c r="Z29" s="797"/>
      <c r="AA29" s="797">
        <f>Q29-V29</f>
        <v>3</v>
      </c>
      <c r="AB29" s="797"/>
      <c r="AC29" s="797"/>
      <c r="AD29" s="797"/>
      <c r="AE29" s="798"/>
      <c r="AF29" s="799">
        <v>3</v>
      </c>
      <c r="AG29" s="800"/>
      <c r="AH29" s="800"/>
      <c r="AI29" s="800"/>
      <c r="AJ29" s="801"/>
      <c r="AK29" s="847">
        <v>264</v>
      </c>
      <c r="AL29" s="843"/>
      <c r="AM29" s="843"/>
      <c r="AN29" s="843"/>
      <c r="AO29" s="843"/>
      <c r="AP29" s="843" t="s">
        <v>550</v>
      </c>
      <c r="AQ29" s="843"/>
      <c r="AR29" s="843"/>
      <c r="AS29" s="843"/>
      <c r="AT29" s="843"/>
      <c r="AU29" s="843" t="s">
        <v>550</v>
      </c>
      <c r="AV29" s="843"/>
      <c r="AW29" s="843"/>
      <c r="AX29" s="843"/>
      <c r="AY29" s="843"/>
      <c r="AZ29" s="844" t="s">
        <v>490</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391</v>
      </c>
      <c r="C30" s="794"/>
      <c r="D30" s="794"/>
      <c r="E30" s="794"/>
      <c r="F30" s="794"/>
      <c r="G30" s="794"/>
      <c r="H30" s="794"/>
      <c r="I30" s="794"/>
      <c r="J30" s="794"/>
      <c r="K30" s="794"/>
      <c r="L30" s="794"/>
      <c r="M30" s="794"/>
      <c r="N30" s="794"/>
      <c r="O30" s="794"/>
      <c r="P30" s="795"/>
      <c r="Q30" s="796">
        <v>7202</v>
      </c>
      <c r="R30" s="797"/>
      <c r="S30" s="797"/>
      <c r="T30" s="797"/>
      <c r="U30" s="797"/>
      <c r="V30" s="797">
        <v>6962</v>
      </c>
      <c r="W30" s="797"/>
      <c r="X30" s="797"/>
      <c r="Y30" s="797"/>
      <c r="Z30" s="797"/>
      <c r="AA30" s="797">
        <f>Q30-V30</f>
        <v>240</v>
      </c>
      <c r="AB30" s="797"/>
      <c r="AC30" s="797"/>
      <c r="AD30" s="797"/>
      <c r="AE30" s="798"/>
      <c r="AF30" s="799">
        <v>240</v>
      </c>
      <c r="AG30" s="800"/>
      <c r="AH30" s="800"/>
      <c r="AI30" s="800"/>
      <c r="AJ30" s="801"/>
      <c r="AK30" s="847">
        <v>1076</v>
      </c>
      <c r="AL30" s="843"/>
      <c r="AM30" s="843"/>
      <c r="AN30" s="843"/>
      <c r="AO30" s="843"/>
      <c r="AP30" s="843" t="s">
        <v>550</v>
      </c>
      <c r="AQ30" s="843"/>
      <c r="AR30" s="843"/>
      <c r="AS30" s="843"/>
      <c r="AT30" s="843"/>
      <c r="AU30" s="843" t="s">
        <v>550</v>
      </c>
      <c r="AV30" s="843"/>
      <c r="AW30" s="843"/>
      <c r="AX30" s="843"/>
      <c r="AY30" s="843"/>
      <c r="AZ30" s="844" t="s">
        <v>490</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392</v>
      </c>
      <c r="C31" s="794"/>
      <c r="D31" s="794"/>
      <c r="E31" s="794"/>
      <c r="F31" s="794"/>
      <c r="G31" s="794"/>
      <c r="H31" s="794"/>
      <c r="I31" s="794"/>
      <c r="J31" s="794"/>
      <c r="K31" s="794"/>
      <c r="L31" s="794"/>
      <c r="M31" s="794"/>
      <c r="N31" s="794"/>
      <c r="O31" s="794"/>
      <c r="P31" s="795"/>
      <c r="Q31" s="796">
        <v>1439</v>
      </c>
      <c r="R31" s="797"/>
      <c r="S31" s="797"/>
      <c r="T31" s="797"/>
      <c r="U31" s="797"/>
      <c r="V31" s="797">
        <v>1962</v>
      </c>
      <c r="W31" s="797"/>
      <c r="X31" s="797"/>
      <c r="Y31" s="797"/>
      <c r="Z31" s="797"/>
      <c r="AA31" s="797">
        <f>Q31-V31</f>
        <v>-523</v>
      </c>
      <c r="AB31" s="797"/>
      <c r="AC31" s="797"/>
      <c r="AD31" s="797"/>
      <c r="AE31" s="798"/>
      <c r="AF31" s="799">
        <v>1319</v>
      </c>
      <c r="AG31" s="800"/>
      <c r="AH31" s="800"/>
      <c r="AI31" s="800"/>
      <c r="AJ31" s="801"/>
      <c r="AK31" s="847">
        <v>117</v>
      </c>
      <c r="AL31" s="843"/>
      <c r="AM31" s="843"/>
      <c r="AN31" s="843"/>
      <c r="AO31" s="843"/>
      <c r="AP31" s="843">
        <v>3492</v>
      </c>
      <c r="AQ31" s="843"/>
      <c r="AR31" s="843"/>
      <c r="AS31" s="843"/>
      <c r="AT31" s="843"/>
      <c r="AU31" s="843">
        <v>440</v>
      </c>
      <c r="AV31" s="843"/>
      <c r="AW31" s="843"/>
      <c r="AX31" s="843"/>
      <c r="AY31" s="843"/>
      <c r="AZ31" s="844" t="s">
        <v>490</v>
      </c>
      <c r="BA31" s="844"/>
      <c r="BB31" s="844"/>
      <c r="BC31" s="844"/>
      <c r="BD31" s="844"/>
      <c r="BE31" s="845" t="s">
        <v>393</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394</v>
      </c>
      <c r="C32" s="794"/>
      <c r="D32" s="794"/>
      <c r="E32" s="794"/>
      <c r="F32" s="794"/>
      <c r="G32" s="794"/>
      <c r="H32" s="794"/>
      <c r="I32" s="794"/>
      <c r="J32" s="794"/>
      <c r="K32" s="794"/>
      <c r="L32" s="794"/>
      <c r="M32" s="794"/>
      <c r="N32" s="794"/>
      <c r="O32" s="794"/>
      <c r="P32" s="795"/>
      <c r="Q32" s="796">
        <v>2638</v>
      </c>
      <c r="R32" s="797"/>
      <c r="S32" s="797"/>
      <c r="T32" s="797"/>
      <c r="U32" s="797"/>
      <c r="V32" s="797">
        <v>2494</v>
      </c>
      <c r="W32" s="797"/>
      <c r="X32" s="797"/>
      <c r="Y32" s="797"/>
      <c r="Z32" s="797"/>
      <c r="AA32" s="797">
        <v>143</v>
      </c>
      <c r="AB32" s="797"/>
      <c r="AC32" s="797"/>
      <c r="AD32" s="797"/>
      <c r="AE32" s="798"/>
      <c r="AF32" s="799">
        <v>172</v>
      </c>
      <c r="AG32" s="800"/>
      <c r="AH32" s="800"/>
      <c r="AI32" s="800"/>
      <c r="AJ32" s="801"/>
      <c r="AK32" s="847">
        <v>1901</v>
      </c>
      <c r="AL32" s="843"/>
      <c r="AM32" s="843"/>
      <c r="AN32" s="843"/>
      <c r="AO32" s="843"/>
      <c r="AP32" s="843">
        <v>20241</v>
      </c>
      <c r="AQ32" s="843"/>
      <c r="AR32" s="843"/>
      <c r="AS32" s="843"/>
      <c r="AT32" s="843"/>
      <c r="AU32" s="843">
        <v>16517</v>
      </c>
      <c r="AV32" s="843"/>
      <c r="AW32" s="843"/>
      <c r="AX32" s="843"/>
      <c r="AY32" s="843"/>
      <c r="AZ32" s="844" t="s">
        <v>490</v>
      </c>
      <c r="BA32" s="844"/>
      <c r="BB32" s="844"/>
      <c r="BC32" s="844"/>
      <c r="BD32" s="844"/>
      <c r="BE32" s="845" t="s">
        <v>393</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395</v>
      </c>
      <c r="C33" s="794"/>
      <c r="D33" s="794"/>
      <c r="E33" s="794"/>
      <c r="F33" s="794"/>
      <c r="G33" s="794"/>
      <c r="H33" s="794"/>
      <c r="I33" s="794"/>
      <c r="J33" s="794"/>
      <c r="K33" s="794"/>
      <c r="L33" s="794"/>
      <c r="M33" s="794"/>
      <c r="N33" s="794"/>
      <c r="O33" s="794"/>
      <c r="P33" s="795"/>
      <c r="Q33" s="796">
        <v>8809</v>
      </c>
      <c r="R33" s="797"/>
      <c r="S33" s="797"/>
      <c r="T33" s="797"/>
      <c r="U33" s="797"/>
      <c r="V33" s="797">
        <v>8679</v>
      </c>
      <c r="W33" s="797"/>
      <c r="X33" s="797"/>
      <c r="Y33" s="797"/>
      <c r="Z33" s="797"/>
      <c r="AA33" s="797">
        <f t="shared" ref="AA33:AA34" si="0">Q33-V33</f>
        <v>130</v>
      </c>
      <c r="AB33" s="797"/>
      <c r="AC33" s="797"/>
      <c r="AD33" s="797"/>
      <c r="AE33" s="798"/>
      <c r="AF33" s="799">
        <v>9163</v>
      </c>
      <c r="AG33" s="800"/>
      <c r="AH33" s="800"/>
      <c r="AI33" s="800"/>
      <c r="AJ33" s="801"/>
      <c r="AK33" s="847">
        <v>1202</v>
      </c>
      <c r="AL33" s="843"/>
      <c r="AM33" s="843"/>
      <c r="AN33" s="843"/>
      <c r="AO33" s="843"/>
      <c r="AP33" s="843">
        <v>5666</v>
      </c>
      <c r="AQ33" s="843"/>
      <c r="AR33" s="843"/>
      <c r="AS33" s="843"/>
      <c r="AT33" s="843"/>
      <c r="AU33" s="843">
        <v>3660</v>
      </c>
      <c r="AV33" s="843"/>
      <c r="AW33" s="843"/>
      <c r="AX33" s="843"/>
      <c r="AY33" s="843"/>
      <c r="AZ33" s="844" t="s">
        <v>490</v>
      </c>
      <c r="BA33" s="844"/>
      <c r="BB33" s="844"/>
      <c r="BC33" s="844"/>
      <c r="BD33" s="844"/>
      <c r="BE33" s="845" t="s">
        <v>393</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396</v>
      </c>
      <c r="C34" s="794"/>
      <c r="D34" s="794"/>
      <c r="E34" s="794"/>
      <c r="F34" s="794"/>
      <c r="G34" s="794"/>
      <c r="H34" s="794"/>
      <c r="I34" s="794"/>
      <c r="J34" s="794"/>
      <c r="K34" s="794"/>
      <c r="L34" s="794"/>
      <c r="M34" s="794"/>
      <c r="N34" s="794"/>
      <c r="O34" s="794"/>
      <c r="P34" s="795"/>
      <c r="Q34" s="796">
        <v>85</v>
      </c>
      <c r="R34" s="797"/>
      <c r="S34" s="797"/>
      <c r="T34" s="797"/>
      <c r="U34" s="797"/>
      <c r="V34" s="797">
        <v>143</v>
      </c>
      <c r="W34" s="797"/>
      <c r="X34" s="797"/>
      <c r="Y34" s="797"/>
      <c r="Z34" s="797"/>
      <c r="AA34" s="797">
        <f t="shared" si="0"/>
        <v>-58</v>
      </c>
      <c r="AB34" s="797"/>
      <c r="AC34" s="797"/>
      <c r="AD34" s="797"/>
      <c r="AE34" s="798"/>
      <c r="AF34" s="799" t="s">
        <v>122</v>
      </c>
      <c r="AG34" s="800"/>
      <c r="AH34" s="800"/>
      <c r="AI34" s="800"/>
      <c r="AJ34" s="801"/>
      <c r="AK34" s="847">
        <v>26</v>
      </c>
      <c r="AL34" s="843"/>
      <c r="AM34" s="843"/>
      <c r="AN34" s="843"/>
      <c r="AO34" s="843"/>
      <c r="AP34" s="843">
        <v>60</v>
      </c>
      <c r="AQ34" s="843"/>
      <c r="AR34" s="843"/>
      <c r="AS34" s="843"/>
      <c r="AT34" s="843"/>
      <c r="AU34" s="843">
        <v>37</v>
      </c>
      <c r="AV34" s="843"/>
      <c r="AW34" s="843"/>
      <c r="AX34" s="843"/>
      <c r="AY34" s="843"/>
      <c r="AZ34" s="844" t="s">
        <v>490</v>
      </c>
      <c r="BA34" s="844"/>
      <c r="BB34" s="844"/>
      <c r="BC34" s="844"/>
      <c r="BD34" s="844"/>
      <c r="BE34" s="845" t="s">
        <v>397</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398</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377</v>
      </c>
      <c r="B63" s="802" t="s">
        <v>399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11008</v>
      </c>
      <c r="AG63" s="857"/>
      <c r="AH63" s="857"/>
      <c r="AI63" s="857"/>
      <c r="AJ63" s="858"/>
      <c r="AK63" s="859"/>
      <c r="AL63" s="854"/>
      <c r="AM63" s="854"/>
      <c r="AN63" s="854"/>
      <c r="AO63" s="854"/>
      <c r="AP63" s="857">
        <v>29459</v>
      </c>
      <c r="AQ63" s="857"/>
      <c r="AR63" s="857"/>
      <c r="AS63" s="857"/>
      <c r="AT63" s="857"/>
      <c r="AU63" s="857">
        <v>20654</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401</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402</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551</v>
      </c>
      <c r="C68" s="883"/>
      <c r="D68" s="883"/>
      <c r="E68" s="883"/>
      <c r="F68" s="883"/>
      <c r="G68" s="883"/>
      <c r="H68" s="883"/>
      <c r="I68" s="883"/>
      <c r="J68" s="883"/>
      <c r="K68" s="883"/>
      <c r="L68" s="883"/>
      <c r="M68" s="883"/>
      <c r="N68" s="883"/>
      <c r="O68" s="883"/>
      <c r="P68" s="884"/>
      <c r="Q68" s="885">
        <v>167</v>
      </c>
      <c r="R68" s="879"/>
      <c r="S68" s="879"/>
      <c r="T68" s="879"/>
      <c r="U68" s="879"/>
      <c r="V68" s="879">
        <v>154</v>
      </c>
      <c r="W68" s="879"/>
      <c r="X68" s="879"/>
      <c r="Y68" s="879"/>
      <c r="Z68" s="879"/>
      <c r="AA68" s="879">
        <f>Q68-V68</f>
        <v>13</v>
      </c>
      <c r="AB68" s="879"/>
      <c r="AC68" s="879"/>
      <c r="AD68" s="879"/>
      <c r="AE68" s="879"/>
      <c r="AF68" s="879">
        <v>13</v>
      </c>
      <c r="AG68" s="879"/>
      <c r="AH68" s="879"/>
      <c r="AI68" s="879"/>
      <c r="AJ68" s="879"/>
      <c r="AK68" s="879" t="s">
        <v>552</v>
      </c>
      <c r="AL68" s="879"/>
      <c r="AM68" s="879"/>
      <c r="AN68" s="879"/>
      <c r="AO68" s="879"/>
      <c r="AP68" s="879" t="s">
        <v>552</v>
      </c>
      <c r="AQ68" s="879"/>
      <c r="AR68" s="879"/>
      <c r="AS68" s="879"/>
      <c r="AT68" s="879"/>
      <c r="AU68" s="879" t="s">
        <v>552</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553</v>
      </c>
      <c r="C69" s="887"/>
      <c r="D69" s="887"/>
      <c r="E69" s="887"/>
      <c r="F69" s="887"/>
      <c r="G69" s="887"/>
      <c r="H69" s="887"/>
      <c r="I69" s="887"/>
      <c r="J69" s="887"/>
      <c r="K69" s="887"/>
      <c r="L69" s="887"/>
      <c r="M69" s="887"/>
      <c r="N69" s="887"/>
      <c r="O69" s="887"/>
      <c r="P69" s="888"/>
      <c r="Q69" s="889">
        <v>585</v>
      </c>
      <c r="R69" s="843"/>
      <c r="S69" s="843"/>
      <c r="T69" s="843"/>
      <c r="U69" s="843"/>
      <c r="V69" s="843">
        <v>569</v>
      </c>
      <c r="W69" s="843"/>
      <c r="X69" s="843"/>
      <c r="Y69" s="843"/>
      <c r="Z69" s="843"/>
      <c r="AA69" s="843">
        <f t="shared" ref="AA69:AA73" si="1">Q69-V69</f>
        <v>16</v>
      </c>
      <c r="AB69" s="843"/>
      <c r="AC69" s="843"/>
      <c r="AD69" s="843"/>
      <c r="AE69" s="843"/>
      <c r="AF69" s="843">
        <v>16</v>
      </c>
      <c r="AG69" s="843"/>
      <c r="AH69" s="843"/>
      <c r="AI69" s="843"/>
      <c r="AJ69" s="843"/>
      <c r="AK69" s="843" t="s">
        <v>490</v>
      </c>
      <c r="AL69" s="843"/>
      <c r="AM69" s="843"/>
      <c r="AN69" s="843"/>
      <c r="AO69" s="843"/>
      <c r="AP69" s="843" t="s">
        <v>490</v>
      </c>
      <c r="AQ69" s="843"/>
      <c r="AR69" s="843"/>
      <c r="AS69" s="843"/>
      <c r="AT69" s="843"/>
      <c r="AU69" s="843" t="s">
        <v>490</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554</v>
      </c>
      <c r="C70" s="887"/>
      <c r="D70" s="887"/>
      <c r="E70" s="887"/>
      <c r="F70" s="887"/>
      <c r="G70" s="887"/>
      <c r="H70" s="887"/>
      <c r="I70" s="887"/>
      <c r="J70" s="887"/>
      <c r="K70" s="887"/>
      <c r="L70" s="887"/>
      <c r="M70" s="887"/>
      <c r="N70" s="887"/>
      <c r="O70" s="887"/>
      <c r="P70" s="888"/>
      <c r="Q70" s="889">
        <v>176293</v>
      </c>
      <c r="R70" s="843"/>
      <c r="S70" s="843"/>
      <c r="T70" s="843"/>
      <c r="U70" s="843"/>
      <c r="V70" s="843">
        <v>176293</v>
      </c>
      <c r="W70" s="843"/>
      <c r="X70" s="843"/>
      <c r="Y70" s="843"/>
      <c r="Z70" s="843"/>
      <c r="AA70" s="843">
        <f t="shared" si="1"/>
        <v>0</v>
      </c>
      <c r="AB70" s="843"/>
      <c r="AC70" s="843"/>
      <c r="AD70" s="843"/>
      <c r="AE70" s="843"/>
      <c r="AF70" s="843">
        <v>0</v>
      </c>
      <c r="AG70" s="843"/>
      <c r="AH70" s="843"/>
      <c r="AI70" s="843"/>
      <c r="AJ70" s="843"/>
      <c r="AK70" s="843" t="s">
        <v>490</v>
      </c>
      <c r="AL70" s="843"/>
      <c r="AM70" s="843"/>
      <c r="AN70" s="843"/>
      <c r="AO70" s="843"/>
      <c r="AP70" s="843" t="s">
        <v>490</v>
      </c>
      <c r="AQ70" s="843"/>
      <c r="AR70" s="843"/>
      <c r="AS70" s="843"/>
      <c r="AT70" s="843"/>
      <c r="AU70" s="843" t="s">
        <v>490</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555</v>
      </c>
      <c r="C71" s="887"/>
      <c r="D71" s="887"/>
      <c r="E71" s="887"/>
      <c r="F71" s="887"/>
      <c r="G71" s="887"/>
      <c r="H71" s="887"/>
      <c r="I71" s="887"/>
      <c r="J71" s="887"/>
      <c r="K71" s="887"/>
      <c r="L71" s="887"/>
      <c r="M71" s="887"/>
      <c r="N71" s="887"/>
      <c r="O71" s="887"/>
      <c r="P71" s="888"/>
      <c r="Q71" s="889">
        <v>177</v>
      </c>
      <c r="R71" s="843"/>
      <c r="S71" s="843"/>
      <c r="T71" s="843"/>
      <c r="U71" s="843"/>
      <c r="V71" s="843">
        <v>172</v>
      </c>
      <c r="W71" s="843"/>
      <c r="X71" s="843"/>
      <c r="Y71" s="843"/>
      <c r="Z71" s="843"/>
      <c r="AA71" s="843">
        <f t="shared" si="1"/>
        <v>5</v>
      </c>
      <c r="AB71" s="843"/>
      <c r="AC71" s="843"/>
      <c r="AD71" s="843"/>
      <c r="AE71" s="843"/>
      <c r="AF71" s="843">
        <v>5</v>
      </c>
      <c r="AG71" s="843"/>
      <c r="AH71" s="843"/>
      <c r="AI71" s="843"/>
      <c r="AJ71" s="843"/>
      <c r="AK71" s="843" t="s">
        <v>490</v>
      </c>
      <c r="AL71" s="843"/>
      <c r="AM71" s="843"/>
      <c r="AN71" s="843"/>
      <c r="AO71" s="843"/>
      <c r="AP71" s="843" t="s">
        <v>490</v>
      </c>
      <c r="AQ71" s="843"/>
      <c r="AR71" s="843"/>
      <c r="AS71" s="843"/>
      <c r="AT71" s="843"/>
      <c r="AU71" s="843" t="s">
        <v>490</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556</v>
      </c>
      <c r="C72" s="887"/>
      <c r="D72" s="887"/>
      <c r="E72" s="887"/>
      <c r="F72" s="887"/>
      <c r="G72" s="887"/>
      <c r="H72" s="887"/>
      <c r="I72" s="887"/>
      <c r="J72" s="887"/>
      <c r="K72" s="887"/>
      <c r="L72" s="887"/>
      <c r="M72" s="887"/>
      <c r="N72" s="887"/>
      <c r="O72" s="887"/>
      <c r="P72" s="888"/>
      <c r="Q72" s="889">
        <v>5</v>
      </c>
      <c r="R72" s="843"/>
      <c r="S72" s="843"/>
      <c r="T72" s="843"/>
      <c r="U72" s="843"/>
      <c r="V72" s="843">
        <v>0</v>
      </c>
      <c r="W72" s="843"/>
      <c r="X72" s="843"/>
      <c r="Y72" s="843"/>
      <c r="Z72" s="843"/>
      <c r="AA72" s="843">
        <f t="shared" si="1"/>
        <v>5</v>
      </c>
      <c r="AB72" s="843"/>
      <c r="AC72" s="843"/>
      <c r="AD72" s="843"/>
      <c r="AE72" s="843"/>
      <c r="AF72" s="843">
        <v>5</v>
      </c>
      <c r="AG72" s="843"/>
      <c r="AH72" s="843"/>
      <c r="AI72" s="843"/>
      <c r="AJ72" s="843"/>
      <c r="AK72" s="843" t="s">
        <v>490</v>
      </c>
      <c r="AL72" s="843"/>
      <c r="AM72" s="843"/>
      <c r="AN72" s="843"/>
      <c r="AO72" s="843"/>
      <c r="AP72" s="843" t="s">
        <v>490</v>
      </c>
      <c r="AQ72" s="843"/>
      <c r="AR72" s="843"/>
      <c r="AS72" s="843"/>
      <c r="AT72" s="843"/>
      <c r="AU72" s="843" t="s">
        <v>490</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557</v>
      </c>
      <c r="C73" s="887"/>
      <c r="D73" s="887"/>
      <c r="E73" s="887"/>
      <c r="F73" s="887"/>
      <c r="G73" s="887"/>
      <c r="H73" s="887"/>
      <c r="I73" s="887"/>
      <c r="J73" s="887"/>
      <c r="K73" s="887"/>
      <c r="L73" s="887"/>
      <c r="M73" s="887"/>
      <c r="N73" s="887"/>
      <c r="O73" s="887"/>
      <c r="P73" s="888"/>
      <c r="Q73" s="889">
        <v>141138</v>
      </c>
      <c r="R73" s="843"/>
      <c r="S73" s="843"/>
      <c r="T73" s="843"/>
      <c r="U73" s="843"/>
      <c r="V73" s="843">
        <v>141138</v>
      </c>
      <c r="W73" s="843"/>
      <c r="X73" s="843"/>
      <c r="Y73" s="843"/>
      <c r="Z73" s="843"/>
      <c r="AA73" s="843">
        <f t="shared" si="1"/>
        <v>0</v>
      </c>
      <c r="AB73" s="843"/>
      <c r="AC73" s="843"/>
      <c r="AD73" s="843"/>
      <c r="AE73" s="843"/>
      <c r="AF73" s="843">
        <v>0</v>
      </c>
      <c r="AG73" s="843"/>
      <c r="AH73" s="843"/>
      <c r="AI73" s="843"/>
      <c r="AJ73" s="843"/>
      <c r="AK73" s="843" t="s">
        <v>490</v>
      </c>
      <c r="AL73" s="843"/>
      <c r="AM73" s="843"/>
      <c r="AN73" s="843"/>
      <c r="AO73" s="843"/>
      <c r="AP73" s="843" t="s">
        <v>490</v>
      </c>
      <c r="AQ73" s="843"/>
      <c r="AR73" s="843"/>
      <c r="AS73" s="843"/>
      <c r="AT73" s="843"/>
      <c r="AU73" s="843" t="s">
        <v>490</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377</v>
      </c>
      <c r="B88" s="802" t="s">
        <v>403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39</v>
      </c>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259</v>
      </c>
      <c r="CS102" s="865"/>
      <c r="CT102" s="865"/>
      <c r="CU102" s="865"/>
      <c r="CV102" s="904"/>
      <c r="CW102" s="903">
        <v>61</v>
      </c>
      <c r="CX102" s="865"/>
      <c r="CY102" s="865"/>
      <c r="CZ102" s="865"/>
      <c r="DA102" s="904"/>
      <c r="DB102" s="903"/>
      <c r="DC102" s="865"/>
      <c r="DD102" s="865"/>
      <c r="DE102" s="865"/>
      <c r="DF102" s="904"/>
      <c r="DG102" s="903">
        <v>222</v>
      </c>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412</v>
      </c>
      <c r="AB109" s="906"/>
      <c r="AC109" s="906"/>
      <c r="AD109" s="906"/>
      <c r="AE109" s="907"/>
      <c r="AF109" s="905" t="s">
        <v>413</v>
      </c>
      <c r="AG109" s="906"/>
      <c r="AH109" s="906"/>
      <c r="AI109" s="906"/>
      <c r="AJ109" s="907"/>
      <c r="AK109" s="905" t="s">
        <v>294</v>
      </c>
      <c r="AL109" s="906"/>
      <c r="AM109" s="906"/>
      <c r="AN109" s="906"/>
      <c r="AO109" s="907"/>
      <c r="AP109" s="905" t="s">
        <v>414</v>
      </c>
      <c r="AQ109" s="906"/>
      <c r="AR109" s="906"/>
      <c r="AS109" s="906"/>
      <c r="AT109" s="908"/>
      <c r="AU109" s="925" t="s">
        <v>411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412</v>
      </c>
      <c r="BR109" s="906"/>
      <c r="BS109" s="906"/>
      <c r="BT109" s="906"/>
      <c r="BU109" s="907"/>
      <c r="BV109" s="905" t="s">
        <v>413</v>
      </c>
      <c r="BW109" s="906"/>
      <c r="BX109" s="906"/>
      <c r="BY109" s="906"/>
      <c r="BZ109" s="907"/>
      <c r="CA109" s="905" t="s">
        <v>294</v>
      </c>
      <c r="CB109" s="906"/>
      <c r="CC109" s="906"/>
      <c r="CD109" s="906"/>
      <c r="CE109" s="907"/>
      <c r="CF109" s="926" t="s">
        <v>414</v>
      </c>
      <c r="CG109" s="926"/>
      <c r="CH109" s="926"/>
      <c r="CI109" s="926"/>
      <c r="CJ109" s="926"/>
      <c r="CK109" s="905" t="s">
        <v>415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412</v>
      </c>
      <c r="DH109" s="906"/>
      <c r="DI109" s="906"/>
      <c r="DJ109" s="906"/>
      <c r="DK109" s="907"/>
      <c r="DL109" s="905" t="s">
        <v>413</v>
      </c>
      <c r="DM109" s="906"/>
      <c r="DN109" s="906"/>
      <c r="DO109" s="906"/>
      <c r="DP109" s="907"/>
      <c r="DQ109" s="905" t="s">
        <v>294</v>
      </c>
      <c r="DR109" s="906"/>
      <c r="DS109" s="906"/>
      <c r="DT109" s="906"/>
      <c r="DU109" s="907"/>
      <c r="DV109" s="905" t="s">
        <v>414</v>
      </c>
      <c r="DW109" s="906"/>
      <c r="DX109" s="906"/>
      <c r="DY109" s="906"/>
      <c r="DZ109" s="908"/>
    </row>
    <row r="110" spans="1:131" s="224" customFormat="1" ht="26.25" customHeight="1" x14ac:dyDescent="0.2">
      <c r="A110" s="909" t="s">
        <v>416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4705538</v>
      </c>
      <c r="AB110" s="913"/>
      <c r="AC110" s="913"/>
      <c r="AD110" s="913"/>
      <c r="AE110" s="914"/>
      <c r="AF110" s="915">
        <v>4168951</v>
      </c>
      <c r="AG110" s="913"/>
      <c r="AH110" s="913"/>
      <c r="AI110" s="913"/>
      <c r="AJ110" s="914"/>
      <c r="AK110" s="915">
        <v>4147923</v>
      </c>
      <c r="AL110" s="913"/>
      <c r="AM110" s="913"/>
      <c r="AN110" s="913"/>
      <c r="AO110" s="914"/>
      <c r="AP110" s="916">
        <v>29.5</v>
      </c>
      <c r="AQ110" s="917"/>
      <c r="AR110" s="917"/>
      <c r="AS110" s="917"/>
      <c r="AT110" s="918"/>
      <c r="AU110" s="919" t="s">
        <v>69</v>
      </c>
      <c r="AV110" s="920"/>
      <c r="AW110" s="920"/>
      <c r="AX110" s="920"/>
      <c r="AY110" s="920"/>
      <c r="AZ110" s="942" t="s">
        <v>417</v>
      </c>
      <c r="BA110" s="910"/>
      <c r="BB110" s="910"/>
      <c r="BC110" s="910"/>
      <c r="BD110" s="910"/>
      <c r="BE110" s="910"/>
      <c r="BF110" s="910"/>
      <c r="BG110" s="910"/>
      <c r="BH110" s="910"/>
      <c r="BI110" s="910"/>
      <c r="BJ110" s="910"/>
      <c r="BK110" s="910"/>
      <c r="BL110" s="910"/>
      <c r="BM110" s="910"/>
      <c r="BN110" s="910"/>
      <c r="BO110" s="910"/>
      <c r="BP110" s="911"/>
      <c r="BQ110" s="943">
        <v>37860519</v>
      </c>
      <c r="BR110" s="944"/>
      <c r="BS110" s="944"/>
      <c r="BT110" s="944"/>
      <c r="BU110" s="944"/>
      <c r="BV110" s="944">
        <v>39123397</v>
      </c>
      <c r="BW110" s="944"/>
      <c r="BX110" s="944"/>
      <c r="BY110" s="944"/>
      <c r="BZ110" s="944"/>
      <c r="CA110" s="944">
        <v>38707101</v>
      </c>
      <c r="CB110" s="944"/>
      <c r="CC110" s="944"/>
      <c r="CD110" s="944"/>
      <c r="CE110" s="944"/>
      <c r="CF110" s="957">
        <v>275.3</v>
      </c>
      <c r="CG110" s="958"/>
      <c r="CH110" s="958"/>
      <c r="CI110" s="958"/>
      <c r="CJ110" s="958"/>
      <c r="CK110" s="959" t="s">
        <v>418</v>
      </c>
      <c r="CL110" s="960"/>
      <c r="CM110" s="942" t="s">
        <v>419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420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421</v>
      </c>
      <c r="BA111" s="936"/>
      <c r="BB111" s="936"/>
      <c r="BC111" s="936"/>
      <c r="BD111" s="936"/>
      <c r="BE111" s="936"/>
      <c r="BF111" s="936"/>
      <c r="BG111" s="936"/>
      <c r="BH111" s="936"/>
      <c r="BI111" s="936"/>
      <c r="BJ111" s="936"/>
      <c r="BK111" s="936"/>
      <c r="BL111" s="936"/>
      <c r="BM111" s="936"/>
      <c r="BN111" s="936"/>
      <c r="BO111" s="936"/>
      <c r="BP111" s="937"/>
      <c r="BQ111" s="938">
        <v>2636</v>
      </c>
      <c r="BR111" s="939"/>
      <c r="BS111" s="939"/>
      <c r="BT111" s="939"/>
      <c r="BU111" s="939"/>
      <c r="BV111" s="939">
        <v>564</v>
      </c>
      <c r="BW111" s="939"/>
      <c r="BX111" s="939"/>
      <c r="BY111" s="939"/>
      <c r="BZ111" s="939"/>
      <c r="CA111" s="939">
        <v>222</v>
      </c>
      <c r="CB111" s="939"/>
      <c r="CC111" s="939"/>
      <c r="CD111" s="939"/>
      <c r="CE111" s="939"/>
      <c r="CF111" s="933">
        <v>0</v>
      </c>
      <c r="CG111" s="934"/>
      <c r="CH111" s="934"/>
      <c r="CI111" s="934"/>
      <c r="CJ111" s="934"/>
      <c r="CK111" s="961"/>
      <c r="CL111" s="962"/>
      <c r="CM111" s="935" t="s">
        <v>422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423</v>
      </c>
      <c r="B112" s="966"/>
      <c r="C112" s="936" t="s">
        <v>424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425</v>
      </c>
      <c r="BA112" s="936"/>
      <c r="BB112" s="936"/>
      <c r="BC112" s="936"/>
      <c r="BD112" s="936"/>
      <c r="BE112" s="936"/>
      <c r="BF112" s="936"/>
      <c r="BG112" s="936"/>
      <c r="BH112" s="936"/>
      <c r="BI112" s="936"/>
      <c r="BJ112" s="936"/>
      <c r="BK112" s="936"/>
      <c r="BL112" s="936"/>
      <c r="BM112" s="936"/>
      <c r="BN112" s="936"/>
      <c r="BO112" s="936"/>
      <c r="BP112" s="937"/>
      <c r="BQ112" s="938">
        <v>22073142</v>
      </c>
      <c r="BR112" s="939"/>
      <c r="BS112" s="939"/>
      <c r="BT112" s="939"/>
      <c r="BU112" s="939"/>
      <c r="BV112" s="939">
        <v>20602502</v>
      </c>
      <c r="BW112" s="939"/>
      <c r="BX112" s="939"/>
      <c r="BY112" s="939"/>
      <c r="BZ112" s="939"/>
      <c r="CA112" s="939">
        <v>20654494</v>
      </c>
      <c r="CB112" s="939"/>
      <c r="CC112" s="939"/>
      <c r="CD112" s="939"/>
      <c r="CE112" s="939"/>
      <c r="CF112" s="933">
        <v>146.9</v>
      </c>
      <c r="CG112" s="934"/>
      <c r="CH112" s="934"/>
      <c r="CI112" s="934"/>
      <c r="CJ112" s="934"/>
      <c r="CK112" s="961"/>
      <c r="CL112" s="962"/>
      <c r="CM112" s="935" t="s">
        <v>426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2013286</v>
      </c>
      <c r="AB113" s="951"/>
      <c r="AC113" s="951"/>
      <c r="AD113" s="951"/>
      <c r="AE113" s="952"/>
      <c r="AF113" s="953">
        <v>2158219</v>
      </c>
      <c r="AG113" s="951"/>
      <c r="AH113" s="951"/>
      <c r="AI113" s="951"/>
      <c r="AJ113" s="952"/>
      <c r="AK113" s="953">
        <v>2226239</v>
      </c>
      <c r="AL113" s="951"/>
      <c r="AM113" s="951"/>
      <c r="AN113" s="951"/>
      <c r="AO113" s="952"/>
      <c r="AP113" s="954">
        <v>15.8</v>
      </c>
      <c r="AQ113" s="955"/>
      <c r="AR113" s="955"/>
      <c r="AS113" s="955"/>
      <c r="AT113" s="956"/>
      <c r="AU113" s="921"/>
      <c r="AV113" s="922"/>
      <c r="AW113" s="922"/>
      <c r="AX113" s="922"/>
      <c r="AY113" s="922"/>
      <c r="AZ113" s="935" t="s">
        <v>428</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429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431</v>
      </c>
      <c r="BA114" s="936"/>
      <c r="BB114" s="936"/>
      <c r="BC114" s="936"/>
      <c r="BD114" s="936"/>
      <c r="BE114" s="936"/>
      <c r="BF114" s="936"/>
      <c r="BG114" s="936"/>
      <c r="BH114" s="936"/>
      <c r="BI114" s="936"/>
      <c r="BJ114" s="936"/>
      <c r="BK114" s="936"/>
      <c r="BL114" s="936"/>
      <c r="BM114" s="936"/>
      <c r="BN114" s="936"/>
      <c r="BO114" s="936"/>
      <c r="BP114" s="937"/>
      <c r="BQ114" s="938">
        <v>4542209</v>
      </c>
      <c r="BR114" s="939"/>
      <c r="BS114" s="939"/>
      <c r="BT114" s="939"/>
      <c r="BU114" s="939"/>
      <c r="BV114" s="939">
        <v>4733097</v>
      </c>
      <c r="BW114" s="939"/>
      <c r="BX114" s="939"/>
      <c r="BY114" s="939"/>
      <c r="BZ114" s="939"/>
      <c r="CA114" s="939">
        <v>4939959</v>
      </c>
      <c r="CB114" s="939"/>
      <c r="CC114" s="939"/>
      <c r="CD114" s="939"/>
      <c r="CE114" s="939"/>
      <c r="CF114" s="933">
        <v>35.1</v>
      </c>
      <c r="CG114" s="934"/>
      <c r="CH114" s="934"/>
      <c r="CI114" s="934"/>
      <c r="CJ114" s="934"/>
      <c r="CK114" s="961"/>
      <c r="CL114" s="962"/>
      <c r="CM114" s="935" t="s">
        <v>432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2317</v>
      </c>
      <c r="AB115" s="951"/>
      <c r="AC115" s="951"/>
      <c r="AD115" s="951"/>
      <c r="AE115" s="952"/>
      <c r="AF115" s="953">
        <v>2071</v>
      </c>
      <c r="AG115" s="951"/>
      <c r="AH115" s="951"/>
      <c r="AI115" s="951"/>
      <c r="AJ115" s="952"/>
      <c r="AK115" s="953">
        <v>342</v>
      </c>
      <c r="AL115" s="951"/>
      <c r="AM115" s="951"/>
      <c r="AN115" s="951"/>
      <c r="AO115" s="952"/>
      <c r="AP115" s="954">
        <v>0</v>
      </c>
      <c r="AQ115" s="955"/>
      <c r="AR115" s="955"/>
      <c r="AS115" s="955"/>
      <c r="AT115" s="956"/>
      <c r="AU115" s="921"/>
      <c r="AV115" s="922"/>
      <c r="AW115" s="922"/>
      <c r="AX115" s="922"/>
      <c r="AY115" s="922"/>
      <c r="AZ115" s="935" t="s">
        <v>434</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437</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439</v>
      </c>
      <c r="Z117" s="907"/>
      <c r="AA117" s="991">
        <v>6721141</v>
      </c>
      <c r="AB117" s="992"/>
      <c r="AC117" s="992"/>
      <c r="AD117" s="992"/>
      <c r="AE117" s="993"/>
      <c r="AF117" s="994">
        <v>6329241</v>
      </c>
      <c r="AG117" s="992"/>
      <c r="AH117" s="992"/>
      <c r="AI117" s="992"/>
      <c r="AJ117" s="993"/>
      <c r="AK117" s="994">
        <v>6374504</v>
      </c>
      <c r="AL117" s="992"/>
      <c r="AM117" s="992"/>
      <c r="AN117" s="992"/>
      <c r="AO117" s="993"/>
      <c r="AP117" s="995"/>
      <c r="AQ117" s="996"/>
      <c r="AR117" s="996"/>
      <c r="AS117" s="996"/>
      <c r="AT117" s="997"/>
      <c r="AU117" s="921"/>
      <c r="AV117" s="922"/>
      <c r="AW117" s="922"/>
      <c r="AX117" s="922"/>
      <c r="AY117" s="922"/>
      <c r="AZ117" s="987" t="s">
        <v>440</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412</v>
      </c>
      <c r="AB118" s="906"/>
      <c r="AC118" s="906"/>
      <c r="AD118" s="906"/>
      <c r="AE118" s="907"/>
      <c r="AF118" s="905" t="s">
        <v>413</v>
      </c>
      <c r="AG118" s="906"/>
      <c r="AH118" s="906"/>
      <c r="AI118" s="906"/>
      <c r="AJ118" s="907"/>
      <c r="AK118" s="905" t="s">
        <v>294</v>
      </c>
      <c r="AL118" s="906"/>
      <c r="AM118" s="906"/>
      <c r="AN118" s="906"/>
      <c r="AO118" s="907"/>
      <c r="AP118" s="983" t="s">
        <v>414</v>
      </c>
      <c r="AQ118" s="984"/>
      <c r="AR118" s="984"/>
      <c r="AS118" s="984"/>
      <c r="AT118" s="985"/>
      <c r="AU118" s="921"/>
      <c r="AV118" s="922"/>
      <c r="AW118" s="922"/>
      <c r="AX118" s="922"/>
      <c r="AY118" s="922"/>
      <c r="AZ118" s="986" t="s">
        <v>442</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418</v>
      </c>
      <c r="B119" s="960"/>
      <c r="C119" s="942" t="s">
        <v>419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444</v>
      </c>
      <c r="BP119" s="1018"/>
      <c r="BQ119" s="1012">
        <v>64478506</v>
      </c>
      <c r="BR119" s="1013"/>
      <c r="BS119" s="1013"/>
      <c r="BT119" s="1013"/>
      <c r="BU119" s="1013"/>
      <c r="BV119" s="1013">
        <v>64459560</v>
      </c>
      <c r="BW119" s="1013"/>
      <c r="BX119" s="1013"/>
      <c r="BY119" s="1013"/>
      <c r="BZ119" s="1013"/>
      <c r="CA119" s="1013">
        <v>64301776</v>
      </c>
      <c r="CB119" s="1013"/>
      <c r="CC119" s="1013"/>
      <c r="CD119" s="1013"/>
      <c r="CE119" s="1013"/>
      <c r="CF119" s="1014"/>
      <c r="CG119" s="1015"/>
      <c r="CH119" s="1015"/>
      <c r="CI119" s="1015"/>
      <c r="CJ119" s="1016"/>
      <c r="CK119" s="963"/>
      <c r="CL119" s="964"/>
      <c r="CM119" s="986" t="s">
        <v>445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2636</v>
      </c>
      <c r="DH119" s="999"/>
      <c r="DI119" s="999"/>
      <c r="DJ119" s="999"/>
      <c r="DK119" s="1000"/>
      <c r="DL119" s="998">
        <v>564</v>
      </c>
      <c r="DM119" s="999"/>
      <c r="DN119" s="999"/>
      <c r="DO119" s="999"/>
      <c r="DP119" s="1000"/>
      <c r="DQ119" s="998">
        <v>222</v>
      </c>
      <c r="DR119" s="999"/>
      <c r="DS119" s="999"/>
      <c r="DT119" s="999"/>
      <c r="DU119" s="1000"/>
      <c r="DV119" s="1001">
        <v>0</v>
      </c>
      <c r="DW119" s="1002"/>
      <c r="DX119" s="1002"/>
      <c r="DY119" s="1002"/>
      <c r="DZ119" s="1003"/>
    </row>
    <row r="120" spans="1:130" s="224" customFormat="1" ht="26.25" customHeight="1" x14ac:dyDescent="0.2">
      <c r="A120" s="1070"/>
      <c r="B120" s="962"/>
      <c r="C120" s="935" t="s">
        <v>422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446</v>
      </c>
      <c r="AV120" s="1005"/>
      <c r="AW120" s="1005"/>
      <c r="AX120" s="1005"/>
      <c r="AY120" s="1006"/>
      <c r="AZ120" s="942" t="s">
        <v>447</v>
      </c>
      <c r="BA120" s="910"/>
      <c r="BB120" s="910"/>
      <c r="BC120" s="910"/>
      <c r="BD120" s="910"/>
      <c r="BE120" s="910"/>
      <c r="BF120" s="910"/>
      <c r="BG120" s="910"/>
      <c r="BH120" s="910"/>
      <c r="BI120" s="910"/>
      <c r="BJ120" s="910"/>
      <c r="BK120" s="910"/>
      <c r="BL120" s="910"/>
      <c r="BM120" s="910"/>
      <c r="BN120" s="910"/>
      <c r="BO120" s="910"/>
      <c r="BP120" s="911"/>
      <c r="BQ120" s="943">
        <v>6480976</v>
      </c>
      <c r="BR120" s="944"/>
      <c r="BS120" s="944"/>
      <c r="BT120" s="944"/>
      <c r="BU120" s="944"/>
      <c r="BV120" s="944">
        <v>7180866</v>
      </c>
      <c r="BW120" s="944"/>
      <c r="BX120" s="944"/>
      <c r="BY120" s="944"/>
      <c r="BZ120" s="944"/>
      <c r="CA120" s="944">
        <v>8032418</v>
      </c>
      <c r="CB120" s="944"/>
      <c r="CC120" s="944"/>
      <c r="CD120" s="944"/>
      <c r="CE120" s="944"/>
      <c r="CF120" s="957">
        <v>57.1</v>
      </c>
      <c r="CG120" s="958"/>
      <c r="CH120" s="958"/>
      <c r="CI120" s="958"/>
      <c r="CJ120" s="958"/>
      <c r="CK120" s="1019" t="s">
        <v>448</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17779311</v>
      </c>
      <c r="DH120" s="944"/>
      <c r="DI120" s="944"/>
      <c r="DJ120" s="944"/>
      <c r="DK120" s="944"/>
      <c r="DL120" s="944">
        <v>16719983</v>
      </c>
      <c r="DM120" s="944"/>
      <c r="DN120" s="944"/>
      <c r="DO120" s="944"/>
      <c r="DP120" s="944"/>
      <c r="DQ120" s="944">
        <v>16516566</v>
      </c>
      <c r="DR120" s="944"/>
      <c r="DS120" s="944"/>
      <c r="DT120" s="944"/>
      <c r="DU120" s="944"/>
      <c r="DV120" s="945">
        <v>117.5</v>
      </c>
      <c r="DW120" s="945"/>
      <c r="DX120" s="945"/>
      <c r="DY120" s="945"/>
      <c r="DZ120" s="946"/>
    </row>
    <row r="121" spans="1:130" s="224" customFormat="1" ht="26.25" customHeight="1" x14ac:dyDescent="0.2">
      <c r="A121" s="1070"/>
      <c r="B121" s="962"/>
      <c r="C121" s="987" t="s">
        <v>449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450</v>
      </c>
      <c r="BA121" s="936"/>
      <c r="BB121" s="936"/>
      <c r="BC121" s="936"/>
      <c r="BD121" s="936"/>
      <c r="BE121" s="936"/>
      <c r="BF121" s="936"/>
      <c r="BG121" s="936"/>
      <c r="BH121" s="936"/>
      <c r="BI121" s="936"/>
      <c r="BJ121" s="936"/>
      <c r="BK121" s="936"/>
      <c r="BL121" s="936"/>
      <c r="BM121" s="936"/>
      <c r="BN121" s="936"/>
      <c r="BO121" s="936"/>
      <c r="BP121" s="937"/>
      <c r="BQ121" s="938">
        <v>6065142</v>
      </c>
      <c r="BR121" s="939"/>
      <c r="BS121" s="939"/>
      <c r="BT121" s="939"/>
      <c r="BU121" s="939"/>
      <c r="BV121" s="939">
        <v>6526617</v>
      </c>
      <c r="BW121" s="939"/>
      <c r="BX121" s="939"/>
      <c r="BY121" s="939"/>
      <c r="BZ121" s="939"/>
      <c r="CA121" s="939">
        <v>5796748</v>
      </c>
      <c r="CB121" s="939"/>
      <c r="CC121" s="939"/>
      <c r="CD121" s="939"/>
      <c r="CE121" s="939"/>
      <c r="CF121" s="933">
        <v>41.2</v>
      </c>
      <c r="CG121" s="934"/>
      <c r="CH121" s="934"/>
      <c r="CI121" s="934"/>
      <c r="CJ121" s="934"/>
      <c r="CK121" s="1022"/>
      <c r="CL121" s="1023"/>
      <c r="CM121" s="1023"/>
      <c r="CN121" s="1023"/>
      <c r="CO121" s="1024"/>
      <c r="CP121" s="1032" t="s">
        <v>395</v>
      </c>
      <c r="CQ121" s="1033"/>
      <c r="CR121" s="1033"/>
      <c r="CS121" s="1033"/>
      <c r="CT121" s="1033"/>
      <c r="CU121" s="1033"/>
      <c r="CV121" s="1033"/>
      <c r="CW121" s="1033"/>
      <c r="CX121" s="1033"/>
      <c r="CY121" s="1033"/>
      <c r="CZ121" s="1033"/>
      <c r="DA121" s="1033"/>
      <c r="DB121" s="1033"/>
      <c r="DC121" s="1033"/>
      <c r="DD121" s="1033"/>
      <c r="DE121" s="1033"/>
      <c r="DF121" s="1034"/>
      <c r="DG121" s="938">
        <v>3863326</v>
      </c>
      <c r="DH121" s="939"/>
      <c r="DI121" s="939"/>
      <c r="DJ121" s="939"/>
      <c r="DK121" s="939"/>
      <c r="DL121" s="939">
        <v>3392288</v>
      </c>
      <c r="DM121" s="939"/>
      <c r="DN121" s="939"/>
      <c r="DO121" s="939"/>
      <c r="DP121" s="939"/>
      <c r="DQ121" s="939">
        <v>3660457</v>
      </c>
      <c r="DR121" s="939"/>
      <c r="DS121" s="939"/>
      <c r="DT121" s="939"/>
      <c r="DU121" s="939"/>
      <c r="DV121" s="940">
        <v>26</v>
      </c>
      <c r="DW121" s="940"/>
      <c r="DX121" s="940"/>
      <c r="DY121" s="940"/>
      <c r="DZ121" s="941"/>
    </row>
    <row r="122" spans="1:130" s="224" customFormat="1" ht="26.25" customHeight="1" x14ac:dyDescent="0.2">
      <c r="A122" s="1070"/>
      <c r="B122" s="962"/>
      <c r="C122" s="935" t="s">
        <v>432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451</v>
      </c>
      <c r="BA122" s="978"/>
      <c r="BB122" s="978"/>
      <c r="BC122" s="978"/>
      <c r="BD122" s="978"/>
      <c r="BE122" s="978"/>
      <c r="BF122" s="978"/>
      <c r="BG122" s="978"/>
      <c r="BH122" s="978"/>
      <c r="BI122" s="978"/>
      <c r="BJ122" s="978"/>
      <c r="BK122" s="978"/>
      <c r="BL122" s="978"/>
      <c r="BM122" s="978"/>
      <c r="BN122" s="978"/>
      <c r="BO122" s="978"/>
      <c r="BP122" s="979"/>
      <c r="BQ122" s="1012">
        <v>41224447</v>
      </c>
      <c r="BR122" s="1013"/>
      <c r="BS122" s="1013"/>
      <c r="BT122" s="1013"/>
      <c r="BU122" s="1013"/>
      <c r="BV122" s="1013">
        <v>41227980</v>
      </c>
      <c r="BW122" s="1013"/>
      <c r="BX122" s="1013"/>
      <c r="BY122" s="1013"/>
      <c r="BZ122" s="1013"/>
      <c r="CA122" s="1013">
        <v>40345099</v>
      </c>
      <c r="CB122" s="1013"/>
      <c r="CC122" s="1013"/>
      <c r="CD122" s="1013"/>
      <c r="CE122" s="1013"/>
      <c r="CF122" s="1030">
        <v>286.89999999999998</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v>381705</v>
      </c>
      <c r="DH122" s="939"/>
      <c r="DI122" s="939"/>
      <c r="DJ122" s="939"/>
      <c r="DK122" s="939"/>
      <c r="DL122" s="939">
        <v>450220</v>
      </c>
      <c r="DM122" s="939"/>
      <c r="DN122" s="939"/>
      <c r="DO122" s="939"/>
      <c r="DP122" s="939"/>
      <c r="DQ122" s="939">
        <v>439986</v>
      </c>
      <c r="DR122" s="939"/>
      <c r="DS122" s="939"/>
      <c r="DT122" s="939"/>
      <c r="DU122" s="939"/>
      <c r="DV122" s="940">
        <v>3.1</v>
      </c>
      <c r="DW122" s="940"/>
      <c r="DX122" s="940"/>
      <c r="DY122" s="940"/>
      <c r="DZ122" s="941"/>
    </row>
    <row r="123" spans="1:130" s="224" customFormat="1" ht="26.25" customHeight="1" x14ac:dyDescent="0.2">
      <c r="A123" s="1070"/>
      <c r="B123" s="962"/>
      <c r="C123" s="935" t="s">
        <v>438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452</v>
      </c>
      <c r="BP123" s="1018"/>
      <c r="BQ123" s="1076">
        <v>53770565</v>
      </c>
      <c r="BR123" s="1077"/>
      <c r="BS123" s="1077"/>
      <c r="BT123" s="1077"/>
      <c r="BU123" s="1077"/>
      <c r="BV123" s="1077">
        <v>54935463</v>
      </c>
      <c r="BW123" s="1077"/>
      <c r="BX123" s="1077"/>
      <c r="BY123" s="1077"/>
      <c r="BZ123" s="1077"/>
      <c r="CA123" s="1077">
        <v>54174265</v>
      </c>
      <c r="CB123" s="1077"/>
      <c r="CC123" s="1077"/>
      <c r="CD123" s="1077"/>
      <c r="CE123" s="1077"/>
      <c r="CF123" s="1014"/>
      <c r="CG123" s="1015"/>
      <c r="CH123" s="1015"/>
      <c r="CI123" s="1015"/>
      <c r="CJ123" s="1016"/>
      <c r="CK123" s="1022"/>
      <c r="CL123" s="1023"/>
      <c r="CM123" s="1023"/>
      <c r="CN123" s="1023"/>
      <c r="CO123" s="1024"/>
      <c r="CP123" s="1032" t="s">
        <v>396</v>
      </c>
      <c r="CQ123" s="1033"/>
      <c r="CR123" s="1033"/>
      <c r="CS123" s="1033"/>
      <c r="CT123" s="1033"/>
      <c r="CU123" s="1033"/>
      <c r="CV123" s="1033"/>
      <c r="CW123" s="1033"/>
      <c r="CX123" s="1033"/>
      <c r="CY123" s="1033"/>
      <c r="CZ123" s="1033"/>
      <c r="DA123" s="1033"/>
      <c r="DB123" s="1033"/>
      <c r="DC123" s="1033"/>
      <c r="DD123" s="1033"/>
      <c r="DE123" s="1033"/>
      <c r="DF123" s="1034"/>
      <c r="DG123" s="971">
        <v>48800</v>
      </c>
      <c r="DH123" s="972"/>
      <c r="DI123" s="972"/>
      <c r="DJ123" s="972"/>
      <c r="DK123" s="973"/>
      <c r="DL123" s="974">
        <v>40011</v>
      </c>
      <c r="DM123" s="972"/>
      <c r="DN123" s="972"/>
      <c r="DO123" s="972"/>
      <c r="DP123" s="973"/>
      <c r="DQ123" s="974">
        <v>37485</v>
      </c>
      <c r="DR123" s="972"/>
      <c r="DS123" s="972"/>
      <c r="DT123" s="972"/>
      <c r="DU123" s="973"/>
      <c r="DV123" s="975">
        <v>0.3</v>
      </c>
      <c r="DW123" s="976"/>
      <c r="DX123" s="976"/>
      <c r="DY123" s="976"/>
      <c r="DZ123" s="977"/>
    </row>
    <row r="124" spans="1:130" s="224" customFormat="1" ht="26.25" customHeight="1" thickBot="1" x14ac:dyDescent="0.25">
      <c r="A124" s="1070"/>
      <c r="B124" s="962"/>
      <c r="C124" s="935" t="s">
        <v>441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73.5</v>
      </c>
      <c r="BR124" s="1040"/>
      <c r="BS124" s="1040"/>
      <c r="BT124" s="1040"/>
      <c r="BU124" s="1040"/>
      <c r="BV124" s="1040">
        <v>68.3</v>
      </c>
      <c r="BW124" s="1040"/>
      <c r="BX124" s="1040"/>
      <c r="BY124" s="1040"/>
      <c r="BZ124" s="1040"/>
      <c r="CA124" s="1040">
        <v>72</v>
      </c>
      <c r="CB124" s="1040"/>
      <c r="CC124" s="1040"/>
      <c r="CD124" s="1040"/>
      <c r="CE124" s="1040"/>
      <c r="CF124" s="1041"/>
      <c r="CG124" s="1042"/>
      <c r="CH124" s="1042"/>
      <c r="CI124" s="1042"/>
      <c r="CJ124" s="1043"/>
      <c r="CK124" s="1025"/>
      <c r="CL124" s="1025"/>
      <c r="CM124" s="1025"/>
      <c r="CN124" s="1025"/>
      <c r="CO124" s="1026"/>
      <c r="CP124" s="1032" t="s">
        <v>454</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455</v>
      </c>
      <c r="CL125" s="1020"/>
      <c r="CM125" s="1020"/>
      <c r="CN125" s="1020"/>
      <c r="CO125" s="1021"/>
      <c r="CP125" s="942" t="s">
        <v>456</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2317</v>
      </c>
      <c r="AB126" s="972"/>
      <c r="AC126" s="972"/>
      <c r="AD126" s="972"/>
      <c r="AE126" s="973"/>
      <c r="AF126" s="974">
        <v>2071</v>
      </c>
      <c r="AG126" s="972"/>
      <c r="AH126" s="972"/>
      <c r="AI126" s="972"/>
      <c r="AJ126" s="973"/>
      <c r="AK126" s="974">
        <v>342</v>
      </c>
      <c r="AL126" s="972"/>
      <c r="AM126" s="972"/>
      <c r="AN126" s="972"/>
      <c r="AO126" s="973"/>
      <c r="AP126" s="975">
        <v>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457</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459</v>
      </c>
      <c r="AY127" s="1045"/>
      <c r="AZ127" s="1045"/>
      <c r="BA127" s="1045"/>
      <c r="BB127" s="1045"/>
      <c r="BC127" s="1045"/>
      <c r="BD127" s="1045"/>
      <c r="BE127" s="1046"/>
      <c r="BF127" s="1047" t="s">
        <v>460</v>
      </c>
      <c r="BG127" s="1045"/>
      <c r="BH127" s="1045"/>
      <c r="BI127" s="1045"/>
      <c r="BJ127" s="1045"/>
      <c r="BK127" s="1045"/>
      <c r="BL127" s="1046"/>
      <c r="BM127" s="1047" t="s">
        <v>461</v>
      </c>
      <c r="BN127" s="1045"/>
      <c r="BO127" s="1045"/>
      <c r="BP127" s="1045"/>
      <c r="BQ127" s="1045"/>
      <c r="BR127" s="1045"/>
      <c r="BS127" s="1046"/>
      <c r="BT127" s="1047" t="s">
        <v>462</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463</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465</v>
      </c>
      <c r="X128" s="1056"/>
      <c r="Y128" s="1056"/>
      <c r="Z128" s="1057"/>
      <c r="AA128" s="1058">
        <v>941763</v>
      </c>
      <c r="AB128" s="1059"/>
      <c r="AC128" s="1059"/>
      <c r="AD128" s="1059"/>
      <c r="AE128" s="1060"/>
      <c r="AF128" s="1061">
        <v>528893</v>
      </c>
      <c r="AG128" s="1059"/>
      <c r="AH128" s="1059"/>
      <c r="AI128" s="1059"/>
      <c r="AJ128" s="1060"/>
      <c r="AK128" s="1061">
        <v>471034</v>
      </c>
      <c r="AL128" s="1059"/>
      <c r="AM128" s="1059"/>
      <c r="AN128" s="1059"/>
      <c r="AO128" s="1060"/>
      <c r="AP128" s="1062"/>
      <c r="AQ128" s="1063"/>
      <c r="AR128" s="1063"/>
      <c r="AS128" s="1063"/>
      <c r="AT128" s="1064"/>
      <c r="AU128" s="226"/>
      <c r="AV128" s="226"/>
      <c r="AW128" s="226"/>
      <c r="AX128" s="909" t="s">
        <v>466</v>
      </c>
      <c r="AY128" s="910"/>
      <c r="AZ128" s="910"/>
      <c r="BA128" s="910"/>
      <c r="BB128" s="910"/>
      <c r="BC128" s="910"/>
      <c r="BD128" s="910"/>
      <c r="BE128" s="911"/>
      <c r="BF128" s="1065" t="s">
        <v>122</v>
      </c>
      <c r="BG128" s="1066"/>
      <c r="BH128" s="1066"/>
      <c r="BI128" s="1066"/>
      <c r="BJ128" s="1066"/>
      <c r="BK128" s="1066"/>
      <c r="BL128" s="1067"/>
      <c r="BM128" s="1065">
        <v>12.6</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467</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468</v>
      </c>
      <c r="X129" s="1084"/>
      <c r="Y129" s="1084"/>
      <c r="Z129" s="1085"/>
      <c r="AA129" s="971">
        <v>18674679</v>
      </c>
      <c r="AB129" s="972"/>
      <c r="AC129" s="972"/>
      <c r="AD129" s="972"/>
      <c r="AE129" s="973"/>
      <c r="AF129" s="974">
        <v>17913413</v>
      </c>
      <c r="AG129" s="972"/>
      <c r="AH129" s="972"/>
      <c r="AI129" s="972"/>
      <c r="AJ129" s="973"/>
      <c r="AK129" s="974">
        <v>17945824</v>
      </c>
      <c r="AL129" s="972"/>
      <c r="AM129" s="972"/>
      <c r="AN129" s="972"/>
      <c r="AO129" s="973"/>
      <c r="AP129" s="1086"/>
      <c r="AQ129" s="1087"/>
      <c r="AR129" s="1087"/>
      <c r="AS129" s="1087"/>
      <c r="AT129" s="1088"/>
      <c r="AU129" s="227"/>
      <c r="AV129" s="227"/>
      <c r="AW129" s="227"/>
      <c r="AX129" s="1078" t="s">
        <v>469</v>
      </c>
      <c r="AY129" s="936"/>
      <c r="AZ129" s="936"/>
      <c r="BA129" s="936"/>
      <c r="BB129" s="936"/>
      <c r="BC129" s="936"/>
      <c r="BD129" s="936"/>
      <c r="BE129" s="937"/>
      <c r="BF129" s="1079" t="s">
        <v>122</v>
      </c>
      <c r="BG129" s="1080"/>
      <c r="BH129" s="1080"/>
      <c r="BI129" s="1080"/>
      <c r="BJ129" s="1080"/>
      <c r="BK129" s="1080"/>
      <c r="BL129" s="1081"/>
      <c r="BM129" s="1079">
        <v>17.600000000000001</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471</v>
      </c>
      <c r="X130" s="1084"/>
      <c r="Y130" s="1084"/>
      <c r="Z130" s="1085"/>
      <c r="AA130" s="971">
        <v>4122447</v>
      </c>
      <c r="AB130" s="972"/>
      <c r="AC130" s="972"/>
      <c r="AD130" s="972"/>
      <c r="AE130" s="973"/>
      <c r="AF130" s="974">
        <v>3983195</v>
      </c>
      <c r="AG130" s="972"/>
      <c r="AH130" s="972"/>
      <c r="AI130" s="972"/>
      <c r="AJ130" s="973"/>
      <c r="AK130" s="974">
        <v>3884239</v>
      </c>
      <c r="AL130" s="972"/>
      <c r="AM130" s="972"/>
      <c r="AN130" s="972"/>
      <c r="AO130" s="973"/>
      <c r="AP130" s="1086"/>
      <c r="AQ130" s="1087"/>
      <c r="AR130" s="1087"/>
      <c r="AS130" s="1087"/>
      <c r="AT130" s="1088"/>
      <c r="AU130" s="227"/>
      <c r="AV130" s="227"/>
      <c r="AW130" s="227"/>
      <c r="AX130" s="1078" t="s">
        <v>472</v>
      </c>
      <c r="AY130" s="936"/>
      <c r="AZ130" s="936"/>
      <c r="BA130" s="936"/>
      <c r="BB130" s="936"/>
      <c r="BC130" s="936"/>
      <c r="BD130" s="936"/>
      <c r="BE130" s="937"/>
      <c r="BF130" s="1114">
        <v>12.9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473</v>
      </c>
      <c r="X131" s="1121"/>
      <c r="Y131" s="1121"/>
      <c r="Z131" s="1122"/>
      <c r="AA131" s="1017">
        <v>14552232</v>
      </c>
      <c r="AB131" s="999"/>
      <c r="AC131" s="999"/>
      <c r="AD131" s="999"/>
      <c r="AE131" s="1000"/>
      <c r="AF131" s="998">
        <v>13930218</v>
      </c>
      <c r="AG131" s="999"/>
      <c r="AH131" s="999"/>
      <c r="AI131" s="999"/>
      <c r="AJ131" s="1000"/>
      <c r="AK131" s="998">
        <v>14061585</v>
      </c>
      <c r="AL131" s="999"/>
      <c r="AM131" s="999"/>
      <c r="AN131" s="999"/>
      <c r="AO131" s="1000"/>
      <c r="AP131" s="1123"/>
      <c r="AQ131" s="1124"/>
      <c r="AR131" s="1124"/>
      <c r="AS131" s="1124"/>
      <c r="AT131" s="1125"/>
      <c r="AU131" s="227"/>
      <c r="AV131" s="227"/>
      <c r="AW131" s="227"/>
      <c r="AX131" s="1096" t="s">
        <v>474</v>
      </c>
      <c r="AY131" s="739"/>
      <c r="AZ131" s="739"/>
      <c r="BA131" s="739"/>
      <c r="BB131" s="739"/>
      <c r="BC131" s="739"/>
      <c r="BD131" s="739"/>
      <c r="BE131" s="1049"/>
      <c r="BF131" s="1097">
        <v>72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476</v>
      </c>
      <c r="W132" s="1107"/>
      <c r="X132" s="1107"/>
      <c r="Y132" s="1107"/>
      <c r="Z132" s="1108"/>
      <c r="AA132" s="1109">
        <v>11.38609527</v>
      </c>
      <c r="AB132" s="1110"/>
      <c r="AC132" s="1110"/>
      <c r="AD132" s="1110"/>
      <c r="AE132" s="1111"/>
      <c r="AF132" s="1112">
        <v>13.04468458</v>
      </c>
      <c r="AG132" s="1110"/>
      <c r="AH132" s="1110"/>
      <c r="AI132" s="1110"/>
      <c r="AJ132" s="1111"/>
      <c r="AK132" s="1112">
        <v>14.35991035</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477</v>
      </c>
      <c r="W133" s="1090"/>
      <c r="X133" s="1090"/>
      <c r="Y133" s="1090"/>
      <c r="Z133" s="1091"/>
      <c r="AA133" s="1092">
        <v>11.7</v>
      </c>
      <c r="AB133" s="1093"/>
      <c r="AC133" s="1093"/>
      <c r="AD133" s="1093"/>
      <c r="AE133" s="1094"/>
      <c r="AF133" s="1092">
        <v>12</v>
      </c>
      <c r="AG133" s="1093"/>
      <c r="AH133" s="1093"/>
      <c r="AI133" s="1093"/>
      <c r="AJ133" s="1094"/>
      <c r="AK133" s="1092">
        <v>12.9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RHXP0+2UVCig5sKd78h4Hzcb0HdXRbuL7qcuKMxlLawGKN2AbMZ9w86cC0GPgIErazgjPeWrFBvdFH/gm+iw==" saltValue="TYE2yFxVkw7HeH2H0axN/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478</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Pe9fqkSyf33sugfFBGOs6WOTWVEbRPUIlD1HBObdHpnbUFOpEh3rWDeNUyJdgVFPMVQHFtmkAJZT/7YRyOmUgw==" saltValue="mOkLVLFSjuXh19wJUZVSU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ZPqKYiWetK0c7fybXeuM6E1fyW8f4qoplTmf01fKhSS1thexgkIkaawrS539qQoU+EHFKGAiX7fs56batdD5Q==" saltValue="j3BRKZblwftub0np6YM0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480</v>
      </c>
      <c r="AL6" s="260"/>
      <c r="AM6" s="260"/>
      <c r="AN6" s="260"/>
    </row>
    <row r="7" spans="1:46" ht="13.5" customHeight="1" x14ac:dyDescent="0.2">
      <c r="A7" s="259"/>
      <c r="AK7" s="262"/>
      <c r="AL7" s="263"/>
      <c r="AM7" s="263"/>
      <c r="AN7" s="264"/>
      <c r="AO7" s="1127" t="s">
        <v>481</v>
      </c>
      <c r="AP7" s="265"/>
      <c r="AQ7" s="266" t="s">
        <v>482</v>
      </c>
      <c r="AR7" s="267"/>
    </row>
    <row r="8" spans="1:46" ht="13" x14ac:dyDescent="0.2">
      <c r="A8" s="259"/>
      <c r="AK8" s="268"/>
      <c r="AL8" s="269"/>
      <c r="AM8" s="269"/>
      <c r="AN8" s="270"/>
      <c r="AO8" s="1128"/>
      <c r="AP8" s="271" t="s">
        <v>483</v>
      </c>
      <c r="AQ8" s="272" t="s">
        <v>484</v>
      </c>
      <c r="AR8" s="273" t="s">
        <v>485</v>
      </c>
    </row>
    <row r="9" spans="1:46" ht="13" x14ac:dyDescent="0.2">
      <c r="A9" s="259"/>
      <c r="AK9" s="1129" t="s">
        <v>486</v>
      </c>
      <c r="AL9" s="1130"/>
      <c r="AM9" s="1130"/>
      <c r="AN9" s="1131"/>
      <c r="AO9" s="274">
        <v>4602634</v>
      </c>
      <c r="AP9" s="274">
        <v>95356</v>
      </c>
      <c r="AQ9" s="275">
        <v>66486</v>
      </c>
      <c r="AR9" s="276">
        <v>43.4</v>
      </c>
    </row>
    <row r="10" spans="1:46" ht="13.5" customHeight="1" x14ac:dyDescent="0.2">
      <c r="A10" s="259"/>
      <c r="AK10" s="1129" t="s">
        <v>487</v>
      </c>
      <c r="AL10" s="1130"/>
      <c r="AM10" s="1130"/>
      <c r="AN10" s="1131"/>
      <c r="AO10" s="277">
        <v>12611</v>
      </c>
      <c r="AP10" s="277">
        <v>261</v>
      </c>
      <c r="AQ10" s="278">
        <v>6147</v>
      </c>
      <c r="AR10" s="279">
        <v>-95.8</v>
      </c>
    </row>
    <row r="11" spans="1:46" ht="13.5" customHeight="1" x14ac:dyDescent="0.2">
      <c r="A11" s="259"/>
      <c r="AK11" s="1129" t="s">
        <v>488</v>
      </c>
      <c r="AL11" s="1130"/>
      <c r="AM11" s="1130"/>
      <c r="AN11" s="1131"/>
      <c r="AO11" s="277">
        <v>23900</v>
      </c>
      <c r="AP11" s="277">
        <v>495</v>
      </c>
      <c r="AQ11" s="278">
        <v>1219</v>
      </c>
      <c r="AR11" s="279">
        <v>-59.4</v>
      </c>
    </row>
    <row r="12" spans="1:46" ht="13.5" customHeight="1" x14ac:dyDescent="0.2">
      <c r="A12" s="259"/>
      <c r="AK12" s="1129" t="s">
        <v>489</v>
      </c>
      <c r="AL12" s="1130"/>
      <c r="AM12" s="1130"/>
      <c r="AN12" s="1131"/>
      <c r="AO12" s="277" t="s">
        <v>490</v>
      </c>
      <c r="AP12" s="277" t="s">
        <v>490</v>
      </c>
      <c r="AQ12" s="278">
        <v>9</v>
      </c>
      <c r="AR12" s="279" t="s">
        <v>490</v>
      </c>
    </row>
    <row r="13" spans="1:46" ht="13.5" customHeight="1" x14ac:dyDescent="0.2">
      <c r="A13" s="259"/>
      <c r="AK13" s="1129" t="s">
        <v>491</v>
      </c>
      <c r="AL13" s="1130"/>
      <c r="AM13" s="1130"/>
      <c r="AN13" s="1131"/>
      <c r="AO13" s="277" t="s">
        <v>490</v>
      </c>
      <c r="AP13" s="277" t="s">
        <v>490</v>
      </c>
      <c r="AQ13" s="278">
        <v>2955</v>
      </c>
      <c r="AR13" s="279" t="s">
        <v>490</v>
      </c>
    </row>
    <row r="14" spans="1:46" ht="13.5" customHeight="1" x14ac:dyDescent="0.2">
      <c r="A14" s="259"/>
      <c r="AK14" s="1129" t="s">
        <v>492</v>
      </c>
      <c r="AL14" s="1130"/>
      <c r="AM14" s="1130"/>
      <c r="AN14" s="1131"/>
      <c r="AO14" s="277">
        <v>93861</v>
      </c>
      <c r="AP14" s="277">
        <v>1945</v>
      </c>
      <c r="AQ14" s="278">
        <v>1434</v>
      </c>
      <c r="AR14" s="279">
        <v>35.6</v>
      </c>
    </row>
    <row r="15" spans="1:46" ht="13.5" customHeight="1" x14ac:dyDescent="0.2">
      <c r="A15" s="259"/>
      <c r="AK15" s="1132" t="s">
        <v>493</v>
      </c>
      <c r="AL15" s="1133"/>
      <c r="AM15" s="1133"/>
      <c r="AN15" s="1134"/>
      <c r="AO15" s="277">
        <v>-126586</v>
      </c>
      <c r="AP15" s="277">
        <v>-2623</v>
      </c>
      <c r="AQ15" s="278">
        <v>-3102</v>
      </c>
      <c r="AR15" s="279">
        <v>-15.4</v>
      </c>
    </row>
    <row r="16" spans="1:46" ht="13" x14ac:dyDescent="0.2">
      <c r="A16" s="259"/>
      <c r="AK16" s="1132" t="s">
        <v>177</v>
      </c>
      <c r="AL16" s="1133"/>
      <c r="AM16" s="1133"/>
      <c r="AN16" s="1134"/>
      <c r="AO16" s="277">
        <v>4606420</v>
      </c>
      <c r="AP16" s="277">
        <v>95434</v>
      </c>
      <c r="AQ16" s="278">
        <v>75147</v>
      </c>
      <c r="AR16" s="279">
        <v>27</v>
      </c>
    </row>
    <row r="17" spans="1:46" ht="13" x14ac:dyDescent="0.2">
      <c r="A17" s="259"/>
    </row>
    <row r="18" spans="1:46" ht="13" x14ac:dyDescent="0.2">
      <c r="A18" s="259"/>
      <c r="AQ18" s="280"/>
      <c r="AR18" s="280"/>
    </row>
    <row r="19" spans="1:46" ht="13" x14ac:dyDescent="0.2">
      <c r="A19" s="259"/>
      <c r="AK19" s="255" t="s">
        <v>494</v>
      </c>
    </row>
    <row r="20" spans="1:46" ht="13" x14ac:dyDescent="0.2">
      <c r="A20" s="259"/>
      <c r="AK20" s="281"/>
      <c r="AL20" s="282"/>
      <c r="AM20" s="282"/>
      <c r="AN20" s="283"/>
      <c r="AO20" s="284" t="s">
        <v>495</v>
      </c>
      <c r="AP20" s="285" t="s">
        <v>496</v>
      </c>
      <c r="AQ20" s="286" t="s">
        <v>497</v>
      </c>
      <c r="AR20" s="287"/>
    </row>
    <row r="21" spans="1:46" s="260" customFormat="1" ht="13" x14ac:dyDescent="0.2">
      <c r="A21" s="288"/>
      <c r="AK21" s="1135" t="s">
        <v>498</v>
      </c>
      <c r="AL21" s="1136"/>
      <c r="AM21" s="1136"/>
      <c r="AN21" s="1137"/>
      <c r="AO21" s="289">
        <v>11.75</v>
      </c>
      <c r="AP21" s="290">
        <v>6.62</v>
      </c>
      <c r="AQ21" s="291">
        <v>5.13</v>
      </c>
      <c r="AS21" s="292"/>
      <c r="AT21" s="288"/>
    </row>
    <row r="22" spans="1:46" s="260" customFormat="1" ht="13" x14ac:dyDescent="0.2">
      <c r="A22" s="288"/>
      <c r="AK22" s="1135" t="s">
        <v>499</v>
      </c>
      <c r="AL22" s="1136"/>
      <c r="AM22" s="1136"/>
      <c r="AN22" s="1137"/>
      <c r="AO22" s="293">
        <v>94.5</v>
      </c>
      <c r="AP22" s="294">
        <v>98.3</v>
      </c>
      <c r="AQ22" s="295">
        <v>-3.8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500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502</v>
      </c>
      <c r="AL29" s="260"/>
      <c r="AM29" s="260"/>
      <c r="AN29" s="260"/>
      <c r="AS29" s="302"/>
    </row>
    <row r="30" spans="1:46" ht="13.5" customHeight="1" x14ac:dyDescent="0.2">
      <c r="A30" s="259"/>
      <c r="AK30" s="262"/>
      <c r="AL30" s="263"/>
      <c r="AM30" s="263"/>
      <c r="AN30" s="264"/>
      <c r="AO30" s="1127" t="s">
        <v>481</v>
      </c>
      <c r="AP30" s="265"/>
      <c r="AQ30" s="266" t="s">
        <v>482</v>
      </c>
      <c r="AR30" s="267"/>
    </row>
    <row r="31" spans="1:46" ht="13" x14ac:dyDescent="0.2">
      <c r="A31" s="259"/>
      <c r="AK31" s="268"/>
      <c r="AL31" s="269"/>
      <c r="AM31" s="269"/>
      <c r="AN31" s="270"/>
      <c r="AO31" s="1128"/>
      <c r="AP31" s="271" t="s">
        <v>483</v>
      </c>
      <c r="AQ31" s="272" t="s">
        <v>484</v>
      </c>
      <c r="AR31" s="273" t="s">
        <v>485</v>
      </c>
    </row>
    <row r="32" spans="1:46" ht="27" customHeight="1" x14ac:dyDescent="0.2">
      <c r="A32" s="259"/>
      <c r="AK32" s="1143" t="s">
        <v>503</v>
      </c>
      <c r="AL32" s="1144"/>
      <c r="AM32" s="1144"/>
      <c r="AN32" s="1145"/>
      <c r="AO32" s="303">
        <v>4147923</v>
      </c>
      <c r="AP32" s="303">
        <v>85935</v>
      </c>
      <c r="AQ32" s="304">
        <v>34847</v>
      </c>
      <c r="AR32" s="305">
        <v>146.6</v>
      </c>
    </row>
    <row r="33" spans="1:46" ht="13.5" customHeight="1" x14ac:dyDescent="0.2">
      <c r="A33" s="259"/>
      <c r="AK33" s="1143" t="s">
        <v>504</v>
      </c>
      <c r="AL33" s="1144"/>
      <c r="AM33" s="1144"/>
      <c r="AN33" s="1145"/>
      <c r="AO33" s="303" t="s">
        <v>490</v>
      </c>
      <c r="AP33" s="303" t="s">
        <v>490</v>
      </c>
      <c r="AQ33" s="304" t="s">
        <v>490</v>
      </c>
      <c r="AR33" s="305" t="s">
        <v>490</v>
      </c>
    </row>
    <row r="34" spans="1:46" ht="27" customHeight="1" x14ac:dyDescent="0.2">
      <c r="A34" s="259"/>
      <c r="AK34" s="1143" t="s">
        <v>505</v>
      </c>
      <c r="AL34" s="1144"/>
      <c r="AM34" s="1144"/>
      <c r="AN34" s="1145"/>
      <c r="AO34" s="303" t="s">
        <v>490</v>
      </c>
      <c r="AP34" s="303" t="s">
        <v>490</v>
      </c>
      <c r="AQ34" s="304">
        <v>5</v>
      </c>
      <c r="AR34" s="305" t="s">
        <v>490</v>
      </c>
    </row>
    <row r="35" spans="1:46" ht="27" customHeight="1" x14ac:dyDescent="0.2">
      <c r="A35" s="259"/>
      <c r="AK35" s="1143" t="s">
        <v>506</v>
      </c>
      <c r="AL35" s="1144"/>
      <c r="AM35" s="1144"/>
      <c r="AN35" s="1145"/>
      <c r="AO35" s="303">
        <v>2226239</v>
      </c>
      <c r="AP35" s="303">
        <v>46122</v>
      </c>
      <c r="AQ35" s="304">
        <v>8260</v>
      </c>
      <c r="AR35" s="305">
        <v>458.4</v>
      </c>
    </row>
    <row r="36" spans="1:46" ht="27" customHeight="1" x14ac:dyDescent="0.2">
      <c r="A36" s="259"/>
      <c r="AK36" s="1143" t="s">
        <v>507</v>
      </c>
      <c r="AL36" s="1144"/>
      <c r="AM36" s="1144"/>
      <c r="AN36" s="1145"/>
      <c r="AO36" s="303" t="s">
        <v>490</v>
      </c>
      <c r="AP36" s="303" t="s">
        <v>490</v>
      </c>
      <c r="AQ36" s="304">
        <v>1689</v>
      </c>
      <c r="AR36" s="305" t="s">
        <v>490</v>
      </c>
    </row>
    <row r="37" spans="1:46" ht="13.5" customHeight="1" x14ac:dyDescent="0.2">
      <c r="A37" s="259"/>
      <c r="AK37" s="1143" t="s">
        <v>508</v>
      </c>
      <c r="AL37" s="1144"/>
      <c r="AM37" s="1144"/>
      <c r="AN37" s="1145"/>
      <c r="AO37" s="303">
        <v>342</v>
      </c>
      <c r="AP37" s="303">
        <v>7</v>
      </c>
      <c r="AQ37" s="304">
        <v>748</v>
      </c>
      <c r="AR37" s="305">
        <v>-99.1</v>
      </c>
    </row>
    <row r="38" spans="1:46" ht="27" customHeight="1" x14ac:dyDescent="0.2">
      <c r="A38" s="259"/>
      <c r="AK38" s="1146" t="s">
        <v>509</v>
      </c>
      <c r="AL38" s="1147"/>
      <c r="AM38" s="1147"/>
      <c r="AN38" s="1148"/>
      <c r="AO38" s="306" t="s">
        <v>490</v>
      </c>
      <c r="AP38" s="306" t="s">
        <v>490</v>
      </c>
      <c r="AQ38" s="307">
        <v>1</v>
      </c>
      <c r="AR38" s="295" t="s">
        <v>490</v>
      </c>
      <c r="AS38" s="302"/>
    </row>
    <row r="39" spans="1:46" ht="13" x14ac:dyDescent="0.2">
      <c r="A39" s="259"/>
      <c r="AK39" s="1146" t="s">
        <v>510</v>
      </c>
      <c r="AL39" s="1147"/>
      <c r="AM39" s="1147"/>
      <c r="AN39" s="1148"/>
      <c r="AO39" s="303">
        <v>-471034</v>
      </c>
      <c r="AP39" s="303">
        <v>-9759</v>
      </c>
      <c r="AQ39" s="304">
        <v>-5762</v>
      </c>
      <c r="AR39" s="305">
        <v>69.400000000000006</v>
      </c>
      <c r="AS39" s="302"/>
    </row>
    <row r="40" spans="1:46" ht="27" customHeight="1" x14ac:dyDescent="0.2">
      <c r="A40" s="259"/>
      <c r="AK40" s="1143" t="s">
        <v>511</v>
      </c>
      <c r="AL40" s="1144"/>
      <c r="AM40" s="1144"/>
      <c r="AN40" s="1145"/>
      <c r="AO40" s="303">
        <v>-3884239</v>
      </c>
      <c r="AP40" s="303">
        <v>-80472</v>
      </c>
      <c r="AQ40" s="304">
        <v>-27609</v>
      </c>
      <c r="AR40" s="305">
        <v>191.5</v>
      </c>
      <c r="AS40" s="302"/>
    </row>
    <row r="41" spans="1:46" ht="13" x14ac:dyDescent="0.2">
      <c r="A41" s="259"/>
      <c r="AK41" s="1149" t="s">
        <v>287</v>
      </c>
      <c r="AL41" s="1150"/>
      <c r="AM41" s="1150"/>
      <c r="AN41" s="1151"/>
      <c r="AO41" s="303">
        <v>2019231</v>
      </c>
      <c r="AP41" s="303">
        <v>41834</v>
      </c>
      <c r="AQ41" s="304">
        <v>12179</v>
      </c>
      <c r="AR41" s="305">
        <v>243.5</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 x14ac:dyDescent="0.2">
      <c r="A48" s="259"/>
      <c r="AK48" s="313" t="s">
        <v>513</v>
      </c>
      <c r="AL48" s="313"/>
      <c r="AM48" s="313"/>
      <c r="AN48" s="313"/>
      <c r="AO48" s="313"/>
      <c r="AP48" s="313"/>
      <c r="AQ48" s="314"/>
      <c r="AR48" s="313"/>
    </row>
    <row r="49" spans="1:44" ht="13.5" customHeight="1" x14ac:dyDescent="0.2">
      <c r="A49" s="259"/>
      <c r="AK49" s="315"/>
      <c r="AL49" s="316"/>
      <c r="AM49" s="1138" t="s">
        <v>481</v>
      </c>
      <c r="AN49" s="1140" t="s">
        <v>514</v>
      </c>
      <c r="AO49" s="1141"/>
      <c r="AP49" s="1141"/>
      <c r="AQ49" s="1141"/>
      <c r="AR49" s="1142"/>
    </row>
    <row r="50" spans="1:44" ht="13" x14ac:dyDescent="0.2">
      <c r="A50" s="259"/>
      <c r="AK50" s="317"/>
      <c r="AL50" s="318"/>
      <c r="AM50" s="1139"/>
      <c r="AN50" s="319" t="s">
        <v>515</v>
      </c>
      <c r="AO50" s="320" t="s">
        <v>516</v>
      </c>
      <c r="AP50" s="321" t="s">
        <v>517</v>
      </c>
      <c r="AQ50" s="322" t="s">
        <v>518</v>
      </c>
      <c r="AR50" s="323" t="s">
        <v>519</v>
      </c>
    </row>
    <row r="51" spans="1:44" ht="13" x14ac:dyDescent="0.2">
      <c r="A51" s="259"/>
      <c r="AK51" s="315" t="s">
        <v>520</v>
      </c>
      <c r="AL51" s="316"/>
      <c r="AM51" s="324">
        <v>3830360</v>
      </c>
      <c r="AN51" s="325">
        <v>73495</v>
      </c>
      <c r="AO51" s="326">
        <v>26</v>
      </c>
      <c r="AP51" s="327">
        <v>45588</v>
      </c>
      <c r="AQ51" s="328">
        <v>8.6999999999999993</v>
      </c>
      <c r="AR51" s="329">
        <v>17.3</v>
      </c>
    </row>
    <row r="52" spans="1:44" ht="13" x14ac:dyDescent="0.2">
      <c r="A52" s="259"/>
      <c r="AK52" s="330"/>
      <c r="AL52" s="331" t="s">
        <v>521</v>
      </c>
      <c r="AM52" s="332">
        <v>1851686</v>
      </c>
      <c r="AN52" s="333">
        <v>35529</v>
      </c>
      <c r="AO52" s="334">
        <v>-7.3</v>
      </c>
      <c r="AP52" s="335">
        <v>24150</v>
      </c>
      <c r="AQ52" s="336">
        <v>3.4</v>
      </c>
      <c r="AR52" s="337">
        <v>-10.7</v>
      </c>
    </row>
    <row r="53" spans="1:44" ht="13" x14ac:dyDescent="0.2">
      <c r="A53" s="259"/>
      <c r="AK53" s="315" t="s">
        <v>522</v>
      </c>
      <c r="AL53" s="316"/>
      <c r="AM53" s="324">
        <v>3582742</v>
      </c>
      <c r="AN53" s="325">
        <v>70006</v>
      </c>
      <c r="AO53" s="326">
        <v>-4.7</v>
      </c>
      <c r="AP53" s="327">
        <v>45483</v>
      </c>
      <c r="AQ53" s="328">
        <v>-0.2</v>
      </c>
      <c r="AR53" s="329">
        <v>-4.5</v>
      </c>
    </row>
    <row r="54" spans="1:44" ht="13" x14ac:dyDescent="0.2">
      <c r="A54" s="259"/>
      <c r="AK54" s="330"/>
      <c r="AL54" s="331" t="s">
        <v>521</v>
      </c>
      <c r="AM54" s="332">
        <v>2322918</v>
      </c>
      <c r="AN54" s="333">
        <v>45389</v>
      </c>
      <c r="AO54" s="334">
        <v>27.8</v>
      </c>
      <c r="AP54" s="335">
        <v>24241</v>
      </c>
      <c r="AQ54" s="336">
        <v>0.4</v>
      </c>
      <c r="AR54" s="337">
        <v>27.4</v>
      </c>
    </row>
    <row r="55" spans="1:44" ht="13" x14ac:dyDescent="0.2">
      <c r="A55" s="259"/>
      <c r="AK55" s="315" t="s">
        <v>523</v>
      </c>
      <c r="AL55" s="316"/>
      <c r="AM55" s="324">
        <v>5511783</v>
      </c>
      <c r="AN55" s="325">
        <v>109836</v>
      </c>
      <c r="AO55" s="326">
        <v>56.9</v>
      </c>
      <c r="AP55" s="327">
        <v>45945</v>
      </c>
      <c r="AQ55" s="328">
        <v>1</v>
      </c>
      <c r="AR55" s="329">
        <v>55.9</v>
      </c>
    </row>
    <row r="56" spans="1:44" ht="13" x14ac:dyDescent="0.2">
      <c r="A56" s="259"/>
      <c r="AK56" s="330"/>
      <c r="AL56" s="331" t="s">
        <v>521</v>
      </c>
      <c r="AM56" s="332">
        <v>1784205</v>
      </c>
      <c r="AN56" s="333">
        <v>35555</v>
      </c>
      <c r="AO56" s="334">
        <v>-21.7</v>
      </c>
      <c r="AP56" s="335">
        <v>25180</v>
      </c>
      <c r="AQ56" s="336">
        <v>3.9</v>
      </c>
      <c r="AR56" s="337">
        <v>-25.6</v>
      </c>
    </row>
    <row r="57" spans="1:44" ht="13" x14ac:dyDescent="0.2">
      <c r="A57" s="259"/>
      <c r="AK57" s="315" t="s">
        <v>524</v>
      </c>
      <c r="AL57" s="316"/>
      <c r="AM57" s="324">
        <v>8266756</v>
      </c>
      <c r="AN57" s="325">
        <v>167822</v>
      </c>
      <c r="AO57" s="326">
        <v>52.8</v>
      </c>
      <c r="AP57" s="327">
        <v>44475</v>
      </c>
      <c r="AQ57" s="328">
        <v>-3.2</v>
      </c>
      <c r="AR57" s="329">
        <v>56</v>
      </c>
    </row>
    <row r="58" spans="1:44" ht="13" x14ac:dyDescent="0.2">
      <c r="A58" s="259"/>
      <c r="AK58" s="330"/>
      <c r="AL58" s="331" t="s">
        <v>521</v>
      </c>
      <c r="AM58" s="332">
        <v>2557631</v>
      </c>
      <c r="AN58" s="333">
        <v>51922</v>
      </c>
      <c r="AO58" s="334">
        <v>46</v>
      </c>
      <c r="AP58" s="335">
        <v>24780</v>
      </c>
      <c r="AQ58" s="336">
        <v>-1.6</v>
      </c>
      <c r="AR58" s="337">
        <v>47.6</v>
      </c>
    </row>
    <row r="59" spans="1:44" ht="13" x14ac:dyDescent="0.2">
      <c r="A59" s="259"/>
      <c r="AK59" s="315" t="s">
        <v>525</v>
      </c>
      <c r="AL59" s="316"/>
      <c r="AM59" s="324">
        <v>3217000</v>
      </c>
      <c r="AN59" s="325">
        <v>66649</v>
      </c>
      <c r="AO59" s="326">
        <v>-60.3</v>
      </c>
      <c r="AP59" s="327">
        <v>45982</v>
      </c>
      <c r="AQ59" s="328">
        <v>3.4</v>
      </c>
      <c r="AR59" s="329">
        <v>-63.7</v>
      </c>
    </row>
    <row r="60" spans="1:44" ht="13" x14ac:dyDescent="0.2">
      <c r="A60" s="259"/>
      <c r="AK60" s="330"/>
      <c r="AL60" s="331" t="s">
        <v>521</v>
      </c>
      <c r="AM60" s="332">
        <v>1911154</v>
      </c>
      <c r="AN60" s="333">
        <v>39595</v>
      </c>
      <c r="AO60" s="334">
        <v>-23.7</v>
      </c>
      <c r="AP60" s="335">
        <v>25583</v>
      </c>
      <c r="AQ60" s="336">
        <v>3.2</v>
      </c>
      <c r="AR60" s="337">
        <v>-26.9</v>
      </c>
    </row>
    <row r="61" spans="1:44" ht="13" x14ac:dyDescent="0.2">
      <c r="A61" s="259"/>
      <c r="AK61" s="315" t="s">
        <v>526</v>
      </c>
      <c r="AL61" s="338"/>
      <c r="AM61" s="324">
        <v>4881728</v>
      </c>
      <c r="AN61" s="325">
        <v>97562</v>
      </c>
      <c r="AO61" s="326">
        <v>14.1</v>
      </c>
      <c r="AP61" s="327">
        <v>45495</v>
      </c>
      <c r="AQ61" s="339">
        <v>1.9</v>
      </c>
      <c r="AR61" s="329">
        <v>12.2</v>
      </c>
    </row>
    <row r="62" spans="1:44" ht="13" x14ac:dyDescent="0.2">
      <c r="A62" s="259"/>
      <c r="AK62" s="330"/>
      <c r="AL62" s="331" t="s">
        <v>521</v>
      </c>
      <c r="AM62" s="332">
        <v>2085519</v>
      </c>
      <c r="AN62" s="333">
        <v>41598</v>
      </c>
      <c r="AO62" s="334">
        <v>4.2</v>
      </c>
      <c r="AP62" s="335">
        <v>24787</v>
      </c>
      <c r="AQ62" s="336">
        <v>1.9</v>
      </c>
      <c r="AR62" s="337">
        <v>2.2999999999999998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YduR2EofLCITMK8kheZltVARl1kmBn4RLMkzGHA3nzLVpevAoLjPzoJvsaaDDId2z7alvfXnIAn2urlXceDeSQ==" saltValue="GNLv2u6UqkZVWzckKHPV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M+ScF0tyvzMc4ErW3g+qiBoYXFY1/iaxgzHyg2eX7IJN4GDtBb8Qz10IALb5caA0H7BtPD2EBIvMe15FfgwRKw==" saltValue="SKRlHO8nBzTaDolHvRhH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neZTbhubH0iF/aoWxuNp7VyylUguVeKA8Ii3N9R5UKQq/hz65IHYs83LUy/3iV+GhBe0V20y3s69Toi0tQBFhA==" saltValue="3aZ14AVSIQI8paBJS5hA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52" t="s">
        <v>3</v>
      </c>
      <c r="D47" s="1152"/>
      <c r="E47" s="1153"/>
      <c r="F47" s="11">
        <v>22.38</v>
      </c>
      <c r="G47" s="12">
        <v>26.26</v>
      </c>
      <c r="H47" s="12">
        <v>22.32</v>
      </c>
      <c r="I47" s="12">
        <v>20.81</v>
      </c>
      <c r="J47" s="13">
        <v>21</v>
      </c>
    </row>
    <row r="48" spans="2:10" ht="57.75" customHeight="1" x14ac:dyDescent="0.2">
      <c r="B48" s="14"/>
      <c r="C48" s="1154" t="s">
        <v>4</v>
      </c>
      <c r="D48" s="1154"/>
      <c r="E48" s="1155"/>
      <c r="F48" s="15">
        <v>4.04</v>
      </c>
      <c r="G48" s="16">
        <v>4.87</v>
      </c>
      <c r="H48" s="16">
        <v>6.56</v>
      </c>
      <c r="I48" s="16">
        <v>6.36</v>
      </c>
      <c r="J48" s="17">
        <v>17.59</v>
      </c>
    </row>
    <row r="49" spans="2:10" ht="57.75" customHeight="1" thickBot="1" x14ac:dyDescent="0.25">
      <c r="B49" s="18"/>
      <c r="C49" s="1156" t="s">
        <v>5</v>
      </c>
      <c r="D49" s="1156"/>
      <c r="E49" s="1157"/>
      <c r="F49" s="19">
        <v>2.0699999999999998</v>
      </c>
      <c r="G49" s="20">
        <v>2.82</v>
      </c>
      <c r="H49" s="20" t="s">
        <v>533</v>
      </c>
      <c r="I49" s="20" t="s">
        <v>534</v>
      </c>
      <c r="J49" s="21">
        <v>8.2799999999999994</v>
      </c>
    </row>
    <row r="50" spans="2:10" ht="13" x14ac:dyDescent="0.2"/>
  </sheetData>
  <sheetProtection algorithmName="SHA-512" hashValue="ZNOl7ewykRXh+UY1jFzLXfZurlmsR2H1KfKJtdiq8zKWxu6+dsA7Q+sJS+/4yadyDdstC89CVFLGDsUoKbtH3A==" saltValue="rtcsEqsytBzfc3pJjp75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cp:lastPrinted>2025-03-10T02:05:46Z</cp:lastPrinted>
  <dcterms:created xsi:type="dcterms:W3CDTF">2025-02-19T02:13:27Z</dcterms:created>
  <dcterms:modified xsi:type="dcterms:W3CDTF">2025-11-14T07:01:44Z</dcterms:modified>
  <cp:category/>
</cp:coreProperties>
</file>