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2 七尾市○\"/>
    </mc:Choice>
  </mc:AlternateContent>
  <xr:revisionPtr revIDLastSave="0" documentId="13_ncr:1_{95498F10-7059-4AB9-A567-18A61F159BE9}" xr6:coauthVersionLast="47" xr6:coauthVersionMax="47" xr10:uidLastSave="{00000000-0000-0000-0000-000000000000}"/>
  <bookViews>
    <workbookView xWindow="-120" yWindow="-120" windowWidth="19440" windowHeight="10440" tabRatio="92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BE35" i="10"/>
  <c r="BW34" i="10"/>
  <c r="BW35" i="10" s="1"/>
  <c r="BW36" i="10" s="1"/>
  <c r="BW37" i="10" s="1"/>
  <c r="BW38" i="10" s="1"/>
  <c r="BW39" i="10" s="1"/>
  <c r="C34" i="10"/>
  <c r="CO34" i="10" l="1"/>
  <c r="CO35" i="10" s="1"/>
  <c r="CO36" i="10" s="1"/>
  <c r="CO37" i="10" s="1"/>
  <c r="CO38" i="10" s="1"/>
  <c r="CO39" i="10" s="1"/>
  <c r="CO40" i="10" s="1"/>
  <c r="CO41"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<sst xmlns="http://schemas.openxmlformats.org/spreadsheetml/2006/main" count="1125" uniqueCount="615">
  <si>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</si>
  <si>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</si>
  <si>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</si>
  <si>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</si>
  <si>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</si>
  <si>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</si>
  <si>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</si>
  <si>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</si>
  <si>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</si>
  <si>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</si>
  <si>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</si>
  <si>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</si>
  <si>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</si>
  <si>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</si>
  <si>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</si>
  <si>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</si>
  <si>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</si>
  <si>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</si>
  <si>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</si>
  <si>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</si>
  <si>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</si>
  <si>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</si>
  <si>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</si>
  <si>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</si>
  <si>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</si>
  <si>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</si>
  <si>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</si>
  <si>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</si>
  <si>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</si>
  <si>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</si>
  <si>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</si>
  <si>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</si>
  <si>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</si>
  <si>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</si>
  <si>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</si>
  <si>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</si>
  <si>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</si>
  <si>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</si>
  <si>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</si>
  <si>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</si>
  <si>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</si>
  <si>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</si>
  <si>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</si>
  <si>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</si>
  <si>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</si>
  <si>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</si>
  <si>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</si>
  <si>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</si>
  <si>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</si>
  <si>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</si>
  <si>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</si>
  <si>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</si>
  <si>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</si>
  <si>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</si>
  <si>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</si>
  <si>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</si>
  <si>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</si>
  <si>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</si>
  <si>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</si>
  <si>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</si>
  <si>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</si>
  <si>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</si>
  <si>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</si>
  <si>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</si>
  <si>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</si>
  <si>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</si>
  <si>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</si>
  <si>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</si>
  <si>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</si>
  <si>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</si>
  <si>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</si>
  <si>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</si>
  <si>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</si>
  <si>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</si>
  <si>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</si>
  <si>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</si>
  <si>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</si>
  <si>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</si>
  <si>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</si>
  <si>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</si>
  <si>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</si>
  <si>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</si>
  <si>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</si>
  <si>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</si>
  <si>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</si>
  <si>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</si>
  <si>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</si>
  <si>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</si>
  <si>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</si>
  <si>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</si>
  <si>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</si>
  <si>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</si>
  <si>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</si>
  <si>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</si>
  <si>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</si>
  <si>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</si>
  <si>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</si>
  <si>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</si>
  <si>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</si>
  <si>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</si>
  <si>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</si>
  <si>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</si>
  <si>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</si>
  <si>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</si>
  <si>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</si>
  <si>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</si>
  <si>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</si>
  <si>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</si>
  <si>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</si>
  <si>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</si>
  <si>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</si>
  <si>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</si>
  <si>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</si>
  <si>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</si>
  <si>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</si>
  <si>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</si>
  <si>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</si>
  <si>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</si>
  <si>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</si>
  <si>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</si>
  <si>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</si>
  <si>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</si>
  <si>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</si>
  <si>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</si>
  <si>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</si>
  <si>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</si>
  <si>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</si>
  <si>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</si>
  <si>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</si>
  <si>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</si>
  <si>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</si>
  <si>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</si>
  <si>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</si>
  <si>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</si>
  <si>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</si>
  <si>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</si>
  <si>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</si>
  <si>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</si>
  <si>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</si>
  <si>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</si>
  <si>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</si>
  <si>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</si>
  <si>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</si>
  <si>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</si>
  <si>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</si>
  <si>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</si>
  <si>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</si>
  <si>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</si>
  <si>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</si>
  <si>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</si>
  <si>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</si>
  <si>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</si>
  <si>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</si>
  <si>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</si>
  <si>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</si>
  <si>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</si>
  <si>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</si>
  <si>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</si>
  <si>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</si>
  <si>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</si>
  <si>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</si>
  <si>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</si>
  <si>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</si>
  <si>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</si>
  <si>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</si>
  <si>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</si>
  <si>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</si>
  <si>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</si>
  <si>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</si>
  <si>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</si>
  <si>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</si>
  <si>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</si>
  <si>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</si>
  <si>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</si>
  <si>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</si>
  <si>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</si>
  <si>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</si>
  <si>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</si>
  <si>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</si>
  <si>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</si>
  <si>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</si>
  <si>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</si>
  <si>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</si>
  <si>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</si>
  <si>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</si>
  <si>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</si>
  <si>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</si>
  <si>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</si>
  <si>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</si>
  <si>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</si>
  <si>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</si>
  <si>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</si>
  <si>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</si>
  <si>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</si>
  <si>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</si>
  <si>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</si>
  <si>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</si>
  <si>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</si>
  <si>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</si>
  <si>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</si>
  <si>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</si>
  <si>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</si>
  <si>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</si>
  <si>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</si>
  <si>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</si>
  <si>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</si>
  <si>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</si>
  <si>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</si>
  <si>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</si>
  <si>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</si>
  <si>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</si>
  <si>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</si>
  <si>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</si>
  <si>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</si>
  <si>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</si>
  <si>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</si>
  <si>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</si>
  <si>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</si>
  <si>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</si>
  <si>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</si>
  <si>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</si>
  <si>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</si>
  <si>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</si>
  <si>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石川県七尾市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</si>
  <si>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</si>
  <si>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</si>
  <si>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</si>
  <si>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</si>
  <si>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</si>
  <si>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</si>
  <si>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</si>
  <si>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</si>
  <si>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</si>
  <si>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</si>
  <si>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</si>
  <si>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</si>
  <si>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</si>
  <si>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</si>
  <si>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</si>
  <si>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</si>
  <si>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</si>
  <si>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</si>
  <si>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</si>
  <si>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</si>
  <si>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</si>
  <si>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</si>
  <si>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</si>
  <si>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</si>
  <si>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</si>
  <si>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</si>
  <si>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</si>
  <si>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</si>
  <si>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</si>
  <si>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</si>
  <si>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</si>
  <si>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</si>
  <si>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</si>
  <si>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</si>
  <si>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</si>
  <si>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</si>
  <si>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</si>
  <si>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</si>
  <si>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</si>
  <si>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</si>
  <si>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</si>
  <si>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</si>
  <si>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</si>
  <si>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</si>
  <si>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</si>
  <si>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</si>
  <si>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</si>
  <si>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</si>
  <si>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</si>
  <si>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</si>
  <si>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</si>
  <si>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</si>
  <si>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</si>
  <si>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</si>
  <si>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</si>
  <si>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</si>
  <si>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</si>
  <si>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</si>
  <si>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</si>
  <si>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</si>
  <si>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</si>
  <si>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</si>
  <si>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</si>
  <si>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</si>
  <si>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</si>
  <si>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</si>
  <si>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</si>
  <si>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</si>
  <si>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</si>
  <si>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</si>
  <si>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</si>
  <si>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</si>
  <si>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</si>
  <si>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</si>
  <si>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</si>
  <si>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</si>
  <si>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</si>
  <si>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</si>
  <si>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</si>
  <si>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</si>
  <si>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</si>
  <si>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</si>
  <si>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</si>
  <si>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</si>
  <si>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</si>
  <si>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</si>
  <si>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</si>
  <si>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</si>
  <si>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</si>
  <si>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</si>
  <si>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</si>
  <si>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</si>
  <si>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</si>
  <si>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</si>
  <si>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</si>
  <si>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</si>
  <si>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</si>
  <si>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</si>
  <si>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</si>
  <si>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</si>
  <si>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</si>
  <si>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</si>
  <si>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</si>
  <si>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</si>
  <si>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</si>
  <si>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</si>
  <si>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</si>
  <si>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</si>
  <si>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</si>
  <si>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</si>
  <si>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</si>
  <si>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</si>
  <si>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</si>
  <si>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</si>
  <si>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</si>
  <si>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</si>
  <si>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</si>
  <si>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</si>
  <si>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</si>
  <si>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</si>
  <si>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</si>
  <si>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</si>
  <si>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</si>
  <si>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</si>
  <si>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</si>
  <si>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</si>
  <si>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</si>
  <si>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</si>
  <si>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</si>
  <si>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</si>
  <si>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</si>
  <si>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</si>
  <si>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</si>
  <si>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</si>
  <si>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</si>
  <si>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</si>
  <si>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</si>
  <si>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</si>
  <si>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</si>
  <si>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</si>
  <si>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</si>
  <si>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</si>
  <si>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</si>
  <si>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</si>
  <si>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</si>
  <si>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</si>
  <si>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</si>
  <si>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</si>
  <si>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</si>
  <si>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</si>
  <si>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</si>
  <si>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</si>
  <si>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石川県七尾市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</si>
  <si>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</si>
  <si>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</si>
  <si>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</si>
  <si>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</si>
  <si>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</si>
  <si>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</si>
  <si>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</si>
  <si>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</si>
  <si>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</si>
  <si>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</si>
  <si>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</si>
  <si>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</si>
  <si>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</si>
  <si>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</si>
  <si>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</si>
  <si>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</si>
  <si>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</si>
  <si>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</si>
  <si>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</si>
  <si>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</si>
  <si>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</si>
  <si>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</si>
  <si>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</si>
  <si>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</si>
  <si>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</si>
  <si>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</si>
  <si>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</si>
  <si>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</si>
  <si>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</si>
  <si>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</si>
  <si>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</si>
  <si>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</si>
  <si>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</si>
  <si>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</si>
  <si>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</si>
  <si>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</si>
  <si>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</si>
  <si>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</si>
  <si>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</si>
  <si>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下水道事業会計</t>
    <phoneticPr fontId="5"/>
  </si>
  <si>
    <t>病院事業会計</t>
    <phoneticPr fontId="5"/>
  </si>
  <si>
    <t>法適用企業</t>
    <phoneticPr fontId="5"/>
  </si>
  <si>
    <t>公設地方卸売市場事業特別会計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</si>
  <si>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</si>
  <si>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</si>
  <si>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</si>
  <si>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</si>
  <si>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</si>
  <si>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</si>
  <si>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</si>
  <si>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</si>
  <si>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</si>
  <si>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</si>
  <si>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</si>
  <si>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</si>
  <si>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</si>
  <si>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</si>
  <si>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</si>
  <si>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</si>
  <si>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</si>
  <si>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</si>
  <si>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</si>
  <si>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</si>
  <si>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</si>
  <si>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</si>
  <si>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</si>
  <si>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</si>
  <si>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</si>
  <si>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</si>
  <si>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</si>
  <si>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</si>
  <si>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</si>
  <si>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</si>
  <si>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</si>
  <si>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</si>
  <si>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</si>
  <si>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</si>
  <si>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</si>
  <si>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</si>
  <si>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</si>
  <si>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</si>
  <si>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</si>
  <si>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</si>
  <si>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</si>
  <si>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</si>
  <si>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</si>
  <si>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</si>
  <si>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</si>
  <si>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</si>
  <si>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</si>
  <si>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</si>
  <si>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</si>
  <si>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</si>
  <si>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</si>
  <si>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</si>
  <si>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</si>
  <si>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</si>
  <si>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</si>
  <si>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</si>
  <si>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</si>
  <si>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</si>
  <si>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</si>
  <si>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</si>
  <si>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</si>
  <si>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</si>
  <si>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</si>
  <si>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</si>
  <si>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</si>
  <si>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</si>
  <si>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</si>
  <si>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公設地方卸売市場事業特別会計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</si>
  <si>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</si>
  <si>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</si>
  <si>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</si>
  <si>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</si>
  <si>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</si>
  <si>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</si>
  <si>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</si>
  <si>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</si>
  <si>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</si>
  <si>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</si>
  <si>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</si>
  <si>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</si>
  <si>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</si>
  <si>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</si>
  <si>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</si>
  <si>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</si>
  <si>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</si>
  <si>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</si>
  <si>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</si>
  <si>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</si>
  <si>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</si>
  <si>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</si>
  <si>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</si>
  <si>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</si>
  <si>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</si>
  <si>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</si>
  <si>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</si>
  <si>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</si>
  <si>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</si>
  <si>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</si>
  <si>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</si>
  <si>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</si>
  <si>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</si>
  <si>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</si>
  <si>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</si>
  <si>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</si>
  <si>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</si>
  <si>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</si>
  <si>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</si>
  <si>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</si>
  <si>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</si>
  <si>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</si>
  <si>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</si>
  <si>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</si>
  <si>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</si>
  <si>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</si>
  <si>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</si>
  <si>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</si>
  <si>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</si>
  <si>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</si>
  <si>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</si>
  <si>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</si>
  <si>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</si>
  <si>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</si>
  <si>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</si>
  <si>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</si>
  <si>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</si>
  <si>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</si>
  <si>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</si>
  <si>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</si>
  <si>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</si>
  <si>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</si>
  <si>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</si>
  <si>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</si>
  <si>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</si>
  <si>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</si>
  <si>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</si>
  <si>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</si>
  <si>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</si>
  <si>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</si>
  <si>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</si>
  <si>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</si>
  <si>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</si>
  <si>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</si>
  <si>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</si>
  <si>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</si>
  <si>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</si>
  <si>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</si>
  <si>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</si>
  <si>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</si>
  <si>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</si>
  <si>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</si>
  <si>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</si>
  <si>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</si>
  <si>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</si>
  <si>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</si>
  <si>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</si>
  <si>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</si>
  <si>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0.77</t>
  </si>
  <si>
    <t>▲ 3.92</t>
  </si>
  <si>
    <t>▲ 6.36</t>
  </si>
  <si>
    <t>病院事業会計</t>
  </si>
  <si>
    <t>水道事業会計</t>
  </si>
  <si>
    <t>一般会計</t>
  </si>
  <si>
    <t>下水道事業会計</t>
  </si>
  <si>
    <t>介護保険特別会計</t>
  </si>
  <si>
    <t>国民健康保険特別会計</t>
  </si>
  <si>
    <t>後期高齢者医療保険特別会計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</si>
  <si>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</si>
  <si>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</si>
  <si>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</si>
  <si>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</si>
  <si>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</si>
  <si>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</si>
  <si>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</si>
  <si>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</si>
  <si>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</si>
  <si>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七尾市土地開発公社</t>
    <rPh sb="0" eb="3">
      <t>ナナオシ</t>
    </rPh>
    <rPh sb="3" eb="5">
      <t>トチ</t>
    </rPh>
    <rPh sb="5" eb="7">
      <t>カイハツ</t>
    </rPh>
    <rPh sb="7" eb="9">
      <t>コウシャ</t>
    </rPh>
    <phoneticPr fontId="2"/>
  </si>
  <si>
    <t>公益財団法人　七尾市体育協会</t>
    <rPh sb="0" eb="2">
      <t>コウエキ</t>
    </rPh>
    <rPh sb="2" eb="4">
      <t>ザイダン</t>
    </rPh>
    <rPh sb="4" eb="6">
      <t>ホウジン</t>
    </rPh>
    <rPh sb="7" eb="10">
      <t>ナナオシ</t>
    </rPh>
    <rPh sb="10" eb="12">
      <t>タイイク</t>
    </rPh>
    <rPh sb="12" eb="14">
      <t>キョウカイ</t>
    </rPh>
    <phoneticPr fontId="2"/>
  </si>
  <si>
    <t>株式会社のと島</t>
    <rPh sb="0" eb="4">
      <t>カブシキガイシャ</t>
    </rPh>
    <rPh sb="6" eb="7">
      <t>ジマ</t>
    </rPh>
    <phoneticPr fontId="2"/>
  </si>
  <si>
    <t>株式会社環境日本海サービス公社</t>
    <rPh sb="0" eb="4">
      <t>カブシキガイシャ</t>
    </rPh>
    <rPh sb="4" eb="6">
      <t>カンキョウ</t>
    </rPh>
    <rPh sb="6" eb="8">
      <t>ニホン</t>
    </rPh>
    <rPh sb="8" eb="9">
      <t>カイ</t>
    </rPh>
    <rPh sb="13" eb="15">
      <t>コウシャ</t>
    </rPh>
    <phoneticPr fontId="2"/>
  </si>
  <si>
    <t>公益財団法人　演劇のまち振興事業団</t>
    <rPh sb="0" eb="2">
      <t>コウエキ</t>
    </rPh>
    <rPh sb="2" eb="4">
      <t>ザイダン</t>
    </rPh>
    <rPh sb="4" eb="6">
      <t>ホウジン</t>
    </rPh>
    <rPh sb="7" eb="9">
      <t>エンゲキ</t>
    </rPh>
    <rPh sb="12" eb="14">
      <t>シンコウ</t>
    </rPh>
    <rPh sb="14" eb="17">
      <t>ジギョウダン</t>
    </rPh>
    <phoneticPr fontId="2"/>
  </si>
  <si>
    <t>公益財団法人　七尾美術財団</t>
    <rPh sb="0" eb="2">
      <t>コウエキ</t>
    </rPh>
    <rPh sb="2" eb="4">
      <t>ザイダン</t>
    </rPh>
    <rPh sb="4" eb="6">
      <t>ホウジン</t>
    </rPh>
    <rPh sb="7" eb="9">
      <t>ナナオ</t>
    </rPh>
    <rPh sb="9" eb="11">
      <t>ビジュツ</t>
    </rPh>
    <rPh sb="11" eb="13">
      <t>ザイダン</t>
    </rPh>
    <phoneticPr fontId="2"/>
  </si>
  <si>
    <t>七尾街づくりセンター株式会社</t>
    <rPh sb="0" eb="2">
      <t>ナナオ</t>
    </rPh>
    <rPh sb="2" eb="3">
      <t>マチ</t>
    </rPh>
    <rPh sb="10" eb="14">
      <t>カブシキガイシャ</t>
    </rPh>
    <phoneticPr fontId="2"/>
  </si>
  <si>
    <t>株式会社創生ななお</t>
    <rPh sb="0" eb="4">
      <t>カブシキガイシャ</t>
    </rPh>
    <rPh sb="4" eb="6">
      <t>ソウセイ</t>
    </rPh>
    <phoneticPr fontId="2"/>
  </si>
  <si>
    <t>-</t>
    <phoneticPr fontId="2"/>
  </si>
  <si>
    <t>石川北部アール・ディ・エフ広域処理組合</t>
    <rPh sb="0" eb="2">
      <t>イシカワ</t>
    </rPh>
    <rPh sb="2" eb="4">
      <t>ホクブ</t>
    </rPh>
    <rPh sb="13" eb="15">
      <t>コウイキ</t>
    </rPh>
    <rPh sb="15" eb="17">
      <t>ショリ</t>
    </rPh>
    <rPh sb="17" eb="1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</si>
  <si>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</si>
  <si>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</si>
  <si>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石川県市町村消防団等公務災害補償等組合</t>
    <rPh sb="0" eb="3">
      <t>イシカワケン</t>
    </rPh>
    <rPh sb="3" eb="6">
      <t>シチョウソン</t>
    </rPh>
    <rPh sb="6" eb="9">
      <t>ショウボウダン</t>
    </rPh>
    <rPh sb="9" eb="10">
      <t>トウ</t>
    </rPh>
    <rPh sb="10" eb="12">
      <t>コウム</t>
    </rPh>
    <rPh sb="12" eb="14">
      <t>サイガイ</t>
    </rPh>
    <rPh sb="14" eb="16">
      <t>ホショウ</t>
    </rPh>
    <rPh sb="16" eb="17">
      <t>トウ</t>
    </rPh>
    <rPh sb="17" eb="19">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</si>
  <si>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</si>
  <si>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</si>
  <si>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七尾市地域振興基金</t>
    <rPh sb="0" eb="3">
      <t>ナナオシ</t>
    </rPh>
    <rPh sb="3" eb="5">
      <t>チイキ</t>
    </rPh>
    <rPh sb="5" eb="7">
      <t>シンコウ</t>
    </rPh>
    <rPh sb="7" eb="9">
      <t>キキン</t>
    </rPh>
    <phoneticPr fontId="5"/>
  </si>
  <si>
    <t>七尾市公共施設等総合管理基金</t>
    <rPh sb="0" eb="3">
      <t>ナナオシ</t>
    </rPh>
    <rPh sb="3" eb="5">
      <t>コウキョウ</t>
    </rPh>
    <rPh sb="5" eb="7">
      <t>シセツ</t>
    </rPh>
    <rPh sb="7" eb="8">
      <t>トウ</t>
    </rPh>
    <rPh sb="8" eb="10">
      <t>ソウゴウ</t>
    </rPh>
    <rPh sb="10" eb="12">
      <t>カンリ</t>
    </rPh>
    <rPh sb="12" eb="14">
      <t>キキン</t>
    </rPh>
    <phoneticPr fontId="2"/>
  </si>
  <si>
    <t>七尾市ふるさと納税振興基金</t>
    <rPh sb="0" eb="3">
      <t>ナナオシ</t>
    </rPh>
    <rPh sb="7" eb="9">
      <t>ノウゼイ</t>
    </rPh>
    <rPh sb="9" eb="11">
      <t>シンコウ</t>
    </rPh>
    <rPh sb="11" eb="13">
      <t>キキン</t>
    </rPh>
    <phoneticPr fontId="2"/>
  </si>
  <si>
    <t>七尾市地域福祉基金</t>
    <rPh sb="0" eb="3">
      <t>ナナオシ</t>
    </rPh>
    <rPh sb="3" eb="5">
      <t>チイキ</t>
    </rPh>
    <rPh sb="5" eb="7">
      <t>フクシ</t>
    </rPh>
    <rPh sb="7" eb="9">
      <t>キキン</t>
    </rPh>
    <phoneticPr fontId="2"/>
  </si>
  <si>
    <t>七尾市職員の退職手当積立基金</t>
    <rPh sb="0" eb="3">
      <t>ナナオシ</t>
    </rPh>
    <rPh sb="3" eb="5">
      <t>ショクイン</t>
    </rPh>
    <rPh sb="6" eb="8">
      <t>タイショク</t>
    </rPh>
    <rPh sb="8" eb="10">
      <t>テアテ</t>
    </rPh>
    <rPh sb="10" eb="12">
      <t>ツミタテ</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</si>
</sst>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C9E-4F00-B831-67A5E92616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58308</c:v>
                </c:pt>
                <c:pt idx="1">
                  <c:v>73495</c:v>
                </c:pt>
                <c:pt idx="2">
                  <c:v>70006</c:v>
                </c:pt>
                <c:pt idx="3">
                  <c:v>109836</c:v>
                </c:pt>
                <c:pt idx="4">
                  <c:v>167822</c:v>
                </c:pt>
              </c:numCache>
            </c:numRef>
          </c:val>
          <c:smooth val="0"/>
          <c:extLst>
            <c:ext xmlns:c16="http://schemas.microsoft.com/office/drawing/2014/chart" uri="{C3380CC4-5D6E-409C-BE32-E72D297353CC}">
              <c16:uniqueId val="{00000001-BC9E-4F00-B831-67A5E92616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2.5499999999999998</c:v>
                </c:pt>
                <c:pt idx="1">
                  <c:v>4.04</c:v>
                </c:pt>
                <c:pt idx="2">
                  <c:v>4.87</c:v>
                </c:pt>
                <c:pt idx="3">
                  <c:v>6.56</c:v>
                </c:pt>
                <c:pt idx="4">
                  <c:v>6.36</c:v>
                </c:pt>
              </c:numCache>
            </c:numRef>
          </c:val>
          <c:extLst>
            <c:ext xmlns:c16="http://schemas.microsoft.com/office/drawing/2014/chart" uri="{C3380CC4-5D6E-409C-BE32-E72D297353CC}">
              <c16:uniqueId val="{00000000-80C0-49DE-9A3C-E47FC9C175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20.190000000000001</c:v>
                </c:pt>
                <c:pt idx="1">
                  <c:v>22.38</c:v>
                </c:pt>
                <c:pt idx="2">
                  <c:v>26.26</c:v>
                </c:pt>
                <c:pt idx="3">
                  <c:v>22.32</c:v>
                </c:pt>
                <c:pt idx="4">
                  <c:v>20.81</c:v>
                </c:pt>
              </c:numCache>
            </c:numRef>
          </c:val>
          <c:extLst>
            <c:ext xmlns:c16="http://schemas.microsoft.com/office/drawing/2014/chart" uri="{C3380CC4-5D6E-409C-BE32-E72D297353CC}">
              <c16:uniqueId val="{00000001-80C0-49DE-9A3C-E47FC9C175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-0.77</c:v>
                </c:pt>
                <c:pt idx="1">
                  <c:v>2.0699999999999998</c:v>
                </c:pt>
                <c:pt idx="2">
                  <c:v>2.82</c:v>
                </c:pt>
                <c:pt idx="3">
                  <c:v>-3.92</c:v>
                </c:pt>
                <c:pt idx="4">
                  <c:v>-6.36</c:v>
                </c:pt>
              </c:numCache>
            </c:numRef>
          </c:val>
          <c:smooth val="0"/>
          <c:extLst>
            <c:ext xmlns:c16="http://schemas.microsoft.com/office/drawing/2014/chart" uri="{C3380CC4-5D6E-409C-BE32-E72D297353CC}">
              <c16:uniqueId val="{00000002-80C0-49DE-9A3C-E47FC9C175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A9-4EDA-A218-3575C072E6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A9-4EDA-A218-3575C072E6A3}"/>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A9-4EDA-A218-3575C072E6A3}"/>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A9-4EDA-A218-3575C072E6A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0.6</c:v>
                </c:pt>
                <c:pt idx="4">
                  <c:v>#N/A</c:v>
                </c:pt>
                <c:pt idx="5">
                  <c:v>0.46</c:v>
                </c:pt>
                <c:pt idx="6">
                  <c:v>#N/A</c:v>
                </c:pt>
                <c:pt idx="7">
                  <c:v>0.79</c:v>
                </c:pt>
                <c:pt idx="8">
                  <c:v>#N/A</c:v>
                </c:pt>
                <c:pt idx="9">
                  <c:v>0.48</c:v>
                </c:pt>
              </c:numCache>
            </c:numRef>
          </c:val>
          <c:extLst>
            <c:ext xmlns:c16="http://schemas.microsoft.com/office/drawing/2014/chart" uri="{C3380CC4-5D6E-409C-BE32-E72D297353CC}">
              <c16:uniqueId val="{00000004-EFA9-4EDA-A218-3575C072E6A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0.76</c:v>
                </c:pt>
                <c:pt idx="2">
                  <c:v>#N/A</c:v>
                </c:pt>
                <c:pt idx="3">
                  <c:v>0.97</c:v>
                </c:pt>
                <c:pt idx="4">
                  <c:v>#N/A</c:v>
                </c:pt>
                <c:pt idx="5">
                  <c:v>0.44</c:v>
                </c:pt>
                <c:pt idx="6">
                  <c:v>#N/A</c:v>
                </c:pt>
                <c:pt idx="7">
                  <c:v>0.57999999999999996</c:v>
                </c:pt>
                <c:pt idx="8">
                  <c:v>#N/A</c:v>
                </c:pt>
                <c:pt idx="9">
                  <c:v>0.81</c:v>
                </c:pt>
              </c:numCache>
            </c:numRef>
          </c:val>
          <c:extLst>
            <c:ext xmlns:c16="http://schemas.microsoft.com/office/drawing/2014/chart" uri="{C3380CC4-5D6E-409C-BE32-E72D297353CC}">
              <c16:uniqueId val="{00000005-EFA9-4EDA-A218-3575C072E6A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0.6</c:v>
                </c:pt>
                <c:pt idx="4">
                  <c:v>#N/A</c:v>
                </c:pt>
                <c:pt idx="5">
                  <c:v>0.48</c:v>
                </c:pt>
                <c:pt idx="6">
                  <c:v>#N/A</c:v>
                </c:pt>
                <c:pt idx="7">
                  <c:v>0.53</c:v>
                </c:pt>
                <c:pt idx="8">
                  <c:v>#N/A</c:v>
                </c:pt>
                <c:pt idx="9">
                  <c:v>0.86</c:v>
                </c:pt>
              </c:numCache>
            </c:numRef>
          </c:val>
          <c:extLst>
            <c:ext xmlns:c16="http://schemas.microsoft.com/office/drawing/2014/chart" uri="{C3380CC4-5D6E-409C-BE32-E72D297353CC}">
              <c16:uniqueId val="{00000006-EFA9-4EDA-A218-3575C072E6A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2.5499999999999998</c:v>
                </c:pt>
                <c:pt idx="2">
                  <c:v>#N/A</c:v>
                </c:pt>
                <c:pt idx="3">
                  <c:v>4.03</c:v>
                </c:pt>
                <c:pt idx="4">
                  <c:v>#N/A</c:v>
                </c:pt>
                <c:pt idx="5">
                  <c:v>4.8600000000000003</c:v>
                </c:pt>
                <c:pt idx="6">
                  <c:v>#N/A</c:v>
                </c:pt>
                <c:pt idx="7">
                  <c:v>6.55</c:v>
                </c:pt>
                <c:pt idx="8">
                  <c:v>#N/A</c:v>
                </c:pt>
                <c:pt idx="9">
                  <c:v>6.36</c:v>
                </c:pt>
              </c:numCache>
            </c:numRef>
          </c:val>
          <c:extLst>
            <c:ext xmlns:c16="http://schemas.microsoft.com/office/drawing/2014/chart" uri="{C3380CC4-5D6E-409C-BE32-E72D297353CC}">
              <c16:uniqueId val="{00000007-EFA9-4EDA-A218-3575C072E6A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9.0500000000000007</c:v>
                </c:pt>
                <c:pt idx="2">
                  <c:v>#N/A</c:v>
                </c:pt>
                <c:pt idx="3">
                  <c:v>9.4499999999999993</c:v>
                </c:pt>
                <c:pt idx="4">
                  <c:v>#N/A</c:v>
                </c:pt>
                <c:pt idx="5">
                  <c:v>9.75</c:v>
                </c:pt>
                <c:pt idx="6">
                  <c:v>#N/A</c:v>
                </c:pt>
                <c:pt idx="7">
                  <c:v>10.3</c:v>
                </c:pt>
                <c:pt idx="8">
                  <c:v>#N/A</c:v>
                </c:pt>
                <c:pt idx="9">
                  <c:v>11.57</c:v>
                </c:pt>
              </c:numCache>
            </c:numRef>
          </c:val>
          <c:extLst>
            <c:ext xmlns:c16="http://schemas.microsoft.com/office/drawing/2014/chart" uri="{C3380CC4-5D6E-409C-BE32-E72D297353CC}">
              <c16:uniqueId val="{00000008-EFA9-4EDA-A218-3575C072E6A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24.09</c:v>
                </c:pt>
                <c:pt idx="2">
                  <c:v>#N/A</c:v>
                </c:pt>
                <c:pt idx="3">
                  <c:v>24.13</c:v>
                </c:pt>
                <c:pt idx="4">
                  <c:v>#N/A</c:v>
                </c:pt>
                <c:pt idx="5">
                  <c:v>34.590000000000003</c:v>
                </c:pt>
                <c:pt idx="6">
                  <c:v>#N/A</c:v>
                </c:pt>
                <c:pt idx="7">
                  <c:v>42.36</c:v>
                </c:pt>
                <c:pt idx="8">
                  <c:v>#N/A</c:v>
                </c:pt>
                <c:pt idx="9">
                  <c:v>51.78</c:v>
                </c:pt>
              </c:numCache>
            </c:numRef>
          </c:val>
          <c:extLst>
            <c:ext xmlns:c16="http://schemas.microsoft.com/office/drawing/2014/chart" uri="{C3380CC4-5D6E-409C-BE32-E72D297353CC}">
              <c16:uniqueId val="{00000009-EFA9-4EDA-A218-3575C072E6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5069</c:v>
                </c:pt>
                <c:pt idx="5">
                  <c:v>5193</c:v>
                </c:pt>
                <c:pt idx="8">
                  <c:v>4937</c:v>
                </c:pt>
                <c:pt idx="11">
                  <c:v>5064</c:v>
                </c:pt>
                <c:pt idx="14">
                  <c:v>4513</c:v>
                </c:pt>
              </c:numCache>
            </c:numRef>
          </c:val>
          <c:extLst>
            <c:ext xmlns:c16="http://schemas.microsoft.com/office/drawing/2014/chart" uri="{C3380CC4-5D6E-409C-BE32-E72D297353CC}">
              <c16:uniqueId val="{00000000-7E29-4AD0-8774-10036E12C0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29-4AD0-8774-10036E12C0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57</c:v>
                </c:pt>
                <c:pt idx="3">
                  <c:v>7</c:v>
                </c:pt>
                <c:pt idx="6">
                  <c:v>3</c:v>
                </c:pt>
                <c:pt idx="9">
                  <c:v>2</c:v>
                </c:pt>
                <c:pt idx="12">
                  <c:v>2</c:v>
                </c:pt>
              </c:numCache>
            </c:numRef>
          </c:val>
          <c:extLst>
            <c:ext xmlns:c16="http://schemas.microsoft.com/office/drawing/2014/chart" uri="{C3380CC4-5D6E-409C-BE32-E72D297353CC}">
              <c16:uniqueId val="{00000002-7E29-4AD0-8774-10036E12C0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29-4AD0-8774-10036E12C0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2519</c:v>
                </c:pt>
                <c:pt idx="3">
                  <c:v>2396</c:v>
                </c:pt>
                <c:pt idx="6">
                  <c:v>2045</c:v>
                </c:pt>
                <c:pt idx="9">
                  <c:v>2013</c:v>
                </c:pt>
                <c:pt idx="12">
                  <c:v>2158</c:v>
                </c:pt>
              </c:numCache>
            </c:numRef>
          </c:val>
          <c:extLst>
            <c:ext xmlns:c16="http://schemas.microsoft.com/office/drawing/2014/chart" uri="{C3380CC4-5D6E-409C-BE32-E72D297353CC}">
              <c16:uniqueId val="{00000004-7E29-4AD0-8774-10036E12C0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29-4AD0-8774-10036E12C0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29-4AD0-8774-10036E12C0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4592</c:v>
                </c:pt>
                <c:pt idx="3">
                  <c:v>4438</c:v>
                </c:pt>
                <c:pt idx="6">
                  <c:v>4515</c:v>
                </c:pt>
                <c:pt idx="9">
                  <c:v>4706</c:v>
                </c:pt>
                <c:pt idx="12">
                  <c:v>4169</c:v>
                </c:pt>
              </c:numCache>
            </c:numRef>
          </c:val>
          <c:extLst>
            <c:ext xmlns:c16="http://schemas.microsoft.com/office/drawing/2014/chart" uri="{C3380CC4-5D6E-409C-BE32-E72D297353CC}">
              <c16:uniqueId val="{00000007-7E29-4AD0-8774-10036E12C0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2099</c:v>
                </c:pt>
                <c:pt idx="2">
                  <c:v>#N/A</c:v>
                </c:pt>
                <c:pt idx="3">
                  <c:v>#N/A</c:v>
                </c:pt>
                <c:pt idx="4">
                  <c:v>1648</c:v>
                </c:pt>
                <c:pt idx="5">
                  <c:v>#N/A</c:v>
                </c:pt>
                <c:pt idx="6">
                  <c:v>#N/A</c:v>
                </c:pt>
                <c:pt idx="7">
                  <c:v>1626</c:v>
                </c:pt>
                <c:pt idx="8">
                  <c:v>#N/A</c:v>
                </c:pt>
                <c:pt idx="9">
                  <c:v>#N/A</c:v>
                </c:pt>
                <c:pt idx="10">
                  <c:v>1657</c:v>
                </c:pt>
                <c:pt idx="11">
                  <c:v>#N/A</c:v>
                </c:pt>
                <c:pt idx="12">
                  <c:v>#N/A</c:v>
                </c:pt>
                <c:pt idx="13">
                  <c:v>1816</c:v>
                </c:pt>
                <c:pt idx="14">
                  <c:v>#N/A</c:v>
                </c:pt>
              </c:numCache>
            </c:numRef>
          </c:val>
          <c:smooth val="0"/>
          <c:extLst>
            <c:ext xmlns:c16="http://schemas.microsoft.com/office/drawing/2014/chart" uri="{C3380CC4-5D6E-409C-BE32-E72D297353CC}">
              <c16:uniqueId val="{00000008-7E29-4AD0-8774-10036E12C0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47382</c:v>
                </c:pt>
                <c:pt idx="5">
                  <c:v>44727</c:v>
                </c:pt>
                <c:pt idx="8">
                  <c:v>42583</c:v>
                </c:pt>
                <c:pt idx="11">
                  <c:v>41224</c:v>
                </c:pt>
                <c:pt idx="14">
                  <c:v>41228</c:v>
                </c:pt>
              </c:numCache>
            </c:numRef>
          </c:val>
          <c:extLst>
            <c:ext xmlns:c16="http://schemas.microsoft.com/office/drawing/2014/chart" uri="{C3380CC4-5D6E-409C-BE32-E72D297353CC}">
              <c16:uniqueId val="{00000000-1D7D-4BBF-838B-C7A400745C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6917</c:v>
                </c:pt>
                <c:pt idx="5">
                  <c:v>6444</c:v>
                </c:pt>
                <c:pt idx="8">
                  <c:v>6147</c:v>
                </c:pt>
                <c:pt idx="11">
                  <c:v>6065</c:v>
                </c:pt>
                <c:pt idx="14">
                  <c:v>6527</c:v>
                </c:pt>
              </c:numCache>
            </c:numRef>
          </c:val>
          <c:extLst>
            <c:ext xmlns:c16="http://schemas.microsoft.com/office/drawing/2014/chart" uri="{C3380CC4-5D6E-409C-BE32-E72D297353CC}">
              <c16:uniqueId val="{00000001-1D7D-4BBF-838B-C7A400745C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5745</c:v>
                </c:pt>
                <c:pt idx="5">
                  <c:v>5873</c:v>
                </c:pt>
                <c:pt idx="8">
                  <c:v>6582</c:v>
                </c:pt>
                <c:pt idx="11">
                  <c:v>6481</c:v>
                </c:pt>
                <c:pt idx="14">
                  <c:v>7181</c:v>
                </c:pt>
              </c:numCache>
            </c:numRef>
          </c:val>
          <c:extLst>
            <c:ext xmlns:c16="http://schemas.microsoft.com/office/drawing/2014/chart" uri="{C3380CC4-5D6E-409C-BE32-E72D297353CC}">
              <c16:uniqueId val="{00000002-1D7D-4BBF-838B-C7A400745C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7D-4BBF-838B-C7A400745C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7D-4BBF-838B-C7A400745C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D-4BBF-838B-C7A400745C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4332</c:v>
                </c:pt>
                <c:pt idx="3">
                  <c:v>4368</c:v>
                </c:pt>
                <c:pt idx="6">
                  <c:v>4511</c:v>
                </c:pt>
                <c:pt idx="9">
                  <c:v>4542</c:v>
                </c:pt>
                <c:pt idx="12">
                  <c:v>4733</c:v>
                </c:pt>
              </c:numCache>
            </c:numRef>
          </c:val>
          <c:extLst>
            <c:ext xmlns:c16="http://schemas.microsoft.com/office/drawing/2014/chart" uri="{C3380CC4-5D6E-409C-BE32-E72D297353CC}">
              <c16:uniqueId val="{00000006-1D7D-4BBF-838B-C7A400745C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7D-4BBF-838B-C7A400745C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29319</c:v>
                </c:pt>
                <c:pt idx="3">
                  <c:v>26645</c:v>
                </c:pt>
                <c:pt idx="6">
                  <c:v>24741</c:v>
                </c:pt>
                <c:pt idx="9">
                  <c:v>22073</c:v>
                </c:pt>
                <c:pt idx="12">
                  <c:v>20603</c:v>
                </c:pt>
              </c:numCache>
            </c:numRef>
          </c:val>
          <c:extLst>
            <c:ext xmlns:c16="http://schemas.microsoft.com/office/drawing/2014/chart" uri="{C3380CC4-5D6E-409C-BE32-E72D297353CC}">
              <c16:uniqueId val="{00000008-1D7D-4BBF-838B-C7A400745C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c:v>
                </c:pt>
                <c:pt idx="3">
                  <c:v>7</c:v>
                </c:pt>
                <c:pt idx="6">
                  <c:v>5</c:v>
                </c:pt>
                <c:pt idx="9">
                  <c:v>3</c:v>
                </c:pt>
                <c:pt idx="12">
                  <c:v>1</c:v>
                </c:pt>
              </c:numCache>
            </c:numRef>
          </c:val>
          <c:extLst>
            <c:ext xmlns:c16="http://schemas.microsoft.com/office/drawing/2014/chart" uri="{C3380CC4-5D6E-409C-BE32-E72D297353CC}">
              <c16:uniqueId val="{00000009-1D7D-4BBF-838B-C7A400745C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41925</c:v>
                </c:pt>
                <c:pt idx="3">
                  <c:v>39848</c:v>
                </c:pt>
                <c:pt idx="6">
                  <c:v>38114</c:v>
                </c:pt>
                <c:pt idx="9">
                  <c:v>37861</c:v>
                </c:pt>
                <c:pt idx="12">
                  <c:v>39123</c:v>
                </c:pt>
              </c:numCache>
            </c:numRef>
          </c:val>
          <c:extLst>
            <c:ext xmlns:c16="http://schemas.microsoft.com/office/drawing/2014/chart" uri="{C3380CC4-5D6E-409C-BE32-E72D297353CC}">
              <c16:uniqueId val="{0000000A-1D7D-4BBF-838B-C7A400745C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15546</c:v>
                </c:pt>
                <c:pt idx="2">
                  <c:v>#N/A</c:v>
                </c:pt>
                <c:pt idx="3">
                  <c:v>#N/A</c:v>
                </c:pt>
                <c:pt idx="4">
                  <c:v>13823</c:v>
                </c:pt>
                <c:pt idx="5">
                  <c:v>#N/A</c:v>
                </c:pt>
                <c:pt idx="6">
                  <c:v>#N/A</c:v>
                </c:pt>
                <c:pt idx="7">
                  <c:v>12060</c:v>
                </c:pt>
                <c:pt idx="8">
                  <c:v>#N/A</c:v>
                </c:pt>
                <c:pt idx="9">
                  <c:v>#N/A</c:v>
                </c:pt>
                <c:pt idx="10">
                  <c:v>10708</c:v>
                </c:pt>
                <c:pt idx="11">
                  <c:v>#N/A</c:v>
                </c:pt>
                <c:pt idx="12">
                  <c:v>#N/A</c:v>
                </c:pt>
                <c:pt idx="13">
                  <c:v>9524</c:v>
                </c:pt>
                <c:pt idx="14">
                  <c:v>#N/A</c:v>
                </c:pt>
              </c:numCache>
            </c:numRef>
          </c:val>
          <c:smooth val="0"/>
          <c:extLst>
            <c:ext xmlns:c16="http://schemas.microsoft.com/office/drawing/2014/chart" uri="{C3380CC4-5D6E-409C-BE32-E72D297353CC}">
              <c16:uniqueId val="{0000000B-1D7D-4BBF-838B-C7A400745C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4792</c:v>
                </c:pt>
                <c:pt idx="1">
                  <c:v>4169</c:v>
                </c:pt>
                <c:pt idx="2">
                  <c:v>3728</c:v>
                </c:pt>
              </c:numCache>
            </c:numRef>
          </c:val>
          <c:extLst>
            <c:ext xmlns:c16="http://schemas.microsoft.com/office/drawing/2014/chart" uri="{C3380CC4-5D6E-409C-BE32-E72D297353CC}">
              <c16:uniqueId val="{00000000-7F51-4F8A-9A92-11C5F4940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200</c:v>
                </c:pt>
                <c:pt idx="1">
                  <c:v>435</c:v>
                </c:pt>
                <c:pt idx="2">
                  <c:v>435</c:v>
                </c:pt>
              </c:numCache>
            </c:numRef>
          </c:val>
          <c:extLst>
            <c:ext xmlns:c16="http://schemas.microsoft.com/office/drawing/2014/chart" uri="{C3380CC4-5D6E-409C-BE32-E72D297353CC}">
              <c16:uniqueId val="{00000001-7F51-4F8A-9A92-11C5F4940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1667</c:v>
                </c:pt>
                <c:pt idx="1">
                  <c:v>2953</c:v>
                </c:pt>
                <c:pt idx="2">
                  <c:v>4485</c:v>
                </c:pt>
              </c:numCache>
            </c:numRef>
          </c:val>
          <c:extLst>
            <c:ext xmlns:c16="http://schemas.microsoft.com/office/drawing/2014/chart" uri="{C3380CC4-5D6E-409C-BE32-E72D297353CC}">
              <c16:uniqueId val="{00000002-7F51-4F8A-9A92-11C5F49409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起債事業の抑制により、元利償還金及び算入公債費等はそれぞれ減額となっている。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実質公債費比率の分子は、前年度比</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百万円の増額となっている。主な要因としては、下水道事業債の元利償還金に対する繰入金が増加となったことによるものである。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今後も、起債事業の抑制を図り、元利償還金の縮減に努める。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一般会計等に係る地方債現在高は増加したものの、交付税算入見込額及び充当可能基金の増加により、実質残高は</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公営企業債の実質残高も</a:t>
          </a:r>
          <a:r>
            <a:rPr kumimoji="1" lang="en-US" altLang="ja-JP" sz="1400">
              <a:latin typeface="ＭＳ ゴシック" pitchFamily="49" charset="-128"/>
              <a:ea typeface="ＭＳ ゴシック" pitchFamily="49" charset="-128"/>
            </a:rPr>
            <a:t>635</a:t>
          </a:r>
          <a:r>
            <a:rPr kumimoji="1" lang="ja-JP" altLang="en-US" sz="1400">
              <a:latin typeface="ＭＳ ゴシック" pitchFamily="49" charset="-128"/>
              <a:ea typeface="ＭＳ ゴシック" pitchFamily="49" charset="-128"/>
            </a:rPr>
            <a:t>百万円減少しており、将来負担比率の分子は、</a:t>
          </a:r>
          <a:r>
            <a:rPr kumimoji="1" lang="en-US" altLang="ja-JP" sz="1400">
              <a:latin typeface="ＭＳ ゴシック" pitchFamily="49" charset="-128"/>
              <a:ea typeface="ＭＳ ゴシック" pitchFamily="49" charset="-128"/>
            </a:rPr>
            <a:t>1,184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今後も、起債事業の抑制を図り、地方債残高の圧縮に努めるとともに、下水道事業の経営健全化を図るなど、将来負担額の縮減に努める。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石川県七尾市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頻発する災害への対応など、不測の事態に備え、財政調整基金を一定額確保するとともに、必要に応じて、各事業に対して特定目的基金を充当していく。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地域振興基金：新しいまちづくりを推進し、地域振興及び市民の一体感の醸成を図る。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公共施設等総合管理基金：公共施設等の適正管理を図る。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ふるさと納税振興基金：ふるさと納税により本市の活性化を図る。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ふるさと創生ゆめ基金：持続可能な地域づくりの推進を図る。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まちづくり基金：都市および道路施設の適正な維持管理の推進を図る。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今後の地域活性化対策や企業誘致対策に備えるために地域振興金を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百万円、公共施設等の適正管理のために公共施設等総合管理基金を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百万円新設したことなどにより、年度末残高は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地域振興基金は、今後も地域活性化対策や企業誘致対策のために取崩し予定。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決算剰余金処分に係る繰入額は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百万円であった。一方で、計画的な財政運営を行うために、災害や新型コロナウイルス感染症対策事業を行うために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不測の事態に備え、基金を一定額確保しつつ、健全な財政運営に努める。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市債の償還計画を踏まえ、計画的な積立てを今後も検討する。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CABCA62-4281-4132-AAFB-689783F0DD21}"/>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039B254-5F9C-4FFC-B305-86AA986878A3}"/>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DBB40BE-3BCA-48DF-9376-34242DD8B1A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5603270-0EB7-4724-BA66-720B8AEC2462}"/>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DF9536-DC0D-4F0F-B457-1134069841EB}"/>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F495C63-7D04-46F4-AC4A-99FB11D3CDB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A35EC1-EAA0-4630-A73C-F1D717061ADB}"/>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1E63796-E35B-406E-A3B2-7CCE18BC09D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4A236CB-F170-4050-8335-68C787BBD29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760282E-60EF-4047-B322-A77183C5391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49,259
48,534
318.30
39,236,959
37,975,170
1,139,893
17,913,413
39,123,397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3DFA646-EEC8-4EA4-A752-7E4E90CC52D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CF7774D-4DCD-4FEE-B9A9-BCCBC748215D}"/>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5DC8266-FC27-410C-ADB6-53B952F3E237}"/>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57DE2E7-1E3D-4FFE-8DFE-2953822ADCF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F69A4DB-05DA-4754-B7DF-8AB1784EC18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4B5A09F-43D7-4FD6-AD6B-135729CBFA3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2A40AEE-194F-4C9D-955B-AD91399ED1B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5254BE-B78E-4518-8350-F1ED7EC506F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76C71DE-1B55-4F2D-9CD2-F68D804B1DA4}"/>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827700E-DB9F-409D-8D1E-E48D0EE7B1AC}"/>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3A1BCC3-3383-40F0-AFF2-31601C92EEE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44E84B-7132-4F2B-8B24-4159D795359E}"/>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BEA199F-DAA5-4C38-8347-A4AE471FB1A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EEB9FEB-4599-4450-AF5A-C660A42E2FA9}"/>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BFDFD86-6DFD-4FC0-A32B-F9FB8DAC9E86}"/>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4CC88BA-0CDE-4DBC-8A8B-A4E64385268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B3C757E-FA9A-47AC-92A0-5FD37CEE05DC}"/>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6ADA83E-A68E-4EF5-B597-F0140D3224BA}"/>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210E007-5836-44B7-8324-E7F159476B2A}"/>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EC3FC9E-DCE5-460F-A516-46DA79C01AC5}"/>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0DA5AE1-F08C-4666-B183-0B4FFCC6095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EA39E00-1395-49A2-B2DD-F907D1D14CB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CF4C29B-E855-41D8-AE0E-C2D44F738B6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8AED238-1963-40E8-A5A0-2CE9B939576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90624BE-0A37-4855-9796-7FA4DB757EC4}"/>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122BC9D-4A89-4402-9722-8FADA9D1A9FD}"/>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E56BC31-4DCE-4EDA-871D-301DCF57450C}"/>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05DE1C-D1E8-426F-9538-6D525000653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BD62D4A-0EC7-42AF-87D4-7AF3C7FAF68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2EB9156-9738-41CF-9233-025EF03799CD}"/>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C4C4ABE-053E-4F3D-BE97-827F82CD29AE}"/>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5ADF7E7-6B93-4A4D-A31C-7AD7FD1B546C}"/>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4C37C57-4424-4FB9-AA95-74DF79519387}"/>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4675844-8AB1-4AF9-A7FA-080C2FE69797}"/>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2079FC9-6A08-4DAD-8D0E-941122A484D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4F6DAA8-A288-4027-B113-6F63B33B26CC}"/>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3E46069-294F-4FEF-8B25-7D3AE2D87E93}"/>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ポイント増加し、全国平均及び石川県平均より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公債費の割合が類似団体と比較して高いことが考えられるが、新発債の抑制による交際費の縮減に努めるとともに、移住・定住施策の促進や地域産業の再生、市税収納率の向上対策など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84EEBED-B574-4A00-BF22-7A412CCA485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4CC8CD4-C156-401B-B51B-DD298683265F}"/>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CFA7188-8D33-4599-8CBA-93D978D12025}"/>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853F698-B30F-4059-A286-108F510F25FE}"/>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8913FFC-01B7-4CA3-B0E7-33755686D2C1}"/>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349AABD-508A-42D0-921F-1792E6324544}"/>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025254C-1E6B-4853-9E93-BFF0B67F2A12}"/>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EFF9B04-FD96-490D-8E85-0ABC41E57F9B}"/>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6698802-86FA-4845-B899-213EC7E2BCCF}"/>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36B6DF7-A292-411D-A41E-5E84FBDE7E2D}"/>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B91C35A-1678-42FF-AEC2-8AD52A05D9BB}"/>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C1AFA87-4CEA-49F8-A886-2B164B706BF5}"/>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6D36120-9F8F-4866-9970-281837A33BA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323BDB-7FA0-498D-BA3E-8F6214CAB35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23F24BE-5F91-48A5-9513-A337CBC752F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34021A25-0CC5-43C5-BFFA-3269864CAADF}"/>
            </a:ext>
          </a:extLst>
        </xdr:cNvPr>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52A2E68B-019C-4EEE-8567-1A90C0F38305}"/>
            </a:ext>
          </a:extLst>
        </xdr:cNvPr>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21C89F1-E183-4BD5-9F38-0674A2AAF055}"/>
            </a:ext>
          </a:extLst>
        </xdr:cNvPr>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78C67987-04FC-4863-B65C-239FBC8CF369}"/>
            </a:ext>
          </a:extLst>
        </xdr:cNvPr>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E2287B16-CA7E-495E-89F4-C9408C1C2062}"/>
            </a:ext>
          </a:extLst>
        </xdr:cNvPr>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E4FED388-BB62-4379-82FB-A6933B59EFBD}"/>
            </a:ext>
          </a:extLst>
        </xdr:cNvPr>
        <xdr:cNvCxnSpPr/>
      </xdr:nvCxnSpPr>
      <xdr:spPr>
        <a:xfrm flipV="1">
          <a:off x="3752850" y="7541260"/>
          <a:ext cx="762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772D41A3-E8DB-4503-864C-A43BEDCFD7F7}"/>
            </a:ext>
          </a:extLst>
        </xdr:cNvPr>
        <xdr:cNvSpPr txBox="1"/>
      </xdr:nvSpPr>
      <xdr:spPr>
        <a:xfrm>
          <a:off x="4584700" y="68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F153F1C-0E27-48C1-80EE-F57C8F92FFF2}"/>
            </a:ext>
          </a:extLst>
        </xdr:cNvPr>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B87EC29D-18F1-4B01-A3B4-2E94D3C07F2A}"/>
            </a:ext>
          </a:extLst>
        </xdr:cNvPr>
        <xdr:cNvCxnSpPr/>
      </xdr:nvCxnSpPr>
      <xdr:spPr>
        <a:xfrm>
          <a:off x="2940050" y="7541260"/>
          <a:ext cx="8128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796819A7-9E62-4DD2-ADAE-F23969FA1E8A}"/>
            </a:ext>
          </a:extLst>
        </xdr:cNvPr>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6077444F-8299-4389-B96E-3D301A336956}"/>
            </a:ext>
          </a:extLst>
        </xdr:cNvPr>
        <xdr:cNvSpPr txBox="1"/>
      </xdr:nvSpPr>
      <xdr:spPr>
        <a:xfrm>
          <a:off x="3409950" y="671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ED975091-DB58-46D9-9BEB-DBDED85787D0}"/>
            </a:ext>
          </a:extLst>
        </xdr:cNvPr>
        <xdr:cNvCxnSpPr/>
      </xdr:nvCxnSpPr>
      <xdr:spPr>
        <a:xfrm flipV="1">
          <a:off x="2127250" y="7541260"/>
          <a:ext cx="8128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B8EF354F-91EC-4BBA-BDB8-DA26D9A2D279}"/>
            </a:ext>
          </a:extLst>
        </xdr:cNvPr>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A6A0DDBF-EA91-4DEF-94CB-B5C12957D123}"/>
            </a:ext>
          </a:extLst>
        </xdr:cNvPr>
        <xdr:cNvSpPr txBox="1"/>
      </xdr:nvSpPr>
      <xdr:spPr>
        <a:xfrm>
          <a:off x="2597150" y="67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A691C79E-E431-4898-80DC-E3C1945B84B6}"/>
            </a:ext>
          </a:extLst>
        </xdr:cNvPr>
        <xdr:cNvCxnSpPr/>
      </xdr:nvCxnSpPr>
      <xdr:spPr>
        <a:xfrm>
          <a:off x="1333500" y="755755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4BEC1E01-7C7F-4F3B-BC40-B04746AF8200}"/>
            </a:ext>
          </a:extLst>
        </xdr:cNvPr>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A7765584-8D40-4F92-8F41-16C7D6F509A2}"/>
            </a:ext>
          </a:extLst>
        </xdr:cNvPr>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707D2CC0-B2F7-412C-9DC7-7582E40202E9}"/>
            </a:ext>
          </a:extLst>
        </xdr:cNvPr>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478E7152-C89D-4672-A2DE-9F1A9FC1147A}"/>
            </a:ext>
          </a:extLst>
        </xdr:cNvPr>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ACF7ECD-783A-4FCA-81CC-0F2E5E73A885}"/>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2075648-3AE5-40AB-B4D1-5CEBAC1C4CB8}"/>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9A69C64-46B0-44ED-9C5C-38899237839E}"/>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1C0F8DB-E72F-493B-B42C-A0331EAA606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F1D3120-C652-4CAA-A506-57FCD614F7E1}"/>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1DF026D8-D5DC-4EAE-A236-ADF4A53CBE4E}"/>
            </a:ext>
          </a:extLst>
        </xdr:cNvPr>
        <xdr:cNvSpPr/>
      </xdr:nvSpPr>
      <xdr:spPr>
        <a:xfrm>
          <a:off x="44640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89" name="財政力該当値テキスト">
          <a:extLst>
            <a:ext uri="{FF2B5EF4-FFF2-40B4-BE49-F238E27FC236}">
              <a16:creationId xmlns:a16="http://schemas.microsoft.com/office/drawing/2014/main" id="{950B206D-9F9F-475A-B0DB-FE5EEC7A2BA0}"/>
            </a:ext>
          </a:extLst>
        </xdr:cNvPr>
        <xdr:cNvSpPr txBox="1"/>
      </xdr:nvSpPr>
      <xdr:spPr>
        <a:xfrm>
          <a:off x="4584700" y="746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BE6097F0-1A4C-43E6-9E90-A227C49112CC}"/>
            </a:ext>
          </a:extLst>
        </xdr:cNvPr>
        <xdr:cNvSpPr/>
      </xdr:nvSpPr>
      <xdr:spPr>
        <a:xfrm>
          <a:off x="3702050" y="7510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E3CF068C-3327-498D-A0D8-14E2E3582D61}"/>
            </a:ext>
          </a:extLst>
        </xdr:cNvPr>
        <xdr:cNvSpPr txBox="1"/>
      </xdr:nvSpPr>
      <xdr:spPr>
        <a:xfrm>
          <a:off x="3409950" y="7593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B578AE92-11EB-414F-9335-C33BCBE23657}"/>
            </a:ext>
          </a:extLst>
        </xdr:cNvPr>
        <xdr:cNvSpPr/>
      </xdr:nvSpPr>
      <xdr:spPr>
        <a:xfrm>
          <a:off x="2889250" y="749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6B7FE746-31C2-46D9-86F5-4535ED477E2B}"/>
            </a:ext>
          </a:extLst>
        </xdr:cNvPr>
        <xdr:cNvSpPr txBox="1"/>
      </xdr:nvSpPr>
      <xdr:spPr>
        <a:xfrm>
          <a:off x="259715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F7C1BC63-B0C0-4FB0-AD75-70AFA21FFCC0}"/>
            </a:ext>
          </a:extLst>
        </xdr:cNvPr>
        <xdr:cNvSpPr/>
      </xdr:nvSpPr>
      <xdr:spPr>
        <a:xfrm>
          <a:off x="2095500" y="75105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3CC45885-7520-4EB0-B48A-9C50D4FC4C13}"/>
            </a:ext>
          </a:extLst>
        </xdr:cNvPr>
        <xdr:cNvSpPr txBox="1"/>
      </xdr:nvSpPr>
      <xdr:spPr>
        <a:xfrm>
          <a:off x="1784350" y="75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2ABAF2AC-584B-4665-A96C-9C69504F1428}"/>
            </a:ext>
          </a:extLst>
        </xdr:cNvPr>
        <xdr:cNvSpPr/>
      </xdr:nvSpPr>
      <xdr:spPr>
        <a:xfrm>
          <a:off x="1282700" y="75105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D9496CC2-92B1-440D-8CDE-5AF4F607E3B3}"/>
            </a:ext>
          </a:extLst>
        </xdr:cNvPr>
        <xdr:cNvSpPr txBox="1"/>
      </xdr:nvSpPr>
      <xdr:spPr>
        <a:xfrm>
          <a:off x="971550" y="75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2B9D172-CE1E-4515-99B3-644481A9DC5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830681D-6C49-4FDB-B17C-A748ADA84164}"/>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BE09D4F-187E-4645-9045-A578C9DD95B1}"/>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B675931-A111-4896-B497-80D93B9350EA}"/>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50D4D38-C53B-4BA6-807A-04F1BF76FD82}"/>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FEA71A6-D6CD-4749-B27A-467D5101CEE1}"/>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4B4EFB9-572F-4455-BFAC-A908F1D4CB51}"/>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3AC996F-BB59-4803-80D4-C85250D36D2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F18D183-E5A3-4CF7-8D75-4F036AB27E0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01E2F94-BFF1-443B-AF06-A99E1990B06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20058F1-5B3E-4700-83C6-97FEA3035BE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969C5D7-CE13-42C1-884C-0B6276CF6AB6}"/>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90688C0-E22F-4299-92CB-04A4CE3CA18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経常収支比率は、全国平均より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ポイント下回り、石川県平均より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ポイント上回っている。前年度は、普通交付税の臨時措置による影響で一時的に改善したため、対前年度比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年度から見ると、弾力性が高まっている。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今後も定員適正化計画の推進や事務事業の見直しなど、義務的経費の削減を図るとともに、市税等の収納率向上に努める。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D17534A-EE03-4F81-AABC-493B526B2A5B}"/>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8C88DA8-8126-4E57-B348-3C37D0CFF7A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6D8A537-6231-443A-8DCB-087B6FFF1A9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0E20F46-173E-412E-91F3-6520DB26238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6A44232-E52A-4C18-8BE2-1EE560F37259}"/>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82CDC198-0635-48D1-832D-85B11CD8763C}"/>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8C65570-68F6-47C0-A2B7-A2AC6BE1701A}"/>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38426AD-E39D-4226-9589-0421A9B35C38}"/>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84650AF9-B6D1-40ED-8AC4-DCC53EF0F7C7}"/>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6895DB4-273F-4797-AE51-6A53A37203DE}"/>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4CE346E-2B11-4725-B1A8-2C8CA9484E29}"/>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2A7BD4D-D0A4-40AE-A8FC-07A312850065}"/>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C05E0860-72D6-4E8C-B8A4-D45E2DFEACF2}"/>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EC582F8-8B8F-4EAD-A4E5-A4A68EDBE82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7C0003C-3CDD-4832-8EA4-3D7D5D3438D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0CCE5B1-07E7-4EEA-8B7E-96D84FC88571}"/>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AE80949-D07C-45F9-B276-8852C2996794}"/>
            </a:ext>
          </a:extLst>
        </xdr:cNvPr>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2FF83A13-25E4-4E59-9C9F-138220784479}"/>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6A1F457F-B2B8-4F4A-A9B6-F8117655CAE3}"/>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9292E2C8-9EBC-4AB0-876E-36944A6950D0}"/>
            </a:ext>
          </a:extLst>
        </xdr:cNvPr>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9C26963D-F279-48D0-995D-6E530BAD0517}"/>
            </a:ext>
          </a:extLst>
        </xdr:cNvPr>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63</xdr:row>
      <xdr:rowOff>154517</xdr:rowOff>
    </xdr:to>
    <xdr:cxnSp macro="">
      <xdr:nvCxnSpPr>
        <xdr:cNvPr id="132" name="直線コネクタ 131">
          <a:extLst>
            <a:ext uri="{FF2B5EF4-FFF2-40B4-BE49-F238E27FC236}">
              <a16:creationId xmlns:a16="http://schemas.microsoft.com/office/drawing/2014/main" id="{D0745ACD-1DBC-48C3-A19F-B345DD5E530B}"/>
            </a:ext>
          </a:extLst>
        </xdr:cNvPr>
        <xdr:cNvCxnSpPr/>
      </xdr:nvCxnSpPr>
      <xdr:spPr>
        <a:xfrm>
          <a:off x="3752850" y="10494434"/>
          <a:ext cx="762000" cy="2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48EB20B3-9330-4288-B52F-5F2F29864DE9}"/>
            </a:ext>
          </a:extLst>
        </xdr:cNvPr>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B835768B-8260-49DF-A3A3-52E93FA540D3}"/>
            </a:ext>
          </a:extLst>
        </xdr:cNvPr>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3C3DD76B-4C11-43AD-8A16-61B4D58640B3}"/>
            </a:ext>
          </a:extLst>
        </xdr:cNvPr>
        <xdr:cNvCxnSpPr/>
      </xdr:nvCxnSpPr>
      <xdr:spPr>
        <a:xfrm flipV="1">
          <a:off x="2940050" y="10494434"/>
          <a:ext cx="812800" cy="32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C8B4194-569E-428A-984D-92940AF90201}"/>
            </a:ext>
          </a:extLst>
        </xdr:cNvPr>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7BA47DFB-CE88-4438-9FA5-EFF2B4D110B6}"/>
            </a:ext>
          </a:extLst>
        </xdr:cNvPr>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95673</xdr:rowOff>
    </xdr:to>
    <xdr:cxnSp macro="">
      <xdr:nvCxnSpPr>
        <xdr:cNvPr id="138" name="直線コネクタ 137">
          <a:extLst>
            <a:ext uri="{FF2B5EF4-FFF2-40B4-BE49-F238E27FC236}">
              <a16:creationId xmlns:a16="http://schemas.microsoft.com/office/drawing/2014/main" id="{658D9C53-3722-4AAA-8A92-96F7CB797994}"/>
            </a:ext>
          </a:extLst>
        </xdr:cNvPr>
        <xdr:cNvCxnSpPr/>
      </xdr:nvCxnSpPr>
      <xdr:spPr>
        <a:xfrm flipV="1">
          <a:off x="2127250" y="1081659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7221269-43D6-4752-A6B5-286A38BF9D7C}"/>
            </a:ext>
          </a:extLst>
        </xdr:cNvPr>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FFE08A09-DC4F-40C9-AAC8-549792625B98}"/>
            </a:ext>
          </a:extLst>
        </xdr:cNvPr>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44873</xdr:rowOff>
    </xdr:to>
    <xdr:cxnSp macro="">
      <xdr:nvCxnSpPr>
        <xdr:cNvPr id="141" name="直線コネクタ 140">
          <a:extLst>
            <a:ext uri="{FF2B5EF4-FFF2-40B4-BE49-F238E27FC236}">
              <a16:creationId xmlns:a16="http://schemas.microsoft.com/office/drawing/2014/main" id="{3E8CCE7E-9438-43B8-97A0-1AFD5A4D8D23}"/>
            </a:ext>
          </a:extLst>
        </xdr:cNvPr>
        <xdr:cNvCxnSpPr/>
      </xdr:nvCxnSpPr>
      <xdr:spPr>
        <a:xfrm flipV="1">
          <a:off x="1333500" y="10824633"/>
          <a:ext cx="79375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754781F5-FE66-44F3-9534-F610553442DC}"/>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DC09036-B667-432A-88B4-D5BB5242880E}"/>
            </a:ext>
          </a:extLst>
        </xdr:cNvPr>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1AF293F-6E0A-4397-B9AD-9C0A02E76CBE}"/>
            </a:ext>
          </a:extLst>
        </xdr:cNvPr>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FD4BD863-CF7C-4FD5-ADE4-2AAD7D1AFBED}"/>
            </a:ext>
          </a:extLst>
        </xdr:cNvPr>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AA7FDA2-532C-4BF4-A704-87BC86A2D48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59985D5-1074-434E-9472-A6452C63518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FA7C227-ABC4-4D77-B3CB-20F32EA5CA5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274A88B-0C6F-4993-9F6B-1A7C1872B45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EAB106F-1929-4819-9ABE-166210DD5998}"/>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id="{855DA555-5A32-48B7-988D-410AE19E6915}"/>
            </a:ext>
          </a:extLst>
        </xdr:cNvPr>
        <xdr:cNvSpPr/>
      </xdr:nvSpPr>
      <xdr:spPr>
        <a:xfrm>
          <a:off x="4464050" y="10665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120244</xdr:rowOff>
    </xdr:from>
    <xdr:ext cx="762000" cy="259045"/>
    <xdr:sp macro="" textlink="">
      <xdr:nvSpPr>
        <xdr:cNvPr id="152" name="財政構造の弾力性該当値テキスト">
          <a:extLst>
            <a:ext uri="{FF2B5EF4-FFF2-40B4-BE49-F238E27FC236}">
              <a16:creationId xmlns:a16="http://schemas.microsoft.com/office/drawing/2014/main" id="{0181A3B7-DBBE-4E88-A38F-BA8CF9131186}"/>
            </a:ext>
          </a:extLst>
        </xdr:cNvPr>
        <xdr:cNvSpPr txBox="1"/>
      </xdr:nvSpPr>
      <xdr:spPr>
        <a:xfrm>
          <a:off x="4584700" y="105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3" name="楕円 152">
          <a:extLst>
            <a:ext uri="{FF2B5EF4-FFF2-40B4-BE49-F238E27FC236}">
              <a16:creationId xmlns:a16="http://schemas.microsoft.com/office/drawing/2014/main" id="{50147CF6-A3BD-4952-A65E-5F53B010C2FB}"/>
            </a:ext>
          </a:extLst>
        </xdr:cNvPr>
        <xdr:cNvSpPr/>
      </xdr:nvSpPr>
      <xdr:spPr>
        <a:xfrm>
          <a:off x="3702050" y="10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54" name="テキスト ボックス 153">
          <a:extLst>
            <a:ext uri="{FF2B5EF4-FFF2-40B4-BE49-F238E27FC236}">
              <a16:creationId xmlns:a16="http://schemas.microsoft.com/office/drawing/2014/main" id="{0F1A4EC1-E211-4AF2-8603-AC2DF7E2F612}"/>
            </a:ext>
          </a:extLst>
        </xdr:cNvPr>
        <xdr:cNvSpPr txBox="1"/>
      </xdr:nvSpPr>
      <xdr:spPr>
        <a:xfrm>
          <a:off x="3409950" y="10530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2D8A7B6F-CAB5-4FF4-9B12-6D6817C28F6A}"/>
            </a:ext>
          </a:extLst>
        </xdr:cNvPr>
        <xdr:cNvSpPr/>
      </xdr:nvSpPr>
      <xdr:spPr>
        <a:xfrm>
          <a:off x="28892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CB6DB903-507A-4ABC-A1EC-226597EFAF29}"/>
            </a:ext>
          </a:extLst>
        </xdr:cNvPr>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a:extLst>
            <a:ext uri="{FF2B5EF4-FFF2-40B4-BE49-F238E27FC236}">
              <a16:creationId xmlns:a16="http://schemas.microsoft.com/office/drawing/2014/main" id="{EE679588-DEC8-4BBA-ABB2-E2C26CD69D79}"/>
            </a:ext>
          </a:extLst>
        </xdr:cNvPr>
        <xdr:cNvSpPr/>
      </xdr:nvSpPr>
      <xdr:spPr>
        <a:xfrm>
          <a:off x="2095500" y="107738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58" name="テキスト ボックス 157">
          <a:extLst>
            <a:ext uri="{FF2B5EF4-FFF2-40B4-BE49-F238E27FC236}">
              <a16:creationId xmlns:a16="http://schemas.microsoft.com/office/drawing/2014/main" id="{D4878887-E027-4459-A715-4117C3A56852}"/>
            </a:ext>
          </a:extLst>
        </xdr:cNvPr>
        <xdr:cNvSpPr txBox="1"/>
      </xdr:nvSpPr>
      <xdr:spPr>
        <a:xfrm>
          <a:off x="1784350" y="1055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6A4AF3F6-4AF3-408B-94A4-CFF23058237C}"/>
            </a:ext>
          </a:extLst>
        </xdr:cNvPr>
        <xdr:cNvSpPr/>
      </xdr:nvSpPr>
      <xdr:spPr>
        <a:xfrm>
          <a:off x="1282700" y="108944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52F34911-E8EC-49D3-9FF6-2365D932F782}"/>
            </a:ext>
          </a:extLst>
        </xdr:cNvPr>
        <xdr:cNvSpPr txBox="1"/>
      </xdr:nvSpPr>
      <xdr:spPr>
        <a:xfrm>
          <a:off x="971550" y="109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7776B92-FDA8-4973-A1D5-C049B66BC62C}"/>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6897B84-1FA0-41A2-BDD6-E2948BD008F7}"/>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11D4A32-CFA8-4DFF-A908-77DF941B4E9A}"/>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E1833D8-F9EA-4139-93C9-7221DEF817E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6525D73-579C-4911-9FE7-BF7768D0F582}"/>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7323D0E-540D-4A6F-B004-A072E2751DA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7BB8706-7B55-47F0-965B-0EF7C6DF290E}"/>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0214ADD-0500-403D-A085-D1C942F1D936}"/>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32CCC5B-CCB3-4AE2-9C81-C74B65040A2F}"/>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AE980BD-4AFF-4F84-B65E-4D8BE4A0AED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90029CA-46B0-4F28-9601-8DE07D5D21E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3D58A0C-C36E-47F5-ABCA-54906DE3D0EC}"/>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34AEAF4-3DCB-4444-80D9-30FDFC5B882C}"/>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人当たり人件費・物件費等の状況は、全国、県内、類似団体平均のすべてと比較し、高くなっており、対前年度比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類似団体に比べ高くなっているのは、人件費と物件費が要因であり、人件費に関しては、人口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人当たりの職員数が類似団体に比べ約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人多く、物件費に関しては、保有する公共施設数が多く、委託料が主な要因となっている。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今後も行財政改革アクションプランに基づき、事務事業の見直しを図り、人件費・物件費の削減に努める。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C14CA92-C83F-43D5-922E-927DB38E709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AB1AD6B-12D4-4C6E-8F08-9357BF3776A9}"/>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99F3B68-424C-44B9-A878-17F9F7F5B9F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93D2D10-5C72-4EFA-8DAE-AEAE4F3B202A}"/>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ED7A1812-9344-4030-86FE-626DAD0959E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50EA5838-4725-48C8-914A-9E89E967AFF6}"/>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EE39B9C5-CC7D-4119-9D68-E6977FE0AC6C}"/>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B6C0798-CF33-4F32-BC74-F14EFC2A35B3}"/>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71B15062-8A21-47CC-BDB5-9CBABA7713D0}"/>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BA6B70A-8706-449D-8402-CFB5498699E0}"/>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E4637812-8FC7-4F80-B843-8A941EE1D84B}"/>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ACEA6E01-D252-45AA-8D33-668C922E8FAE}"/>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FD3E561-5C73-4005-9B99-D70DDA3A726E}"/>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8AF9DD1-31DD-435A-B232-0D8CF45816A8}"/>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9C95BFB-9E89-484F-922A-D3EE29879D8F}"/>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587349A-0806-4654-B563-D0D01D0CE436}"/>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2FA45DA6-EB94-4C6D-98F2-67ADEE41CBCD}"/>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E4D8F996-34AB-4A5B-8D64-EDDF235EAB6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1C15CD86-C6D6-4F16-8482-BB4D7549D473}"/>
            </a:ext>
          </a:extLst>
        </xdr:cNvPr>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361AC92D-D53B-40F3-B832-8AEEB213A858}"/>
            </a:ext>
          </a:extLst>
        </xdr:cNvPr>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483E362B-3E83-4006-98D8-5FEDAB843C95}"/>
            </a:ext>
          </a:extLst>
        </xdr:cNvPr>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70C2C047-41B9-47ED-8157-13225733CBD2}"/>
            </a:ext>
          </a:extLst>
        </xdr:cNvPr>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5967C3A8-C757-4FC1-AFB3-C7C0A1EF061C}"/>
            </a:ext>
          </a:extLst>
        </xdr:cNvPr>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23166</xdr:rowOff>
    </xdr:from>
    <xdr:to>
      <xdr:col>23</xdr:col>
      <xdr:colOff>133350</xdr:colOff>
      <xdr:row>87</xdr:row>
      <xdr:rowOff>78952</xdr:rowOff>
    </xdr:to>
    <xdr:cxnSp macro="">
      <xdr:nvCxnSpPr>
        <xdr:cNvPr id="197" name="直線コネクタ 196">
          <a:extLst>
            <a:ext uri="{FF2B5EF4-FFF2-40B4-BE49-F238E27FC236}">
              <a16:creationId xmlns:a16="http://schemas.microsoft.com/office/drawing/2014/main" id="{A0FAFC13-5E9C-4957-B58A-AEF8B3EF1FDC}"/>
            </a:ext>
          </a:extLst>
        </xdr:cNvPr>
        <xdr:cNvCxnSpPr/>
      </xdr:nvCxnSpPr>
      <xdr:spPr>
        <a:xfrm>
          <a:off x="3752850" y="14607846"/>
          <a:ext cx="762000" cy="5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C94BD31D-D337-4A27-BA1C-ECDE7135DBA3}"/>
            </a:ext>
          </a:extLst>
        </xdr:cNvPr>
        <xdr:cNvSpPr txBox="1"/>
      </xdr:nvSpPr>
      <xdr:spPr>
        <a:xfrm>
          <a:off x="4584700" y="1376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B0A6478-D3B7-44B6-9132-0587C70EADFE}"/>
            </a:ext>
          </a:extLst>
        </xdr:cNvPr>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77436</xdr:rowOff>
    </xdr:from>
    <xdr:to>
      <xdr:col>19</xdr:col>
      <xdr:colOff>133350</xdr:colOff>
      <xdr:row>87</xdr:row>
      <xdr:rowOff>23166</xdr:rowOff>
    </xdr:to>
    <xdr:cxnSp macro="">
      <xdr:nvCxnSpPr>
        <xdr:cNvPr id="200" name="直線コネクタ 199">
          <a:extLst>
            <a:ext uri="{FF2B5EF4-FFF2-40B4-BE49-F238E27FC236}">
              <a16:creationId xmlns:a16="http://schemas.microsoft.com/office/drawing/2014/main" id="{E67916D0-0CA2-4D00-98DE-F0AF50F58BDC}"/>
            </a:ext>
          </a:extLst>
        </xdr:cNvPr>
        <xdr:cNvCxnSpPr/>
      </xdr:nvCxnSpPr>
      <xdr:spPr>
        <a:xfrm>
          <a:off x="2940050" y="14494476"/>
          <a:ext cx="812800" cy="1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97696EC6-E3AD-4233-A51F-303E5B9EDFE0}"/>
            </a:ext>
          </a:extLst>
        </xdr:cNvPr>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98C885F6-62C6-4EC9-AE60-D5D946885301}"/>
            </a:ext>
          </a:extLst>
        </xdr:cNvPr>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85595</xdr:rowOff>
    </xdr:from>
    <xdr:to>
      <xdr:col>15</xdr:col>
      <xdr:colOff>82550</xdr:colOff>
      <xdr:row>86</xdr:row>
      <xdr:rowOff>77436</xdr:rowOff>
    </xdr:to>
    <xdr:cxnSp macro="">
      <xdr:nvCxnSpPr>
        <xdr:cNvPr id="203" name="直線コネクタ 202">
          <a:extLst>
            <a:ext uri="{FF2B5EF4-FFF2-40B4-BE49-F238E27FC236}">
              <a16:creationId xmlns:a16="http://schemas.microsoft.com/office/drawing/2014/main" id="{0D3D12AB-58A8-4C08-AD17-65E78A3DC92D}"/>
            </a:ext>
          </a:extLst>
        </xdr:cNvPr>
        <xdr:cNvCxnSpPr/>
      </xdr:nvCxnSpPr>
      <xdr:spPr>
        <a:xfrm>
          <a:off x="2127250" y="14334995"/>
          <a:ext cx="812800" cy="1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4C7F3FB5-9B57-4711-ABE7-7573DD03F930}"/>
            </a:ext>
          </a:extLst>
        </xdr:cNvPr>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FD39F9E1-57D5-4AD9-9B01-6678B2CC4DD2}"/>
            </a:ext>
          </a:extLst>
        </xdr:cNvPr>
        <xdr:cNvSpPr txBox="1"/>
      </xdr:nvSpPr>
      <xdr:spPr>
        <a:xfrm>
          <a:off x="2597150" y="135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85595</xdr:rowOff>
    </xdr:from>
    <xdr:to>
      <xdr:col>11</xdr:col>
      <xdr:colOff>31750</xdr:colOff>
      <xdr:row>85</xdr:row>
      <xdr:rowOff>114906</xdr:rowOff>
    </xdr:to>
    <xdr:cxnSp macro="">
      <xdr:nvCxnSpPr>
        <xdr:cNvPr id="206" name="直線コネクタ 205">
          <a:extLst>
            <a:ext uri="{FF2B5EF4-FFF2-40B4-BE49-F238E27FC236}">
              <a16:creationId xmlns:a16="http://schemas.microsoft.com/office/drawing/2014/main" id="{CCC207A1-5646-4875-8114-C9424DDB0302}"/>
            </a:ext>
          </a:extLst>
        </xdr:cNvPr>
        <xdr:cNvCxnSpPr/>
      </xdr:nvCxnSpPr>
      <xdr:spPr>
        <a:xfrm flipV="1">
          <a:off x="1333500" y="14334995"/>
          <a:ext cx="79375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64D74332-A2A8-4C0A-84F7-7F035BF74665}"/>
            </a:ext>
          </a:extLst>
        </xdr:cNvPr>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7CCACB47-FABD-4C3B-ABFB-D572B95EBE91}"/>
            </a:ext>
          </a:extLst>
        </xdr:cNvPr>
        <xdr:cNvSpPr txBox="1"/>
      </xdr:nvSpPr>
      <xdr:spPr>
        <a:xfrm>
          <a:off x="1784350" y="134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CF40EE0C-9EAF-46E8-9DEE-A29AD07565AB}"/>
            </a:ext>
          </a:extLst>
        </xdr:cNvPr>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F0FB3BF8-DB6B-4467-821C-A4CA9AEF6B3F}"/>
            </a:ext>
          </a:extLst>
        </xdr:cNvPr>
        <xdr:cNvSpPr txBox="1"/>
      </xdr:nvSpPr>
      <xdr:spPr>
        <a:xfrm>
          <a:off x="9715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791036A-24B5-46E2-B38A-EF962215A8FA}"/>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4727D36-3347-4DF0-B706-1B0BCBBB65A5}"/>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90D3AD6-CDBA-4C75-8408-6C9C49A9FE33}"/>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6BABA3C-3052-4E7F-86CB-D1E855ABBFC8}"/>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19F3171-3BE5-4BC3-80FD-EF677307B4F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28152</xdr:rowOff>
    </xdr:from>
    <xdr:to>
      <xdr:col>23</xdr:col>
      <xdr:colOff>184150</xdr:colOff>
      <xdr:row>87</xdr:row>
      <xdr:rowOff>129752</xdr:rowOff>
    </xdr:to>
    <xdr:sp macro="" textlink="">
      <xdr:nvSpPr>
        <xdr:cNvPr id="216" name="楕円 215">
          <a:extLst>
            <a:ext uri="{FF2B5EF4-FFF2-40B4-BE49-F238E27FC236}">
              <a16:creationId xmlns:a16="http://schemas.microsoft.com/office/drawing/2014/main" id="{750629AD-9800-4D5F-A846-62C1200F7B9F}"/>
            </a:ext>
          </a:extLst>
        </xdr:cNvPr>
        <xdr:cNvSpPr/>
      </xdr:nvSpPr>
      <xdr:spPr>
        <a:xfrm>
          <a:off x="4464050" y="146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229</xdr:rowOff>
    </xdr:from>
    <xdr:ext cx="762000" cy="259045"/>
    <xdr:sp macro="" textlink="">
      <xdr:nvSpPr>
        <xdr:cNvPr id="217" name="人件費・物件費等の状況該当値テキスト">
          <a:extLst>
            <a:ext uri="{FF2B5EF4-FFF2-40B4-BE49-F238E27FC236}">
              <a16:creationId xmlns:a16="http://schemas.microsoft.com/office/drawing/2014/main" id="{2922A75B-ED6F-4630-89C6-9CD2074C234C}"/>
            </a:ext>
          </a:extLst>
        </xdr:cNvPr>
        <xdr:cNvSpPr txBox="1"/>
      </xdr:nvSpPr>
      <xdr:spPr>
        <a:xfrm>
          <a:off x="4584700" y="145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143816</xdr:rowOff>
    </xdr:from>
    <xdr:to>
      <xdr:col>19</xdr:col>
      <xdr:colOff>184150</xdr:colOff>
      <xdr:row>87</xdr:row>
      <xdr:rowOff>73966</xdr:rowOff>
    </xdr:to>
    <xdr:sp macro="" textlink="">
      <xdr:nvSpPr>
        <xdr:cNvPr id="218" name="楕円 217">
          <a:extLst>
            <a:ext uri="{FF2B5EF4-FFF2-40B4-BE49-F238E27FC236}">
              <a16:creationId xmlns:a16="http://schemas.microsoft.com/office/drawing/2014/main" id="{8F1B6E97-A9BB-4DF9-90D3-F0DC5DE07235}"/>
            </a:ext>
          </a:extLst>
        </xdr:cNvPr>
        <xdr:cNvSpPr/>
      </xdr:nvSpPr>
      <xdr:spPr>
        <a:xfrm>
          <a:off x="3702050" y="1456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58743</xdr:rowOff>
    </xdr:from>
    <xdr:ext cx="736600" cy="259045"/>
    <xdr:sp macro="" textlink="">
      <xdr:nvSpPr>
        <xdr:cNvPr id="219" name="テキスト ボックス 218">
          <a:extLst>
            <a:ext uri="{FF2B5EF4-FFF2-40B4-BE49-F238E27FC236}">
              <a16:creationId xmlns:a16="http://schemas.microsoft.com/office/drawing/2014/main" id="{92AEDDD9-9C51-4A0D-A8EB-7E2EA39EE09C}"/>
            </a:ext>
          </a:extLst>
        </xdr:cNvPr>
        <xdr:cNvSpPr txBox="1"/>
      </xdr:nvSpPr>
      <xdr:spPr>
        <a:xfrm>
          <a:off x="3409950" y="1464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26636</xdr:rowOff>
    </xdr:from>
    <xdr:to>
      <xdr:col>15</xdr:col>
      <xdr:colOff>133350</xdr:colOff>
      <xdr:row>86</xdr:row>
      <xdr:rowOff>128236</xdr:rowOff>
    </xdr:to>
    <xdr:sp macro="" textlink="">
      <xdr:nvSpPr>
        <xdr:cNvPr id="220" name="楕円 219">
          <a:extLst>
            <a:ext uri="{FF2B5EF4-FFF2-40B4-BE49-F238E27FC236}">
              <a16:creationId xmlns:a16="http://schemas.microsoft.com/office/drawing/2014/main" id="{CB83B2A8-35A6-4408-AFB0-A04DF1F876C2}"/>
            </a:ext>
          </a:extLst>
        </xdr:cNvPr>
        <xdr:cNvSpPr/>
      </xdr:nvSpPr>
      <xdr:spPr>
        <a:xfrm>
          <a:off x="2889250" y="14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113013</xdr:rowOff>
    </xdr:from>
    <xdr:ext cx="762000" cy="259045"/>
    <xdr:sp macro="" textlink="">
      <xdr:nvSpPr>
        <xdr:cNvPr id="221" name="テキスト ボックス 220">
          <a:extLst>
            <a:ext uri="{FF2B5EF4-FFF2-40B4-BE49-F238E27FC236}">
              <a16:creationId xmlns:a16="http://schemas.microsoft.com/office/drawing/2014/main" id="{B10CC64F-B243-43BA-98F8-726C9EC1D869}"/>
            </a:ext>
          </a:extLst>
        </xdr:cNvPr>
        <xdr:cNvSpPr txBox="1"/>
      </xdr:nvSpPr>
      <xdr:spPr>
        <a:xfrm>
          <a:off x="2597150" y="145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34795</xdr:rowOff>
    </xdr:from>
    <xdr:to>
      <xdr:col>11</xdr:col>
      <xdr:colOff>82550</xdr:colOff>
      <xdr:row>85</xdr:row>
      <xdr:rowOff>136395</xdr:rowOff>
    </xdr:to>
    <xdr:sp macro="" textlink="">
      <xdr:nvSpPr>
        <xdr:cNvPr id="222" name="楕円 221">
          <a:extLst>
            <a:ext uri="{FF2B5EF4-FFF2-40B4-BE49-F238E27FC236}">
              <a16:creationId xmlns:a16="http://schemas.microsoft.com/office/drawing/2014/main" id="{34B499BA-10D7-4FBD-B6B5-2D72E22A127F}"/>
            </a:ext>
          </a:extLst>
        </xdr:cNvPr>
        <xdr:cNvSpPr/>
      </xdr:nvSpPr>
      <xdr:spPr>
        <a:xfrm>
          <a:off x="2095500" y="14284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121172</xdr:rowOff>
    </xdr:from>
    <xdr:ext cx="762000" cy="259045"/>
    <xdr:sp macro="" textlink="">
      <xdr:nvSpPr>
        <xdr:cNvPr id="223" name="テキスト ボックス 222">
          <a:extLst>
            <a:ext uri="{FF2B5EF4-FFF2-40B4-BE49-F238E27FC236}">
              <a16:creationId xmlns:a16="http://schemas.microsoft.com/office/drawing/2014/main" id="{CC4866A6-AC74-475D-A0E7-D59CDFB3C700}"/>
            </a:ext>
          </a:extLst>
        </xdr:cNvPr>
        <xdr:cNvSpPr txBox="1"/>
      </xdr:nvSpPr>
      <xdr:spPr>
        <a:xfrm>
          <a:off x="1784350" y="1437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64106</xdr:rowOff>
    </xdr:from>
    <xdr:to>
      <xdr:col>7</xdr:col>
      <xdr:colOff>31750</xdr:colOff>
      <xdr:row>85</xdr:row>
      <xdr:rowOff>165706</xdr:rowOff>
    </xdr:to>
    <xdr:sp macro="" textlink="">
      <xdr:nvSpPr>
        <xdr:cNvPr id="224" name="楕円 223">
          <a:extLst>
            <a:ext uri="{FF2B5EF4-FFF2-40B4-BE49-F238E27FC236}">
              <a16:creationId xmlns:a16="http://schemas.microsoft.com/office/drawing/2014/main" id="{B5C69F06-3750-42EF-A34F-D7042C0A52FC}"/>
            </a:ext>
          </a:extLst>
        </xdr:cNvPr>
        <xdr:cNvSpPr/>
      </xdr:nvSpPr>
      <xdr:spPr>
        <a:xfrm>
          <a:off x="1282700" y="143135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150483</xdr:rowOff>
    </xdr:from>
    <xdr:ext cx="762000" cy="259045"/>
    <xdr:sp macro="" textlink="">
      <xdr:nvSpPr>
        <xdr:cNvPr id="225" name="テキスト ボックス 224">
          <a:extLst>
            <a:ext uri="{FF2B5EF4-FFF2-40B4-BE49-F238E27FC236}">
              <a16:creationId xmlns:a16="http://schemas.microsoft.com/office/drawing/2014/main" id="{AA35756B-06A4-4F8F-8B1B-C02C81096106}"/>
            </a:ext>
          </a:extLst>
        </xdr:cNvPr>
        <xdr:cNvSpPr txBox="1"/>
      </xdr:nvSpPr>
      <xdr:spPr>
        <a:xfrm>
          <a:off x="971550" y="143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DFFF56C0-2E27-4826-A764-E7BAEE99ABC5}"/>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48C496A6-A0B7-4E3B-A55F-689FFB5839F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C66081F-C017-4C3C-9FB2-66D891378D0D}"/>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F625C38A-57F9-4099-A2A5-FF06EEC9223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83D4B6FF-6838-4052-9E1C-813D95503D6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33FA741-8E6A-437C-80BA-C7F276BFC19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9D830C3B-6F17-4896-9FB0-D769C3B0982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716FC25-2F8E-45C8-BF3E-BACF61AF4B8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ECFC1556-F338-48E1-9D6B-C5E12CAF718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33A67CDC-1BBF-4878-A186-AFFDF8B5999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33DB0666-A73A-4DA1-8465-E03F6C4B613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950F037-E686-4F9A-835A-44579BE87483}"/>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3F4E241-3D3C-4947-9C73-90C412DDDE8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ポイント下回っており、今後も給与水準の適正化に努めていく。</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F532EC87-6265-4A3A-9CDD-A1EE0968AA9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91391381-D777-49AB-BA84-E8DDA8DAC39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AB0395F0-F17E-4B69-ADAC-760F7D9F1820}"/>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6B9CF214-101B-4C2D-ACA3-DB979DD4D5CE}"/>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AD8EFBEB-A21C-468E-AFE9-69B45155E3FB}"/>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B6CA5A4-E320-4850-B89C-2332622AF85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BA1474F8-285D-40CF-AD54-D1E91B0A655B}"/>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FF81879-01D3-4D38-84C4-19A7EDB726B3}"/>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8BF5F0BF-9234-4098-8C38-CF79B6C8DC8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EB7904C6-95CF-43B7-A55E-B16D05141CDE}"/>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EE25A82A-D313-4FC8-807D-EB4BC801E6FD}"/>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86BF1331-F832-4835-9DB0-12C9404C06A3}"/>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588C4B92-8EA9-48A0-9D0D-82C2DD42E3F3}"/>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353BAB22-5995-458F-ABF5-E5E7D6803BAB}"/>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7085A69-B62F-4BB3-87D5-0915955921E6}"/>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DF4BD1FD-5B39-4600-A4F2-9ED85F101E4D}"/>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44E280E-8085-44BD-815A-20514D45094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2F13FB5E-0D97-4865-B1CD-23BA165B2917}"/>
            </a:ext>
          </a:extLst>
        </xdr:cNvPr>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E21FF1B9-1E12-4576-8AB8-44E5540C0E02}"/>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143B3F01-EBD0-48D9-A30E-CEDD5882DD25}"/>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BBC91F46-5253-44E8-B482-495F19747382}"/>
            </a:ext>
          </a:extLst>
        </xdr:cNvPr>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F5D53225-5888-42B5-B8FD-01DFF9E5C5CE}"/>
            </a:ext>
          </a:extLst>
        </xdr:cNvPr>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132443</xdr:rowOff>
    </xdr:to>
    <xdr:cxnSp macro="">
      <xdr:nvCxnSpPr>
        <xdr:cNvPr id="261" name="直線コネクタ 260">
          <a:extLst>
            <a:ext uri="{FF2B5EF4-FFF2-40B4-BE49-F238E27FC236}">
              <a16:creationId xmlns:a16="http://schemas.microsoft.com/office/drawing/2014/main" id="{1634A917-2DA2-4EBF-A93C-F5D003431311}"/>
            </a:ext>
          </a:extLst>
        </xdr:cNvPr>
        <xdr:cNvCxnSpPr/>
      </xdr:nvCxnSpPr>
      <xdr:spPr>
        <a:xfrm>
          <a:off x="14712950" y="13844451"/>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4190542-4887-4B02-9F35-6B875587D5B7}"/>
            </a:ext>
          </a:extLst>
        </xdr:cNvPr>
        <xdr:cNvSpPr txBox="1"/>
      </xdr:nvSpPr>
      <xdr:spPr>
        <a:xfrm>
          <a:off x="15563850" y="14422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6B270E09-350E-4D6B-B100-90FD55B6E759}"/>
            </a:ext>
          </a:extLst>
        </xdr:cNvPr>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64" name="直線コネクタ 263">
          <a:extLst>
            <a:ext uri="{FF2B5EF4-FFF2-40B4-BE49-F238E27FC236}">
              <a16:creationId xmlns:a16="http://schemas.microsoft.com/office/drawing/2014/main" id="{786040A5-EE61-4514-A124-F3EDDD3E5186}"/>
            </a:ext>
          </a:extLst>
        </xdr:cNvPr>
        <xdr:cNvCxnSpPr/>
      </xdr:nvCxnSpPr>
      <xdr:spPr>
        <a:xfrm flipV="1">
          <a:off x="13903960" y="13844451"/>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AEE198FB-C83A-4960-98D4-DC27051AFC06}"/>
            </a:ext>
          </a:extLst>
        </xdr:cNvPr>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B0873ADF-D71E-4DBD-81D0-9C4219A8E73F}"/>
            </a:ext>
          </a:extLst>
        </xdr:cNvPr>
        <xdr:cNvSpPr txBox="1"/>
      </xdr:nvSpPr>
      <xdr:spPr>
        <a:xfrm>
          <a:off x="14370050" y="1455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67" name="直線コネクタ 266">
          <a:extLst>
            <a:ext uri="{FF2B5EF4-FFF2-40B4-BE49-F238E27FC236}">
              <a16:creationId xmlns:a16="http://schemas.microsoft.com/office/drawing/2014/main" id="{CEBBD6AD-4788-4E36-9E6A-20A7BE16A3E8}"/>
            </a:ext>
          </a:extLst>
        </xdr:cNvPr>
        <xdr:cNvCxnSpPr/>
      </xdr:nvCxnSpPr>
      <xdr:spPr>
        <a:xfrm>
          <a:off x="13106400" y="13809980"/>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D0DC2C83-2E4A-42AE-A2C8-58DAC7E80816}"/>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9EA367DC-A9CA-4CEC-A2FF-5331BAB3FD9C}"/>
            </a:ext>
          </a:extLst>
        </xdr:cNvPr>
        <xdr:cNvSpPr txBox="1"/>
      </xdr:nvSpPr>
      <xdr:spPr>
        <a:xfrm>
          <a:off x="13557250" y="1455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63500</xdr:rowOff>
    </xdr:to>
    <xdr:cxnSp macro="">
      <xdr:nvCxnSpPr>
        <xdr:cNvPr id="270" name="直線コネクタ 269">
          <a:extLst>
            <a:ext uri="{FF2B5EF4-FFF2-40B4-BE49-F238E27FC236}">
              <a16:creationId xmlns:a16="http://schemas.microsoft.com/office/drawing/2014/main" id="{96AEB879-9725-4FDA-AC06-DEB8D9272F9D}"/>
            </a:ext>
          </a:extLst>
        </xdr:cNvPr>
        <xdr:cNvCxnSpPr/>
      </xdr:nvCxnSpPr>
      <xdr:spPr>
        <a:xfrm>
          <a:off x="12293600" y="1380998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D0A71A58-46FF-47CC-867A-3EDF1F164747}"/>
            </a:ext>
          </a:extLst>
        </xdr:cNvPr>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D338EC0-0E50-489E-9A64-210B71759B3C}"/>
            </a:ext>
          </a:extLst>
        </xdr:cNvPr>
        <xdr:cNvSpPr txBox="1"/>
      </xdr:nvSpPr>
      <xdr:spPr>
        <a:xfrm>
          <a:off x="127635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E5B0BDB8-F0EF-4DFD-9B67-1E9A7B8142E2}"/>
            </a:ext>
          </a:extLst>
        </xdr:cNvPr>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1F995452-68EC-4994-810B-14D48C57B01F}"/>
            </a:ext>
          </a:extLst>
        </xdr:cNvPr>
        <xdr:cNvSpPr txBox="1"/>
      </xdr:nvSpPr>
      <xdr:spPr>
        <a:xfrm>
          <a:off x="119507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1F82DF8-8E55-401B-AEA2-A7EB502E4E6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B5F2855-98B9-42B3-A0B1-3FBA7FCF0E8C}"/>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8FF486B-79F8-4D1F-9E33-145BAA47832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46E46B0-8925-4DBE-8E6C-2BFD260AECB9}"/>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42F82AAB-7514-46DF-9DD8-AAB5437E3A2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54FDB3D4-2290-4866-9E4D-0427C9C37CF0}"/>
            </a:ext>
          </a:extLst>
        </xdr:cNvPr>
        <xdr:cNvSpPr/>
      </xdr:nvSpPr>
      <xdr:spPr>
        <a:xfrm>
          <a:off x="15427960" y="138281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388DA0EF-7402-41BF-8A64-3340CEED48FC}"/>
            </a:ext>
          </a:extLst>
        </xdr:cNvPr>
        <xdr:cNvSpPr txBox="1"/>
      </xdr:nvSpPr>
      <xdr:spPr>
        <a:xfrm>
          <a:off x="15563850" y="1367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a:extLst>
            <a:ext uri="{FF2B5EF4-FFF2-40B4-BE49-F238E27FC236}">
              <a16:creationId xmlns:a16="http://schemas.microsoft.com/office/drawing/2014/main" id="{713E39C7-AFB0-4A2C-80D1-3B566D34569B}"/>
            </a:ext>
          </a:extLst>
        </xdr:cNvPr>
        <xdr:cNvSpPr/>
      </xdr:nvSpPr>
      <xdr:spPr>
        <a:xfrm>
          <a:off x="14665960" y="1379365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a:extLst>
            <a:ext uri="{FF2B5EF4-FFF2-40B4-BE49-F238E27FC236}">
              <a16:creationId xmlns:a16="http://schemas.microsoft.com/office/drawing/2014/main" id="{D04896AE-EDC8-4E0E-81EB-8CC6CE800011}"/>
            </a:ext>
          </a:extLst>
        </xdr:cNvPr>
        <xdr:cNvSpPr txBox="1"/>
      </xdr:nvSpPr>
      <xdr:spPr>
        <a:xfrm>
          <a:off x="14370050" y="1357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4" name="楕円 283">
          <a:extLst>
            <a:ext uri="{FF2B5EF4-FFF2-40B4-BE49-F238E27FC236}">
              <a16:creationId xmlns:a16="http://schemas.microsoft.com/office/drawing/2014/main" id="{0647775E-1F18-4EA7-801F-85994922FA3D}"/>
            </a:ext>
          </a:extLst>
        </xdr:cNvPr>
        <xdr:cNvSpPr/>
      </xdr:nvSpPr>
      <xdr:spPr>
        <a:xfrm>
          <a:off x="13868400" y="138108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5" name="テキスト ボックス 284">
          <a:extLst>
            <a:ext uri="{FF2B5EF4-FFF2-40B4-BE49-F238E27FC236}">
              <a16:creationId xmlns:a16="http://schemas.microsoft.com/office/drawing/2014/main" id="{045C9E66-32FA-477E-A012-99671AD6CB29}"/>
            </a:ext>
          </a:extLst>
        </xdr:cNvPr>
        <xdr:cNvSpPr txBox="1"/>
      </xdr:nvSpPr>
      <xdr:spPr>
        <a:xfrm>
          <a:off x="13557250" y="1358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6" name="楕円 285">
          <a:extLst>
            <a:ext uri="{FF2B5EF4-FFF2-40B4-BE49-F238E27FC236}">
              <a16:creationId xmlns:a16="http://schemas.microsoft.com/office/drawing/2014/main" id="{2873BAC3-22F8-45A3-85FB-65B2AC72547D}"/>
            </a:ext>
          </a:extLst>
        </xdr:cNvPr>
        <xdr:cNvSpPr/>
      </xdr:nvSpPr>
      <xdr:spPr>
        <a:xfrm>
          <a:off x="13055600" y="137591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3FCDCB3B-B55D-4A9D-BA78-6FFEB2E16A44}"/>
            </a:ext>
          </a:extLst>
        </xdr:cNvPr>
        <xdr:cNvSpPr txBox="1"/>
      </xdr:nvSpPr>
      <xdr:spPr>
        <a:xfrm>
          <a:off x="127635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8" name="楕円 287">
          <a:extLst>
            <a:ext uri="{FF2B5EF4-FFF2-40B4-BE49-F238E27FC236}">
              <a16:creationId xmlns:a16="http://schemas.microsoft.com/office/drawing/2014/main" id="{B2B2E693-7B12-4E8D-AEFE-EBCE956DE82A}"/>
            </a:ext>
          </a:extLst>
        </xdr:cNvPr>
        <xdr:cNvSpPr/>
      </xdr:nvSpPr>
      <xdr:spPr>
        <a:xfrm>
          <a:off x="12242800" y="1375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9" name="テキスト ボックス 288">
          <a:extLst>
            <a:ext uri="{FF2B5EF4-FFF2-40B4-BE49-F238E27FC236}">
              <a16:creationId xmlns:a16="http://schemas.microsoft.com/office/drawing/2014/main" id="{B24FD027-5F0B-4894-A269-2BBEFF44A7E9}"/>
            </a:ext>
          </a:extLst>
        </xdr:cNvPr>
        <xdr:cNvSpPr txBox="1"/>
      </xdr:nvSpPr>
      <xdr:spPr>
        <a:xfrm>
          <a:off x="119507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56DC2B1-878B-4700-A48E-F23B338883C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3E8D684B-F04C-4991-87EF-DF755A99DB2A}"/>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A7DEF6BA-FE42-4A01-B4B9-7D9C16C1DAEC}"/>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B4E8745-A867-4D0B-BF7F-A4ADDC72520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564FD1AC-3833-4197-AB4F-1163303C4D22}"/>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3837EEAB-5449-4116-8FCE-E08FB9B3292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7EA50AF-684C-43E9-AFF4-68DA964E7011}"/>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46BF39CF-09B9-46C1-BEF3-4A687C2EEA7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BDDFED5-0B5C-4C8F-B95A-3F053FACAA9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3D36732E-1865-4DE4-9689-E0A59C122FF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F5308D01-879B-4D54-9910-86C0FA3F0789}"/>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E02A3919-A8AD-41BD-8D9A-289EDF97B62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30BBEF8C-BD92-40E9-A04D-A5B0C89F0651}"/>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消防業務を担っていることから、類似団体の中では、最も職員数が多い状況である。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消防関係職員を除いた職員でも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人と多い状況であるため、今後も、場財政改革アクションプランに基づき、保育園の民営化や事務事業の見直し、業務の効率化を進めるなど、定員管理の適正化を図り、職員数の削減に努める。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D0562C76-2D21-4FDB-900B-5331CDD3FB6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3FD14C59-A52D-490B-8741-3A87C8F0CCE3}"/>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9E249A1E-FF3C-429C-9EB4-199B239E4F6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27D333CA-9D18-4718-BBAF-38319DB4DA58}"/>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83F94138-0194-4E98-96B9-16FFBFA7ABA5}"/>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5E552019-462D-4D76-997F-AC5B3C18DA34}"/>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ACDF1384-F97E-49C4-AF4F-FA7FE2FE6582}"/>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B4C3861-16D6-4BF7-ACD5-242B6DB76A2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37F3DC79-8394-467C-9978-987BC8342CA5}"/>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DF4624CF-2F0A-41B7-9A3C-6FFF5AB57B8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3E83D301-12E6-42CA-B534-7371DF54C9EE}"/>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E9571F7-2EFB-4DD5-8DEB-DE7140E8C496}"/>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ACFA282F-BAA4-4825-B539-6EF1BFF5198C}"/>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7BE4179-CA4F-47A7-9131-62DFE0D3F27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41DC60C1-B31B-49F7-9082-4ADA9EED846F}"/>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074A976-1BC2-4A61-802D-A16FA769669C}"/>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79A7DD9B-6336-41B8-8D8A-EEA1835C2DFA}"/>
            </a:ext>
          </a:extLst>
        </xdr:cNvPr>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982A5DC7-C263-422A-93C6-4047E57B14BF}"/>
            </a:ext>
          </a:extLst>
        </xdr:cNvPr>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3A67C0F7-F43A-440A-97E4-5B38BF914917}"/>
            </a:ext>
          </a:extLst>
        </xdr:cNvPr>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C3F429C6-8532-4486-BE3B-CBB80D7D33B5}"/>
            </a:ext>
          </a:extLst>
        </xdr:cNvPr>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5A7DAF47-9505-493F-9561-0D7B748E613A}"/>
            </a:ext>
          </a:extLst>
        </xdr:cNvPr>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37782</xdr:rowOff>
    </xdr:from>
    <xdr:to>
      <xdr:col>81</xdr:col>
      <xdr:colOff>44450</xdr:colOff>
      <xdr:row>67</xdr:row>
      <xdr:rowOff>55880</xdr:rowOff>
    </xdr:to>
    <xdr:cxnSp macro="">
      <xdr:nvCxnSpPr>
        <xdr:cNvPr id="324" name="直線コネクタ 323">
          <a:extLst>
            <a:ext uri="{FF2B5EF4-FFF2-40B4-BE49-F238E27FC236}">
              <a16:creationId xmlns:a16="http://schemas.microsoft.com/office/drawing/2014/main" id="{ACA79AB6-CBFE-4B89-B05F-386E3C0F5F9B}"/>
            </a:ext>
          </a:extLst>
        </xdr:cNvPr>
        <xdr:cNvCxnSpPr/>
      </xdr:nvCxnSpPr>
      <xdr:spPr>
        <a:xfrm flipV="1">
          <a:off x="14712950" y="11269662"/>
          <a:ext cx="762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2F0BF93A-4B09-4A1F-8A7E-A83B3C233605}"/>
            </a:ext>
          </a:extLst>
        </xdr:cNvPr>
        <xdr:cNvSpPr txBox="1"/>
      </xdr:nvSpPr>
      <xdr:spPr>
        <a:xfrm>
          <a:off x="15563850" y="1006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27311BB8-4318-4464-BB1E-BA3F2F458F70}"/>
            </a:ext>
          </a:extLst>
        </xdr:cNvPr>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9631</xdr:rowOff>
    </xdr:from>
    <xdr:to>
      <xdr:col>77</xdr:col>
      <xdr:colOff>44450</xdr:colOff>
      <xdr:row>67</xdr:row>
      <xdr:rowOff>55880</xdr:rowOff>
    </xdr:to>
    <xdr:cxnSp macro="">
      <xdr:nvCxnSpPr>
        <xdr:cNvPr id="327" name="直線コネクタ 326">
          <a:extLst>
            <a:ext uri="{FF2B5EF4-FFF2-40B4-BE49-F238E27FC236}">
              <a16:creationId xmlns:a16="http://schemas.microsoft.com/office/drawing/2014/main" id="{333084E8-A43E-466B-B495-C83F40907BF9}"/>
            </a:ext>
          </a:extLst>
        </xdr:cNvPr>
        <xdr:cNvCxnSpPr/>
      </xdr:nvCxnSpPr>
      <xdr:spPr>
        <a:xfrm>
          <a:off x="13903960" y="11241511"/>
          <a:ext cx="80899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FFA84240-9781-43FE-A826-02FF0B624E8E}"/>
            </a:ext>
          </a:extLst>
        </xdr:cNvPr>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75E97CD-F7DD-4C9D-B690-0EE618CE7F59}"/>
            </a:ext>
          </a:extLst>
        </xdr:cNvPr>
        <xdr:cNvSpPr txBox="1"/>
      </xdr:nvSpPr>
      <xdr:spPr>
        <a:xfrm>
          <a:off x="14370050" y="998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154940</xdr:rowOff>
    </xdr:from>
    <xdr:to>
      <xdr:col>72</xdr:col>
      <xdr:colOff>203200</xdr:colOff>
      <xdr:row>67</xdr:row>
      <xdr:rowOff>9631</xdr:rowOff>
    </xdr:to>
    <xdr:cxnSp macro="">
      <xdr:nvCxnSpPr>
        <xdr:cNvPr id="330" name="直線コネクタ 329">
          <a:extLst>
            <a:ext uri="{FF2B5EF4-FFF2-40B4-BE49-F238E27FC236}">
              <a16:creationId xmlns:a16="http://schemas.microsoft.com/office/drawing/2014/main" id="{C05C3778-A489-43FC-A19D-342FA232406E}"/>
            </a:ext>
          </a:extLst>
        </xdr:cNvPr>
        <xdr:cNvCxnSpPr/>
      </xdr:nvCxnSpPr>
      <xdr:spPr>
        <a:xfrm>
          <a:off x="13106400" y="11219180"/>
          <a:ext cx="79756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49E97770-AB83-44B7-BA4E-32E176F2263F}"/>
            </a:ext>
          </a:extLst>
        </xdr:cNvPr>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A264BADF-5F17-449F-9323-3A32D3087952}"/>
            </a:ext>
          </a:extLst>
        </xdr:cNvPr>
        <xdr:cNvSpPr txBox="1"/>
      </xdr:nvSpPr>
      <xdr:spPr>
        <a:xfrm>
          <a:off x="13557250" y="996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154940</xdr:rowOff>
    </xdr:from>
    <xdr:to>
      <xdr:col>68</xdr:col>
      <xdr:colOff>152400</xdr:colOff>
      <xdr:row>66</xdr:row>
      <xdr:rowOff>156951</xdr:rowOff>
    </xdr:to>
    <xdr:cxnSp macro="">
      <xdr:nvCxnSpPr>
        <xdr:cNvPr id="333" name="直線コネクタ 332">
          <a:extLst>
            <a:ext uri="{FF2B5EF4-FFF2-40B4-BE49-F238E27FC236}">
              <a16:creationId xmlns:a16="http://schemas.microsoft.com/office/drawing/2014/main" id="{E73344A7-677A-4413-B5A5-EFE91A2893DD}"/>
            </a:ext>
          </a:extLst>
        </xdr:cNvPr>
        <xdr:cNvCxnSpPr/>
      </xdr:nvCxnSpPr>
      <xdr:spPr>
        <a:xfrm flipV="1">
          <a:off x="12293600" y="11219180"/>
          <a:ext cx="8128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BB6E3EE2-35A1-4755-B869-F664171E3EB3}"/>
            </a:ext>
          </a:extLst>
        </xdr:cNvPr>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8C9012C1-32CA-4E93-AA42-42043193E876}"/>
            </a:ext>
          </a:extLst>
        </xdr:cNvPr>
        <xdr:cNvSpPr txBox="1"/>
      </xdr:nvSpPr>
      <xdr:spPr>
        <a:xfrm>
          <a:off x="12763500" y="994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9E6E40A-A167-464F-A527-884FC34E2EB4}"/>
            </a:ext>
          </a:extLst>
        </xdr:cNvPr>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93E2F997-5907-49A9-93E2-B60917094B32}"/>
            </a:ext>
          </a:extLst>
        </xdr:cNvPr>
        <xdr:cNvSpPr txBox="1"/>
      </xdr:nvSpPr>
      <xdr:spPr>
        <a:xfrm>
          <a:off x="11950700" y="99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0EF02D8-3A42-4AB0-8316-39F7215F32A5}"/>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57FFEE7-DEDB-40BF-B964-BF36B7D96AC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3810746-1E1C-4833-86B4-024885357038}"/>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9F6F4CD-6CBF-4354-BA35-18814C85271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A7E6A3D-0D80-4A88-BDB9-9A0B3DB268E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158432</xdr:rowOff>
    </xdr:from>
    <xdr:to>
      <xdr:col>81</xdr:col>
      <xdr:colOff>95250</xdr:colOff>
      <xdr:row>67</xdr:row>
      <xdr:rowOff>88582</xdr:rowOff>
    </xdr:to>
    <xdr:sp macro="" textlink="">
      <xdr:nvSpPr>
        <xdr:cNvPr id="343" name="楕円 342">
          <a:extLst>
            <a:ext uri="{FF2B5EF4-FFF2-40B4-BE49-F238E27FC236}">
              <a16:creationId xmlns:a16="http://schemas.microsoft.com/office/drawing/2014/main" id="{FDE59BF6-FFEC-460F-B8DA-EF14FF5A87F4}"/>
            </a:ext>
          </a:extLst>
        </xdr:cNvPr>
        <xdr:cNvSpPr/>
      </xdr:nvSpPr>
      <xdr:spPr>
        <a:xfrm>
          <a:off x="15427960" y="112226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54309</xdr:rowOff>
    </xdr:from>
    <xdr:ext cx="762000" cy="259045"/>
    <xdr:sp macro="" textlink="">
      <xdr:nvSpPr>
        <xdr:cNvPr id="344" name="定員管理の状況該当値テキスト">
          <a:extLst>
            <a:ext uri="{FF2B5EF4-FFF2-40B4-BE49-F238E27FC236}">
              <a16:creationId xmlns:a16="http://schemas.microsoft.com/office/drawing/2014/main" id="{56574AB2-4C00-43F5-ADA9-D1E1C4ECE519}"/>
            </a:ext>
          </a:extLst>
        </xdr:cNvPr>
        <xdr:cNvSpPr txBox="1"/>
      </xdr:nvSpPr>
      <xdr:spPr>
        <a:xfrm>
          <a:off x="15563850" y="11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5080</xdr:rowOff>
    </xdr:from>
    <xdr:to>
      <xdr:col>77</xdr:col>
      <xdr:colOff>95250</xdr:colOff>
      <xdr:row>67</xdr:row>
      <xdr:rowOff>106680</xdr:rowOff>
    </xdr:to>
    <xdr:sp macro="" textlink="">
      <xdr:nvSpPr>
        <xdr:cNvPr id="345" name="楕円 344">
          <a:extLst>
            <a:ext uri="{FF2B5EF4-FFF2-40B4-BE49-F238E27FC236}">
              <a16:creationId xmlns:a16="http://schemas.microsoft.com/office/drawing/2014/main" id="{7046D517-AA78-402F-94FB-84FC07C16C95}"/>
            </a:ext>
          </a:extLst>
        </xdr:cNvPr>
        <xdr:cNvSpPr/>
      </xdr:nvSpPr>
      <xdr:spPr>
        <a:xfrm>
          <a:off x="14665960" y="112369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91457</xdr:rowOff>
    </xdr:from>
    <xdr:ext cx="736600" cy="259045"/>
    <xdr:sp macro="" textlink="">
      <xdr:nvSpPr>
        <xdr:cNvPr id="346" name="テキスト ボックス 345">
          <a:extLst>
            <a:ext uri="{FF2B5EF4-FFF2-40B4-BE49-F238E27FC236}">
              <a16:creationId xmlns:a16="http://schemas.microsoft.com/office/drawing/2014/main" id="{15F8A871-94E4-4C3E-89D7-B687DC223483}"/>
            </a:ext>
          </a:extLst>
        </xdr:cNvPr>
        <xdr:cNvSpPr txBox="1"/>
      </xdr:nvSpPr>
      <xdr:spPr>
        <a:xfrm>
          <a:off x="14370050" y="1132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130281</xdr:rowOff>
    </xdr:from>
    <xdr:to>
      <xdr:col>73</xdr:col>
      <xdr:colOff>44450</xdr:colOff>
      <xdr:row>67</xdr:row>
      <xdr:rowOff>60431</xdr:rowOff>
    </xdr:to>
    <xdr:sp macro="" textlink="">
      <xdr:nvSpPr>
        <xdr:cNvPr id="347" name="楕円 346">
          <a:extLst>
            <a:ext uri="{FF2B5EF4-FFF2-40B4-BE49-F238E27FC236}">
              <a16:creationId xmlns:a16="http://schemas.microsoft.com/office/drawing/2014/main" id="{D7E81A8C-5179-4E4B-80EB-5C6373DC7507}"/>
            </a:ext>
          </a:extLst>
        </xdr:cNvPr>
        <xdr:cNvSpPr/>
      </xdr:nvSpPr>
      <xdr:spPr>
        <a:xfrm>
          <a:off x="13868400" y="1119452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45208</xdr:rowOff>
    </xdr:from>
    <xdr:ext cx="762000" cy="259045"/>
    <xdr:sp macro="" textlink="">
      <xdr:nvSpPr>
        <xdr:cNvPr id="348" name="テキスト ボックス 347">
          <a:extLst>
            <a:ext uri="{FF2B5EF4-FFF2-40B4-BE49-F238E27FC236}">
              <a16:creationId xmlns:a16="http://schemas.microsoft.com/office/drawing/2014/main" id="{393FF6BC-41E6-4A70-8BE2-6C153386F98F}"/>
            </a:ext>
          </a:extLst>
        </xdr:cNvPr>
        <xdr:cNvSpPr txBox="1"/>
      </xdr:nvSpPr>
      <xdr:spPr>
        <a:xfrm>
          <a:off x="13557250" y="1127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104140</xdr:rowOff>
    </xdr:from>
    <xdr:to>
      <xdr:col>68</xdr:col>
      <xdr:colOff>203200</xdr:colOff>
      <xdr:row>67</xdr:row>
      <xdr:rowOff>34290</xdr:rowOff>
    </xdr:to>
    <xdr:sp macro="" textlink="">
      <xdr:nvSpPr>
        <xdr:cNvPr id="349" name="楕円 348">
          <a:extLst>
            <a:ext uri="{FF2B5EF4-FFF2-40B4-BE49-F238E27FC236}">
              <a16:creationId xmlns:a16="http://schemas.microsoft.com/office/drawing/2014/main" id="{0B49FA5A-336F-48CB-A3BF-A6FA69611FB1}"/>
            </a:ext>
          </a:extLst>
        </xdr:cNvPr>
        <xdr:cNvSpPr/>
      </xdr:nvSpPr>
      <xdr:spPr>
        <a:xfrm>
          <a:off x="13055600" y="1116838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19067</xdr:rowOff>
    </xdr:from>
    <xdr:ext cx="762000" cy="259045"/>
    <xdr:sp macro="" textlink="">
      <xdr:nvSpPr>
        <xdr:cNvPr id="350" name="テキスト ボックス 349">
          <a:extLst>
            <a:ext uri="{FF2B5EF4-FFF2-40B4-BE49-F238E27FC236}">
              <a16:creationId xmlns:a16="http://schemas.microsoft.com/office/drawing/2014/main" id="{A9790CB6-8097-4639-BF00-F088376FF64B}"/>
            </a:ext>
          </a:extLst>
        </xdr:cNvPr>
        <xdr:cNvSpPr txBox="1"/>
      </xdr:nvSpPr>
      <xdr:spPr>
        <a:xfrm>
          <a:off x="12763500" y="112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106151</xdr:rowOff>
    </xdr:from>
    <xdr:to>
      <xdr:col>64</xdr:col>
      <xdr:colOff>152400</xdr:colOff>
      <xdr:row>67</xdr:row>
      <xdr:rowOff>36301</xdr:rowOff>
    </xdr:to>
    <xdr:sp macro="" textlink="">
      <xdr:nvSpPr>
        <xdr:cNvPr id="351" name="楕円 350">
          <a:extLst>
            <a:ext uri="{FF2B5EF4-FFF2-40B4-BE49-F238E27FC236}">
              <a16:creationId xmlns:a16="http://schemas.microsoft.com/office/drawing/2014/main" id="{7DEABB3C-21E2-4933-AEFA-B971145732E6}"/>
            </a:ext>
          </a:extLst>
        </xdr:cNvPr>
        <xdr:cNvSpPr/>
      </xdr:nvSpPr>
      <xdr:spPr>
        <a:xfrm>
          <a:off x="12242800" y="11170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21078</xdr:rowOff>
    </xdr:from>
    <xdr:ext cx="762000" cy="259045"/>
    <xdr:sp macro="" textlink="">
      <xdr:nvSpPr>
        <xdr:cNvPr id="352" name="テキスト ボックス 351">
          <a:extLst>
            <a:ext uri="{FF2B5EF4-FFF2-40B4-BE49-F238E27FC236}">
              <a16:creationId xmlns:a16="http://schemas.microsoft.com/office/drawing/2014/main" id="{63AF5942-559C-436E-B2EF-9D99961F8B5C}"/>
            </a:ext>
          </a:extLst>
        </xdr:cNvPr>
        <xdr:cNvSpPr txBox="1"/>
      </xdr:nvSpPr>
      <xdr:spPr>
        <a:xfrm>
          <a:off x="11950700" y="112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3A85A7C2-C59F-4557-AB5E-38B1CA38EA66}"/>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7E03AF69-B281-4EF6-87DC-738C43F00B99}"/>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13796BD-5D81-459B-B03D-B6C78FD12663}"/>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383899C8-5DB2-4B33-B5C9-64DE6B0E630D}"/>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636E4EE8-73BA-43F5-85D0-4FD7A7D0609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7DB49C8-E08C-4923-A814-11388CC8373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A28D68C-AFF7-42CB-ACA6-0373282B040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ACC66D46-5B00-4654-81E2-DEB402C749F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97D33825-EA7B-489F-B993-D7DFBCB8C5F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C46515F2-ED23-45B3-8E26-1356A937F5FC}"/>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EEA69249-84AC-44D0-8A8E-E1B332540AAB}"/>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4872BA3-53CF-41D4-9A4D-E3871719E04E}"/>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443FFAE9-04B8-4EF1-8DDD-82B71E723016}"/>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普通会計の公債費が減少したものの、公営企業の公債費の増や普通交付税と臨時財政対策債の減により、対前年度比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依然として、類似団体平均を大きく上回っている状況であり、今後も投資的経費を抑制するなど、公債費負担の軽減に努める。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74E11F0F-3905-4C40-A5C4-F4DAE24DA9A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C51C80E-87C5-40B7-BC54-23FCE9C242C3}"/>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B38849E2-AE97-4BF7-AA1C-EFCCD27D0E9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2E096423-1F17-4CE8-8C19-2349FB77F2FB}"/>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6F6E102B-A5E7-42DE-979B-1940FED36E44}"/>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B3423975-C18B-496B-87BA-FC110BB604DA}"/>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263528CD-94AD-465F-AA0D-9DD4F85CE17E}"/>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CC2A4580-D86A-46BF-8874-74ED8C2A80A2}"/>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CE8BD39E-726D-489B-85D9-02CB83B71AC9}"/>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2E95FDAA-CECC-4132-949D-AD7B088CC816}"/>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DBD681DF-7285-4FAF-9AA0-8AD92F68A0FE}"/>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8043BC9B-F122-4722-AA52-7B0B2B883458}"/>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FAB94632-C381-48F3-AE3A-CD2AEC448C58}"/>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51DEEE1-AF5D-447D-9837-637236F39B76}"/>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6FF3E3B8-F369-4E02-B909-EC0AE3BE0E15}"/>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EDEBE9CF-854F-4F7D-8A9C-582529DC8A2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43</xdr:row>
      <xdr:rowOff>81462</xdr:rowOff>
    </xdr:to>
    <xdr:cxnSp macro="">
      <xdr:nvCxnSpPr>
        <xdr:cNvPr id="382" name="直線コネクタ 381">
          <a:extLst>
            <a:ext uri="{FF2B5EF4-FFF2-40B4-BE49-F238E27FC236}">
              <a16:creationId xmlns:a16="http://schemas.microsoft.com/office/drawing/2014/main" id="{12BE376A-BFFA-47A4-8D6A-B56A2CC422BE}"/>
            </a:ext>
          </a:extLst>
        </xdr:cNvPr>
        <xdr:cNvCxnSpPr/>
      </xdr:nvCxnSpPr>
      <xdr:spPr>
        <a:xfrm flipV="1">
          <a:off x="15474950" y="6137729"/>
          <a:ext cx="0" cy="1152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53539</xdr:rowOff>
    </xdr:from>
    <xdr:ext cx="762000" cy="259045"/>
    <xdr:sp macro="" textlink="">
      <xdr:nvSpPr>
        <xdr:cNvPr id="383" name="公債費負担の状況最小値テキスト">
          <a:extLst>
            <a:ext uri="{FF2B5EF4-FFF2-40B4-BE49-F238E27FC236}">
              <a16:creationId xmlns:a16="http://schemas.microsoft.com/office/drawing/2014/main" id="{3559BEE0-1F73-4E14-A9C2-997A44414161}"/>
            </a:ext>
          </a:extLst>
        </xdr:cNvPr>
        <xdr:cNvSpPr txBox="1"/>
      </xdr:nvSpPr>
      <xdr:spPr>
        <a:xfrm>
          <a:off x="15563850" y="726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81462</xdr:rowOff>
    </xdr:from>
    <xdr:to>
      <xdr:col>81</xdr:col>
      <xdr:colOff>133350</xdr:colOff>
      <xdr:row>43</xdr:row>
      <xdr:rowOff>81462</xdr:rowOff>
    </xdr:to>
    <xdr:cxnSp macro="">
      <xdr:nvCxnSpPr>
        <xdr:cNvPr id="384" name="直線コネクタ 383">
          <a:extLst>
            <a:ext uri="{FF2B5EF4-FFF2-40B4-BE49-F238E27FC236}">
              <a16:creationId xmlns:a16="http://schemas.microsoft.com/office/drawing/2014/main" id="{3B8F5E8F-8AC9-466E-B743-82F5ADF80270}"/>
            </a:ext>
          </a:extLst>
        </xdr:cNvPr>
        <xdr:cNvCxnSpPr/>
      </xdr:nvCxnSpPr>
      <xdr:spPr>
        <a:xfrm>
          <a:off x="15405100" y="7289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EC3864F5-A6BA-4DEA-8DD2-B101AE7DD062}"/>
            </a:ext>
          </a:extLst>
        </xdr:cNvPr>
        <xdr:cNvSpPr txBox="1"/>
      </xdr:nvSpPr>
      <xdr:spPr>
        <a:xfrm>
          <a:off x="15563850" y="58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9D4A01BA-3CE2-4F5A-B0B1-89343AB3D4CB}"/>
            </a:ext>
          </a:extLst>
        </xdr:cNvPr>
        <xdr:cNvCxnSpPr/>
      </xdr:nvCxnSpPr>
      <xdr:spPr>
        <a:xfrm>
          <a:off x="15405100" y="6137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94343</xdr:rowOff>
    </xdr:to>
    <xdr:cxnSp macro="">
      <xdr:nvCxnSpPr>
        <xdr:cNvPr id="387" name="直線コネクタ 386">
          <a:extLst>
            <a:ext uri="{FF2B5EF4-FFF2-40B4-BE49-F238E27FC236}">
              <a16:creationId xmlns:a16="http://schemas.microsoft.com/office/drawing/2014/main" id="{986AB698-6E2A-4B91-996A-8773BE196D41}"/>
            </a:ext>
          </a:extLst>
        </xdr:cNvPr>
        <xdr:cNvCxnSpPr/>
      </xdr:nvCxnSpPr>
      <xdr:spPr>
        <a:xfrm>
          <a:off x="14712950" y="7114540"/>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146974</xdr:rowOff>
    </xdr:from>
    <xdr:ext cx="762000" cy="259045"/>
    <xdr:sp macro="" textlink="">
      <xdr:nvSpPr>
        <xdr:cNvPr id="388" name="公債費負担の状況平均値テキスト">
          <a:extLst>
            <a:ext uri="{FF2B5EF4-FFF2-40B4-BE49-F238E27FC236}">
              <a16:creationId xmlns:a16="http://schemas.microsoft.com/office/drawing/2014/main" id="{305AB763-2144-4667-BC67-9CC8B86863C8}"/>
            </a:ext>
          </a:extLst>
        </xdr:cNvPr>
        <xdr:cNvSpPr txBox="1"/>
      </xdr:nvSpPr>
      <xdr:spPr>
        <a:xfrm>
          <a:off x="15563850" y="651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130447</xdr:rowOff>
    </xdr:from>
    <xdr:to>
      <xdr:col>81</xdr:col>
      <xdr:colOff>95250</xdr:colOff>
      <xdr:row>40</xdr:row>
      <xdr:rowOff>60597</xdr:rowOff>
    </xdr:to>
    <xdr:sp macro="" textlink="">
      <xdr:nvSpPr>
        <xdr:cNvPr id="389" name="フローチャート: 判断 388">
          <a:extLst>
            <a:ext uri="{FF2B5EF4-FFF2-40B4-BE49-F238E27FC236}">
              <a16:creationId xmlns:a16="http://schemas.microsoft.com/office/drawing/2014/main" id="{6A171589-4BFF-4CD1-87AF-6E593F6ED055}"/>
            </a:ext>
          </a:extLst>
        </xdr:cNvPr>
        <xdr:cNvSpPr/>
      </xdr:nvSpPr>
      <xdr:spPr>
        <a:xfrm>
          <a:off x="15427960" y="66684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163285</xdr:rowOff>
    </xdr:to>
    <xdr:cxnSp macro="">
      <xdr:nvCxnSpPr>
        <xdr:cNvPr id="390" name="直線コネクタ 389">
          <a:extLst>
            <a:ext uri="{FF2B5EF4-FFF2-40B4-BE49-F238E27FC236}">
              <a16:creationId xmlns:a16="http://schemas.microsoft.com/office/drawing/2014/main" id="{721A82CB-B33B-4BC3-8EDA-0608B714C191}"/>
            </a:ext>
          </a:extLst>
        </xdr:cNvPr>
        <xdr:cNvCxnSpPr/>
      </xdr:nvCxnSpPr>
      <xdr:spPr>
        <a:xfrm flipV="1">
          <a:off x="13903960" y="7114540"/>
          <a:ext cx="80899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123553</xdr:rowOff>
    </xdr:from>
    <xdr:to>
      <xdr:col>77</xdr:col>
      <xdr:colOff>95250</xdr:colOff>
      <xdr:row>40</xdr:row>
      <xdr:rowOff>53703</xdr:rowOff>
    </xdr:to>
    <xdr:sp macro="" textlink="">
      <xdr:nvSpPr>
        <xdr:cNvPr id="391" name="フローチャート: 判断 390">
          <a:extLst>
            <a:ext uri="{FF2B5EF4-FFF2-40B4-BE49-F238E27FC236}">
              <a16:creationId xmlns:a16="http://schemas.microsoft.com/office/drawing/2014/main" id="{B86642D0-4523-4EF8-B101-34275FDEC945}"/>
            </a:ext>
          </a:extLst>
        </xdr:cNvPr>
        <xdr:cNvSpPr/>
      </xdr:nvSpPr>
      <xdr:spPr>
        <a:xfrm>
          <a:off x="14665960" y="66615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392" name="テキスト ボックス 391">
          <a:extLst>
            <a:ext uri="{FF2B5EF4-FFF2-40B4-BE49-F238E27FC236}">
              <a16:creationId xmlns:a16="http://schemas.microsoft.com/office/drawing/2014/main" id="{3D1D2752-9335-4767-8E9A-DEA71BB14373}"/>
            </a:ext>
          </a:extLst>
        </xdr:cNvPr>
        <xdr:cNvSpPr txBox="1"/>
      </xdr:nvSpPr>
      <xdr:spPr>
        <a:xfrm>
          <a:off x="14370050" y="643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60778</xdr:rowOff>
    </xdr:to>
    <xdr:cxnSp macro="">
      <xdr:nvCxnSpPr>
        <xdr:cNvPr id="393" name="直線コネクタ 392">
          <a:extLst>
            <a:ext uri="{FF2B5EF4-FFF2-40B4-BE49-F238E27FC236}">
              <a16:creationId xmlns:a16="http://schemas.microsoft.com/office/drawing/2014/main" id="{EE9FF097-0863-45BE-96C4-703E289B06AE}"/>
            </a:ext>
          </a:extLst>
        </xdr:cNvPr>
        <xdr:cNvCxnSpPr/>
      </xdr:nvCxnSpPr>
      <xdr:spPr>
        <a:xfrm flipV="1">
          <a:off x="13106400" y="7204165"/>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158024</xdr:rowOff>
    </xdr:from>
    <xdr:to>
      <xdr:col>73</xdr:col>
      <xdr:colOff>44450</xdr:colOff>
      <xdr:row>40</xdr:row>
      <xdr:rowOff>88174</xdr:rowOff>
    </xdr:to>
    <xdr:sp macro="" textlink="">
      <xdr:nvSpPr>
        <xdr:cNvPr id="394" name="フローチャート: 判断 393">
          <a:extLst>
            <a:ext uri="{FF2B5EF4-FFF2-40B4-BE49-F238E27FC236}">
              <a16:creationId xmlns:a16="http://schemas.microsoft.com/office/drawing/2014/main" id="{E6A329A4-9F19-49E4-AA10-4B72D8A1E7D1}"/>
            </a:ext>
          </a:extLst>
        </xdr:cNvPr>
        <xdr:cNvSpPr/>
      </xdr:nvSpPr>
      <xdr:spPr>
        <a:xfrm>
          <a:off x="13868400" y="669598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98351</xdr:rowOff>
    </xdr:from>
    <xdr:ext cx="762000" cy="259045"/>
    <xdr:sp macro="" textlink="">
      <xdr:nvSpPr>
        <xdr:cNvPr id="395" name="テキスト ボックス 394">
          <a:extLst>
            <a:ext uri="{FF2B5EF4-FFF2-40B4-BE49-F238E27FC236}">
              <a16:creationId xmlns:a16="http://schemas.microsoft.com/office/drawing/2014/main" id="{7E9339F6-818B-4413-895A-4402ECEAE91C}"/>
            </a:ext>
          </a:extLst>
        </xdr:cNvPr>
        <xdr:cNvSpPr txBox="1"/>
      </xdr:nvSpPr>
      <xdr:spPr>
        <a:xfrm>
          <a:off x="1355725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44</xdr:row>
      <xdr:rowOff>68580</xdr:rowOff>
    </xdr:to>
    <xdr:cxnSp macro="">
      <xdr:nvCxnSpPr>
        <xdr:cNvPr id="396" name="直線コネクタ 395">
          <a:extLst>
            <a:ext uri="{FF2B5EF4-FFF2-40B4-BE49-F238E27FC236}">
              <a16:creationId xmlns:a16="http://schemas.microsoft.com/office/drawing/2014/main" id="{B5A64B70-6959-46E7-8240-EBF5B00D11AC}"/>
            </a:ext>
          </a:extLst>
        </xdr:cNvPr>
        <xdr:cNvCxnSpPr/>
      </xdr:nvCxnSpPr>
      <xdr:spPr>
        <a:xfrm flipV="1">
          <a:off x="12293600" y="7269298"/>
          <a:ext cx="812800" cy="17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164919</xdr:rowOff>
    </xdr:from>
    <xdr:to>
      <xdr:col>68</xdr:col>
      <xdr:colOff>203200</xdr:colOff>
      <xdr:row>40</xdr:row>
      <xdr:rowOff>95069</xdr:rowOff>
    </xdr:to>
    <xdr:sp macro="" textlink="">
      <xdr:nvSpPr>
        <xdr:cNvPr id="397" name="フローチャート: 判断 396">
          <a:extLst>
            <a:ext uri="{FF2B5EF4-FFF2-40B4-BE49-F238E27FC236}">
              <a16:creationId xmlns:a16="http://schemas.microsoft.com/office/drawing/2014/main" id="{F4AB4404-2E5C-4DCF-9493-28193D9A3A56}"/>
            </a:ext>
          </a:extLst>
        </xdr:cNvPr>
        <xdr:cNvSpPr/>
      </xdr:nvSpPr>
      <xdr:spPr>
        <a:xfrm>
          <a:off x="13055600" y="670287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105246</xdr:rowOff>
    </xdr:from>
    <xdr:ext cx="762000" cy="259045"/>
    <xdr:sp macro="" textlink="">
      <xdr:nvSpPr>
        <xdr:cNvPr id="398" name="テキスト ボックス 397">
          <a:extLst>
            <a:ext uri="{FF2B5EF4-FFF2-40B4-BE49-F238E27FC236}">
              <a16:creationId xmlns:a16="http://schemas.microsoft.com/office/drawing/2014/main" id="{0E90524F-7841-46B2-A40B-2A0666E3AF65}"/>
            </a:ext>
          </a:extLst>
        </xdr:cNvPr>
        <xdr:cNvSpPr txBox="1"/>
      </xdr:nvSpPr>
      <xdr:spPr>
        <a:xfrm>
          <a:off x="12763500" y="647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399" name="フローチャート: 判断 398">
          <a:extLst>
            <a:ext uri="{FF2B5EF4-FFF2-40B4-BE49-F238E27FC236}">
              <a16:creationId xmlns:a16="http://schemas.microsoft.com/office/drawing/2014/main" id="{ECF13B34-1E0A-41CD-87F4-E7DB12BFC597}"/>
            </a:ext>
          </a:extLst>
        </xdr:cNvPr>
        <xdr:cNvSpPr/>
      </xdr:nvSpPr>
      <xdr:spPr>
        <a:xfrm>
          <a:off x="12242800" y="67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00" name="テキスト ボックス 399">
          <a:extLst>
            <a:ext uri="{FF2B5EF4-FFF2-40B4-BE49-F238E27FC236}">
              <a16:creationId xmlns:a16="http://schemas.microsoft.com/office/drawing/2014/main" id="{41D12FDE-28F4-4C8B-912C-99548F6E02B4}"/>
            </a:ext>
          </a:extLst>
        </xdr:cNvPr>
        <xdr:cNvSpPr txBox="1"/>
      </xdr:nvSpPr>
      <xdr:spPr>
        <a:xfrm>
          <a:off x="119507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71761D8-E177-4E95-A5C7-6E1D4C6EDAD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01D27BD-7CCD-4B0E-ADC8-48AE8C1EFF2E}"/>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2869DB9-D99F-4552-9C37-8227C140B12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FEF2E4B6-8B1C-4B49-9D8C-DF1FCE7DFEF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4B457D72-4A90-43BC-A7DB-6336832FAE6B}"/>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43543</xdr:rowOff>
    </xdr:from>
    <xdr:to>
      <xdr:col>81</xdr:col>
      <xdr:colOff>95250</xdr:colOff>
      <xdr:row>42</xdr:row>
      <xdr:rowOff>145143</xdr:rowOff>
    </xdr:to>
    <xdr:sp macro="" textlink="">
      <xdr:nvSpPr>
        <xdr:cNvPr id="406" name="楕円 405">
          <a:extLst>
            <a:ext uri="{FF2B5EF4-FFF2-40B4-BE49-F238E27FC236}">
              <a16:creationId xmlns:a16="http://schemas.microsoft.com/office/drawing/2014/main" id="{0175D5CA-B69D-48B1-8500-02CEC242C0EE}"/>
            </a:ext>
          </a:extLst>
        </xdr:cNvPr>
        <xdr:cNvSpPr/>
      </xdr:nvSpPr>
      <xdr:spPr>
        <a:xfrm>
          <a:off x="15427960" y="708442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15620</xdr:rowOff>
    </xdr:from>
    <xdr:ext cx="762000" cy="259045"/>
    <xdr:sp macro="" textlink="">
      <xdr:nvSpPr>
        <xdr:cNvPr id="407" name="公債費負担の状況該当値テキスト">
          <a:extLst>
            <a:ext uri="{FF2B5EF4-FFF2-40B4-BE49-F238E27FC236}">
              <a16:creationId xmlns:a16="http://schemas.microsoft.com/office/drawing/2014/main" id="{8413C458-031E-4C88-84D3-010075672B36}"/>
            </a:ext>
          </a:extLst>
        </xdr:cNvPr>
        <xdr:cNvSpPr txBox="1"/>
      </xdr:nvSpPr>
      <xdr:spPr>
        <a:xfrm>
          <a:off x="15563850" y="705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8" name="楕円 407">
          <a:extLst>
            <a:ext uri="{FF2B5EF4-FFF2-40B4-BE49-F238E27FC236}">
              <a16:creationId xmlns:a16="http://schemas.microsoft.com/office/drawing/2014/main" id="{6B04781A-2881-4C72-B0E5-4A7825BD0807}"/>
            </a:ext>
          </a:extLst>
        </xdr:cNvPr>
        <xdr:cNvSpPr/>
      </xdr:nvSpPr>
      <xdr:spPr>
        <a:xfrm>
          <a:off x="14665960" y="70637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9" name="テキスト ボックス 408">
          <a:extLst>
            <a:ext uri="{FF2B5EF4-FFF2-40B4-BE49-F238E27FC236}">
              <a16:creationId xmlns:a16="http://schemas.microsoft.com/office/drawing/2014/main" id="{8371303C-7374-47DF-BB3D-65240AAD8518}"/>
            </a:ext>
          </a:extLst>
        </xdr:cNvPr>
        <xdr:cNvSpPr txBox="1"/>
      </xdr:nvSpPr>
      <xdr:spPr>
        <a:xfrm>
          <a:off x="14370050" y="715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10" name="楕円 409">
          <a:extLst>
            <a:ext uri="{FF2B5EF4-FFF2-40B4-BE49-F238E27FC236}">
              <a16:creationId xmlns:a16="http://schemas.microsoft.com/office/drawing/2014/main" id="{C50FC996-C5DE-4E27-9756-19D51EFEEFA9}"/>
            </a:ext>
          </a:extLst>
        </xdr:cNvPr>
        <xdr:cNvSpPr/>
      </xdr:nvSpPr>
      <xdr:spPr>
        <a:xfrm>
          <a:off x="13868400" y="7153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11" name="テキスト ボックス 410">
          <a:extLst>
            <a:ext uri="{FF2B5EF4-FFF2-40B4-BE49-F238E27FC236}">
              <a16:creationId xmlns:a16="http://schemas.microsoft.com/office/drawing/2014/main" id="{49A64B4F-9C87-4B7B-9A9C-75C7A9049D4A}"/>
            </a:ext>
          </a:extLst>
        </xdr:cNvPr>
        <xdr:cNvSpPr txBox="1"/>
      </xdr:nvSpPr>
      <xdr:spPr>
        <a:xfrm>
          <a:off x="135572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412" name="楕円 411">
          <a:extLst>
            <a:ext uri="{FF2B5EF4-FFF2-40B4-BE49-F238E27FC236}">
              <a16:creationId xmlns:a16="http://schemas.microsoft.com/office/drawing/2014/main" id="{3B3BE69E-D9C5-460E-B062-DB5750053AD4}"/>
            </a:ext>
          </a:extLst>
        </xdr:cNvPr>
        <xdr:cNvSpPr/>
      </xdr:nvSpPr>
      <xdr:spPr>
        <a:xfrm>
          <a:off x="13055600" y="721849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413" name="テキスト ボックス 412">
          <a:extLst>
            <a:ext uri="{FF2B5EF4-FFF2-40B4-BE49-F238E27FC236}">
              <a16:creationId xmlns:a16="http://schemas.microsoft.com/office/drawing/2014/main" id="{BAABFA97-FF5C-4A1A-A734-A43A16D829E2}"/>
            </a:ext>
          </a:extLst>
        </xdr:cNvPr>
        <xdr:cNvSpPr txBox="1"/>
      </xdr:nvSpPr>
      <xdr:spPr>
        <a:xfrm>
          <a:off x="1276350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4" name="楕円 413">
          <a:extLst>
            <a:ext uri="{FF2B5EF4-FFF2-40B4-BE49-F238E27FC236}">
              <a16:creationId xmlns:a16="http://schemas.microsoft.com/office/drawing/2014/main" id="{735FC9E2-937C-4662-8A54-DD246DA4D74F}"/>
            </a:ext>
          </a:extLst>
        </xdr:cNvPr>
        <xdr:cNvSpPr/>
      </xdr:nvSpPr>
      <xdr:spPr>
        <a:xfrm>
          <a:off x="122428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5" name="テキスト ボックス 414">
          <a:extLst>
            <a:ext uri="{FF2B5EF4-FFF2-40B4-BE49-F238E27FC236}">
              <a16:creationId xmlns:a16="http://schemas.microsoft.com/office/drawing/2014/main" id="{C0BF0199-ED42-4F57-9B0B-A97DD5B3F177}"/>
            </a:ext>
          </a:extLst>
        </xdr:cNvPr>
        <xdr:cNvSpPr txBox="1"/>
      </xdr:nvSpPr>
      <xdr:spPr>
        <a:xfrm>
          <a:off x="11950700" y="748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A59082F3-1030-4D8E-9D98-E969B40E614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FF0DF8F-2EBB-45E2-A32E-7A1805BB2649}"/>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4EB8B8E4-E666-456C-95BF-4A32837D135E}"/>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C3498676-CEB0-49D8-823F-8AE94221FD29}"/>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889A0F03-A77A-4D87-B658-2D7211CC670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DC7A451B-66E8-42E2-8BC6-5F26B8D818A1}"/>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417EEE84-94E3-43BF-800A-82BB64AC41E4}"/>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CDF28471-197D-4128-8BDB-D0868A6AE0F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CDA49524-14C3-4788-B3CE-5C6A90B27A9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9567B09E-5864-49B2-B77C-F3AE90BDDC7C}"/>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6A878AC1-B3E3-48BA-8391-CAB07E278B11}"/>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B524CD5C-F8F0-47ED-8F7B-59502FDA8C2E}"/>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BDBC6989-3236-421F-8FC2-91FC49892CC9}"/>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普通交付税と臨時財政対策債が減少し、普通会計の起債残高は増加したものの、公営企業会計の起債残高の減や基金残高の増により、対前年度比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依然として類似団体平均を大きく上回っている状況であり、今後も市債発行額の抑制や繰上償還を計画的に実施するとともに、下水道事業など公営企業の経営の効率化・健全化を図り、将来負担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D90D49A-7409-491F-883A-707F12211C4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3085931-2408-436F-A12D-3999C9779DF1}"/>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FF81F120-8D03-4368-81DC-4DD45C781151}"/>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88F4D150-68EF-498B-9351-8F799AA01D72}"/>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8190FD69-2589-451D-AABC-86BE551764F6}"/>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296D665F-ADEC-4808-8CD9-BE1BCF910C72}"/>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DE77ECA6-A8CA-474D-A8C5-21608F777B3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E404EE58-A898-4D26-977A-731C0114EC33}"/>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612F0E16-C62A-4A12-A34E-2577F158E95B}"/>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A017BA47-F59F-409A-B1AA-175A2E99CDFF}"/>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4F6EB8C2-17DB-4C98-A5F2-0F45464F914D}"/>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5D87C11C-E7B5-48B9-8346-9A84CE0C196F}"/>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C73D4E85-E1D0-4410-A801-10EC0E770777}"/>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82FA7603-6B06-45B9-BE82-EAE1C0EC325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FC45D9CE-EC5F-448A-9558-243F5A7AD3D5}"/>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4" name="直線コネクタ 443">
          <a:extLst>
            <a:ext uri="{FF2B5EF4-FFF2-40B4-BE49-F238E27FC236}">
              <a16:creationId xmlns:a16="http://schemas.microsoft.com/office/drawing/2014/main" id="{73C7FC1E-B7D9-4B40-A38B-CD2B701F17C5}"/>
            </a:ext>
          </a:extLst>
        </xdr:cNvPr>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5" name="将来負担の状況最小値テキスト">
          <a:extLst>
            <a:ext uri="{FF2B5EF4-FFF2-40B4-BE49-F238E27FC236}">
              <a16:creationId xmlns:a16="http://schemas.microsoft.com/office/drawing/2014/main" id="{0A68B550-CBAF-4898-8482-B30702C4D6BE}"/>
            </a:ext>
          </a:extLst>
        </xdr:cNvPr>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6" name="直線コネクタ 445">
          <a:extLst>
            <a:ext uri="{FF2B5EF4-FFF2-40B4-BE49-F238E27FC236}">
              <a16:creationId xmlns:a16="http://schemas.microsoft.com/office/drawing/2014/main" id="{4E002B40-7B52-4393-9D93-9D20625E0ED2}"/>
            </a:ext>
          </a:extLst>
        </xdr:cNvPr>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4CA8A60F-CC64-484B-BA06-24367CA42EB4}"/>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5A5C4AF0-1AB3-4CCA-972C-8F6B081C56B1}"/>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28716</xdr:rowOff>
    </xdr:from>
    <xdr:to>
      <xdr:col>81</xdr:col>
      <xdr:colOff>44450</xdr:colOff>
      <xdr:row>19</xdr:row>
      <xdr:rowOff>98425</xdr:rowOff>
    </xdr:to>
    <xdr:cxnSp macro="">
      <xdr:nvCxnSpPr>
        <xdr:cNvPr id="449" name="直線コネクタ 448">
          <a:extLst>
            <a:ext uri="{FF2B5EF4-FFF2-40B4-BE49-F238E27FC236}">
              <a16:creationId xmlns:a16="http://schemas.microsoft.com/office/drawing/2014/main" id="{76D29CC4-0AAC-4119-B7EC-535C55D89A9E}"/>
            </a:ext>
          </a:extLst>
        </xdr:cNvPr>
        <xdr:cNvCxnSpPr/>
      </xdr:nvCxnSpPr>
      <xdr:spPr>
        <a:xfrm flipV="1">
          <a:off x="14712950" y="3213876"/>
          <a:ext cx="762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E6F3477C-A0E6-4F0D-9DF7-A76F501FBECA}"/>
            </a:ext>
          </a:extLst>
        </xdr:cNvPr>
        <xdr:cNvSpPr txBox="1"/>
      </xdr:nvSpPr>
      <xdr:spPr>
        <a:xfrm>
          <a:off x="15563850" y="2182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1" name="フローチャート: 判断 450">
          <a:extLst>
            <a:ext uri="{FF2B5EF4-FFF2-40B4-BE49-F238E27FC236}">
              <a16:creationId xmlns:a16="http://schemas.microsoft.com/office/drawing/2014/main" id="{074F0832-0497-46A1-A43E-D8CADB8A9601}"/>
            </a:ext>
          </a:extLst>
        </xdr:cNvPr>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20</xdr:row>
      <xdr:rowOff>107950</xdr:rowOff>
    </xdr:to>
    <xdr:cxnSp macro="">
      <xdr:nvCxnSpPr>
        <xdr:cNvPr id="452" name="直線コネクタ 451">
          <a:extLst>
            <a:ext uri="{FF2B5EF4-FFF2-40B4-BE49-F238E27FC236}">
              <a16:creationId xmlns:a16="http://schemas.microsoft.com/office/drawing/2014/main" id="{FD06AFEC-6798-4119-9238-C76C61CDCB2E}"/>
            </a:ext>
          </a:extLst>
        </xdr:cNvPr>
        <xdr:cNvCxnSpPr/>
      </xdr:nvCxnSpPr>
      <xdr:spPr>
        <a:xfrm flipV="1">
          <a:off x="13903960" y="3283585"/>
          <a:ext cx="80899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3" name="フローチャート: 判断 452">
          <a:extLst>
            <a:ext uri="{FF2B5EF4-FFF2-40B4-BE49-F238E27FC236}">
              <a16:creationId xmlns:a16="http://schemas.microsoft.com/office/drawing/2014/main" id="{328094AD-40CD-4FDD-A6FD-1B2916D5B652}"/>
            </a:ext>
          </a:extLst>
        </xdr:cNvPr>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4" name="テキスト ボックス 453">
          <a:extLst>
            <a:ext uri="{FF2B5EF4-FFF2-40B4-BE49-F238E27FC236}">
              <a16:creationId xmlns:a16="http://schemas.microsoft.com/office/drawing/2014/main" id="{A1F1B9BA-5396-4EBA-BB56-7036E37FE699}"/>
            </a:ext>
          </a:extLst>
        </xdr:cNvPr>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107950</xdr:rowOff>
    </xdr:from>
    <xdr:to>
      <xdr:col>72</xdr:col>
      <xdr:colOff>203200</xdr:colOff>
      <xdr:row>21</xdr:row>
      <xdr:rowOff>138924</xdr:rowOff>
    </xdr:to>
    <xdr:cxnSp macro="">
      <xdr:nvCxnSpPr>
        <xdr:cNvPr id="455" name="直線コネクタ 454">
          <a:extLst>
            <a:ext uri="{FF2B5EF4-FFF2-40B4-BE49-F238E27FC236}">
              <a16:creationId xmlns:a16="http://schemas.microsoft.com/office/drawing/2014/main" id="{4A11F99A-B77D-47FE-AECC-CE8FA7E01D78}"/>
            </a:ext>
          </a:extLst>
        </xdr:cNvPr>
        <xdr:cNvCxnSpPr/>
      </xdr:nvCxnSpPr>
      <xdr:spPr>
        <a:xfrm flipV="1">
          <a:off x="13106400" y="3460750"/>
          <a:ext cx="79756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6" name="フローチャート: 判断 455">
          <a:extLst>
            <a:ext uri="{FF2B5EF4-FFF2-40B4-BE49-F238E27FC236}">
              <a16:creationId xmlns:a16="http://schemas.microsoft.com/office/drawing/2014/main" id="{6D37053A-43A5-4D18-BFAD-38E8DFF92BF5}"/>
            </a:ext>
          </a:extLst>
        </xdr:cNvPr>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7" name="テキスト ボックス 456">
          <a:extLst>
            <a:ext uri="{FF2B5EF4-FFF2-40B4-BE49-F238E27FC236}">
              <a16:creationId xmlns:a16="http://schemas.microsoft.com/office/drawing/2014/main" id="{14355973-E709-44C0-8998-5D51B596B968}"/>
            </a:ext>
          </a:extLst>
        </xdr:cNvPr>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138924</xdr:rowOff>
    </xdr:from>
    <xdr:to>
      <xdr:col>68</xdr:col>
      <xdr:colOff>152400</xdr:colOff>
      <xdr:row>22</xdr:row>
      <xdr:rowOff>96167</xdr:rowOff>
    </xdr:to>
    <xdr:cxnSp macro="">
      <xdr:nvCxnSpPr>
        <xdr:cNvPr id="458" name="直線コネクタ 457">
          <a:extLst>
            <a:ext uri="{FF2B5EF4-FFF2-40B4-BE49-F238E27FC236}">
              <a16:creationId xmlns:a16="http://schemas.microsoft.com/office/drawing/2014/main" id="{B6135014-3ED2-4CC2-B90D-DEFCF83F52CA}"/>
            </a:ext>
          </a:extLst>
        </xdr:cNvPr>
        <xdr:cNvCxnSpPr/>
      </xdr:nvCxnSpPr>
      <xdr:spPr>
        <a:xfrm flipV="1">
          <a:off x="12293600" y="3659364"/>
          <a:ext cx="81280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9" name="フローチャート: 判断 458">
          <a:extLst>
            <a:ext uri="{FF2B5EF4-FFF2-40B4-BE49-F238E27FC236}">
              <a16:creationId xmlns:a16="http://schemas.microsoft.com/office/drawing/2014/main" id="{70C32EBE-AE7D-4CA7-95B7-9987B8EB6105}"/>
            </a:ext>
          </a:extLst>
        </xdr:cNvPr>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60" name="テキスト ボックス 459">
          <a:extLst>
            <a:ext uri="{FF2B5EF4-FFF2-40B4-BE49-F238E27FC236}">
              <a16:creationId xmlns:a16="http://schemas.microsoft.com/office/drawing/2014/main" id="{7079691B-8A67-4C00-B2E3-F00465C7B9A1}"/>
            </a:ext>
          </a:extLst>
        </xdr:cNvPr>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61" name="フローチャート: 判断 460">
          <a:extLst>
            <a:ext uri="{FF2B5EF4-FFF2-40B4-BE49-F238E27FC236}">
              <a16:creationId xmlns:a16="http://schemas.microsoft.com/office/drawing/2014/main" id="{95BB0115-9268-490D-ABDF-938B22FC570D}"/>
            </a:ext>
          </a:extLst>
        </xdr:cNvPr>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2" name="テキスト ボックス 461">
          <a:extLst>
            <a:ext uri="{FF2B5EF4-FFF2-40B4-BE49-F238E27FC236}">
              <a16:creationId xmlns:a16="http://schemas.microsoft.com/office/drawing/2014/main" id="{6C71B513-D5F4-4EB8-943F-1CB9F852F91E}"/>
            </a:ext>
          </a:extLst>
        </xdr:cNvPr>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8465911-B043-4059-A8DF-21F047D0B955}"/>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862C17AE-24F6-49F0-8FB6-D8C8A852C71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40DA857-E9D7-4699-96F2-016FDB61471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7988E2A0-4B08-423A-9F22-FAA3E1CFEE5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C0EFF109-6BFE-486F-9344-000189220FE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149366</xdr:rowOff>
    </xdr:from>
    <xdr:to>
      <xdr:col>81</xdr:col>
      <xdr:colOff>95250</xdr:colOff>
      <xdr:row>19</xdr:row>
      <xdr:rowOff>79516</xdr:rowOff>
    </xdr:to>
    <xdr:sp macro="" textlink="">
      <xdr:nvSpPr>
        <xdr:cNvPr id="468" name="楕円 467">
          <a:extLst>
            <a:ext uri="{FF2B5EF4-FFF2-40B4-BE49-F238E27FC236}">
              <a16:creationId xmlns:a16="http://schemas.microsoft.com/office/drawing/2014/main" id="{AF2638AA-A8DA-4A35-9B25-1037CC17BE10}"/>
            </a:ext>
          </a:extLst>
        </xdr:cNvPr>
        <xdr:cNvSpPr/>
      </xdr:nvSpPr>
      <xdr:spPr>
        <a:xfrm>
          <a:off x="15427960" y="31668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121443</xdr:rowOff>
    </xdr:from>
    <xdr:ext cx="762000" cy="259045"/>
    <xdr:sp macro="" textlink="">
      <xdr:nvSpPr>
        <xdr:cNvPr id="469" name="将来負担の状況該当値テキスト">
          <a:extLst>
            <a:ext uri="{FF2B5EF4-FFF2-40B4-BE49-F238E27FC236}">
              <a16:creationId xmlns:a16="http://schemas.microsoft.com/office/drawing/2014/main" id="{395FF9D9-A791-49CF-BD29-BB86DCB86CBF}"/>
            </a:ext>
          </a:extLst>
        </xdr:cNvPr>
        <xdr:cNvSpPr txBox="1"/>
      </xdr:nvSpPr>
      <xdr:spPr>
        <a:xfrm>
          <a:off x="15563850" y="313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47625</xdr:rowOff>
    </xdr:from>
    <xdr:to>
      <xdr:col>77</xdr:col>
      <xdr:colOff>95250</xdr:colOff>
      <xdr:row>19</xdr:row>
      <xdr:rowOff>149225</xdr:rowOff>
    </xdr:to>
    <xdr:sp macro="" textlink="">
      <xdr:nvSpPr>
        <xdr:cNvPr id="470" name="楕円 469">
          <a:extLst>
            <a:ext uri="{FF2B5EF4-FFF2-40B4-BE49-F238E27FC236}">
              <a16:creationId xmlns:a16="http://schemas.microsoft.com/office/drawing/2014/main" id="{91858625-C11D-4CD6-90E6-CBE4DAD3B544}"/>
            </a:ext>
          </a:extLst>
        </xdr:cNvPr>
        <xdr:cNvSpPr/>
      </xdr:nvSpPr>
      <xdr:spPr>
        <a:xfrm>
          <a:off x="14665960" y="32327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134002</xdr:rowOff>
    </xdr:from>
    <xdr:ext cx="736600" cy="259045"/>
    <xdr:sp macro="" textlink="">
      <xdr:nvSpPr>
        <xdr:cNvPr id="471" name="テキスト ボックス 470">
          <a:extLst>
            <a:ext uri="{FF2B5EF4-FFF2-40B4-BE49-F238E27FC236}">
              <a16:creationId xmlns:a16="http://schemas.microsoft.com/office/drawing/2014/main" id="{B46FDC46-0E87-4F51-8582-CDB740D976E8}"/>
            </a:ext>
          </a:extLst>
        </xdr:cNvPr>
        <xdr:cNvSpPr txBox="1"/>
      </xdr:nvSpPr>
      <xdr:spPr>
        <a:xfrm>
          <a:off x="14370050" y="331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57150</xdr:rowOff>
    </xdr:from>
    <xdr:to>
      <xdr:col>73</xdr:col>
      <xdr:colOff>44450</xdr:colOff>
      <xdr:row>20</xdr:row>
      <xdr:rowOff>158750</xdr:rowOff>
    </xdr:to>
    <xdr:sp macro="" textlink="">
      <xdr:nvSpPr>
        <xdr:cNvPr id="472" name="楕円 471">
          <a:extLst>
            <a:ext uri="{FF2B5EF4-FFF2-40B4-BE49-F238E27FC236}">
              <a16:creationId xmlns:a16="http://schemas.microsoft.com/office/drawing/2014/main" id="{B2222B36-4BF9-462C-8E4A-272B619244EC}"/>
            </a:ext>
          </a:extLst>
        </xdr:cNvPr>
        <xdr:cNvSpPr/>
      </xdr:nvSpPr>
      <xdr:spPr>
        <a:xfrm>
          <a:off x="13868400" y="3409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143527</xdr:rowOff>
    </xdr:from>
    <xdr:ext cx="762000" cy="259045"/>
    <xdr:sp macro="" textlink="">
      <xdr:nvSpPr>
        <xdr:cNvPr id="473" name="テキスト ボックス 472">
          <a:extLst>
            <a:ext uri="{FF2B5EF4-FFF2-40B4-BE49-F238E27FC236}">
              <a16:creationId xmlns:a16="http://schemas.microsoft.com/office/drawing/2014/main" id="{1AAD818F-25EC-4DD4-9626-706DF8C55C73}"/>
            </a:ext>
          </a:extLst>
        </xdr:cNvPr>
        <xdr:cNvSpPr txBox="1"/>
      </xdr:nvSpPr>
      <xdr:spPr>
        <a:xfrm>
          <a:off x="1355725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88124</xdr:rowOff>
    </xdr:from>
    <xdr:to>
      <xdr:col>68</xdr:col>
      <xdr:colOff>203200</xdr:colOff>
      <xdr:row>22</xdr:row>
      <xdr:rowOff>18274</xdr:rowOff>
    </xdr:to>
    <xdr:sp macro="" textlink="">
      <xdr:nvSpPr>
        <xdr:cNvPr id="474" name="楕円 473">
          <a:extLst>
            <a:ext uri="{FF2B5EF4-FFF2-40B4-BE49-F238E27FC236}">
              <a16:creationId xmlns:a16="http://schemas.microsoft.com/office/drawing/2014/main" id="{D439C3C0-11DC-4EAC-8DE9-C1C9BBC4AA2F}"/>
            </a:ext>
          </a:extLst>
        </xdr:cNvPr>
        <xdr:cNvSpPr/>
      </xdr:nvSpPr>
      <xdr:spPr>
        <a:xfrm>
          <a:off x="13055600" y="360856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3051</xdr:rowOff>
    </xdr:from>
    <xdr:ext cx="762000" cy="259045"/>
    <xdr:sp macro="" textlink="">
      <xdr:nvSpPr>
        <xdr:cNvPr id="475" name="テキスト ボックス 474">
          <a:extLst>
            <a:ext uri="{FF2B5EF4-FFF2-40B4-BE49-F238E27FC236}">
              <a16:creationId xmlns:a16="http://schemas.microsoft.com/office/drawing/2014/main" id="{39AB89D2-7586-4852-9288-A913FCE7DD05}"/>
            </a:ext>
          </a:extLst>
        </xdr:cNvPr>
        <xdr:cNvSpPr txBox="1"/>
      </xdr:nvSpPr>
      <xdr:spPr>
        <a:xfrm>
          <a:off x="12763500" y="369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45367</xdr:rowOff>
    </xdr:from>
    <xdr:to>
      <xdr:col>64</xdr:col>
      <xdr:colOff>152400</xdr:colOff>
      <xdr:row>22</xdr:row>
      <xdr:rowOff>146967</xdr:rowOff>
    </xdr:to>
    <xdr:sp macro="" textlink="">
      <xdr:nvSpPr>
        <xdr:cNvPr id="476" name="楕円 475">
          <a:extLst>
            <a:ext uri="{FF2B5EF4-FFF2-40B4-BE49-F238E27FC236}">
              <a16:creationId xmlns:a16="http://schemas.microsoft.com/office/drawing/2014/main" id="{16AB7B9A-814E-4116-9DBE-4EAAF040E1CA}"/>
            </a:ext>
          </a:extLst>
        </xdr:cNvPr>
        <xdr:cNvSpPr/>
      </xdr:nvSpPr>
      <xdr:spPr>
        <a:xfrm>
          <a:off x="12242800" y="373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131744</xdr:rowOff>
    </xdr:from>
    <xdr:ext cx="762000" cy="259045"/>
    <xdr:sp macro="" textlink="">
      <xdr:nvSpPr>
        <xdr:cNvPr id="477" name="テキスト ボックス 476">
          <a:extLst>
            <a:ext uri="{FF2B5EF4-FFF2-40B4-BE49-F238E27FC236}">
              <a16:creationId xmlns:a16="http://schemas.microsoft.com/office/drawing/2014/main" id="{6C207456-2CB1-4A97-A141-5205460252D1}"/>
            </a:ext>
          </a:extLst>
        </xdr:cNvPr>
        <xdr:cNvSpPr txBox="1"/>
      </xdr:nvSpPr>
      <xdr:spPr>
        <a:xfrm>
          <a:off x="11950700" y="38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49,259
48,534
318.30
39,236,959
37,975,170
1,139,893
17,913,413
39,123,397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人件費の割合は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％となっており、類似団体平均より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しかしながら、職員は、消防業務を担っていることなどから依然として類似団体を大きく上回っている状況であり、定員適正化計画に基づき、適正な定員管理に努める。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5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物件費の割合は</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今後も行財政改革アクションプランに基づき、各公共施設の管理費や事務事業の見直しを図るなど、物件費の削減に努める。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0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37846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73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扶助費の割合は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扶助費は今後も増加が想定されることから、単独事業の見直しも含め、扶助費全体の適正化に努める。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81280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31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81280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111760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111760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5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22860</xdr:rowOff>
    </xdr:from>
    <xdr:to>
      <xdr:col>20</xdr:col>
      <xdr:colOff>38100</xdr:colOff>
      <xdr:row>54</xdr:row>
      <xdr:rowOff>124460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134637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60960</xdr:rowOff>
    </xdr:from>
    <xdr:to>
      <xdr:col>11</xdr:col>
      <xdr:colOff>60325</xdr:colOff>
      <xdr:row>54</xdr:row>
      <xdr:rowOff>162560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ポイント悪化したが、主な要因は後期高齢者医療事業費や介護給付費繰出金が増加したことによるものである。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引き続き、各特別会計に対する繰出金の抑制を図るなど、その他経費の適正化に努める。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40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57150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19050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9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補助費等の割合は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％となっており、対前年度比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下水道事業会計への繰出金の増加や、新型コロナウイルス感染症対策関連事業の増加が大きく影響した。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引き続き下水道事業の経営改革を進めるなど、公費負担の適正化を図り、補助費等の削減に努める。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043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60706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公債費の割合は、対前年度比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今後も投資的経費を抑制するなど、公債費負担の軽減に努める。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549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124713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549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124713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32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73913</xdr:rowOff>
    </xdr:from>
    <xdr:to>
      <xdr:col>15</xdr:col>
      <xdr:colOff>149225</xdr:colOff>
      <xdr:row>80</xdr:row>
      <xdr:rowOff>4063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160290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37337</xdr:rowOff>
    </xdr:from>
    <xdr:to>
      <xdr:col>11</xdr:col>
      <xdr:colOff>60325</xdr:colOff>
      <xdr:row>79</xdr:row>
      <xdr:rowOff>138937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123714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公債費以外の割合は</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公債費の割合が高いことを意味しており、今後も、投資的経費を抑制するなど、公債費負担の軽減に努めるとともに、行財政改革アクションプランに基づき、事務事業の見直しや定員管理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74</xdr:row>
      <xdr:rowOff>41275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585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73</xdr:row>
      <xdr:rowOff>161290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585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41275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6771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41275</xdr:rowOff>
    </xdr:from>
    <xdr:to>
      <xdr:col>69</xdr:col>
      <xdr:colOff>92075</xdr:colOff>
      <xdr:row>74</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7285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161925</xdr:rowOff>
    </xdr:from>
    <xdr:to>
      <xdr:col>82</xdr:col>
      <xdr:colOff>158750</xdr:colOff>
      <xdr:row>74</xdr:row>
      <xdr:rowOff>92075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7002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161925</xdr:rowOff>
    </xdr:from>
    <xdr:to>
      <xdr:col>69</xdr:col>
      <xdr:colOff>142875</xdr:colOff>
      <xdr:row>74</xdr:row>
      <xdr:rowOff>92075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102252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41910</xdr:rowOff>
    </xdr:from>
    <xdr:to>
      <xdr:col>65</xdr:col>
      <xdr:colOff>53975</xdr:colOff>
      <xdr:row>74</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80185</xdr:rowOff>
    </xdr:from>
    <xdr:to>
      <xdr:col>29</xdr:col>
      <xdr:colOff>127000</xdr:colOff>
      <xdr:row>16</xdr:row>
      <xdr:rowOff>86400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71010"/>
          <a:ext cx="647700" cy="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86400</xdr:rowOff>
    </xdr:from>
    <xdr:to>
      <xdr:col>26</xdr:col>
      <xdr:colOff>50800</xdr:colOff>
      <xdr:row>16</xdr:row>
      <xdr:rowOff>117704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77225"/>
          <a:ext cx="698500" cy="3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107188</xdr:rowOff>
    </xdr:from>
    <xdr:to>
      <xdr:col>22</xdr:col>
      <xdr:colOff>114300</xdr:colOff>
      <xdr:row>16</xdr:row>
      <xdr:rowOff>117704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898013"/>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107188</xdr:rowOff>
    </xdr:from>
    <xdr:to>
      <xdr:col>18</xdr:col>
      <xdr:colOff>177800</xdr:colOff>
      <xdr:row>16</xdr:row>
      <xdr:rowOff>115018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98013"/>
          <a:ext cx="698500" cy="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29385</xdr:rowOff>
    </xdr:from>
    <xdr:to>
      <xdr:col>29</xdr:col>
      <xdr:colOff>177800</xdr:colOff>
      <xdr:row>16</xdr:row>
      <xdr:rowOff>130985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2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45912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6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35600</xdr:rowOff>
    </xdr:from>
    <xdr:to>
      <xdr:col>26</xdr:col>
      <xdr:colOff>101600</xdr:colOff>
      <xdr:row>16</xdr:row>
      <xdr:rowOff>137200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147377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66904</xdr:rowOff>
    </xdr:from>
    <xdr:to>
      <xdr:col>22</xdr:col>
      <xdr:colOff>165100</xdr:colOff>
      <xdr:row>16</xdr:row>
      <xdr:rowOff>168504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57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2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56388</xdr:rowOff>
    </xdr:from>
    <xdr:to>
      <xdr:col>19</xdr:col>
      <xdr:colOff>38100</xdr:colOff>
      <xdr:row>16</xdr:row>
      <xdr:rowOff>157988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4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168165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64218</xdr:rowOff>
    </xdr:from>
    <xdr:to>
      <xdr:col>15</xdr:col>
      <xdr:colOff>101600</xdr:colOff>
      <xdr:row>16</xdr:row>
      <xdr:rowOff>165818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5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4545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2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155085</xdr:rowOff>
    </xdr:from>
    <xdr:to>
      <xdr:col>29</xdr:col>
      <xdr:colOff>127000</xdr:colOff>
      <xdr:row>33</xdr:row>
      <xdr:rowOff>281534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079635"/>
          <a:ext cx="647700" cy="126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281534</xdr:rowOff>
    </xdr:from>
    <xdr:to>
      <xdr:col>26</xdr:col>
      <xdr:colOff>50800</xdr:colOff>
      <xdr:row>33</xdr:row>
      <xdr:rowOff>322126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206084"/>
          <a:ext cx="698500" cy="4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322126</xdr:rowOff>
    </xdr:from>
    <xdr:to>
      <xdr:col>22</xdr:col>
      <xdr:colOff>114300</xdr:colOff>
      <xdr:row>33</xdr:row>
      <xdr:rowOff>326666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246676"/>
          <a:ext cx="6985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64233</xdr:rowOff>
    </xdr:from>
    <xdr:to>
      <xdr:col>18</xdr:col>
      <xdr:colOff>177800</xdr:colOff>
      <xdr:row>33</xdr:row>
      <xdr:rowOff>326666</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5988783"/>
          <a:ext cx="698500" cy="26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104285</xdr:rowOff>
    </xdr:from>
    <xdr:to>
      <xdr:col>29</xdr:col>
      <xdr:colOff>177800</xdr:colOff>
      <xdr:row>33</xdr:row>
      <xdr:rowOff>205885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02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12862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593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230734</xdr:rowOff>
    </xdr:from>
    <xdr:to>
      <xdr:col>26</xdr:col>
      <xdr:colOff>101600</xdr:colOff>
      <xdr:row>33</xdr:row>
      <xdr:rowOff>332334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1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171061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59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271326</xdr:rowOff>
    </xdr:from>
    <xdr:to>
      <xdr:col>22</xdr:col>
      <xdr:colOff>165100</xdr:colOff>
      <xdr:row>34</xdr:row>
      <xdr:rowOff>30026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19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40203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596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275866</xdr:rowOff>
    </xdr:from>
    <xdr:to>
      <xdr:col>19</xdr:col>
      <xdr:colOff>38100</xdr:colOff>
      <xdr:row>34</xdr:row>
      <xdr:rowOff>34566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2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44743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59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13433</xdr:rowOff>
    </xdr:from>
    <xdr:to>
      <xdr:col>15</xdr:col>
      <xdr:colOff>101600</xdr:colOff>
      <xdr:row>33</xdr:row>
      <xdr:rowOff>115033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593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296660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57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49,259
48,534
318.30
39,236,959
37,975,170
1,139,893
17,913,413
39,123,397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69520</xdr:rowOff>
    </xdr:from>
    <xdr:to>
      <xdr:col>24</xdr:col>
      <xdr:colOff>63500</xdr:colOff>
      <xdr:row>33</xdr:row>
      <xdr:rowOff>118078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27370"/>
          <a:ext cx="838200" cy="4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69520</xdr:rowOff>
    </xdr:from>
    <xdr:to>
      <xdr:col>19</xdr:col>
      <xdr:colOff>177800</xdr:colOff>
      <xdr:row>33</xdr:row>
      <xdr:rowOff>130118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7370"/>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130118</xdr:rowOff>
    </xdr:from>
    <xdr:to>
      <xdr:col>15</xdr:col>
      <xdr:colOff>50800</xdr:colOff>
      <xdr:row>33</xdr:row>
      <xdr:rowOff>153226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7968"/>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137757</xdr:rowOff>
    </xdr:from>
    <xdr:to>
      <xdr:col>10</xdr:col>
      <xdr:colOff>114300</xdr:colOff>
      <xdr:row>33</xdr:row>
      <xdr:rowOff>153226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95607"/>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67278</xdr:rowOff>
    </xdr:from>
    <xdr:to>
      <xdr:col>24</xdr:col>
      <xdr:colOff>114300</xdr:colOff>
      <xdr:row>33</xdr:row>
      <xdr:rowOff>168878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90155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18720</xdr:rowOff>
    </xdr:from>
    <xdr:to>
      <xdr:col>20</xdr:col>
      <xdr:colOff>38100</xdr:colOff>
      <xdr:row>33</xdr:row>
      <xdr:rowOff>120320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136847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79318</xdr:rowOff>
    </xdr:from>
    <xdr:to>
      <xdr:col>15</xdr:col>
      <xdr:colOff>101600</xdr:colOff>
      <xdr:row>34</xdr:row>
      <xdr:rowOff>9468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25995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102426</xdr:rowOff>
    </xdr:from>
    <xdr:to>
      <xdr:col>10</xdr:col>
      <xdr:colOff>165100</xdr:colOff>
      <xdr:row>34</xdr:row>
      <xdr:rowOff>32576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49103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86957</xdr:rowOff>
    </xdr:from>
    <xdr:to>
      <xdr:col>6</xdr:col>
      <xdr:colOff>38100</xdr:colOff>
      <xdr:row>34</xdr:row>
      <xdr:rowOff>17107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33634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2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7025</xdr:rowOff>
    </xdr:from>
    <xdr:to>
      <xdr:col>24</xdr:col>
      <xdr:colOff>63500</xdr:colOff>
      <xdr:row>55</xdr:row>
      <xdr:rowOff>44200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36775"/>
          <a:ext cx="8382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44200</xdr:rowOff>
    </xdr:from>
    <xdr:to>
      <xdr:col>19</xdr:col>
      <xdr:colOff>177800</xdr:colOff>
      <xdr:row>55</xdr:row>
      <xdr:rowOff>145916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73950"/>
          <a:ext cx="889000" cy="1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145916</xdr:rowOff>
    </xdr:from>
    <xdr:to>
      <xdr:col>15</xdr:col>
      <xdr:colOff>50800</xdr:colOff>
      <xdr:row>56</xdr:row>
      <xdr:rowOff>42991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75666"/>
          <a:ext cx="889000" cy="6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33358</xdr:rowOff>
    </xdr:from>
    <xdr:to>
      <xdr:col>10</xdr:col>
      <xdr:colOff>114300</xdr:colOff>
      <xdr:row>56</xdr:row>
      <xdr:rowOff>42991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34558"/>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127675</xdr:rowOff>
    </xdr:from>
    <xdr:to>
      <xdr:col>24</xdr:col>
      <xdr:colOff>114300</xdr:colOff>
      <xdr:row>55</xdr:row>
      <xdr:rowOff>57825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150552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3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164850</xdr:rowOff>
    </xdr:from>
    <xdr:to>
      <xdr:col>20</xdr:col>
      <xdr:colOff>38100</xdr:colOff>
      <xdr:row>55</xdr:row>
      <xdr:rowOff>95000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111527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95116</xdr:rowOff>
    </xdr:from>
    <xdr:to>
      <xdr:col>15</xdr:col>
      <xdr:colOff>101600</xdr:colOff>
      <xdr:row>56</xdr:row>
      <xdr:rowOff>25266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41793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163641</xdr:rowOff>
    </xdr:from>
    <xdr:to>
      <xdr:col>10</xdr:col>
      <xdr:colOff>165100</xdr:colOff>
      <xdr:row>56</xdr:row>
      <xdr:rowOff>93791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110318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6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154008</xdr:rowOff>
    </xdr:from>
    <xdr:to>
      <xdr:col>6</xdr:col>
      <xdr:colOff>38100</xdr:colOff>
      <xdr:row>56</xdr:row>
      <xdr:rowOff>84158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100685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5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63805</xdr:rowOff>
    </xdr:from>
    <xdr:to>
      <xdr:col>24</xdr:col>
      <xdr:colOff>63500</xdr:colOff>
      <xdr:row>77</xdr:row>
      <xdr:rowOff>97637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65455"/>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40830</xdr:rowOff>
    </xdr:from>
    <xdr:to>
      <xdr:col>19</xdr:col>
      <xdr:colOff>177800</xdr:colOff>
      <xdr:row>77</xdr:row>
      <xdr:rowOff>97637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42480"/>
          <a:ext cx="889000" cy="5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40830</xdr:rowOff>
    </xdr:from>
    <xdr:to>
      <xdr:col>15</xdr:col>
      <xdr:colOff>50800</xdr:colOff>
      <xdr:row>78</xdr:row>
      <xdr:rowOff>51842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42480"/>
          <a:ext cx="889000" cy="1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146901</xdr:rowOff>
    </xdr:from>
    <xdr:to>
      <xdr:col>10</xdr:col>
      <xdr:colOff>114300</xdr:colOff>
      <xdr:row>78</xdr:row>
      <xdr:rowOff>51842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8551"/>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13005</xdr:rowOff>
    </xdr:from>
    <xdr:to>
      <xdr:col>24</xdr:col>
      <xdr:colOff>114300</xdr:colOff>
      <xdr:row>77</xdr:row>
      <xdr:rowOff>114605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35882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46837</xdr:rowOff>
    </xdr:from>
    <xdr:to>
      <xdr:col>20</xdr:col>
      <xdr:colOff>38100</xdr:colOff>
      <xdr:row>77</xdr:row>
      <xdr:rowOff>148437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164964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161480</xdr:rowOff>
    </xdr:from>
    <xdr:to>
      <xdr:col>15</xdr:col>
      <xdr:colOff>101600</xdr:colOff>
      <xdr:row>77</xdr:row>
      <xdr:rowOff>91630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108158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6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xdr:rowOff>
    </xdr:from>
    <xdr:to>
      <xdr:col>10</xdr:col>
      <xdr:colOff>165100</xdr:colOff>
      <xdr:row>78</xdr:row>
      <xdr:rowOff>102642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119169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96101</xdr:rowOff>
    </xdr:from>
    <xdr:to>
      <xdr:col>6</xdr:col>
      <xdr:colOff>38100</xdr:colOff>
      <xdr:row>78</xdr:row>
      <xdr:rowOff>26251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42778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149520</xdr:rowOff>
    </xdr:from>
    <xdr:to>
      <xdr:col>24</xdr:col>
      <xdr:colOff>63500</xdr:colOff>
      <xdr:row>96</xdr:row>
      <xdr:rowOff>158566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37270"/>
          <a:ext cx="838200" cy="1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149520</xdr:rowOff>
    </xdr:from>
    <xdr:to>
      <xdr:col>19</xdr:col>
      <xdr:colOff>177800</xdr:colOff>
      <xdr:row>96</xdr:row>
      <xdr:rowOff>136446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7270"/>
          <a:ext cx="889000" cy="1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136446</xdr:rowOff>
    </xdr:from>
    <xdr:to>
      <xdr:col>15</xdr:col>
      <xdr:colOff>50800</xdr:colOff>
      <xdr:row>97</xdr:row>
      <xdr:rowOff>22025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95646"/>
          <a:ext cx="889000" cy="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22025</xdr:rowOff>
    </xdr:from>
    <xdr:to>
      <xdr:col>10</xdr:col>
      <xdr:colOff>114300</xdr:colOff>
      <xdr:row>97</xdr:row>
      <xdr:rowOff>104496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52675"/>
          <a:ext cx="889000" cy="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107766</xdr:rowOff>
    </xdr:from>
    <xdr:to>
      <xdr:col>24</xdr:col>
      <xdr:colOff>114300</xdr:colOff>
      <xdr:row>97</xdr:row>
      <xdr:rowOff>37916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86193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98720</xdr:rowOff>
    </xdr:from>
    <xdr:to>
      <xdr:col>20</xdr:col>
      <xdr:colOff>38100</xdr:colOff>
      <xdr:row>96</xdr:row>
      <xdr:rowOff>28870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19997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85646</xdr:rowOff>
    </xdr:from>
    <xdr:to>
      <xdr:col>15</xdr:col>
      <xdr:colOff>101600</xdr:colOff>
      <xdr:row>97</xdr:row>
      <xdr:rowOff>15796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32323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2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142675</xdr:rowOff>
    </xdr:from>
    <xdr:to>
      <xdr:col>10</xdr:col>
      <xdr:colOff>165100</xdr:colOff>
      <xdr:row>97</xdr:row>
      <xdr:rowOff>72825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89352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53696</xdr:rowOff>
    </xdr:from>
    <xdr:to>
      <xdr:col>6</xdr:col>
      <xdr:colOff>38100</xdr:colOff>
      <xdr:row>97</xdr:row>
      <xdr:rowOff>155296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117722</xdr:rowOff>
    </xdr:from>
    <xdr:to>
      <xdr:col>54</xdr:col>
      <xdr:colOff>189865</xdr:colOff>
      <xdr:row>38</xdr:row>
      <xdr:rowOff>23630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47022"/>
          <a:ext cx="1270" cy="59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27457</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23630</xdr:rowOff>
    </xdr:from>
    <xdr:to>
      <xdr:col>55</xdr:col>
      <xdr:colOff>88900</xdr:colOff>
      <xdr:row>38</xdr:row>
      <xdr:rowOff>23630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64399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2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117722</xdr:rowOff>
    </xdr:from>
    <xdr:to>
      <xdr:col>55</xdr:col>
      <xdr:colOff>88900</xdr:colOff>
      <xdr:row>34</xdr:row>
      <xdr:rowOff>117722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78280</xdr:rowOff>
    </xdr:from>
    <xdr:to>
      <xdr:col>55</xdr:col>
      <xdr:colOff>0</xdr:colOff>
      <xdr:row>35</xdr:row>
      <xdr:rowOff>130296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79030"/>
          <a:ext cx="838200" cy="5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149605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2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171178</xdr:rowOff>
    </xdr:from>
    <xdr:to>
      <xdr:col>55</xdr:col>
      <xdr:colOff>50800</xdr:colOff>
      <xdr:row>37</xdr:row>
      <xdr:rowOff>101328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52974</xdr:rowOff>
    </xdr:from>
    <xdr:to>
      <xdr:col>50</xdr:col>
      <xdr:colOff>114300</xdr:colOff>
      <xdr:row>35</xdr:row>
      <xdr:rowOff>130296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39374"/>
          <a:ext cx="889000" cy="59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23584</xdr:rowOff>
    </xdr:from>
    <xdr:to>
      <xdr:col>50</xdr:col>
      <xdr:colOff>165100</xdr:colOff>
      <xdr:row>37</xdr:row>
      <xdr:rowOff>125184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116311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5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52974</xdr:rowOff>
    </xdr:from>
    <xdr:to>
      <xdr:col>45</xdr:col>
      <xdr:colOff>177800</xdr:colOff>
      <xdr:row>36</xdr:row>
      <xdr:rowOff>56009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39374"/>
          <a:ext cx="889000" cy="6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68052</xdr:rowOff>
    </xdr:from>
    <xdr:to>
      <xdr:col>46</xdr:col>
      <xdr:colOff>38100</xdr:colOff>
      <xdr:row>34</xdr:row>
      <xdr:rowOff>169652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160779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9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56009</xdr:rowOff>
    </xdr:from>
    <xdr:to>
      <xdr:col>41</xdr:col>
      <xdr:colOff>50800</xdr:colOff>
      <xdr:row>36</xdr:row>
      <xdr:rowOff>65862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28209"/>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58743</xdr:rowOff>
    </xdr:from>
    <xdr:to>
      <xdr:col>41</xdr:col>
      <xdr:colOff>101600</xdr:colOff>
      <xdr:row>37</xdr:row>
      <xdr:rowOff>160343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151470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77310</xdr:rowOff>
    </xdr:from>
    <xdr:to>
      <xdr:col>36</xdr:col>
      <xdr:colOff>165100</xdr:colOff>
      <xdr:row>38</xdr:row>
      <xdr:rowOff>7460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170037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27480</xdr:rowOff>
    </xdr:from>
    <xdr:to>
      <xdr:col>55</xdr:col>
      <xdr:colOff>50800</xdr:colOff>
      <xdr:row>35</xdr:row>
      <xdr:rowOff>129080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50357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7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79496</xdr:rowOff>
    </xdr:from>
    <xdr:to>
      <xdr:col>50</xdr:col>
      <xdr:colOff>165100</xdr:colOff>
      <xdr:row>36</xdr:row>
      <xdr:rowOff>9646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26173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85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2174</xdr:rowOff>
    </xdr:from>
    <xdr:to>
      <xdr:col>46</xdr:col>
      <xdr:colOff>38100</xdr:colOff>
      <xdr:row>32</xdr:row>
      <xdr:rowOff>103774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120301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26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5209</xdr:rowOff>
    </xdr:from>
    <xdr:to>
      <xdr:col>41</xdr:col>
      <xdr:colOff>101600</xdr:colOff>
      <xdr:row>36</xdr:row>
      <xdr:rowOff>106809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123336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15062</xdr:rowOff>
    </xdr:from>
    <xdr:to>
      <xdr:col>36</xdr:col>
      <xdr:colOff>165100</xdr:colOff>
      <xdr:row>36</xdr:row>
      <xdr:rowOff>116662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133189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137247</xdr:rowOff>
    </xdr:from>
    <xdr:to>
      <xdr:col>55</xdr:col>
      <xdr:colOff>0</xdr:colOff>
      <xdr:row>54</xdr:row>
      <xdr:rowOff>64750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881197"/>
          <a:ext cx="838200" cy="4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64750</xdr:rowOff>
    </xdr:from>
    <xdr:to>
      <xdr:col>50</xdr:col>
      <xdr:colOff>114300</xdr:colOff>
      <xdr:row>56</xdr:row>
      <xdr:rowOff>25354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23050"/>
          <a:ext cx="889000" cy="30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170218</xdr:rowOff>
    </xdr:from>
    <xdr:to>
      <xdr:col>45</xdr:col>
      <xdr:colOff>177800</xdr:colOff>
      <xdr:row>56</xdr:row>
      <xdr:rowOff>25354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99968"/>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170218</xdr:rowOff>
    </xdr:from>
    <xdr:to>
      <xdr:col>41</xdr:col>
      <xdr:colOff>50800</xdr:colOff>
      <xdr:row>56</xdr:row>
      <xdr:rowOff>114493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99968"/>
          <a:ext cx="889000" cy="1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86447</xdr:rowOff>
    </xdr:from>
    <xdr:to>
      <xdr:col>55</xdr:col>
      <xdr:colOff>50800</xdr:colOff>
      <xdr:row>52</xdr:row>
      <xdr:rowOff>16597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8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39474</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78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13950</xdr:rowOff>
    </xdr:from>
    <xdr:to>
      <xdr:col>50</xdr:col>
      <xdr:colOff>165100</xdr:colOff>
      <xdr:row>54</xdr:row>
      <xdr:rowOff>115550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132077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0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146004</xdr:rowOff>
    </xdr:from>
    <xdr:to>
      <xdr:col>46</xdr:col>
      <xdr:colOff>38100</xdr:colOff>
      <xdr:row>56</xdr:row>
      <xdr:rowOff>76154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92681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119418</xdr:rowOff>
    </xdr:from>
    <xdr:to>
      <xdr:col>41</xdr:col>
      <xdr:colOff>101600</xdr:colOff>
      <xdr:row>56</xdr:row>
      <xdr:rowOff>49568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66095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2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63693</xdr:rowOff>
    </xdr:from>
    <xdr:to>
      <xdr:col>36</xdr:col>
      <xdr:colOff>165100</xdr:colOff>
      <xdr:row>56</xdr:row>
      <xdr:rowOff>165293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10370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29731</xdr:rowOff>
    </xdr:from>
    <xdr:to>
      <xdr:col>55</xdr:col>
      <xdr:colOff>0</xdr:colOff>
      <xdr:row>74</xdr:row>
      <xdr:rowOff>163360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202681"/>
          <a:ext cx="838200" cy="6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163360</xdr:rowOff>
    </xdr:from>
    <xdr:to>
      <xdr:col>50</xdr:col>
      <xdr:colOff>114300</xdr:colOff>
      <xdr:row>78</xdr:row>
      <xdr:rowOff>105296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850660"/>
          <a:ext cx="889000" cy="6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112116</xdr:rowOff>
    </xdr:from>
    <xdr:to>
      <xdr:col>45</xdr:col>
      <xdr:colOff>177800</xdr:colOff>
      <xdr:row>78</xdr:row>
      <xdr:rowOff>105296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13766"/>
          <a:ext cx="889000" cy="1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112116</xdr:rowOff>
    </xdr:from>
    <xdr:to>
      <xdr:col>41</xdr:col>
      <xdr:colOff>50800</xdr:colOff>
      <xdr:row>78</xdr:row>
      <xdr:rowOff>76708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13766"/>
          <a:ext cx="889000" cy="1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150381</xdr:rowOff>
    </xdr:from>
    <xdr:to>
      <xdr:col>55</xdr:col>
      <xdr:colOff>50800</xdr:colOff>
      <xdr:row>71</xdr:row>
      <xdr:rowOff>80531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1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103408</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1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112560</xdr:rowOff>
    </xdr:from>
    <xdr:to>
      <xdr:col>50</xdr:col>
      <xdr:colOff>165100</xdr:colOff>
      <xdr:row>75</xdr:row>
      <xdr:rowOff>42710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59237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5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54496</xdr:rowOff>
    </xdr:from>
    <xdr:to>
      <xdr:col>46</xdr:col>
      <xdr:colOff>38100</xdr:colOff>
      <xdr:row>78</xdr:row>
      <xdr:rowOff>156096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147223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61316</xdr:rowOff>
    </xdr:from>
    <xdr:to>
      <xdr:col>41</xdr:col>
      <xdr:colOff>101600</xdr:colOff>
      <xdr:row>77</xdr:row>
      <xdr:rowOff>162916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25908</xdr:rowOff>
    </xdr:from>
    <xdr:to>
      <xdr:col>36</xdr:col>
      <xdr:colOff>165100</xdr:colOff>
      <xdr:row>78</xdr:row>
      <xdr:rowOff>127508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107302</xdr:rowOff>
    </xdr:from>
    <xdr:to>
      <xdr:col>55</xdr:col>
      <xdr:colOff>0</xdr:colOff>
      <xdr:row>96</xdr:row>
      <xdr:rowOff>158356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95052"/>
          <a:ext cx="8382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133592</xdr:rowOff>
    </xdr:from>
    <xdr:to>
      <xdr:col>50</xdr:col>
      <xdr:colOff>114300</xdr:colOff>
      <xdr:row>96</xdr:row>
      <xdr:rowOff>158356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21342"/>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133592</xdr:rowOff>
    </xdr:from>
    <xdr:to>
      <xdr:col>45</xdr:col>
      <xdr:colOff>177800</xdr:colOff>
      <xdr:row>96</xdr:row>
      <xdr:rowOff>117208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21342"/>
          <a:ext cx="889000" cy="15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117208</xdr:rowOff>
    </xdr:from>
    <xdr:to>
      <xdr:col>41</xdr:col>
      <xdr:colOff>50800</xdr:colOff>
      <xdr:row>96</xdr:row>
      <xdr:rowOff>144895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57640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56502</xdr:rowOff>
    </xdr:from>
    <xdr:to>
      <xdr:col>55</xdr:col>
      <xdr:colOff>50800</xdr:colOff>
      <xdr:row>95</xdr:row>
      <xdr:rowOff>158102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79379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107556</xdr:rowOff>
    </xdr:from>
    <xdr:to>
      <xdr:col>50</xdr:col>
      <xdr:colOff>165100</xdr:colOff>
      <xdr:row>97</xdr:row>
      <xdr:rowOff>37706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54233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82792</xdr:rowOff>
    </xdr:from>
    <xdr:to>
      <xdr:col>46</xdr:col>
      <xdr:colOff>38100</xdr:colOff>
      <xdr:row>96</xdr:row>
      <xdr:rowOff>12942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29469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66408</xdr:rowOff>
    </xdr:from>
    <xdr:to>
      <xdr:col>41</xdr:col>
      <xdr:colOff>101600</xdr:colOff>
      <xdr:row>96</xdr:row>
      <xdr:rowOff>168008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13085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3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94095</xdr:rowOff>
    </xdr:from>
    <xdr:to>
      <xdr:col>36</xdr:col>
      <xdr:colOff>165100</xdr:colOff>
      <xdr:row>97</xdr:row>
      <xdr:rowOff>24245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40772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167863</xdr:rowOff>
    </xdr:from>
    <xdr:to>
      <xdr:col>85</xdr:col>
      <xdr:colOff>127000</xdr:colOff>
      <xdr:row>38</xdr:row>
      <xdr:rowOff>96266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11513"/>
          <a:ext cx="838200" cy="9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20144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96266</xdr:rowOff>
    </xdr:from>
    <xdr:to>
      <xdr:col>81</xdr:col>
      <xdr:colOff>50800</xdr:colOff>
      <xdr:row>38</xdr:row>
      <xdr:rowOff>101616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1136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128864</xdr:rowOff>
    </xdr:from>
    <xdr:to>
      <xdr:col>76</xdr:col>
      <xdr:colOff>114300</xdr:colOff>
      <xdr:row>38</xdr:row>
      <xdr:rowOff>101616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301064"/>
          <a:ext cx="889000" cy="3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126487</xdr:rowOff>
    </xdr:from>
    <xdr:to>
      <xdr:col>71</xdr:col>
      <xdr:colOff>177800</xdr:colOff>
      <xdr:row>36</xdr:row>
      <xdr:rowOff>128864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127237"/>
          <a:ext cx="8890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117063</xdr:rowOff>
    </xdr:from>
    <xdr:to>
      <xdr:col>85</xdr:col>
      <xdr:colOff>177800</xdr:colOff>
      <xdr:row>38</xdr:row>
      <xdr:rowOff>47213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139940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45466</xdr:rowOff>
    </xdr:from>
    <xdr:to>
      <xdr:col>81</xdr:col>
      <xdr:colOff>101600</xdr:colOff>
      <xdr:row>38</xdr:row>
      <xdr:rowOff>147066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138193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50816</xdr:rowOff>
    </xdr:from>
    <xdr:to>
      <xdr:col>76</xdr:col>
      <xdr:colOff>165100</xdr:colOff>
      <xdr:row>38</xdr:row>
      <xdr:rowOff>152416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143543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78064</xdr:rowOff>
    </xdr:from>
    <xdr:to>
      <xdr:col>72</xdr:col>
      <xdr:colOff>38100</xdr:colOff>
      <xdr:row>37</xdr:row>
      <xdr:rowOff>8214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24741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0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75687</xdr:rowOff>
    </xdr:from>
    <xdr:to>
      <xdr:col>67</xdr:col>
      <xdr:colOff>101600</xdr:colOff>
      <xdr:row>36</xdr:row>
      <xdr:rowOff>5837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0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22364</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585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53734</xdr:rowOff>
    </xdr:from>
    <xdr:to>
      <xdr:col>85</xdr:col>
      <xdr:colOff>127000</xdr:colOff>
      <xdr:row>72</xdr:row>
      <xdr:rowOff>169761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398134"/>
          <a:ext cx="8382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53734</xdr:rowOff>
    </xdr:from>
    <xdr:to>
      <xdr:col>81</xdr:col>
      <xdr:colOff>50800</xdr:colOff>
      <xdr:row>72</xdr:row>
      <xdr:rowOff>124117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398134"/>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124117</xdr:rowOff>
    </xdr:from>
    <xdr:to>
      <xdr:col>76</xdr:col>
      <xdr:colOff>114300</xdr:colOff>
      <xdr:row>72</xdr:row>
      <xdr:rowOff>163195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468517"/>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57124</xdr:rowOff>
    </xdr:from>
    <xdr:to>
      <xdr:col>71</xdr:col>
      <xdr:colOff>177800</xdr:colOff>
      <xdr:row>72</xdr:row>
      <xdr:rowOff>163195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230074"/>
          <a:ext cx="889000" cy="2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118961</xdr:rowOff>
    </xdr:from>
    <xdr:to>
      <xdr:col>85</xdr:col>
      <xdr:colOff>177800</xdr:colOff>
      <xdr:row>73</xdr:row>
      <xdr:rowOff>49111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141838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3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2934</xdr:rowOff>
    </xdr:from>
    <xdr:to>
      <xdr:col>81</xdr:col>
      <xdr:colOff>101600</xdr:colOff>
      <xdr:row>72</xdr:row>
      <xdr:rowOff>104534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3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121061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1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73317</xdr:rowOff>
    </xdr:from>
    <xdr:to>
      <xdr:col>76</xdr:col>
      <xdr:colOff>165100</xdr:colOff>
      <xdr:row>73</xdr:row>
      <xdr:rowOff>3467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19994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112395</xdr:rowOff>
    </xdr:from>
    <xdr:to>
      <xdr:col>72</xdr:col>
      <xdr:colOff>38100</xdr:colOff>
      <xdr:row>73</xdr:row>
      <xdr:rowOff>42545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59072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2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6324</xdr:rowOff>
    </xdr:from>
    <xdr:to>
      <xdr:col>67</xdr:col>
      <xdr:colOff>101600</xdr:colOff>
      <xdr:row>71</xdr:row>
      <xdr:rowOff>107924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1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124451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19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79426</xdr:rowOff>
    </xdr:from>
    <xdr:to>
      <xdr:col>85</xdr:col>
      <xdr:colOff>127000</xdr:colOff>
      <xdr:row>96</xdr:row>
      <xdr:rowOff>97016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38626"/>
          <a:ext cx="8382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79426</xdr:rowOff>
    </xdr:from>
    <xdr:to>
      <xdr:col>81</xdr:col>
      <xdr:colOff>50800</xdr:colOff>
      <xdr:row>98</xdr:row>
      <xdr:rowOff>24295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38626"/>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24295</xdr:rowOff>
    </xdr:from>
    <xdr:to>
      <xdr:col>76</xdr:col>
      <xdr:colOff>114300</xdr:colOff>
      <xdr:row>98</xdr:row>
      <xdr:rowOff>124701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26395"/>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124701</xdr:rowOff>
    </xdr:from>
    <xdr:to>
      <xdr:col>71</xdr:col>
      <xdr:colOff>177800</xdr:colOff>
      <xdr:row>98</xdr:row>
      <xdr:rowOff>168911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26801"/>
          <a:ext cx="889000"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46216</xdr:rowOff>
    </xdr:from>
    <xdr:to>
      <xdr:col>85</xdr:col>
      <xdr:colOff>177800</xdr:colOff>
      <xdr:row>96</xdr:row>
      <xdr:rowOff>147816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69093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28626</xdr:rowOff>
    </xdr:from>
    <xdr:to>
      <xdr:col>81</xdr:col>
      <xdr:colOff>101600</xdr:colOff>
      <xdr:row>96</xdr:row>
      <xdr:rowOff>130226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146753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2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144945</xdr:rowOff>
    </xdr:from>
    <xdr:to>
      <xdr:col>76</xdr:col>
      <xdr:colOff>165100</xdr:colOff>
      <xdr:row>98</xdr:row>
      <xdr:rowOff>75095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66222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73901</xdr:rowOff>
    </xdr:from>
    <xdr:to>
      <xdr:col>72</xdr:col>
      <xdr:colOff>38100</xdr:colOff>
      <xdr:row>99</xdr:row>
      <xdr:rowOff>4051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166628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118111</xdr:rowOff>
    </xdr:from>
    <xdr:to>
      <xdr:col>67</xdr:col>
      <xdr:colOff>101600</xdr:colOff>
      <xdr:row>99</xdr:row>
      <xdr:rowOff>48261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39388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66663</xdr:rowOff>
    </xdr:from>
    <xdr:to>
      <xdr:col>116</xdr:col>
      <xdr:colOff>63500</xdr:colOff>
      <xdr:row>59</xdr:row>
      <xdr:rowOff>43993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39313"/>
          <a:ext cx="838200" cy="3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66663</xdr:rowOff>
    </xdr:from>
    <xdr:to>
      <xdr:col>111</xdr:col>
      <xdr:colOff>177800</xdr:colOff>
      <xdr:row>59</xdr:row>
      <xdr:rowOff>42659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39313"/>
          <a:ext cx="889000" cy="3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42240</xdr:rowOff>
    </xdr:from>
    <xdr:to>
      <xdr:col>107</xdr:col>
      <xdr:colOff>50800</xdr:colOff>
      <xdr:row>59</xdr:row>
      <xdr:rowOff>42659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77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39497</xdr:rowOff>
    </xdr:from>
    <xdr:to>
      <xdr:col>102</xdr:col>
      <xdr:colOff>114300</xdr:colOff>
      <xdr:row>59</xdr:row>
      <xdr:rowOff>42240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50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15863</xdr:rowOff>
    </xdr:from>
    <xdr:to>
      <xdr:col>112</xdr:col>
      <xdr:colOff>38100</xdr:colOff>
      <xdr:row>57</xdr:row>
      <xdr:rowOff>117463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133990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56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163309</xdr:rowOff>
    </xdr:from>
    <xdr:to>
      <xdr:col>107</xdr:col>
      <xdr:colOff>101600</xdr:colOff>
      <xdr:row>59</xdr:row>
      <xdr:rowOff>93459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84586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200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162890</xdr:rowOff>
    </xdr:from>
    <xdr:to>
      <xdr:col>102</xdr:col>
      <xdr:colOff>165100</xdr:colOff>
      <xdr:row>59</xdr:row>
      <xdr:rowOff>93040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84167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88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160147</xdr:rowOff>
    </xdr:from>
    <xdr:to>
      <xdr:col>98</xdr:col>
      <xdr:colOff>38100</xdr:colOff>
      <xdr:row>59</xdr:row>
      <xdr:rowOff>90297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81424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108643</xdr:rowOff>
    </xdr:from>
    <xdr:to>
      <xdr:col>116</xdr:col>
      <xdr:colOff>63500</xdr:colOff>
      <xdr:row>73</xdr:row>
      <xdr:rowOff>169777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24493"/>
          <a:ext cx="8382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169777</xdr:rowOff>
    </xdr:from>
    <xdr:to>
      <xdr:col>111</xdr:col>
      <xdr:colOff>177800</xdr:colOff>
      <xdr:row>74</xdr:row>
      <xdr:rowOff>30200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685627"/>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30200</xdr:rowOff>
    </xdr:from>
    <xdr:to>
      <xdr:col>107</xdr:col>
      <xdr:colOff>50800</xdr:colOff>
      <xdr:row>74</xdr:row>
      <xdr:rowOff>68638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17500"/>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68638</xdr:rowOff>
    </xdr:from>
    <xdr:to>
      <xdr:col>102</xdr:col>
      <xdr:colOff>114300</xdr:colOff>
      <xdr:row>74</xdr:row>
      <xdr:rowOff>113705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5593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57843</xdr:rowOff>
    </xdr:from>
    <xdr:to>
      <xdr:col>116</xdr:col>
      <xdr:colOff>114300</xdr:colOff>
      <xdr:row>73</xdr:row>
      <xdr:rowOff>159443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7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80720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118977</xdr:rowOff>
    </xdr:from>
    <xdr:to>
      <xdr:col>112</xdr:col>
      <xdr:colOff>38100</xdr:colOff>
      <xdr:row>74</xdr:row>
      <xdr:rowOff>49127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65654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150850</xdr:rowOff>
    </xdr:from>
    <xdr:to>
      <xdr:col>107</xdr:col>
      <xdr:colOff>101600</xdr:colOff>
      <xdr:row>74</xdr:row>
      <xdr:rowOff>81000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97527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17838</xdr:rowOff>
    </xdr:from>
    <xdr:to>
      <xdr:col>102</xdr:col>
      <xdr:colOff>165100</xdr:colOff>
      <xdr:row>74</xdr:row>
      <xdr:rowOff>119438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0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135965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62905</xdr:rowOff>
    </xdr:from>
    <xdr:to>
      <xdr:col>98</xdr:col>
      <xdr:colOff>38100</xdr:colOff>
      <xdr:row>74</xdr:row>
      <xdr:rowOff>164505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52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770,929</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39,666</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増額の要因としては、普通建設事業費の影響が大きく、新ごみ処理施設整備事業や七尾東部中学校大規模改造事業の影響で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一方減額では、扶助費の影響が大きく、主にコロナ過における子育て支援対策として前年度に行った子育て世帯等臨時特別支援事業や子育て応援金事業の影響で</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貸付金でも、前年度に行った、ほっと石川県観光プラン推進ファンド造成事業の影響で</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49,259
48,534
318.30
39,236,959
37,975,170
1,139,893
17,913,413
39,123,397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150673</xdr:rowOff>
    </xdr:from>
    <xdr:to>
      <xdr:col>24</xdr:col>
      <xdr:colOff>63500</xdr:colOff>
      <xdr:row>32</xdr:row>
      <xdr:rowOff>165303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65623"/>
          <a:ext cx="8382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165303</xdr:rowOff>
    </xdr:from>
    <xdr:to>
      <xdr:col>19</xdr:col>
      <xdr:colOff>177800</xdr:colOff>
      <xdr:row>33</xdr:row>
      <xdr:rowOff>9855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517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xdr:rowOff>
    </xdr:from>
    <xdr:to>
      <xdr:col>15</xdr:col>
      <xdr:colOff>50800</xdr:colOff>
      <xdr:row>33</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6677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101295</xdr:rowOff>
    </xdr:from>
    <xdr:to>
      <xdr:col>10</xdr:col>
      <xdr:colOff>114300</xdr:colOff>
      <xdr:row>33</xdr:row>
      <xdr:rowOff>118212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5914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99873</xdr:rowOff>
    </xdr:from>
    <xdr:to>
      <xdr:col>24</xdr:col>
      <xdr:colOff>114300</xdr:colOff>
      <xdr:row>32</xdr:row>
      <xdr:rowOff>30023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45128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6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114503</xdr:rowOff>
    </xdr:from>
    <xdr:to>
      <xdr:col>20</xdr:col>
      <xdr:colOff>38100</xdr:colOff>
      <xdr:row>33</xdr:row>
      <xdr:rowOff>44653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61180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7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130505</xdr:rowOff>
    </xdr:from>
    <xdr:to>
      <xdr:col>15</xdr:col>
      <xdr:colOff>101600</xdr:colOff>
      <xdr:row>33</xdr:row>
      <xdr:rowOff>60655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77182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50495</xdr:rowOff>
    </xdr:from>
    <xdr:to>
      <xdr:col>10</xdr:col>
      <xdr:colOff>165100</xdr:colOff>
      <xdr:row>33</xdr:row>
      <xdr:rowOff>152095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168622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67412</xdr:rowOff>
    </xdr:from>
    <xdr:to>
      <xdr:col>6</xdr:col>
      <xdr:colOff>38100</xdr:colOff>
      <xdr:row>33</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35192</xdr:rowOff>
    </xdr:from>
    <xdr:to>
      <xdr:col>24</xdr:col>
      <xdr:colOff>63500</xdr:colOff>
      <xdr:row>54</xdr:row>
      <xdr:rowOff>60871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93492"/>
          <a:ext cx="8382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34026</xdr:rowOff>
    </xdr:from>
    <xdr:to>
      <xdr:col>19</xdr:col>
      <xdr:colOff>177800</xdr:colOff>
      <xdr:row>54</xdr:row>
      <xdr:rowOff>35192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06526"/>
          <a:ext cx="889000" cy="68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34026</xdr:rowOff>
    </xdr:from>
    <xdr:to>
      <xdr:col>15</xdr:col>
      <xdr:colOff>50800</xdr:colOff>
      <xdr:row>55</xdr:row>
      <xdr:rowOff>125428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06526"/>
          <a:ext cx="889000" cy="9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125428</xdr:rowOff>
    </xdr:from>
    <xdr:to>
      <xdr:col>10</xdr:col>
      <xdr:colOff>114300</xdr:colOff>
      <xdr:row>56</xdr:row>
      <xdr:rowOff>35923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55178"/>
          <a:ext cx="889000" cy="8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10071</xdr:rowOff>
    </xdr:from>
    <xdr:to>
      <xdr:col>24</xdr:col>
      <xdr:colOff>114300</xdr:colOff>
      <xdr:row>54</xdr:row>
      <xdr:rowOff>111671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32948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155842</xdr:rowOff>
    </xdr:from>
    <xdr:to>
      <xdr:col>20</xdr:col>
      <xdr:colOff>38100</xdr:colOff>
      <xdr:row>54</xdr:row>
      <xdr:rowOff>85992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102519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1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154676</xdr:rowOff>
    </xdr:from>
    <xdr:to>
      <xdr:col>15</xdr:col>
      <xdr:colOff>101600</xdr:colOff>
      <xdr:row>50</xdr:row>
      <xdr:rowOff>84826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5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101353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3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74628</xdr:rowOff>
    </xdr:from>
    <xdr:to>
      <xdr:col>10</xdr:col>
      <xdr:colOff>165100</xdr:colOff>
      <xdr:row>56</xdr:row>
      <xdr:rowOff>4778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21305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7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156573</xdr:rowOff>
    </xdr:from>
    <xdr:to>
      <xdr:col>6</xdr:col>
      <xdr:colOff>38100</xdr:colOff>
      <xdr:row>56</xdr:row>
      <xdr:rowOff>86723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103250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100960</xdr:rowOff>
    </xdr:from>
    <xdr:to>
      <xdr:col>24</xdr:col>
      <xdr:colOff>63500</xdr:colOff>
      <xdr:row>75</xdr:row>
      <xdr:rowOff>121770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88260"/>
          <a:ext cx="838200" cy="19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100960</xdr:rowOff>
    </xdr:from>
    <xdr:to>
      <xdr:col>19</xdr:col>
      <xdr:colOff>177800</xdr:colOff>
      <xdr:row>75</xdr:row>
      <xdr:rowOff>167635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8826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167635</xdr:rowOff>
    </xdr:from>
    <xdr:to>
      <xdr:col>15</xdr:col>
      <xdr:colOff>50800</xdr:colOff>
      <xdr:row>76</xdr:row>
      <xdr:rowOff>36716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26385"/>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36716</xdr:rowOff>
    </xdr:from>
    <xdr:to>
      <xdr:col>10</xdr:col>
      <xdr:colOff>114300</xdr:colOff>
      <xdr:row>76</xdr:row>
      <xdr:rowOff>134716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6916"/>
          <a:ext cx="889000" cy="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70970</xdr:rowOff>
    </xdr:from>
    <xdr:to>
      <xdr:col>24</xdr:col>
      <xdr:colOff>114300</xdr:colOff>
      <xdr:row>76</xdr:row>
      <xdr:rowOff>1119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9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93847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50160</xdr:rowOff>
    </xdr:from>
    <xdr:to>
      <xdr:col>20</xdr:col>
      <xdr:colOff>38100</xdr:colOff>
      <xdr:row>74</xdr:row>
      <xdr:rowOff>151760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168287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1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116835</xdr:rowOff>
    </xdr:from>
    <xdr:to>
      <xdr:col>15</xdr:col>
      <xdr:colOff>101600</xdr:colOff>
      <xdr:row>76</xdr:row>
      <xdr:rowOff>46985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63512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5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157366</xdr:rowOff>
    </xdr:from>
    <xdr:to>
      <xdr:col>10</xdr:col>
      <xdr:colOff>165100</xdr:colOff>
      <xdr:row>76</xdr:row>
      <xdr:rowOff>87516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104043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83916</xdr:rowOff>
    </xdr:from>
    <xdr:to>
      <xdr:col>6</xdr:col>
      <xdr:colOff>38100</xdr:colOff>
      <xdr:row>77</xdr:row>
      <xdr:rowOff>14066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30594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8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107490</xdr:rowOff>
    </xdr:from>
    <xdr:to>
      <xdr:col>24</xdr:col>
      <xdr:colOff>63500</xdr:colOff>
      <xdr:row>94</xdr:row>
      <xdr:rowOff>70662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537990"/>
          <a:ext cx="838200" cy="6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70662</xdr:rowOff>
    </xdr:from>
    <xdr:to>
      <xdr:col>19</xdr:col>
      <xdr:colOff>177800</xdr:colOff>
      <xdr:row>97</xdr:row>
      <xdr:rowOff>134638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186962"/>
          <a:ext cx="889000" cy="5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134638</xdr:rowOff>
    </xdr:from>
    <xdr:to>
      <xdr:col>15</xdr:col>
      <xdr:colOff>50800</xdr:colOff>
      <xdr:row>97</xdr:row>
      <xdr:rowOff>151163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65288"/>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119997</xdr:rowOff>
    </xdr:from>
    <xdr:to>
      <xdr:col>10</xdr:col>
      <xdr:colOff>114300</xdr:colOff>
      <xdr:row>97</xdr:row>
      <xdr:rowOff>151163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5064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56690</xdr:rowOff>
    </xdr:from>
    <xdr:to>
      <xdr:col>24</xdr:col>
      <xdr:colOff>114300</xdr:colOff>
      <xdr:row>90</xdr:row>
      <xdr:rowOff>158290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4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9717</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44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19862</xdr:rowOff>
    </xdr:from>
    <xdr:to>
      <xdr:col>20</xdr:col>
      <xdr:colOff>38100</xdr:colOff>
      <xdr:row>94</xdr:row>
      <xdr:rowOff>121462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137989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91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83838</xdr:rowOff>
    </xdr:from>
    <xdr:to>
      <xdr:col>15</xdr:col>
      <xdr:colOff>101600</xdr:colOff>
      <xdr:row>98</xdr:row>
      <xdr:rowOff>13988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30515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8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100363</xdr:rowOff>
    </xdr:from>
    <xdr:to>
      <xdr:col>10</xdr:col>
      <xdr:colOff>165100</xdr:colOff>
      <xdr:row>98</xdr:row>
      <xdr:rowOff>30513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47040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0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69197</xdr:rowOff>
    </xdr:from>
    <xdr:to>
      <xdr:col>6</xdr:col>
      <xdr:colOff>38100</xdr:colOff>
      <xdr:row>97</xdr:row>
      <xdr:rowOff>170797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167513</xdr:rowOff>
    </xdr:from>
    <xdr:to>
      <xdr:col>55</xdr:col>
      <xdr:colOff>0</xdr:colOff>
      <xdr:row>39</xdr:row>
      <xdr:rowOff>30734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2613"/>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113030</xdr:rowOff>
    </xdr:from>
    <xdr:to>
      <xdr:col>50</xdr:col>
      <xdr:colOff>114300</xdr:colOff>
      <xdr:row>39</xdr:row>
      <xdr:rowOff>30734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813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75311</xdr:rowOff>
    </xdr:from>
    <xdr:to>
      <xdr:col>45</xdr:col>
      <xdr:colOff>177800</xdr:colOff>
      <xdr:row>38</xdr:row>
      <xdr:rowOff>113030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041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72263</xdr:rowOff>
    </xdr:from>
    <xdr:to>
      <xdr:col>41</xdr:col>
      <xdr:colOff>50800</xdr:colOff>
      <xdr:row>38</xdr:row>
      <xdr:rowOff>75311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8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116713</xdr:rowOff>
    </xdr:from>
    <xdr:to>
      <xdr:col>55</xdr:col>
      <xdr:colOff>50800</xdr:colOff>
      <xdr:row>39</xdr:row>
      <xdr:rowOff>46863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31640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151384</xdr:rowOff>
    </xdr:from>
    <xdr:to>
      <xdr:col>50</xdr:col>
      <xdr:colOff>165100</xdr:colOff>
      <xdr:row>39</xdr:row>
      <xdr:rowOff>81534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72661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62230</xdr:rowOff>
    </xdr:from>
    <xdr:to>
      <xdr:col>46</xdr:col>
      <xdr:colOff>38100</xdr:colOff>
      <xdr:row>38</xdr:row>
      <xdr:rowOff>163830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154957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24511</xdr:rowOff>
    </xdr:from>
    <xdr:to>
      <xdr:col>41</xdr:col>
      <xdr:colOff>101600</xdr:colOff>
      <xdr:row>38</xdr:row>
      <xdr:rowOff>126111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117238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21463</xdr:rowOff>
    </xdr:from>
    <xdr:to>
      <xdr:col>36</xdr:col>
      <xdr:colOff>165100</xdr:colOff>
      <xdr:row>38</xdr:row>
      <xdr:rowOff>123063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114190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152864</xdr:rowOff>
    </xdr:from>
    <xdr:to>
      <xdr:col>55</xdr:col>
      <xdr:colOff>0</xdr:colOff>
      <xdr:row>55</xdr:row>
      <xdr:rowOff>20675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411164"/>
          <a:ext cx="838200" cy="3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20675</xdr:rowOff>
    </xdr:from>
    <xdr:to>
      <xdr:col>50</xdr:col>
      <xdr:colOff>114300</xdr:colOff>
      <xdr:row>55</xdr:row>
      <xdr:rowOff>106438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50425"/>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49861</xdr:rowOff>
    </xdr:from>
    <xdr:to>
      <xdr:col>45</xdr:col>
      <xdr:colOff>177800</xdr:colOff>
      <xdr:row>55</xdr:row>
      <xdr:rowOff>106438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479611"/>
          <a:ext cx="889000" cy="5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7207</xdr:rowOff>
    </xdr:from>
    <xdr:to>
      <xdr:col>41</xdr:col>
      <xdr:colOff>50800</xdr:colOff>
      <xdr:row>55</xdr:row>
      <xdr:rowOff>49861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36957"/>
          <a:ext cx="889000" cy="4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102064</xdr:rowOff>
    </xdr:from>
    <xdr:to>
      <xdr:col>55</xdr:col>
      <xdr:colOff>50800</xdr:colOff>
      <xdr:row>55</xdr:row>
      <xdr:rowOff>32214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124941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141325</xdr:rowOff>
    </xdr:from>
    <xdr:to>
      <xdr:col>50</xdr:col>
      <xdr:colOff>165100</xdr:colOff>
      <xdr:row>55</xdr:row>
      <xdr:rowOff>71475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88002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7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55638</xdr:rowOff>
    </xdr:from>
    <xdr:to>
      <xdr:col>46</xdr:col>
      <xdr:colOff>38100</xdr:colOff>
      <xdr:row>55</xdr:row>
      <xdr:rowOff>157238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170511</xdr:rowOff>
    </xdr:from>
    <xdr:to>
      <xdr:col>41</xdr:col>
      <xdr:colOff>101600</xdr:colOff>
      <xdr:row>55</xdr:row>
      <xdr:rowOff>100661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117188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127857</xdr:rowOff>
    </xdr:from>
    <xdr:to>
      <xdr:col>36</xdr:col>
      <xdr:colOff>165100</xdr:colOff>
      <xdr:row>55</xdr:row>
      <xdr:rowOff>58007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74534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56490</xdr:rowOff>
    </xdr:from>
    <xdr:to>
      <xdr:col>54</xdr:col>
      <xdr:colOff>189865</xdr:colOff>
      <xdr:row>78</xdr:row>
      <xdr:rowOff>107902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572340"/>
          <a:ext cx="1270" cy="90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111729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8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107902</xdr:rowOff>
    </xdr:from>
    <xdr:to>
      <xdr:col>55</xdr:col>
      <xdr:colOff>88900</xdr:colOff>
      <xdr:row>78</xdr:row>
      <xdr:rowOff>107902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3167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34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56490</xdr:rowOff>
    </xdr:from>
    <xdr:to>
      <xdr:col>55</xdr:col>
      <xdr:colOff>88900</xdr:colOff>
      <xdr:row>73</xdr:row>
      <xdr:rowOff>56490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57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101501</xdr:rowOff>
    </xdr:from>
    <xdr:to>
      <xdr:col>55</xdr:col>
      <xdr:colOff>0</xdr:colOff>
      <xdr:row>74</xdr:row>
      <xdr:rowOff>152798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788801"/>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32458</xdr:rowOff>
    </xdr:from>
    <xdr:to>
      <xdr:col>55</xdr:col>
      <xdr:colOff>50800</xdr:colOff>
      <xdr:row>77</xdr:row>
      <xdr:rowOff>134058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21605</xdr:rowOff>
    </xdr:from>
    <xdr:to>
      <xdr:col>50</xdr:col>
      <xdr:colOff>114300</xdr:colOff>
      <xdr:row>74</xdr:row>
      <xdr:rowOff>101501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023105"/>
          <a:ext cx="889000" cy="7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33190</xdr:rowOff>
    </xdr:from>
    <xdr:to>
      <xdr:col>50</xdr:col>
      <xdr:colOff>165100</xdr:colOff>
      <xdr:row>77</xdr:row>
      <xdr:rowOff>134790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125917</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332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21605</xdr:rowOff>
    </xdr:from>
    <xdr:to>
      <xdr:col>45</xdr:col>
      <xdr:colOff>177800</xdr:colOff>
      <xdr:row>75</xdr:row>
      <xdr:rowOff>17582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023105"/>
          <a:ext cx="889000" cy="8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155789</xdr:rowOff>
    </xdr:from>
    <xdr:to>
      <xdr:col>46</xdr:col>
      <xdr:colOff>38100</xdr:colOff>
      <xdr:row>77</xdr:row>
      <xdr:rowOff>85939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77066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17582</xdr:rowOff>
    </xdr:from>
    <xdr:to>
      <xdr:col>41</xdr:col>
      <xdr:colOff>50800</xdr:colOff>
      <xdr:row>76</xdr:row>
      <xdr:rowOff>29538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876332"/>
          <a:ext cx="889000" cy="1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99644</xdr:rowOff>
    </xdr:from>
    <xdr:to>
      <xdr:col>41</xdr:col>
      <xdr:colOff>101600</xdr:colOff>
      <xdr:row>78</xdr:row>
      <xdr:rowOff>29794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20921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119418</xdr:rowOff>
    </xdr:from>
    <xdr:to>
      <xdr:col>36</xdr:col>
      <xdr:colOff>165100</xdr:colOff>
      <xdr:row>78</xdr:row>
      <xdr:rowOff>49568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40695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101998</xdr:rowOff>
    </xdr:from>
    <xdr:to>
      <xdr:col>55</xdr:col>
      <xdr:colOff>50800</xdr:colOff>
      <xdr:row>75</xdr:row>
      <xdr:rowOff>32148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124875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4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50701</xdr:rowOff>
    </xdr:from>
    <xdr:to>
      <xdr:col>50</xdr:col>
      <xdr:colOff>165100</xdr:colOff>
      <xdr:row>74</xdr:row>
      <xdr:rowOff>152301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168828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5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142255</xdr:rowOff>
    </xdr:from>
    <xdr:to>
      <xdr:col>46</xdr:col>
      <xdr:colOff>38100</xdr:colOff>
      <xdr:row>70</xdr:row>
      <xdr:rowOff>72405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19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88932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17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138232</xdr:rowOff>
    </xdr:from>
    <xdr:to>
      <xdr:col>41</xdr:col>
      <xdr:colOff>101600</xdr:colOff>
      <xdr:row>75</xdr:row>
      <xdr:rowOff>68382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84909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6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150188</xdr:rowOff>
    </xdr:from>
    <xdr:to>
      <xdr:col>36</xdr:col>
      <xdr:colOff>165100</xdr:colOff>
      <xdr:row>76</xdr:row>
      <xdr:rowOff>80338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96865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7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9838</xdr:rowOff>
    </xdr:from>
    <xdr:to>
      <xdr:col>55</xdr:col>
      <xdr:colOff>0</xdr:colOff>
      <xdr:row>96</xdr:row>
      <xdr:rowOff>70760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69038"/>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9838</xdr:rowOff>
    </xdr:from>
    <xdr:to>
      <xdr:col>50</xdr:col>
      <xdr:colOff>114300</xdr:colOff>
      <xdr:row>96</xdr:row>
      <xdr:rowOff>92249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69038"/>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92249</xdr:rowOff>
    </xdr:from>
    <xdr:to>
      <xdr:col>45</xdr:col>
      <xdr:colOff>177800</xdr:colOff>
      <xdr:row>96</xdr:row>
      <xdr:rowOff>149808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51449"/>
          <a:ext cx="889000" cy="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149808</xdr:rowOff>
    </xdr:from>
    <xdr:to>
      <xdr:col>41</xdr:col>
      <xdr:colOff>50800</xdr:colOff>
      <xdr:row>97</xdr:row>
      <xdr:rowOff>46334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09008"/>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19960</xdr:rowOff>
    </xdr:from>
    <xdr:to>
      <xdr:col>55</xdr:col>
      <xdr:colOff>50800</xdr:colOff>
      <xdr:row>96</xdr:row>
      <xdr:rowOff>121560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42837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3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130488</xdr:rowOff>
    </xdr:from>
    <xdr:to>
      <xdr:col>50</xdr:col>
      <xdr:colOff>165100</xdr:colOff>
      <xdr:row>96</xdr:row>
      <xdr:rowOff>60638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77165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41449</xdr:rowOff>
    </xdr:from>
    <xdr:to>
      <xdr:col>46</xdr:col>
      <xdr:colOff>38100</xdr:colOff>
      <xdr:row>96</xdr:row>
      <xdr:rowOff>143049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159576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99008</xdr:rowOff>
    </xdr:from>
    <xdr:to>
      <xdr:col>41</xdr:col>
      <xdr:colOff>101600</xdr:colOff>
      <xdr:row>97</xdr:row>
      <xdr:rowOff>29158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45685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166984</xdr:rowOff>
    </xdr:from>
    <xdr:to>
      <xdr:col>36</xdr:col>
      <xdr:colOff>165100</xdr:colOff>
      <xdr:row>97</xdr:row>
      <xdr:rowOff>97134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113661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78710</xdr:rowOff>
    </xdr:from>
    <xdr:to>
      <xdr:col>85</xdr:col>
      <xdr:colOff>127000</xdr:colOff>
      <xdr:row>34</xdr:row>
      <xdr:rowOff>168229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08010"/>
          <a:ext cx="838200" cy="8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138191</xdr:rowOff>
    </xdr:from>
    <xdr:to>
      <xdr:col>81</xdr:col>
      <xdr:colOff>50800</xdr:colOff>
      <xdr:row>34</xdr:row>
      <xdr:rowOff>168229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6749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138191</xdr:rowOff>
    </xdr:from>
    <xdr:to>
      <xdr:col>76</xdr:col>
      <xdr:colOff>114300</xdr:colOff>
      <xdr:row>35</xdr:row>
      <xdr:rowOff>19776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6749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136865</xdr:rowOff>
    </xdr:from>
    <xdr:to>
      <xdr:col>71</xdr:col>
      <xdr:colOff>177800</xdr:colOff>
      <xdr:row>35</xdr:row>
      <xdr:rowOff>19776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794715"/>
          <a:ext cx="889000" cy="22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27910</xdr:rowOff>
    </xdr:from>
    <xdr:to>
      <xdr:col>85</xdr:col>
      <xdr:colOff>177800</xdr:colOff>
      <xdr:row>34</xdr:row>
      <xdr:rowOff>129510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50787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117429</xdr:rowOff>
    </xdr:from>
    <xdr:to>
      <xdr:col>81</xdr:col>
      <xdr:colOff>101600</xdr:colOff>
      <xdr:row>35</xdr:row>
      <xdr:rowOff>47579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64106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87391</xdr:rowOff>
    </xdr:from>
    <xdr:to>
      <xdr:col>76</xdr:col>
      <xdr:colOff>165100</xdr:colOff>
      <xdr:row>35</xdr:row>
      <xdr:rowOff>17541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9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34068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140426</xdr:rowOff>
    </xdr:from>
    <xdr:to>
      <xdr:col>72</xdr:col>
      <xdr:colOff>38100</xdr:colOff>
      <xdr:row>35</xdr:row>
      <xdr:rowOff>70576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9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87103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7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86065</xdr:rowOff>
    </xdr:from>
    <xdr:to>
      <xdr:col>67</xdr:col>
      <xdr:colOff>101600</xdr:colOff>
      <xdr:row>34</xdr:row>
      <xdr:rowOff>16215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32742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139967</xdr:rowOff>
    </xdr:from>
    <xdr:to>
      <xdr:col>85</xdr:col>
      <xdr:colOff>127000</xdr:colOff>
      <xdr:row>55</xdr:row>
      <xdr:rowOff>122098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226817"/>
          <a:ext cx="838200" cy="3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95104</xdr:rowOff>
    </xdr:from>
    <xdr:to>
      <xdr:col>81</xdr:col>
      <xdr:colOff>50800</xdr:colOff>
      <xdr:row>55</xdr:row>
      <xdr:rowOff>122098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24854"/>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95104</xdr:rowOff>
    </xdr:from>
    <xdr:to>
      <xdr:col>76</xdr:col>
      <xdr:colOff>114300</xdr:colOff>
      <xdr:row>55</xdr:row>
      <xdr:rowOff>158197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24854"/>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158197</xdr:rowOff>
    </xdr:from>
    <xdr:to>
      <xdr:col>71</xdr:col>
      <xdr:colOff>177800</xdr:colOff>
      <xdr:row>55</xdr:row>
      <xdr:rowOff>162293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87947"/>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89167</xdr:rowOff>
    </xdr:from>
    <xdr:to>
      <xdr:col>85</xdr:col>
      <xdr:colOff>177800</xdr:colOff>
      <xdr:row>54</xdr:row>
      <xdr:rowOff>19317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1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112044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71298</xdr:rowOff>
    </xdr:from>
    <xdr:to>
      <xdr:col>81</xdr:col>
      <xdr:colOff>101600</xdr:colOff>
      <xdr:row>56</xdr:row>
      <xdr:rowOff>1448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17975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44304</xdr:rowOff>
    </xdr:from>
    <xdr:to>
      <xdr:col>76</xdr:col>
      <xdr:colOff>165100</xdr:colOff>
      <xdr:row>55</xdr:row>
      <xdr:rowOff>145904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162431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4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107397</xdr:rowOff>
    </xdr:from>
    <xdr:to>
      <xdr:col>72</xdr:col>
      <xdr:colOff>38100</xdr:colOff>
      <xdr:row>56</xdr:row>
      <xdr:rowOff>37547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54074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111493</xdr:rowOff>
    </xdr:from>
    <xdr:to>
      <xdr:col>67</xdr:col>
      <xdr:colOff>101600</xdr:colOff>
      <xdr:row>56</xdr:row>
      <xdr:rowOff>41643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58170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1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167864</xdr:rowOff>
    </xdr:from>
    <xdr:to>
      <xdr:col>85</xdr:col>
      <xdr:colOff>127000</xdr:colOff>
      <xdr:row>78</xdr:row>
      <xdr:rowOff>96265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69514"/>
          <a:ext cx="838200" cy="9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20052</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93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96265</xdr:rowOff>
    </xdr:from>
    <xdr:to>
      <xdr:col>81</xdr:col>
      <xdr:colOff>50800</xdr:colOff>
      <xdr:row>78</xdr:row>
      <xdr:rowOff>101616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69365"/>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128865</xdr:rowOff>
    </xdr:from>
    <xdr:to>
      <xdr:col>76</xdr:col>
      <xdr:colOff>114300</xdr:colOff>
      <xdr:row>78</xdr:row>
      <xdr:rowOff>101616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159065"/>
          <a:ext cx="889000" cy="3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126487</xdr:rowOff>
    </xdr:from>
    <xdr:to>
      <xdr:col>71</xdr:col>
      <xdr:colOff>177800</xdr:colOff>
      <xdr:row>76</xdr:row>
      <xdr:rowOff>128865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985237"/>
          <a:ext cx="889000" cy="17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117064</xdr:rowOff>
    </xdr:from>
    <xdr:to>
      <xdr:col>85</xdr:col>
      <xdr:colOff>177800</xdr:colOff>
      <xdr:row>78</xdr:row>
      <xdr:rowOff>47214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139941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45465</xdr:rowOff>
    </xdr:from>
    <xdr:to>
      <xdr:col>81</xdr:col>
      <xdr:colOff>101600</xdr:colOff>
      <xdr:row>78</xdr:row>
      <xdr:rowOff>147065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138192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50816</xdr:rowOff>
    </xdr:from>
    <xdr:to>
      <xdr:col>76</xdr:col>
      <xdr:colOff>165100</xdr:colOff>
      <xdr:row>78</xdr:row>
      <xdr:rowOff>152416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143543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51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78065</xdr:rowOff>
    </xdr:from>
    <xdr:to>
      <xdr:col>72</xdr:col>
      <xdr:colOff>38100</xdr:colOff>
      <xdr:row>77</xdr:row>
      <xdr:rowOff>8215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24741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288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75687</xdr:rowOff>
    </xdr:from>
    <xdr:to>
      <xdr:col>67</xdr:col>
      <xdr:colOff>101600</xdr:colOff>
      <xdr:row>76</xdr:row>
      <xdr:rowOff>5837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9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22364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7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53733</xdr:rowOff>
    </xdr:from>
    <xdr:to>
      <xdr:col>85</xdr:col>
      <xdr:colOff>127000</xdr:colOff>
      <xdr:row>92</xdr:row>
      <xdr:rowOff>169760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827133"/>
          <a:ext cx="838200" cy="1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53733</xdr:rowOff>
    </xdr:from>
    <xdr:to>
      <xdr:col>81</xdr:col>
      <xdr:colOff>50800</xdr:colOff>
      <xdr:row>92</xdr:row>
      <xdr:rowOff>124116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827133"/>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124116</xdr:rowOff>
    </xdr:from>
    <xdr:to>
      <xdr:col>76</xdr:col>
      <xdr:colOff>114300</xdr:colOff>
      <xdr:row>92</xdr:row>
      <xdr:rowOff>163195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897516"/>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57125</xdr:rowOff>
    </xdr:from>
    <xdr:to>
      <xdr:col>71</xdr:col>
      <xdr:colOff>177800</xdr:colOff>
      <xdr:row>92</xdr:row>
      <xdr:rowOff>163195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659075"/>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118960</xdr:rowOff>
    </xdr:from>
    <xdr:to>
      <xdr:col>85</xdr:col>
      <xdr:colOff>177800</xdr:colOff>
      <xdr:row>93</xdr:row>
      <xdr:rowOff>49110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8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141837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74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2933</xdr:rowOff>
    </xdr:from>
    <xdr:to>
      <xdr:col>81</xdr:col>
      <xdr:colOff>101600</xdr:colOff>
      <xdr:row>92</xdr:row>
      <xdr:rowOff>104533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121060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5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73316</xdr:rowOff>
    </xdr:from>
    <xdr:to>
      <xdr:col>76</xdr:col>
      <xdr:colOff>165100</xdr:colOff>
      <xdr:row>93</xdr:row>
      <xdr:rowOff>3466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19993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112395</xdr:rowOff>
    </xdr:from>
    <xdr:to>
      <xdr:col>72</xdr:col>
      <xdr:colOff>38100</xdr:colOff>
      <xdr:row>93</xdr:row>
      <xdr:rowOff>42545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59072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6325</xdr:rowOff>
    </xdr:from>
    <xdr:to>
      <xdr:col>67</xdr:col>
      <xdr:colOff>101600</xdr:colOff>
      <xdr:row>91</xdr:row>
      <xdr:rowOff>107925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6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124452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3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民生費の住民一人当たりの額は、子育て世帯臨時特別給付金給付事業などのコロナ過における子育て支援対策に加え、公立保育園の統合民営化に伴う私立保育所施設整備費補助金などの影響により、</a:t>
          </a:r>
          <a:r>
            <a:rPr kumimoji="1" lang="en-US" altLang="ja-JP" sz="1300">
              <a:latin typeface="ＭＳ Ｐゴシック" panose="020B0600070205080204" pitchFamily="50" charset="-128"/>
              <a:ea typeface="ＭＳ Ｐゴシック" panose="020B0600070205080204" pitchFamily="50" charset="-128"/>
            </a:rPr>
            <a:t>179,853</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衛生費の住民一人当たりの額は、新ごみ処理施設整備事業や新型コロナウイルスワクチン接種事業の影響により、</a:t>
          </a:r>
          <a:r>
            <a:rPr kumimoji="1" lang="en-US" altLang="ja-JP" sz="1300">
              <a:latin typeface="ＭＳ Ｐゴシック" panose="020B0600070205080204" pitchFamily="50" charset="-128"/>
              <a:ea typeface="ＭＳ Ｐゴシック" panose="020B0600070205080204" pitchFamily="50" charset="-128"/>
            </a:rPr>
            <a:t>170,959</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商工費の住民一人当たりの額は、ほっと石川観光プラン推進ファンド造成事業の減少やコロナ過における経済対策として行った事業再生・復活支援金などの増加の影響により、</a:t>
          </a:r>
          <a:r>
            <a:rPr kumimoji="1" lang="en-US" altLang="ja-JP" sz="1300">
              <a:latin typeface="ＭＳ Ｐゴシック" panose="020B0600070205080204" pitchFamily="50" charset="-128"/>
              <a:ea typeface="ＭＳ Ｐゴシック" panose="020B0600070205080204" pitchFamily="50" charset="-128"/>
            </a:rPr>
            <a:t>29,427</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土木費の住民一人当たりの額は、定住促進住宅管理費や市単急傾斜地崩壊対策事業の減少の影響により、</a:t>
          </a:r>
          <a:r>
            <a:rPr kumimoji="1" lang="en-US" altLang="ja-JP" sz="1300">
              <a:latin typeface="ＭＳ Ｐゴシック" panose="020B0600070205080204" pitchFamily="50" charset="-128"/>
              <a:ea typeface="ＭＳ Ｐゴシック" panose="020B0600070205080204" pitchFamily="50" charset="-128"/>
            </a:rPr>
            <a:t>53,222</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教育費の住民一人当たりの額は、七尾東部中学校の大規模改造事業や中島学童野球場整備事業の影響により、</a:t>
          </a:r>
          <a:r>
            <a:rPr kumimoji="1" lang="en-US" altLang="ja-JP" sz="1300">
              <a:latin typeface="ＭＳ Ｐゴシック" panose="020B0600070205080204" pitchFamily="50" charset="-128"/>
              <a:ea typeface="ＭＳ Ｐゴシック" panose="020B0600070205080204" pitchFamily="50" charset="-128"/>
            </a:rPr>
            <a:t>68,986</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歳入については、主に地方税や地方債が増加。歳出については、普通建設事業が増加し、歳入歳出ともに前年度比で増加となり、実質収支については黒字となった。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一方、コロナ禍における各取組や、物価高騰対策に必要な財源として財政調整基金を取り崩すこととなったため、実質単年度収支がマイナスとなった。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今後も市税の確保や歳出削減を行いながら、安定的な財政運営に努めていく。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病院事業については、患者数が入院及び外来ともに昨年度比で減少したものの、質の高い医療を提供でき診療単価が増加したことから、医業収益は前年度比</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％増加し、新型コロナウイルス感染症関係補助金などにより、純利益を計上できた。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ついては、給水人口の減少等による影響はみられるものの、新型コロナウイルス感染症の影響により減少していた宿泊施設や飲食店などの使用水量が回復傾向となり、継続して黒字を確保いている状況である。今後も老朽施設の更新など進める一方、経常経費の削減など経営の健全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については、管理整備や老朽設備等の更新を進めているが、人口減少の影響もあり、経営状況は依然として厳しい状況である。今後も経常経費の削減や使用料の見直しなど、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39236959</v>
      </c>
      <c r="BO4" s="358"/>
      <c r="BP4" s="358"/>
      <c r="BQ4" s="358"/>
      <c r="BR4" s="358"/>
      <c r="BS4" s="358"/>
      <c r="BT4" s="358"/>
      <c r="BU4" s="359"/>
      <c r="BV4" s="357">
        <v>38276501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6.4</v>
      </c>
      <c r="CU4" s="364"/>
      <c r="CV4" s="364"/>
      <c r="CW4" s="364"/>
      <c r="CX4" s="364"/>
      <c r="CY4" s="364"/>
      <c r="CZ4" s="364"/>
      <c r="DA4" s="365"/>
      <c r="DB4" s="363">
        <v>6.6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37975170</v>
      </c>
      <c r="BO5" s="395"/>
      <c r="BP5" s="395"/>
      <c r="BQ5" s="395"/>
      <c r="BR5" s="395"/>
      <c r="BS5" s="395"/>
      <c r="BT5" s="395"/>
      <c r="BU5" s="396"/>
      <c r="BV5" s="394">
        <v>36696255</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92</v>
      </c>
      <c r="CU5" s="392"/>
      <c r="CV5" s="392"/>
      <c r="CW5" s="392"/>
      <c r="CX5" s="392"/>
      <c r="CY5" s="392"/>
      <c r="CZ5" s="392"/>
      <c r="DA5" s="393"/>
      <c r="DB5" s="391">
        <v>89.2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1261789</v>
      </c>
      <c r="BO6" s="395"/>
      <c r="BP6" s="395"/>
      <c r="BQ6" s="395"/>
      <c r="BR6" s="395"/>
      <c r="BS6" s="395"/>
      <c r="BT6" s="395"/>
      <c r="BU6" s="396"/>
      <c r="BV6" s="394">
        <v>1580246</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93.1</v>
      </c>
      <c r="CU6" s="432"/>
      <c r="CV6" s="432"/>
      <c r="CW6" s="432"/>
      <c r="CX6" s="432"/>
      <c r="CY6" s="432"/>
      <c r="CZ6" s="432"/>
      <c r="DA6" s="433"/>
      <c r="DB6" s="431">
        <v>93.2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121896</v>
      </c>
      <c r="BO7" s="395"/>
      <c r="BP7" s="395"/>
      <c r="BQ7" s="395"/>
      <c r="BR7" s="395"/>
      <c r="BS7" s="395"/>
      <c r="BT7" s="395"/>
      <c r="BU7" s="396"/>
      <c r="BV7" s="394">
        <v>355791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17913413</v>
      </c>
      <c r="CU7" s="395"/>
      <c r="CV7" s="395"/>
      <c r="CW7" s="395"/>
      <c r="CX7" s="395"/>
      <c r="CY7" s="395"/>
      <c r="CZ7" s="395"/>
      <c r="DA7" s="396"/>
      <c r="DB7" s="394">
        <v>18674679</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1139893</v>
      </c>
      <c r="BO8" s="395"/>
      <c r="BP8" s="395"/>
      <c r="BQ8" s="395"/>
      <c r="BR8" s="395"/>
      <c r="BS8" s="395"/>
      <c r="BT8" s="395"/>
      <c r="BU8" s="396"/>
      <c r="BV8" s="394">
        <v>1224455</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0.44</v>
      </c>
      <c r="CU8" s="435"/>
      <c r="CV8" s="435"/>
      <c r="CW8" s="435"/>
      <c r="CX8" s="435"/>
      <c r="CY8" s="435"/>
      <c r="CZ8" s="435"/>
      <c r="DA8" s="436"/>
      <c r="DB8" s="434">
        <v>0.43</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50300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-84562</v>
      </c>
      <c r="BO9" s="395"/>
      <c r="BP9" s="395"/>
      <c r="BQ9" s="395"/>
      <c r="BR9" s="395"/>
      <c r="BS9" s="395"/>
      <c r="BT9" s="395"/>
      <c r="BU9" s="396"/>
      <c r="BV9" s="394">
        <v>336139</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17.100000000000001</v>
      </c>
      <c r="CU9" s="392"/>
      <c r="CV9" s="392"/>
      <c r="CW9" s="392"/>
      <c r="CX9" s="392"/>
      <c r="CY9" s="392"/>
      <c r="CZ9" s="392"/>
      <c r="DA9" s="393"/>
      <c r="DB9" s="391">
        <v>18.5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55325</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9103</v>
      </c>
      <c r="BO10" s="395"/>
      <c r="BP10" s="395"/>
      <c r="BQ10" s="395"/>
      <c r="BR10" s="395"/>
      <c r="BS10" s="395"/>
      <c r="BT10" s="395"/>
      <c r="BU10" s="396"/>
      <c r="BV10" s="394">
        <v>9008</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133</v>
      </c>
      <c r="DC11" s="435"/>
      <c r="DD11" s="435"/>
      <c r="DE11" s="435"/>
      <c r="DF11" s="435"/>
      <c r="DG11" s="435"/>
      <c r="DH11" s="435"/>
      <c r="DI11" s="436"/>
    </row>
    <row r="12" spans="1:119" ht="18.75" customHeight="1" x14ac:dyDescent="0.15">
      <c r="A12" s="175"/>
      <c r="B12" s="454" t="s">
        <v>134</v>
      </c>
      <c r="C12" s="455"/>
      <c r="D12" s="455"/>
      <c r="E12" s="455"/>
      <c r="F12" s="455"/>
      <c r="G12" s="455"/>
      <c r="H12" s="455"/>
      <c r="I12" s="455"/>
      <c r="J12" s="455"/>
      <c r="K12" s="456"/>
      <c r="L12" s="463" t="s">
        <v>135</v>
      </c>
      <c r="M12" s="464"/>
      <c r="N12" s="464"/>
      <c r="O12" s="464"/>
      <c r="P12" s="464"/>
      <c r="Q12" s="465"/>
      <c r="R12" s="466">
        <v>49259</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129</v>
      </c>
      <c r="AV12" s="427"/>
      <c r="AW12" s="427"/>
      <c r="AX12" s="427"/>
      <c r="AY12" s="428" t="s">
        <v>139</v>
      </c>
      <c r="AZ12" s="429"/>
      <c r="BA12" s="429"/>
      <c r="BB12" s="429"/>
      <c r="BC12" s="429"/>
      <c r="BD12" s="429"/>
      <c r="BE12" s="429"/>
      <c r="BF12" s="429"/>
      <c r="BG12" s="429"/>
      <c r="BH12" s="429"/>
      <c r="BI12" s="429"/>
      <c r="BJ12" s="429"/>
      <c r="BK12" s="429"/>
      <c r="BL12" s="429"/>
      <c r="BM12" s="430"/>
      <c r="BN12" s="394">
        <v>1063074</v>
      </c>
      <c r="BO12" s="395"/>
      <c r="BP12" s="395"/>
      <c r="BQ12" s="395"/>
      <c r="BR12" s="395"/>
      <c r="BS12" s="395"/>
      <c r="BT12" s="395"/>
      <c r="BU12" s="396"/>
      <c r="BV12" s="394">
        <v>1077292</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142</v>
      </c>
      <c r="N13" s="486"/>
      <c r="O13" s="486"/>
      <c r="P13" s="486"/>
      <c r="Q13" s="487"/>
      <c r="R13" s="478">
        <v>48534</v>
      </c>
      <c r="S13" s="479"/>
      <c r="T13" s="479"/>
      <c r="U13" s="479"/>
      <c r="V13" s="480"/>
      <c r="W13" s="410" t="s">
        <v>143</v>
      </c>
      <c r="X13" s="411"/>
      <c r="Y13" s="411"/>
      <c r="Z13" s="411"/>
      <c r="AA13" s="411"/>
      <c r="AB13" s="401"/>
      <c r="AC13" s="445">
        <v>1262</v>
      </c>
      <c r="AD13" s="446"/>
      <c r="AE13" s="446"/>
      <c r="AF13" s="446"/>
      <c r="AG13" s="488"/>
      <c r="AH13" s="445">
        <v>1592</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-1138533</v>
      </c>
      <c r="BO13" s="395"/>
      <c r="BP13" s="395"/>
      <c r="BQ13" s="395"/>
      <c r="BR13" s="395"/>
      <c r="BS13" s="395"/>
      <c r="BT13" s="395"/>
      <c r="BU13" s="396"/>
      <c r="BV13" s="394">
        <v>-732145</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12</v>
      </c>
      <c r="CU13" s="392"/>
      <c r="CV13" s="392"/>
      <c r="CW13" s="392"/>
      <c r="CX13" s="392"/>
      <c r="CY13" s="392"/>
      <c r="CZ13" s="392"/>
      <c r="DA13" s="393"/>
      <c r="DB13" s="391">
        <v>11.7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50182</v>
      </c>
      <c r="S14" s="479"/>
      <c r="T14" s="479"/>
      <c r="U14" s="479"/>
      <c r="V14" s="480"/>
      <c r="W14" s="384"/>
      <c r="X14" s="385"/>
      <c r="Y14" s="385"/>
      <c r="Z14" s="385"/>
      <c r="AA14" s="385"/>
      <c r="AB14" s="374"/>
      <c r="AC14" s="481">
        <v>5.0999999999999996</v>
      </c>
      <c r="AD14" s="482"/>
      <c r="AE14" s="482"/>
      <c r="AF14" s="482"/>
      <c r="AG14" s="483"/>
      <c r="AH14" s="481">
        <v>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68.3</v>
      </c>
      <c r="CU14" s="493"/>
      <c r="CV14" s="493"/>
      <c r="CW14" s="493"/>
      <c r="CX14" s="493"/>
      <c r="CY14" s="493"/>
      <c r="CZ14" s="493"/>
      <c r="DA14" s="494"/>
      <c r="DB14" s="492">
        <v>73.5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150</v>
      </c>
      <c r="N15" s="486"/>
      <c r="O15" s="486"/>
      <c r="P15" s="486"/>
      <c r="Q15" s="487"/>
      <c r="R15" s="478">
        <v>49539</v>
      </c>
      <c r="S15" s="479"/>
      <c r="T15" s="479"/>
      <c r="U15" s="479"/>
      <c r="V15" s="480"/>
      <c r="W15" s="410" t="s">
        <v>151</v>
      </c>
      <c r="X15" s="411"/>
      <c r="Y15" s="411"/>
      <c r="Z15" s="411"/>
      <c r="AA15" s="411"/>
      <c r="AB15" s="401"/>
      <c r="AC15" s="445">
        <v>6369</v>
      </c>
      <c r="AD15" s="446"/>
      <c r="AE15" s="446"/>
      <c r="AF15" s="446"/>
      <c r="AG15" s="488"/>
      <c r="AH15" s="445">
        <v>6748</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7088385</v>
      </c>
      <c r="BO15" s="358"/>
      <c r="BP15" s="358"/>
      <c r="BQ15" s="358"/>
      <c r="BR15" s="358"/>
      <c r="BS15" s="358"/>
      <c r="BT15" s="358"/>
      <c r="BU15" s="359"/>
      <c r="BV15" s="357">
        <v>6808735</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26</v>
      </c>
      <c r="AD16" s="482"/>
      <c r="AE16" s="482"/>
      <c r="AF16" s="482"/>
      <c r="AG16" s="483"/>
      <c r="AH16" s="481">
        <v>25.3</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15843564</v>
      </c>
      <c r="BO16" s="395"/>
      <c r="BP16" s="395"/>
      <c r="BQ16" s="395"/>
      <c r="BR16" s="395"/>
      <c r="BS16" s="395"/>
      <c r="BT16" s="395"/>
      <c r="BU16" s="396"/>
      <c r="BV16" s="394">
        <v>16052378</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16879</v>
      </c>
      <c r="AD17" s="446"/>
      <c r="AE17" s="446"/>
      <c r="AF17" s="446"/>
      <c r="AG17" s="488"/>
      <c r="AH17" s="445">
        <v>18283</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8926505</v>
      </c>
      <c r="BO17" s="395"/>
      <c r="BP17" s="395"/>
      <c r="BQ17" s="395"/>
      <c r="BR17" s="395"/>
      <c r="BS17" s="395"/>
      <c r="BT17" s="395"/>
      <c r="BU17" s="396"/>
      <c r="BV17" s="394">
        <v>8546272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161</v>
      </c>
      <c r="C18" s="437"/>
      <c r="D18" s="437"/>
      <c r="E18" s="517"/>
      <c r="F18" s="517"/>
      <c r="G18" s="517"/>
      <c r="H18" s="517"/>
      <c r="I18" s="517"/>
      <c r="J18" s="517"/>
      <c r="K18" s="517"/>
      <c r="L18" s="518">
        <v>318.3</v>
      </c>
      <c r="M18" s="518"/>
      <c r="N18" s="518"/>
      <c r="O18" s="518"/>
      <c r="P18" s="518"/>
      <c r="Q18" s="518"/>
      <c r="R18" s="519"/>
      <c r="S18" s="519"/>
      <c r="T18" s="519"/>
      <c r="U18" s="519"/>
      <c r="V18" s="520"/>
      <c r="W18" s="412"/>
      <c r="X18" s="413"/>
      <c r="Y18" s="413"/>
      <c r="Z18" s="413"/>
      <c r="AA18" s="413"/>
      <c r="AB18" s="404"/>
      <c r="AC18" s="521">
        <v>68.900000000000006</v>
      </c>
      <c r="AD18" s="522"/>
      <c r="AE18" s="522"/>
      <c r="AF18" s="522"/>
      <c r="AG18" s="523"/>
      <c r="AH18" s="521">
        <v>68.7</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17163155</v>
      </c>
      <c r="BO18" s="395"/>
      <c r="BP18" s="395"/>
      <c r="BQ18" s="395"/>
      <c r="BR18" s="395"/>
      <c r="BS18" s="395"/>
      <c r="BT18" s="395"/>
      <c r="BU18" s="396"/>
      <c r="BV18" s="394">
        <v>17449588</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163</v>
      </c>
      <c r="C19" s="437"/>
      <c r="D19" s="437"/>
      <c r="E19" s="517"/>
      <c r="F19" s="517"/>
      <c r="G19" s="517"/>
      <c r="H19" s="517"/>
      <c r="I19" s="517"/>
      <c r="J19" s="517"/>
      <c r="K19" s="517"/>
      <c r="L19" s="525">
        <v>158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23525530</v>
      </c>
      <c r="BO19" s="395"/>
      <c r="BP19" s="395"/>
      <c r="BQ19" s="395"/>
      <c r="BR19" s="395"/>
      <c r="BS19" s="395"/>
      <c r="BT19" s="395"/>
      <c r="BU19" s="396"/>
      <c r="BV19" s="394">
        <v>24646759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165</v>
      </c>
      <c r="C20" s="437"/>
      <c r="D20" s="437"/>
      <c r="E20" s="517"/>
      <c r="F20" s="517"/>
      <c r="G20" s="517"/>
      <c r="H20" s="517"/>
      <c r="I20" s="517"/>
      <c r="J20" s="517"/>
      <c r="K20" s="517"/>
      <c r="L20" s="525">
        <v>20328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39123397</v>
      </c>
      <c r="BO22" s="358"/>
      <c r="BP22" s="358"/>
      <c r="BQ22" s="358"/>
      <c r="BR22" s="358"/>
      <c r="BS22" s="358"/>
      <c r="BT22" s="358"/>
      <c r="BU22" s="359"/>
      <c r="BV22" s="357">
        <v>37860519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16779097</v>
      </c>
      <c r="BO23" s="395"/>
      <c r="BP23" s="395"/>
      <c r="BQ23" s="395"/>
      <c r="BR23" s="395"/>
      <c r="BS23" s="395"/>
      <c r="BT23" s="395"/>
      <c r="BU23" s="396"/>
      <c r="BV23" s="394">
        <v>13971296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175</v>
      </c>
      <c r="F24" s="424"/>
      <c r="G24" s="424"/>
      <c r="H24" s="424"/>
      <c r="I24" s="424"/>
      <c r="J24" s="424"/>
      <c r="K24" s="425"/>
      <c r="L24" s="445">
        <v>1</v>
      </c>
      <c r="M24" s="446"/>
      <c r="N24" s="446"/>
      <c r="O24" s="446"/>
      <c r="P24" s="488"/>
      <c r="Q24" s="445">
        <v>7360</v>
      </c>
      <c r="R24" s="446"/>
      <c r="S24" s="446"/>
      <c r="T24" s="446"/>
      <c r="U24" s="446"/>
      <c r="V24" s="488"/>
      <c r="W24" s="540"/>
      <c r="X24" s="541"/>
      <c r="Y24" s="542"/>
      <c r="Z24" s="444" t="s">
        <v>176</v>
      </c>
      <c r="AA24" s="424"/>
      <c r="AB24" s="424"/>
      <c r="AC24" s="424"/>
      <c r="AD24" s="424"/>
      <c r="AE24" s="424"/>
      <c r="AF24" s="424"/>
      <c r="AG24" s="425"/>
      <c r="AH24" s="445">
        <v>573</v>
      </c>
      <c r="AI24" s="446"/>
      <c r="AJ24" s="446"/>
      <c r="AK24" s="446"/>
      <c r="AL24" s="488"/>
      <c r="AM24" s="445">
        <v>1751661</v>
      </c>
      <c r="AN24" s="446"/>
      <c r="AO24" s="446"/>
      <c r="AP24" s="446"/>
      <c r="AQ24" s="446"/>
      <c r="AR24" s="488"/>
      <c r="AS24" s="445">
        <v>3057</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27853771</v>
      </c>
      <c r="BO24" s="395"/>
      <c r="BP24" s="395"/>
      <c r="BQ24" s="395"/>
      <c r="BR24" s="395"/>
      <c r="BS24" s="395"/>
      <c r="BT24" s="395"/>
      <c r="BU24" s="396"/>
      <c r="BV24" s="394">
        <v>25650471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178</v>
      </c>
      <c r="F25" s="424"/>
      <c r="G25" s="424"/>
      <c r="H25" s="424"/>
      <c r="I25" s="424"/>
      <c r="J25" s="424"/>
      <c r="K25" s="425"/>
      <c r="L25" s="445">
        <v>1</v>
      </c>
      <c r="M25" s="446"/>
      <c r="N25" s="446"/>
      <c r="O25" s="446"/>
      <c r="P25" s="488"/>
      <c r="Q25" s="445">
        <v>7400</v>
      </c>
      <c r="R25" s="446"/>
      <c r="S25" s="446"/>
      <c r="T25" s="446"/>
      <c r="U25" s="446"/>
      <c r="V25" s="488"/>
      <c r="W25" s="540"/>
      <c r="X25" s="541"/>
      <c r="Y25" s="542"/>
      <c r="Z25" s="444" t="s">
        <v>179</v>
      </c>
      <c r="AA25" s="424"/>
      <c r="AB25" s="424"/>
      <c r="AC25" s="424"/>
      <c r="AD25" s="424"/>
      <c r="AE25" s="424"/>
      <c r="AF25" s="424"/>
      <c r="AG25" s="425"/>
      <c r="AH25" s="445">
        <v>141</v>
      </c>
      <c r="AI25" s="446"/>
      <c r="AJ25" s="446"/>
      <c r="AK25" s="446"/>
      <c r="AL25" s="488"/>
      <c r="AM25" s="445">
        <v>386622</v>
      </c>
      <c r="AN25" s="446"/>
      <c r="AO25" s="446"/>
      <c r="AP25" s="446"/>
      <c r="AQ25" s="446"/>
      <c r="AR25" s="488"/>
      <c r="AS25" s="445">
        <v>2742</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9817879</v>
      </c>
      <c r="BO25" s="358"/>
      <c r="BP25" s="358"/>
      <c r="BQ25" s="358"/>
      <c r="BR25" s="358"/>
      <c r="BS25" s="358"/>
      <c r="BT25" s="358"/>
      <c r="BU25" s="359"/>
      <c r="BV25" s="357">
        <v>14514433</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6400</v>
      </c>
      <c r="R26" s="446"/>
      <c r="S26" s="446"/>
      <c r="T26" s="446"/>
      <c r="U26" s="446"/>
      <c r="V26" s="488"/>
      <c r="W26" s="540"/>
      <c r="X26" s="541"/>
      <c r="Y26" s="542"/>
      <c r="Z26" s="444" t="s">
        <v>182</v>
      </c>
      <c r="AA26" s="546"/>
      <c r="AB26" s="546"/>
      <c r="AC26" s="546"/>
      <c r="AD26" s="546"/>
      <c r="AE26" s="546"/>
      <c r="AF26" s="546"/>
      <c r="AG26" s="547"/>
      <c r="AH26" s="445">
        <v>34</v>
      </c>
      <c r="AI26" s="446"/>
      <c r="AJ26" s="446"/>
      <c r="AK26" s="446"/>
      <c r="AL26" s="488"/>
      <c r="AM26" s="445">
        <v>91732</v>
      </c>
      <c r="AN26" s="446"/>
      <c r="AO26" s="446"/>
      <c r="AP26" s="446"/>
      <c r="AQ26" s="446"/>
      <c r="AR26" s="488"/>
      <c r="AS26" s="445">
        <v>2698</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184</v>
      </c>
      <c r="BO26" s="395"/>
      <c r="BP26" s="395"/>
      <c r="BQ26" s="395"/>
      <c r="BR26" s="395"/>
      <c r="BS26" s="395"/>
      <c r="BT26" s="395"/>
      <c r="BU26" s="396"/>
      <c r="BV26" s="394" t="s">
        <v>132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185</v>
      </c>
      <c r="F27" s="424"/>
      <c r="G27" s="424"/>
      <c r="H27" s="424"/>
      <c r="I27" s="424"/>
      <c r="J27" s="424"/>
      <c r="K27" s="425"/>
      <c r="L27" s="445">
        <v>1</v>
      </c>
      <c r="M27" s="446"/>
      <c r="N27" s="446"/>
      <c r="O27" s="446"/>
      <c r="P27" s="488"/>
      <c r="Q27" s="445">
        <v>5800</v>
      </c>
      <c r="R27" s="446"/>
      <c r="S27" s="446"/>
      <c r="T27" s="446"/>
      <c r="U27" s="446"/>
      <c r="V27" s="488"/>
      <c r="W27" s="540"/>
      <c r="X27" s="541"/>
      <c r="Y27" s="542"/>
      <c r="Z27" s="444" t="s">
        <v>186</v>
      </c>
      <c r="AA27" s="424"/>
      <c r="AB27" s="424"/>
      <c r="AC27" s="424"/>
      <c r="AD27" s="424"/>
      <c r="AE27" s="424"/>
      <c r="AF27" s="424"/>
      <c r="AG27" s="425"/>
      <c r="AH27" s="445" t="s">
        <v>184</v>
      </c>
      <c r="AI27" s="446"/>
      <c r="AJ27" s="446"/>
      <c r="AK27" s="446"/>
      <c r="AL27" s="488"/>
      <c r="AM27" s="445" t="s">
        <v>184</v>
      </c>
      <c r="AN27" s="446"/>
      <c r="AO27" s="446"/>
      <c r="AP27" s="446"/>
      <c r="AQ27" s="446"/>
      <c r="AR27" s="488"/>
      <c r="AS27" s="445" t="s">
        <v>187</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3" t="s">
        <v>184</v>
      </c>
      <c r="BO27" s="514"/>
      <c r="BP27" s="514"/>
      <c r="BQ27" s="514"/>
      <c r="BR27" s="514"/>
      <c r="BS27" s="514"/>
      <c r="BT27" s="514"/>
      <c r="BU27" s="515"/>
      <c r="BV27" s="513" t="s">
        <v>189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190</v>
      </c>
      <c r="F28" s="424"/>
      <c r="G28" s="424"/>
      <c r="H28" s="424"/>
      <c r="I28" s="424"/>
      <c r="J28" s="424"/>
      <c r="K28" s="425"/>
      <c r="L28" s="445">
        <v>1</v>
      </c>
      <c r="M28" s="446"/>
      <c r="N28" s="446"/>
      <c r="O28" s="446"/>
      <c r="P28" s="488"/>
      <c r="Q28" s="445">
        <v>5100</v>
      </c>
      <c r="R28" s="446"/>
      <c r="S28" s="446"/>
      <c r="T28" s="446"/>
      <c r="U28" s="446"/>
      <c r="V28" s="488"/>
      <c r="W28" s="540"/>
      <c r="X28" s="541"/>
      <c r="Y28" s="542"/>
      <c r="Z28" s="444" t="s">
        <v>191</v>
      </c>
      <c r="AA28" s="424"/>
      <c r="AB28" s="424"/>
      <c r="AC28" s="424"/>
      <c r="AD28" s="424"/>
      <c r="AE28" s="424"/>
      <c r="AF28" s="424"/>
      <c r="AG28" s="425"/>
      <c r="AH28" s="445" t="s">
        <v>184</v>
      </c>
      <c r="AI28" s="446"/>
      <c r="AJ28" s="446"/>
      <c r="AK28" s="446"/>
      <c r="AL28" s="488"/>
      <c r="AM28" s="445" t="s">
        <v>184</v>
      </c>
      <c r="AN28" s="446"/>
      <c r="AO28" s="446"/>
      <c r="AP28" s="446"/>
      <c r="AQ28" s="446"/>
      <c r="AR28" s="488"/>
      <c r="AS28" s="445" t="s">
        <v>184</v>
      </c>
      <c r="AT28" s="446"/>
      <c r="AU28" s="446"/>
      <c r="AV28" s="446"/>
      <c r="AW28" s="446"/>
      <c r="AX28" s="447"/>
      <c r="AY28" s="548" t="s">
        <v>192</v>
      </c>
      <c r="AZ28" s="549"/>
      <c r="BA28" s="549"/>
      <c r="BB28" s="550"/>
      <c r="BC28" s="354" t="s">
        <v>50</v>
      </c>
      <c r="BD28" s="355"/>
      <c r="BE28" s="355"/>
      <c r="BF28" s="355"/>
      <c r="BG28" s="355"/>
      <c r="BH28" s="355"/>
      <c r="BI28" s="355"/>
      <c r="BJ28" s="355"/>
      <c r="BK28" s="355"/>
      <c r="BL28" s="355"/>
      <c r="BM28" s="356"/>
      <c r="BN28" s="357">
        <v>3728020</v>
      </c>
      <c r="BO28" s="358"/>
      <c r="BP28" s="358"/>
      <c r="BQ28" s="358"/>
      <c r="BR28" s="358"/>
      <c r="BS28" s="358"/>
      <c r="BT28" s="358"/>
      <c r="BU28" s="359"/>
      <c r="BV28" s="357">
        <v>4168991</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193</v>
      </c>
      <c r="F29" s="424"/>
      <c r="G29" s="424"/>
      <c r="H29" s="424"/>
      <c r="I29" s="424"/>
      <c r="J29" s="424"/>
      <c r="K29" s="425"/>
      <c r="L29" s="445">
        <v>16</v>
      </c>
      <c r="M29" s="446"/>
      <c r="N29" s="446"/>
      <c r="O29" s="446"/>
      <c r="P29" s="488"/>
      <c r="Q29" s="445">
        <v>4800</v>
      </c>
      <c r="R29" s="446"/>
      <c r="S29" s="446"/>
      <c r="T29" s="446"/>
      <c r="U29" s="446"/>
      <c r="V29" s="488"/>
      <c r="W29" s="543"/>
      <c r="X29" s="544"/>
      <c r="Y29" s="545"/>
      <c r="Z29" s="444" t="s">
        <v>194</v>
      </c>
      <c r="AA29" s="424"/>
      <c r="AB29" s="424"/>
      <c r="AC29" s="424"/>
      <c r="AD29" s="424"/>
      <c r="AE29" s="424"/>
      <c r="AF29" s="424"/>
      <c r="AG29" s="425"/>
      <c r="AH29" s="445">
        <v>573</v>
      </c>
      <c r="AI29" s="446"/>
      <c r="AJ29" s="446"/>
      <c r="AK29" s="446"/>
      <c r="AL29" s="488"/>
      <c r="AM29" s="445">
        <v>1751661</v>
      </c>
      <c r="AN29" s="446"/>
      <c r="AO29" s="446"/>
      <c r="AP29" s="446"/>
      <c r="AQ29" s="446"/>
      <c r="AR29" s="488"/>
      <c r="AS29" s="445">
        <v>3057</v>
      </c>
      <c r="AT29" s="446"/>
      <c r="AU29" s="446"/>
      <c r="AV29" s="446"/>
      <c r="AW29" s="446"/>
      <c r="AX29" s="447"/>
      <c r="AY29" s="551"/>
      <c r="AZ29" s="552"/>
      <c r="BA29" s="552"/>
      <c r="BB29" s="553"/>
      <c r="BC29" s="428" t="s">
        <v>195</v>
      </c>
      <c r="BD29" s="429"/>
      <c r="BE29" s="429"/>
      <c r="BF29" s="429"/>
      <c r="BG29" s="429"/>
      <c r="BH29" s="429"/>
      <c r="BI29" s="429"/>
      <c r="BJ29" s="429"/>
      <c r="BK29" s="429"/>
      <c r="BL29" s="429"/>
      <c r="BM29" s="430"/>
      <c r="BN29" s="394">
        <v>435431</v>
      </c>
      <c r="BO29" s="395"/>
      <c r="BP29" s="395"/>
      <c r="BQ29" s="395"/>
      <c r="BR29" s="395"/>
      <c r="BS29" s="395"/>
      <c r="BT29" s="395"/>
      <c r="BU29" s="396"/>
      <c r="BV29" s="394">
        <v>435431</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196</v>
      </c>
      <c r="X30" s="562"/>
      <c r="Y30" s="562"/>
      <c r="Z30" s="562"/>
      <c r="AA30" s="562"/>
      <c r="AB30" s="562"/>
      <c r="AC30" s="562"/>
      <c r="AD30" s="562"/>
      <c r="AE30" s="562"/>
      <c r="AF30" s="562"/>
      <c r="AG30" s="563"/>
      <c r="AH30" s="521">
        <v>94.6</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4485270</v>
      </c>
      <c r="BO30" s="514"/>
      <c r="BP30" s="514"/>
      <c r="BQ30" s="514"/>
      <c r="BR30" s="514"/>
      <c r="BS30" s="514"/>
      <c r="BT30" s="514"/>
      <c r="BU30" s="515"/>
      <c r="BV30" s="513">
        <v>2953348</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197</v>
      </c>
      <c r="D32" s="557"/>
      <c r="E32" s="557"/>
      <c r="F32" s="557"/>
      <c r="G32" s="557"/>
      <c r="H32" s="557"/>
      <c r="I32" s="557"/>
      <c r="J32" s="557"/>
      <c r="K32" s="557"/>
      <c r="L32" s="557"/>
      <c r="M32" s="557"/>
      <c r="N32" s="557"/>
      <c r="O32" s="557"/>
      <c r="P32" s="557"/>
      <c r="Q32" s="557"/>
      <c r="R32" s="557"/>
      <c r="S32" s="557"/>
      <c r="U32" s="398" t="s">
        <v>198</v>
      </c>
      <c r="V32" s="398"/>
      <c r="W32" s="398"/>
      <c r="X32" s="398"/>
      <c r="Y32" s="398"/>
      <c r="Z32" s="398"/>
      <c r="AA32" s="398"/>
      <c r="AB32" s="398"/>
      <c r="AC32" s="398"/>
      <c r="AD32" s="398"/>
      <c r="AE32" s="398"/>
      <c r="AF32" s="398"/>
      <c r="AG32" s="398"/>
      <c r="AH32" s="398"/>
      <c r="AI32" s="398"/>
      <c r="AJ32" s="398"/>
      <c r="AK32" s="398"/>
      <c r="AM32" s="398" t="s">
        <v>199</v>
      </c>
      <c r="AN32" s="398"/>
      <c r="AO32" s="398"/>
      <c r="AP32" s="398"/>
      <c r="AQ32" s="398"/>
      <c r="AR32" s="398"/>
      <c r="AS32" s="398"/>
      <c r="AT32" s="398"/>
      <c r="AU32" s="398"/>
      <c r="AV32" s="398"/>
      <c r="AW32" s="398"/>
      <c r="AX32" s="398"/>
      <c r="AY32" s="398"/>
      <c r="AZ32" s="398"/>
      <c r="BA32" s="398"/>
      <c r="BB32" s="398"/>
      <c r="BC32" s="398"/>
      <c r="BE32" s="398" t="s">
        <v>200</v>
      </c>
      <c r="BF32" s="398"/>
      <c r="BG32" s="398"/>
      <c r="BH32" s="398"/>
      <c r="BI32" s="398"/>
      <c r="BJ32" s="398"/>
      <c r="BK32" s="398"/>
      <c r="BL32" s="398"/>
      <c r="BM32" s="398"/>
      <c r="BN32" s="398"/>
      <c r="BO32" s="398"/>
      <c r="BP32" s="398"/>
      <c r="BQ32" s="398"/>
      <c r="BR32" s="398"/>
      <c r="BS32" s="398"/>
      <c r="BT32" s="398"/>
      <c r="BU32" s="398"/>
      <c r="BW32" s="398" t="s">
        <v>201</v>
      </c>
      <c r="BX32" s="398"/>
      <c r="BY32" s="398"/>
      <c r="BZ32" s="398"/>
      <c r="CA32" s="398"/>
      <c r="CB32" s="398"/>
      <c r="CC32" s="398"/>
      <c r="CD32" s="398"/>
      <c r="CE32" s="398"/>
      <c r="CF32" s="398"/>
      <c r="CG32" s="398"/>
      <c r="CH32" s="398"/>
      <c r="CI32" s="398"/>
      <c r="CJ32" s="398"/>
      <c r="CK32" s="398"/>
      <c r="CL32" s="398"/>
      <c r="CM32" s="398"/>
      <c r="CO32" s="398" t="s">
        <v>202</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203</v>
      </c>
      <c r="D33" s="418"/>
      <c r="E33" s="383" t="s">
        <v>204</v>
      </c>
      <c r="F33" s="383"/>
      <c r="G33" s="383"/>
      <c r="H33" s="383"/>
      <c r="I33" s="383"/>
      <c r="J33" s="383"/>
      <c r="K33" s="383"/>
      <c r="L33" s="383"/>
      <c r="M33" s="383"/>
      <c r="N33" s="383"/>
      <c r="O33" s="383"/>
      <c r="P33" s="383"/>
      <c r="Q33" s="383"/>
      <c r="R33" s="383"/>
      <c r="S33" s="383"/>
      <c r="T33" s="179"/>
      <c r="U33" s="418" t="s">
        <v>203</v>
      </c>
      <c r="V33" s="418"/>
      <c r="W33" s="383" t="s">
        <v>205</v>
      </c>
      <c r="X33" s="383"/>
      <c r="Y33" s="383"/>
      <c r="Z33" s="383"/>
      <c r="AA33" s="383"/>
      <c r="AB33" s="383"/>
      <c r="AC33" s="383"/>
      <c r="AD33" s="383"/>
      <c r="AE33" s="383"/>
      <c r="AF33" s="383"/>
      <c r="AG33" s="383"/>
      <c r="AH33" s="383"/>
      <c r="AI33" s="383"/>
      <c r="AJ33" s="383"/>
      <c r="AK33" s="383"/>
      <c r="AL33" s="179"/>
      <c r="AM33" s="418" t="s">
        <v>203</v>
      </c>
      <c r="AN33" s="418"/>
      <c r="AO33" s="383" t="s">
        <v>206</v>
      </c>
      <c r="AP33" s="383"/>
      <c r="AQ33" s="383"/>
      <c r="AR33" s="383"/>
      <c r="AS33" s="383"/>
      <c r="AT33" s="383"/>
      <c r="AU33" s="383"/>
      <c r="AV33" s="383"/>
      <c r="AW33" s="383"/>
      <c r="AX33" s="383"/>
      <c r="AY33" s="383"/>
      <c r="AZ33" s="383"/>
      <c r="BA33" s="383"/>
      <c r="BB33" s="383"/>
      <c r="BC33" s="383"/>
      <c r="BD33" s="185"/>
      <c r="BE33" s="383" t="s">
        <v>207</v>
      </c>
      <c r="BF33" s="383"/>
      <c r="BG33" s="383" t="s">
        <v>208</v>
      </c>
      <c r="BH33" s="383"/>
      <c r="BI33" s="383"/>
      <c r="BJ33" s="383"/>
      <c r="BK33" s="383"/>
      <c r="BL33" s="383"/>
      <c r="BM33" s="383"/>
      <c r="BN33" s="383"/>
      <c r="BO33" s="383"/>
      <c r="BP33" s="383"/>
      <c r="BQ33" s="383"/>
      <c r="BR33" s="383"/>
      <c r="BS33" s="383"/>
      <c r="BT33" s="383"/>
      <c r="BU33" s="383"/>
      <c r="BV33" s="185"/>
      <c r="BW33" s="418" t="s">
        <v>207</v>
      </c>
      <c r="BX33" s="418"/>
      <c r="BY33" s="383" t="s">
        <v>209</v>
      </c>
      <c r="BZ33" s="383"/>
      <c r="CA33" s="383"/>
      <c r="CB33" s="383"/>
      <c r="CC33" s="383"/>
      <c r="CD33" s="383"/>
      <c r="CE33" s="383"/>
      <c r="CF33" s="383"/>
      <c r="CG33" s="383"/>
      <c r="CH33" s="383"/>
      <c r="CI33" s="383"/>
      <c r="CJ33" s="383"/>
      <c r="CK33" s="383"/>
      <c r="CL33" s="383"/>
      <c r="CM33" s="383"/>
      <c r="CN33" s="179"/>
      <c r="CO33" s="418" t="s">
        <v>210</v>
      </c>
      <c r="CP33" s="418"/>
      <c r="CQ33" s="383" t="s">
        <v>211</v>
      </c>
      <c r="CR33" s="383"/>
      <c r="CS33" s="383"/>
      <c r="CT33" s="383"/>
      <c r="CU33" s="383"/>
      <c r="CV33" s="383"/>
      <c r="CW33" s="383"/>
      <c r="CX33" s="383"/>
      <c r="CY33" s="383"/>
      <c r="CZ33" s="383"/>
      <c r="DA33" s="383"/>
      <c r="DB33" s="383"/>
      <c r="DC33" s="383"/>
      <c r="DD33" s="383"/>
      <c r="DE33" s="383"/>
      <c r="DF33" s="179"/>
      <c r="DG33" s="583" t="s">
        <v>212</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IF('各会計、関係団体の財政状況及び健全化判断比率'!B34="","",'各会計、関係団体の財政状況及び健全化判断比率'!B34)</f>
        <v>公設地方卸売市場事業特別会計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石川北部アール・ディ・エフ広域処理組合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七尾市土地開発公社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ケーブルテレビ事業特別会計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後期高齢者医療保険特別会計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石川県後期高齢者医療広域連合（一般会計）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公益財団法人　七尾市体育協会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石川県後期高齢者医療広域連合（特別会計）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株式会社のと島</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石川県市町村消防団等公務災害補償等組合</v>
      </c>
      <c r="BZ37" s="585"/>
      <c r="CA37" s="585"/>
      <c r="CB37" s="585"/>
      <c r="CC37" s="585"/>
      <c r="CD37" s="585"/>
      <c r="CE37" s="585"/>
      <c r="CF37" s="585"/>
      <c r="CG37" s="585"/>
      <c r="CH37" s="585"/>
      <c r="CI37" s="585"/>
      <c r="CJ37" s="585"/>
      <c r="CK37" s="585"/>
      <c r="CL37" s="585"/>
      <c r="CM37" s="585"/>
      <c r="CN37" s="175"/>
      <c r="CO37" s="584">
        <f t="shared" si="3"/>
        <v>19</v>
      </c>
      <c r="CP37" s="584"/>
      <c r="CQ37" s="585" t="str">
        <f>IF('各会計、関係団体の財政状況及び健全化判断比率'!BS10="","",'各会計、関係団体の財政状況及び健全化判断比率'!BS10)</f>
        <v>株式会社環境日本海サービス公社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石川県市町村消防賞じゅつ金組合</v>
      </c>
      <c r="BZ38" s="585"/>
      <c r="CA38" s="585"/>
      <c r="CB38" s="585"/>
      <c r="CC38" s="585"/>
      <c r="CD38" s="585"/>
      <c r="CE38" s="585"/>
      <c r="CF38" s="585"/>
      <c r="CG38" s="585"/>
      <c r="CH38" s="585"/>
      <c r="CI38" s="585"/>
      <c r="CJ38" s="585"/>
      <c r="CK38" s="585"/>
      <c r="CL38" s="585"/>
      <c r="CM38" s="585"/>
      <c r="CN38" s="175"/>
      <c r="CO38" s="584">
        <f t="shared" si="3"/>
        <v>20</v>
      </c>
      <c r="CP38" s="584"/>
      <c r="CQ38" s="585" t="str">
        <f>IF('各会計、関係団体の財政状況及び健全化判断比率'!BS11="","",'各会計、関係団体の財政状況及び健全化判断比率'!BS11)</f>
        <v>公益財団法人　演劇のまち振興事業団</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のと鉄道運営助成基金事務組合</v>
      </c>
      <c r="BZ39" s="585"/>
      <c r="CA39" s="585"/>
      <c r="CB39" s="585"/>
      <c r="CC39" s="585"/>
      <c r="CD39" s="585"/>
      <c r="CE39" s="585"/>
      <c r="CF39" s="585"/>
      <c r="CG39" s="585"/>
      <c r="CH39" s="585"/>
      <c r="CI39" s="585"/>
      <c r="CJ39" s="585"/>
      <c r="CK39" s="585"/>
      <c r="CL39" s="585"/>
      <c r="CM39" s="585"/>
      <c r="CN39" s="175"/>
      <c r="CO39" s="584">
        <f t="shared" si="3"/>
        <v>21</v>
      </c>
      <c r="CP39" s="584"/>
      <c r="CQ39" s="585" t="str">
        <f>IF('各会計、関係団体の財政状況及び健全化判断比率'!BS12="","",'各会計、関係団体の財政状況及び健全化判断比率'!BS12)</f>
        <v>公益財団法人　七尾美術財団</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22</v>
      </c>
      <c r="CP40" s="584"/>
      <c r="CQ40" s="585" t="str">
        <f>IF('各会計、関係団体の財政状況及び健全化判断比率'!BS13="","",'各会計、関係団体の財政状況及び健全化判断比率'!BS13)</f>
        <v>七尾街づくりセンター株式会社</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23</v>
      </c>
      <c r="CP41" s="584"/>
      <c r="CQ41" s="585" t="str">
        <f>IF('各会計、関係団体の財政状況及び健全化判断比率'!BS14="","",'各会計、関係団体の財政状況及び健全化判断比率'!BS14)</f>
        <v>株式会社創生ななお</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213</v>
      </c>
      <c r="E46" s="587" t="s">
        <v>214</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215</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216</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217</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218</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219</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220</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221</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MXynpJfxB0+1L1KHDn1DNDJuEfqkm7TBTFcacpBn7YFQhQTL56RqndRt1oiQ1IU06LWNmBblymlaHiqlu4srIw==" saltValue="0K02TkL+QP4pJJBz5S/Ur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36" t="s">
        <v>579</v>
      </c>
      <c r="D34" s="1136"/>
      <c r="E34" s="1137"/>
      <c r="F34" s="32">
        <v>24.09</v>
      </c>
      <c r="G34" s="33">
        <v>24.13</v>
      </c>
      <c r="H34" s="33">
        <v>34.590000000000003</v>
      </c>
      <c r="I34" s="33">
        <v>42.36</v>
      </c>
      <c r="J34" s="34">
        <v>51.78</v>
      </c>
      <c r="K34" s="22"/>
      <c r="L34" s="22"/>
      <c r="M34" s="22"/>
      <c r="N34" s="22"/>
      <c r="O34" s="22"/>
      <c r="P34" s="22"/>
    </row>
    <row r="35" spans="1:16" ht="39" customHeight="1" x14ac:dyDescent="0.15">
      <c r="A35" s="22"/>
      <c r="B35" s="35"/>
      <c r="C35" s="1132" t="s">
        <v>580</v>
      </c>
      <c r="D35" s="1132"/>
      <c r="E35" s="1133"/>
      <c r="F35" s="36">
        <v>9.0500000000000007</v>
      </c>
      <c r="G35" s="37">
        <v>9.4499999999999993</v>
      </c>
      <c r="H35" s="37">
        <v>9.75</v>
      </c>
      <c r="I35" s="37">
        <v>10.3</v>
      </c>
      <c r="J35" s="38">
        <v>11.57</v>
      </c>
      <c r="K35" s="22"/>
      <c r="L35" s="22"/>
      <c r="M35" s="22"/>
      <c r="N35" s="22"/>
      <c r="O35" s="22"/>
      <c r="P35" s="22"/>
    </row>
    <row r="36" spans="1:16" ht="39" customHeight="1" x14ac:dyDescent="0.15">
      <c r="A36" s="22"/>
      <c r="B36" s="35"/>
      <c r="C36" s="1132" t="s">
        <v>581</v>
      </c>
      <c r="D36" s="1132"/>
      <c r="E36" s="1133"/>
      <c r="F36" s="36">
        <v>2.5499999999999998</v>
      </c>
      <c r="G36" s="37">
        <v>4.03</v>
      </c>
      <c r="H36" s="37">
        <v>4.8600000000000003</v>
      </c>
      <c r="I36" s="37">
        <v>6.55</v>
      </c>
      <c r="J36" s="38">
        <v>6.36</v>
      </c>
      <c r="K36" s="22"/>
      <c r="L36" s="22"/>
      <c r="M36" s="22"/>
      <c r="N36" s="22"/>
      <c r="O36" s="22"/>
      <c r="P36" s="22"/>
    </row>
    <row r="37" spans="1:16" ht="39" customHeight="1" x14ac:dyDescent="0.15">
      <c r="A37" s="22"/>
      <c r="B37" s="35"/>
      <c r="C37" s="1132" t="s">
        <v>582</v>
      </c>
      <c r="D37" s="1132"/>
      <c r="E37" s="1133"/>
      <c r="F37" s="36">
        <v>0.75</v>
      </c>
      <c r="G37" s="37">
        <v>0.6</v>
      </c>
      <c r="H37" s="37">
        <v>0.48</v>
      </c>
      <c r="I37" s="37">
        <v>0.53</v>
      </c>
      <c r="J37" s="38">
        <v>0.86</v>
      </c>
      <c r="K37" s="22"/>
      <c r="L37" s="22"/>
      <c r="M37" s="22"/>
      <c r="N37" s="22"/>
      <c r="O37" s="22"/>
      <c r="P37" s="22"/>
    </row>
    <row r="38" spans="1:16" ht="39" customHeight="1" x14ac:dyDescent="0.15">
      <c r="A38" s="22"/>
      <c r="B38" s="35"/>
      <c r="C38" s="1132" t="s">
        <v>583</v>
      </c>
      <c r="D38" s="1132"/>
      <c r="E38" s="1133"/>
      <c r="F38" s="36">
        <v>0.76</v>
      </c>
      <c r="G38" s="37">
        <v>0.97</v>
      </c>
      <c r="H38" s="37">
        <v>0.44</v>
      </c>
      <c r="I38" s="37">
        <v>0.57999999999999996</v>
      </c>
      <c r="J38" s="38">
        <v>0.81</v>
      </c>
      <c r="K38" s="22"/>
      <c r="L38" s="22"/>
      <c r="M38" s="22"/>
      <c r="N38" s="22"/>
      <c r="O38" s="22"/>
      <c r="P38" s="22"/>
    </row>
    <row r="39" spans="1:16" ht="39" customHeight="1" x14ac:dyDescent="0.15">
      <c r="A39" s="22"/>
      <c r="B39" s="35"/>
      <c r="C39" s="1132" t="s">
        <v>584</v>
      </c>
      <c r="D39" s="1132"/>
      <c r="E39" s="1133"/>
      <c r="F39" s="36">
        <v>0.39</v>
      </c>
      <c r="G39" s="37">
        <v>0.6</v>
      </c>
      <c r="H39" s="37">
        <v>0.46</v>
      </c>
      <c r="I39" s="37">
        <v>0.79</v>
      </c>
      <c r="J39" s="38">
        <v>0.48</v>
      </c>
      <c r="K39" s="22"/>
      <c r="L39" s="22"/>
      <c r="M39" s="22"/>
      <c r="N39" s="22"/>
      <c r="O39" s="22"/>
      <c r="P39" s="22"/>
    </row>
    <row r="40" spans="1:16" ht="39" customHeight="1" x14ac:dyDescent="0.15">
      <c r="A40" s="22"/>
      <c r="B40" s="35"/>
      <c r="C40" s="1132" t="s">
        <v>585</v>
      </c>
      <c r="D40" s="1132"/>
      <c r="E40" s="1133"/>
      <c r="F40" s="36">
        <v>0</v>
      </c>
      <c r="G40" s="37">
        <v>0</v>
      </c>
      <c r="H40" s="37">
        <v>0</v>
      </c>
      <c r="I40" s="37">
        <v>0</v>
      </c>
      <c r="J40" s="38">
        <v>0</v>
      </c>
      <c r="K40" s="22"/>
      <c r="L40" s="22"/>
      <c r="M40" s="22"/>
      <c r="N40" s="22"/>
      <c r="O40" s="22"/>
      <c r="P40" s="22"/>
    </row>
    <row r="41" spans="1:16" ht="39" customHeight="1" x14ac:dyDescent="0.15">
      <c r="A41" s="22"/>
      <c r="B41" s="35"/>
      <c r="C41" s="1132" t="s">
        <v>586</v>
      </c>
      <c r="D41" s="1132"/>
      <c r="E41" s="1133"/>
      <c r="F41" s="36">
        <v>0</v>
      </c>
      <c r="G41" s="37">
        <v>0</v>
      </c>
      <c r="H41" s="37">
        <v>0</v>
      </c>
      <c r="I41" s="37">
        <v>0</v>
      </c>
      <c r="J41" s="38">
        <v>0</v>
      </c>
      <c r="K41" s="22"/>
      <c r="L41" s="22"/>
      <c r="M41" s="22"/>
      <c r="N41" s="22"/>
      <c r="O41" s="22"/>
      <c r="P41" s="22"/>
    </row>
    <row r="42" spans="1:16" ht="39" customHeight="1" x14ac:dyDescent="0.15">
      <c r="A42" s="22"/>
      <c r="B42" s="39"/>
      <c r="C42" s="1132" t="s">
        <v>587</v>
      </c>
      <c r="D42" s="1132"/>
      <c r="E42" s="1133"/>
      <c r="F42" s="36" t="s">
        <v>530</v>
      </c>
      <c r="G42" s="37" t="s">
        <v>530</v>
      </c>
      <c r="H42" s="37" t="s">
        <v>530</v>
      </c>
      <c r="I42" s="37" t="s">
        <v>530</v>
      </c>
      <c r="J42" s="38" t="s">
        <v>530</v>
      </c>
      <c r="K42" s="22"/>
      <c r="L42" s="22"/>
      <c r="M42" s="22"/>
      <c r="N42" s="22"/>
      <c r="O42" s="22"/>
      <c r="P42" s="22"/>
    </row>
    <row r="43" spans="1:16" ht="39" customHeight="1" thickBot="1" x14ac:dyDescent="0.2">
      <c r="A43" s="22"/>
      <c r="B43" s="40"/>
      <c r="C43" s="1134" t="s">
        <v>588</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HFGPGKQ+8q80H268Rw6pUCM/5siMD+7r9J0/Iy79A8nnzIOVSX78mms1b+r3/GEUtrdY6JNhksJAGzDAHE4RQ==" saltValue="BjKe7iaVj/fwduBc+7ez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4592</v>
      </c>
      <c r="L45" s="58">
        <v>4438</v>
      </c>
      <c r="M45" s="58">
        <v>4515</v>
      </c>
      <c r="N45" s="58">
        <v>4706</v>
      </c>
      <c r="O45" s="59">
        <v>4169</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530</v>
      </c>
      <c r="L46" s="62" t="s">
        <v>530</v>
      </c>
      <c r="M46" s="62" t="s">
        <v>530</v>
      </c>
      <c r="N46" s="62" t="s">
        <v>530</v>
      </c>
      <c r="O46" s="63" t="s">
        <v>530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530</v>
      </c>
      <c r="L47" s="62" t="s">
        <v>530</v>
      </c>
      <c r="M47" s="62" t="s">
        <v>530</v>
      </c>
      <c r="N47" s="62" t="s">
        <v>530</v>
      </c>
      <c r="O47" s="63" t="s">
        <v>530</v>
      </c>
      <c r="P47" s="46"/>
      <c r="Q47" s="46"/>
      <c r="R47" s="46"/>
      <c r="S47" s="46"/>
      <c r="T47" s="46"/>
      <c r="U47" s="46"/>
    </row>
    <row r="48" spans="1:21" ht="30.75" customHeight="1" x14ac:dyDescent="0.15">
      <c r="A48" s="46"/>
      <c r="B48" s="1140"/>
      <c r="C48" s="1141"/>
      <c r="D48" s="60"/>
      <c r="E48" s="1146" t="s">
        <v>15</v>
      </c>
      <c r="F48" s="1146"/>
      <c r="G48" s="1146"/>
      <c r="H48" s="1146"/>
      <c r="I48" s="1146"/>
      <c r="J48" s="1147"/>
      <c r="K48" s="61">
        <v>2519</v>
      </c>
      <c r="L48" s="62">
        <v>2396</v>
      </c>
      <c r="M48" s="62">
        <v>2045</v>
      </c>
      <c r="N48" s="62">
        <v>2013</v>
      </c>
      <c r="O48" s="63">
        <v>2158</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530</v>
      </c>
      <c r="L49" s="62" t="s">
        <v>530</v>
      </c>
      <c r="M49" s="62" t="s">
        <v>530</v>
      </c>
      <c r="N49" s="62" t="s">
        <v>530</v>
      </c>
      <c r="O49" s="63" t="s">
        <v>530</v>
      </c>
      <c r="P49" s="46"/>
      <c r="Q49" s="46"/>
      <c r="R49" s="46"/>
      <c r="S49" s="46"/>
      <c r="T49" s="46"/>
      <c r="U49" s="46"/>
    </row>
    <row r="50" spans="1:21" ht="30.75" customHeight="1" x14ac:dyDescent="0.15">
      <c r="A50" s="46"/>
      <c r="B50" s="1140"/>
      <c r="C50" s="1141"/>
      <c r="D50" s="60"/>
      <c r="E50" s="1146" t="s">
        <v>17</v>
      </c>
      <c r="F50" s="1146"/>
      <c r="G50" s="1146"/>
      <c r="H50" s="1146"/>
      <c r="I50" s="1146"/>
      <c r="J50" s="1147"/>
      <c r="K50" s="61">
        <v>57</v>
      </c>
      <c r="L50" s="62">
        <v>7</v>
      </c>
      <c r="M50" s="62">
        <v>3</v>
      </c>
      <c r="N50" s="62">
        <v>2</v>
      </c>
      <c r="O50" s="63">
        <v>2</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t="s">
        <v>530</v>
      </c>
      <c r="M51" s="62" t="s">
        <v>530</v>
      </c>
      <c r="N51" s="62" t="s">
        <v>530</v>
      </c>
      <c r="O51" s="63" t="s">
        <v>530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5069</v>
      </c>
      <c r="L52" s="62">
        <v>5193</v>
      </c>
      <c r="M52" s="62">
        <v>4937</v>
      </c>
      <c r="N52" s="62">
        <v>5064</v>
      </c>
      <c r="O52" s="63">
        <v>4513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2099</v>
      </c>
      <c r="L53" s="67">
        <v>1648</v>
      </c>
      <c r="M53" s="67">
        <v>1626</v>
      </c>
      <c r="N53" s="67">
        <v>1657</v>
      </c>
      <c r="O53" s="68">
        <v>1816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589</v>
      </c>
      <c r="P56" s="46"/>
      <c r="Q56" s="46"/>
      <c r="R56" s="46"/>
      <c r="S56" s="46"/>
      <c r="T56" s="46"/>
      <c r="U56" s="46"/>
    </row>
    <row r="57" spans="1:21" ht="31.5" customHeight="1" thickBot="1" x14ac:dyDescent="0.2">
      <c r="A57" s="46"/>
      <c r="B57" s="74"/>
      <c r="C57" s="75"/>
      <c r="D57" s="75"/>
      <c r="E57" s="76"/>
      <c r="F57" s="76"/>
      <c r="G57" s="76"/>
      <c r="H57" s="76"/>
      <c r="I57" s="76"/>
      <c r="J57" s="77" t="s">
        <v>2</v>
      </c>
      <c r="K57" s="78" t="s">
        <v>590</v>
      </c>
      <c r="L57" s="79" t="s">
        <v>591</v>
      </c>
      <c r="M57" s="79" t="s">
        <v>592</v>
      </c>
      <c r="N57" s="79" t="s">
        <v>593</v>
      </c>
      <c r="O57" s="80" t="s">
        <v>594</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m0/vnuAwAz79+gws6tKLBlq5hYwuu9LNrqy8RLVOpJWFno27mVKm5qqELiEfuEesImLAq9h3BsHw2mzrmILeKw==" saltValue="yBbFGICE+GYjUu3/RViL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571</v>
      </c>
      <c r="J40" s="101" t="s">
        <v>572</v>
      </c>
      <c r="K40" s="101" t="s">
        <v>573</v>
      </c>
      <c r="L40" s="101" t="s">
        <v>574</v>
      </c>
      <c r="M40" s="102" t="s">
        <v>575</v>
      </c>
    </row>
    <row r="41" spans="2:13" ht="27.75" customHeight="1" x14ac:dyDescent="0.15">
      <c r="B41" s="1169" t="s">
        <v>32</v>
      </c>
      <c r="C41" s="1170"/>
      <c r="D41" s="103"/>
      <c r="E41" s="1175" t="s">
        <v>33</v>
      </c>
      <c r="F41" s="1175"/>
      <c r="G41" s="1175"/>
      <c r="H41" s="1176"/>
      <c r="I41" s="342">
        <v>41925</v>
      </c>
      <c r="J41" s="343">
        <v>39848</v>
      </c>
      <c r="K41" s="343">
        <v>38114</v>
      </c>
      <c r="L41" s="343">
        <v>37861</v>
      </c>
      <c r="M41" s="344">
        <v>39123</v>
      </c>
    </row>
    <row r="42" spans="2:13" ht="27.75" customHeight="1" x14ac:dyDescent="0.15">
      <c r="B42" s="1171"/>
      <c r="C42" s="1172"/>
      <c r="D42" s="104"/>
      <c r="E42" s="1177" t="s">
        <v>34</v>
      </c>
      <c r="F42" s="1177"/>
      <c r="G42" s="1177"/>
      <c r="H42" s="1178"/>
      <c r="I42" s="345">
        <v>16</v>
      </c>
      <c r="J42" s="346">
        <v>7</v>
      </c>
      <c r="K42" s="346">
        <v>5</v>
      </c>
      <c r="L42" s="346">
        <v>3</v>
      </c>
      <c r="M42" s="347">
        <v>1</v>
      </c>
    </row>
    <row r="43" spans="2:13" ht="27.75" customHeight="1" x14ac:dyDescent="0.15">
      <c r="B43" s="1171"/>
      <c r="C43" s="1172"/>
      <c r="D43" s="104"/>
      <c r="E43" s="1177" t="s">
        <v>35</v>
      </c>
      <c r="F43" s="1177"/>
      <c r="G43" s="1177"/>
      <c r="H43" s="1178"/>
      <c r="I43" s="345">
        <v>29319</v>
      </c>
      <c r="J43" s="346">
        <v>26645</v>
      </c>
      <c r="K43" s="346">
        <v>24741</v>
      </c>
      <c r="L43" s="346">
        <v>22073</v>
      </c>
      <c r="M43" s="347">
        <v>20603</v>
      </c>
    </row>
    <row r="44" spans="2:13" ht="27.75" customHeight="1" x14ac:dyDescent="0.15">
      <c r="B44" s="1171"/>
      <c r="C44" s="1172"/>
      <c r="D44" s="104"/>
      <c r="E44" s="1177" t="s">
        <v>36</v>
      </c>
      <c r="F44" s="1177"/>
      <c r="G44" s="1177"/>
      <c r="H44" s="1178"/>
      <c r="I44" s="345" t="s">
        <v>530</v>
      </c>
      <c r="J44" s="346" t="s">
        <v>530</v>
      </c>
      <c r="K44" s="346" t="s">
        <v>530</v>
      </c>
      <c r="L44" s="346" t="s">
        <v>530</v>
      </c>
      <c r="M44" s="347" t="s">
        <v>530</v>
      </c>
    </row>
    <row r="45" spans="2:13" ht="27.75" customHeight="1" x14ac:dyDescent="0.15">
      <c r="B45" s="1171"/>
      <c r="C45" s="1172"/>
      <c r="D45" s="104"/>
      <c r="E45" s="1177" t="s">
        <v>37</v>
      </c>
      <c r="F45" s="1177"/>
      <c r="G45" s="1177"/>
      <c r="H45" s="1178"/>
      <c r="I45" s="345">
        <v>4332</v>
      </c>
      <c r="J45" s="346">
        <v>4368</v>
      </c>
      <c r="K45" s="346">
        <v>4511</v>
      </c>
      <c r="L45" s="346">
        <v>4542</v>
      </c>
      <c r="M45" s="347">
        <v>4733</v>
      </c>
    </row>
    <row r="46" spans="2:13" ht="27.75" customHeight="1" x14ac:dyDescent="0.15">
      <c r="B46" s="1171"/>
      <c r="C46" s="1172"/>
      <c r="D46" s="105"/>
      <c r="E46" s="1177" t="s">
        <v>38</v>
      </c>
      <c r="F46" s="1177"/>
      <c r="G46" s="1177"/>
      <c r="H46" s="1178"/>
      <c r="I46" s="345" t="s">
        <v>530</v>
      </c>
      <c r="J46" s="346" t="s">
        <v>530</v>
      </c>
      <c r="K46" s="346" t="s">
        <v>530</v>
      </c>
      <c r="L46" s="346" t="s">
        <v>530</v>
      </c>
      <c r="M46" s="347" t="s">
        <v>530</v>
      </c>
    </row>
    <row r="47" spans="2:13" ht="27.75" customHeight="1" x14ac:dyDescent="0.15">
      <c r="B47" s="1171"/>
      <c r="C47" s="1172"/>
      <c r="D47" s="106"/>
      <c r="E47" s="1179" t="s">
        <v>39</v>
      </c>
      <c r="F47" s="1180"/>
      <c r="G47" s="1180"/>
      <c r="H47" s="1181"/>
      <c r="I47" s="345" t="s">
        <v>530</v>
      </c>
      <c r="J47" s="346" t="s">
        <v>530</v>
      </c>
      <c r="K47" s="346" t="s">
        <v>530</v>
      </c>
      <c r="L47" s="346" t="s">
        <v>530</v>
      </c>
      <c r="M47" s="347" t="s">
        <v>530</v>
      </c>
    </row>
    <row r="48" spans="2:13" ht="27.75" customHeight="1" x14ac:dyDescent="0.15">
      <c r="B48" s="1171"/>
      <c r="C48" s="1172"/>
      <c r="D48" s="104"/>
      <c r="E48" s="1177" t="s">
        <v>40</v>
      </c>
      <c r="F48" s="1177"/>
      <c r="G48" s="1177"/>
      <c r="H48" s="1178"/>
      <c r="I48" s="345" t="s">
        <v>530</v>
      </c>
      <c r="J48" s="346" t="s">
        <v>530</v>
      </c>
      <c r="K48" s="346" t="s">
        <v>530</v>
      </c>
      <c r="L48" s="346" t="s">
        <v>530</v>
      </c>
      <c r="M48" s="347" t="s">
        <v>530</v>
      </c>
    </row>
    <row r="49" spans="2:13" ht="27.75" customHeight="1" x14ac:dyDescent="0.15">
      <c r="B49" s="1173"/>
      <c r="C49" s="1174"/>
      <c r="D49" s="104"/>
      <c r="E49" s="1177" t="s">
        <v>41</v>
      </c>
      <c r="F49" s="1177"/>
      <c r="G49" s="1177"/>
      <c r="H49" s="1178"/>
      <c r="I49" s="345" t="s">
        <v>530</v>
      </c>
      <c r="J49" s="346" t="s">
        <v>530</v>
      </c>
      <c r="K49" s="346" t="s">
        <v>530</v>
      </c>
      <c r="L49" s="346" t="s">
        <v>530</v>
      </c>
      <c r="M49" s="347" t="s">
        <v>530</v>
      </c>
    </row>
    <row r="50" spans="2:13" ht="27.75" customHeight="1" x14ac:dyDescent="0.15">
      <c r="B50" s="1182" t="s">
        <v>42</v>
      </c>
      <c r="C50" s="1183"/>
      <c r="D50" s="107"/>
      <c r="E50" s="1177" t="s">
        <v>43</v>
      </c>
      <c r="F50" s="1177"/>
      <c r="G50" s="1177"/>
      <c r="H50" s="1178"/>
      <c r="I50" s="345">
        <v>5745</v>
      </c>
      <c r="J50" s="346">
        <v>5873</v>
      </c>
      <c r="K50" s="346">
        <v>6582</v>
      </c>
      <c r="L50" s="346">
        <v>6481</v>
      </c>
      <c r="M50" s="347">
        <v>7181</v>
      </c>
    </row>
    <row r="51" spans="2:13" ht="27.75" customHeight="1" x14ac:dyDescent="0.15">
      <c r="B51" s="1171"/>
      <c r="C51" s="1172"/>
      <c r="D51" s="104"/>
      <c r="E51" s="1177" t="s">
        <v>44</v>
      </c>
      <c r="F51" s="1177"/>
      <c r="G51" s="1177"/>
      <c r="H51" s="1178"/>
      <c r="I51" s="345">
        <v>6917</v>
      </c>
      <c r="J51" s="346">
        <v>6444</v>
      </c>
      <c r="K51" s="346">
        <v>6147</v>
      </c>
      <c r="L51" s="346">
        <v>6065</v>
      </c>
      <c r="M51" s="347">
        <v>6527</v>
      </c>
    </row>
    <row r="52" spans="2:13" ht="27.75" customHeight="1" x14ac:dyDescent="0.15">
      <c r="B52" s="1173"/>
      <c r="C52" s="1174"/>
      <c r="D52" s="104"/>
      <c r="E52" s="1177" t="s">
        <v>45</v>
      </c>
      <c r="F52" s="1177"/>
      <c r="G52" s="1177"/>
      <c r="H52" s="1178"/>
      <c r="I52" s="345">
        <v>47382</v>
      </c>
      <c r="J52" s="346">
        <v>44727</v>
      </c>
      <c r="K52" s="346">
        <v>42583</v>
      </c>
      <c r="L52" s="346">
        <v>41224</v>
      </c>
      <c r="M52" s="347">
        <v>41228</v>
      </c>
    </row>
    <row r="53" spans="2:13" ht="27.75" customHeight="1" thickBot="1" x14ac:dyDescent="0.2">
      <c r="B53" s="1184" t="s">
        <v>46</v>
      </c>
      <c r="C53" s="1185"/>
      <c r="D53" s="108"/>
      <c r="E53" s="1186" t="s">
        <v>47</v>
      </c>
      <c r="F53" s="1186"/>
      <c r="G53" s="1186"/>
      <c r="H53" s="1187"/>
      <c r="I53" s="348">
        <v>15546</v>
      </c>
      <c r="J53" s="349">
        <v>13823</v>
      </c>
      <c r="K53" s="349">
        <v>12060</v>
      </c>
      <c r="L53" s="349">
        <v>10708</v>
      </c>
      <c r="M53" s="350">
        <v>9524</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4AosSq13+eSDOVz2HSG9ki+VqQb/awo6G78XG/i0CnwNz5frKFCJweMnSmJ4y6pAZryfS2lOKgWwrcjuUHot5w==" saltValue="dAguTx67mgAgZwmFmDLt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573</v>
      </c>
      <c r="G54" s="117" t="s">
        <v>574</v>
      </c>
      <c r="H54" s="118" t="s">
        <v>575</v>
      </c>
    </row>
    <row r="55" spans="2:8" ht="52.5" customHeight="1" x14ac:dyDescent="0.15">
      <c r="B55" s="119"/>
      <c r="C55" s="1196" t="s">
        <v>50</v>
      </c>
      <c r="D55" s="1196"/>
      <c r="E55" s="1197"/>
      <c r="F55" s="120">
        <v>4792</v>
      </c>
      <c r="G55" s="120">
        <v>4169</v>
      </c>
      <c r="H55" s="121">
        <v>3728</v>
      </c>
    </row>
    <row r="56" spans="2:8" ht="52.5" customHeight="1" x14ac:dyDescent="0.15">
      <c r="B56" s="122"/>
      <c r="C56" s="1198" t="s">
        <v>51</v>
      </c>
      <c r="D56" s="1198"/>
      <c r="E56" s="1199"/>
      <c r="F56" s="123">
        <v>200</v>
      </c>
      <c r="G56" s="123">
        <v>435</v>
      </c>
      <c r="H56" s="124">
        <v>435</v>
      </c>
    </row>
    <row r="57" spans="2:8" ht="53.25" customHeight="1" x14ac:dyDescent="0.15">
      <c r="B57" s="122"/>
      <c r="C57" s="1200" t="s">
        <v>52</v>
      </c>
      <c r="D57" s="1200"/>
      <c r="E57" s="1201"/>
      <c r="F57" s="125">
        <v>1667</v>
      </c>
      <c r="G57" s="125">
        <v>2953</v>
      </c>
      <c r="H57" s="126">
        <v>4485</v>
      </c>
    </row>
    <row r="58" spans="2:8" ht="45.75" customHeight="1" x14ac:dyDescent="0.15">
      <c r="B58" s="127"/>
      <c r="C58" s="1188" t="s">
        <v>610</v>
      </c>
      <c r="D58" s="1189"/>
      <c r="E58" s="1190"/>
      <c r="F58" s="128">
        <v>947</v>
      </c>
      <c r="G58" s="128">
        <v>2017</v>
      </c>
      <c r="H58" s="129">
        <v>2415</v>
      </c>
    </row>
    <row r="59" spans="2:8" ht="45.75" customHeight="1" x14ac:dyDescent="0.15">
      <c r="B59" s="127"/>
      <c r="C59" s="1188" t="s">
        <v>611</v>
      </c>
      <c r="D59" s="1189"/>
      <c r="E59" s="1190"/>
      <c r="F59" s="128" t="s">
        <v>603</v>
      </c>
      <c r="G59" s="128" t="s">
        <v>603</v>
      </c>
      <c r="H59" s="129">
        <v>1110</v>
      </c>
    </row>
    <row r="60" spans="2:8" ht="45.75" customHeight="1" x14ac:dyDescent="0.15">
      <c r="B60" s="127"/>
      <c r="C60" s="1188" t="s">
        <v>612</v>
      </c>
      <c r="D60" s="1189"/>
      <c r="E60" s="1190"/>
      <c r="F60" s="128">
        <v>179</v>
      </c>
      <c r="G60" s="128">
        <v>209</v>
      </c>
      <c r="H60" s="129">
        <v>231</v>
      </c>
    </row>
    <row r="61" spans="2:8" ht="45.75" customHeight="1" x14ac:dyDescent="0.15">
      <c r="B61" s="127"/>
      <c r="C61" s="1188" t="s">
        <v>613</v>
      </c>
      <c r="D61" s="1189"/>
      <c r="E61" s="1190"/>
      <c r="F61" s="128">
        <v>152</v>
      </c>
      <c r="G61" s="128">
        <v>151</v>
      </c>
      <c r="H61" s="129">
        <v>162</v>
      </c>
    </row>
    <row r="62" spans="2:8" ht="45.75" customHeight="1" thickBot="1" x14ac:dyDescent="0.2">
      <c r="B62" s="130"/>
      <c r="C62" s="1191" t="s">
        <v>614</v>
      </c>
      <c r="D62" s="1192"/>
      <c r="E62" s="1193"/>
      <c r="F62" s="131">
        <v>176</v>
      </c>
      <c r="G62" s="131">
        <v>156</v>
      </c>
      <c r="H62" s="132">
        <v>146</v>
      </c>
    </row>
    <row r="63" spans="2:8" ht="52.5" customHeight="1" thickBot="1" x14ac:dyDescent="0.2">
      <c r="B63" s="133"/>
      <c r="C63" s="1194" t="s">
        <v>53</v>
      </c>
      <c r="D63" s="1194"/>
      <c r="E63" s="1195"/>
      <c r="F63" s="134">
        <v>6659</v>
      </c>
      <c r="G63" s="134">
        <v>7558</v>
      </c>
      <c r="H63" s="135">
        <v>8649</v>
      </c>
    </row>
    <row r="64" spans="2:8" x14ac:dyDescent="0.15"/>
  </sheetData>
  <sheetProtection algorithmName="SHA-512" hashValue="zOYBVk3sfGLYQZfSR2s0GwlnZFIheh448PYdB1o4Fvv9NCaKMY6+AwQHb/TbGNo/hiu5X9JCeRmJLTh9doAbKw==" saltValue="2wC7dpHCinawyc+gN73O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568</v>
      </c>
      <c r="G2" s="149"/>
      <c r="H2" s="150"/>
    </row>
    <row r="3" spans="1:8" x14ac:dyDescent="0.15">
      <c r="A3" s="146" t="s">
        <v>561</v>
      </c>
      <c r="B3" s="151"/>
      <c r="C3" s="152"/>
      <c r="D3" s="153">
        <v>58308</v>
      </c>
      <c r="E3" s="154"/>
      <c r="F3" s="155">
        <v>41934</v>
      </c>
      <c r="G3" s="156"/>
      <c r="H3" s="157"/>
    </row>
    <row r="4" spans="1:8" x14ac:dyDescent="0.15">
      <c r="A4" s="158"/>
      <c r="B4" s="159"/>
      <c r="C4" s="160"/>
      <c r="D4" s="161">
        <v>38317</v>
      </c>
      <c r="E4" s="162"/>
      <c r="F4" s="163">
        <v>23352</v>
      </c>
      <c r="G4" s="164"/>
      <c r="H4" s="165"/>
    </row>
    <row r="5" spans="1:8" x14ac:dyDescent="0.15">
      <c r="A5" s="146" t="s">
        <v>563</v>
      </c>
      <c r="B5" s="151"/>
      <c r="C5" s="152"/>
      <c r="D5" s="153">
        <v>73495</v>
      </c>
      <c r="E5" s="154"/>
      <c r="F5" s="155">
        <v>45588</v>
      </c>
      <c r="G5" s="156"/>
      <c r="H5" s="157"/>
    </row>
    <row r="6" spans="1:8" x14ac:dyDescent="0.15">
      <c r="A6" s="158"/>
      <c r="B6" s="159"/>
      <c r="C6" s="160"/>
      <c r="D6" s="161">
        <v>35529</v>
      </c>
      <c r="E6" s="162"/>
      <c r="F6" s="163">
        <v>24150</v>
      </c>
      <c r="G6" s="164"/>
      <c r="H6" s="165"/>
    </row>
    <row r="7" spans="1:8" x14ac:dyDescent="0.15">
      <c r="A7" s="146" t="s">
        <v>564</v>
      </c>
      <c r="B7" s="151"/>
      <c r="C7" s="152"/>
      <c r="D7" s="153">
        <v>70006</v>
      </c>
      <c r="E7" s="154"/>
      <c r="F7" s="155">
        <v>45483</v>
      </c>
      <c r="G7" s="156"/>
      <c r="H7" s="157"/>
    </row>
    <row r="8" spans="1:8" x14ac:dyDescent="0.15">
      <c r="A8" s="158"/>
      <c r="B8" s="159"/>
      <c r="C8" s="160"/>
      <c r="D8" s="161">
        <v>45389</v>
      </c>
      <c r="E8" s="162"/>
      <c r="F8" s="163">
        <v>24241</v>
      </c>
      <c r="G8" s="164"/>
      <c r="H8" s="165"/>
    </row>
    <row r="9" spans="1:8" x14ac:dyDescent="0.15">
      <c r="A9" s="146" t="s">
        <v>565</v>
      </c>
      <c r="B9" s="151"/>
      <c r="C9" s="152"/>
      <c r="D9" s="153">
        <v>109836</v>
      </c>
      <c r="E9" s="154"/>
      <c r="F9" s="155">
        <v>45945</v>
      </c>
      <c r="G9" s="156"/>
      <c r="H9" s="157"/>
    </row>
    <row r="10" spans="1:8" x14ac:dyDescent="0.15">
      <c r="A10" s="158"/>
      <c r="B10" s="159"/>
      <c r="C10" s="160"/>
      <c r="D10" s="161">
        <v>35555</v>
      </c>
      <c r="E10" s="162"/>
      <c r="F10" s="163">
        <v>25180</v>
      </c>
      <c r="G10" s="164"/>
      <c r="H10" s="165"/>
    </row>
    <row r="11" spans="1:8" x14ac:dyDescent="0.15">
      <c r="A11" s="146" t="s">
        <v>566</v>
      </c>
      <c r="B11" s="151"/>
      <c r="C11" s="152"/>
      <c r="D11" s="153">
        <v>167822</v>
      </c>
      <c r="E11" s="154"/>
      <c r="F11" s="155">
        <v>44475</v>
      </c>
      <c r="G11" s="156"/>
      <c r="H11" s="157"/>
    </row>
    <row r="12" spans="1:8" x14ac:dyDescent="0.15">
      <c r="A12" s="158"/>
      <c r="B12" s="159"/>
      <c r="C12" s="166"/>
      <c r="D12" s="161">
        <v>51922</v>
      </c>
      <c r="E12" s="162"/>
      <c r="F12" s="163">
        <v>24780</v>
      </c>
      <c r="G12" s="164"/>
      <c r="H12" s="165"/>
    </row>
    <row r="13" spans="1:8" x14ac:dyDescent="0.15">
      <c r="A13" s="146"/>
      <c r="B13" s="151"/>
      <c r="C13" s="152"/>
      <c r="D13" s="153">
        <v>95893</v>
      </c>
      <c r="E13" s="154"/>
      <c r="F13" s="155">
        <v>44685</v>
      </c>
      <c r="G13" s="167"/>
      <c r="H13" s="157"/>
    </row>
    <row r="14" spans="1:8" x14ac:dyDescent="0.15">
      <c r="A14" s="158"/>
      <c r="B14" s="159"/>
      <c r="C14" s="160"/>
      <c r="D14" s="161">
        <v>41342</v>
      </c>
      <c r="E14" s="162"/>
      <c r="F14" s="163">
        <v>24341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2.5499999999999998</v>
      </c>
      <c r="C19" s="168">
        <f>ROUND(VALUE(SUBSTITUTE(実質収支比率等に係る経年分析!G$48,"▲","-")),2)</f>
        <v>4.04</v>
      </c>
      <c r="D19" s="168">
        <f>ROUND(VALUE(SUBSTITUTE(実質収支比率等に係る経年分析!H$48,"▲","-")),2)</f>
        <v>4.87</v>
      </c>
      <c r="E19" s="168">
        <f>ROUND(VALUE(SUBSTITUTE(実質収支比率等に係る経年分析!I$48,"▲","-")),2)</f>
        <v>6.56</v>
      </c>
      <c r="F19" s="168">
        <f>ROUND(VALUE(SUBSTITUTE(実質収支比率等に係る経年分析!J$48,"▲","-")),2)</f>
        <v>6.36</v>
      </c>
    </row>
    <row r="20" spans="1:11" x14ac:dyDescent="0.15">
      <c r="A20" s="168" t="s">
        <v>57</v>
      </c>
      <c r="B20" s="168">
        <f>ROUND(VALUE(SUBSTITUTE(実質収支比率等に係る経年分析!F$47,"▲","-")),2)</f>
        <v>20.190000000000001</v>
      </c>
      <c r="C20" s="168">
        <f>ROUND(VALUE(SUBSTITUTE(実質収支比率等に係る経年分析!G$47,"▲","-")),2)</f>
        <v>22.38</v>
      </c>
      <c r="D20" s="168">
        <f>ROUND(VALUE(SUBSTITUTE(実質収支比率等に係る経年分析!H$47,"▲","-")),2)</f>
        <v>26.26</v>
      </c>
      <c r="E20" s="168">
        <f>ROUND(VALUE(SUBSTITUTE(実質収支比率等に係る経年分析!I$47,"▲","-")),2)</f>
        <v>22.32</v>
      </c>
      <c r="F20" s="168">
        <f>ROUND(VALUE(SUBSTITUTE(実質収支比率等に係る経年分析!J$47,"▲","-")),2)</f>
        <v>20.81</v>
      </c>
    </row>
    <row r="21" spans="1:11" x14ac:dyDescent="0.15">
      <c r="A21" s="168" t="s">
        <v>58</v>
      </c>
      <c r="B21" s="168">
        <f>IF(ISNUMBER(VALUE(SUBSTITUTE(実質収支比率等に係る経年分析!F$49,"▲","-"))),ROUND(VALUE(SUBSTITUTE(実質収支比率等に係る経年分析!F$49,"▲","-")),2),NA())</f>
        <v>-0.77</v>
      </c>
      <c r="C21" s="168">
        <f>IF(ISNUMBER(VALUE(SUBSTITUTE(実質収支比率等に係る経年分析!G$49,"▲","-"))),ROUND(VALUE(SUBSTITUTE(実質収支比率等に係る経年分析!G$49,"▲","-")),2),NA())</f>
        <v>2.0699999999999998</v>
      </c>
      <c r="D21" s="168">
        <f>IF(ISNUMBER(VALUE(SUBSTITUTE(実質収支比率等に係る経年分析!H$49,"▲","-"))),ROUND(VALUE(SUBSTITUTE(実質収支比率等に係る経年分析!H$49,"▲","-")),2),NA())</f>
        <v>2.82</v>
      </c>
      <c r="E21" s="168">
        <f>IF(ISNUMBER(VALUE(SUBSTITUTE(実質収支比率等に係る経年分析!I$49,"▲","-"))),ROUND(VALUE(SUBSTITUTE(実質収支比率等に係る経年分析!I$49,"▲","-")),2),NA())</f>
        <v>-3.92</v>
      </c>
      <c r="F21" s="168">
        <f>IF(ISNUMBER(VALUE(SUBSTITUTE(実質収支比率等に係る経年分析!J$49,"▲","-"))),ROUND(VALUE(SUBSTITUTE(実質収支比率等に係る経年分析!J$49,"▲","-")),2),NA())</f>
        <v>-6.36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ケーブルテレビ事業特別会計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後期高齢者医療保険特別会計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0.48</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0.76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0.57999999999999996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0.81</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0.75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0.86</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2.5499999999999998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4.8600000000000003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6.55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6.36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9.0500000000000007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9.4499999999999993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9.75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10.3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11.57</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24.09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24.13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34.590000000000003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42.36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51.78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5069</v>
      </c>
      <c r="E42" s="170"/>
      <c r="F42" s="170"/>
      <c r="G42" s="170">
        <f>'実質公債費比率（分子）の構造'!L$52</f>
        <v>5193</v>
      </c>
      <c r="H42" s="170"/>
      <c r="I42" s="170"/>
      <c r="J42" s="170">
        <f>'実質公債費比率（分子）の構造'!M$52</f>
        <v>4937</v>
      </c>
      <c r="K42" s="170"/>
      <c r="L42" s="170"/>
      <c r="M42" s="170">
        <f>'実質公債費比率（分子）の構造'!N$52</f>
        <v>5064</v>
      </c>
      <c r="N42" s="170"/>
      <c r="O42" s="170"/>
      <c r="P42" s="170">
        <f>'実質公債費比率（分子）の構造'!O$52</f>
        <v>4513</v>
      </c>
    </row>
    <row r="43" spans="1:16" x14ac:dyDescent="0.15">
      <c r="A43" s="170" t="s">
        <v>66</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57</v>
      </c>
      <c r="C44" s="170"/>
      <c r="D44" s="170"/>
      <c r="E44" s="170">
        <f>'実質公債費比率（分子）の構造'!L$50</f>
        <v>7</v>
      </c>
      <c r="F44" s="170"/>
      <c r="G44" s="170"/>
      <c r="H44" s="170">
        <f>'実質公債費比率（分子）の構造'!M$50</f>
        <v>3</v>
      </c>
      <c r="I44" s="170"/>
      <c r="J44" s="170"/>
      <c r="K44" s="170">
        <f>'実質公債費比率（分子）の構造'!N$50</f>
        <v>2</v>
      </c>
      <c r="L44" s="170"/>
      <c r="M44" s="170"/>
      <c r="N44" s="170">
        <f>'実質公債費比率（分子）の構造'!O$50</f>
        <v>2</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2519</v>
      </c>
      <c r="C46" s="170"/>
      <c r="D46" s="170"/>
      <c r="E46" s="170">
        <f>'実質公債費比率（分子）の構造'!L$48</f>
        <v>2396</v>
      </c>
      <c r="F46" s="170"/>
      <c r="G46" s="170"/>
      <c r="H46" s="170">
        <f>'実質公債費比率（分子）の構造'!M$48</f>
        <v>2045</v>
      </c>
      <c r="I46" s="170"/>
      <c r="J46" s="170"/>
      <c r="K46" s="170">
        <f>'実質公債費比率（分子）の構造'!N$48</f>
        <v>2013</v>
      </c>
      <c r="L46" s="170"/>
      <c r="M46" s="170"/>
      <c r="N46" s="170">
        <f>'実質公債費比率（分子）の構造'!O$48</f>
        <v>2158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4592</v>
      </c>
      <c r="C49" s="170"/>
      <c r="D49" s="170"/>
      <c r="E49" s="170">
        <f>'実質公債費比率（分子）の構造'!L$45</f>
        <v>4438</v>
      </c>
      <c r="F49" s="170"/>
      <c r="G49" s="170"/>
      <c r="H49" s="170">
        <f>'実質公債費比率（分子）の構造'!M$45</f>
        <v>4515</v>
      </c>
      <c r="I49" s="170"/>
      <c r="J49" s="170"/>
      <c r="K49" s="170">
        <f>'実質公債費比率（分子）の構造'!N$45</f>
        <v>4706</v>
      </c>
      <c r="L49" s="170"/>
      <c r="M49" s="170"/>
      <c r="N49" s="170">
        <f>'実質公債費比率（分子）の構造'!O$45</f>
        <v>4169</v>
      </c>
      <c r="O49" s="170"/>
      <c r="P49" s="170"/>
    </row>
    <row r="50" spans="1:16" x14ac:dyDescent="0.15">
      <c r="A50" s="170" t="s">
        <v>73</v>
      </c>
      <c r="B50" s="170" t="e">
        <f>NA()</f>
        <v>#N/A</v>
      </c>
      <c r="C50" s="170">
        <f>IF(ISNUMBER('実質公債費比率（分子）の構造'!K$53),'実質公債費比率（分子）の構造'!K$53,NA())</f>
        <v>2099</v>
      </c>
      <c r="D50" s="170" t="e">
        <f>NA()</f>
        <v>#N/A</v>
      </c>
      <c r="E50" s="170" t="e">
        <f>NA()</f>
        <v>#N/A</v>
      </c>
      <c r="F50" s="170">
        <f>IF(ISNUMBER('実質公債費比率（分子）の構造'!L$53),'実質公債費比率（分子）の構造'!L$53,NA())</f>
        <v>1648</v>
      </c>
      <c r="G50" s="170" t="e">
        <f>NA()</f>
        <v>#N/A</v>
      </c>
      <c r="H50" s="170" t="e">
        <f>NA()</f>
        <v>#N/A</v>
      </c>
      <c r="I50" s="170">
        <f>IF(ISNUMBER('実質公債費比率（分子）の構造'!M$53),'実質公債費比率（分子）の構造'!M$53,NA())</f>
        <v>1626</v>
      </c>
      <c r="J50" s="170" t="e">
        <f>NA()</f>
        <v>#N/A</v>
      </c>
      <c r="K50" s="170" t="e">
        <f>NA()</f>
        <v>#N/A</v>
      </c>
      <c r="L50" s="170">
        <f>IF(ISNUMBER('実質公債費比率（分子）の構造'!N$53),'実質公債費比率（分子）の構造'!N$53,NA())</f>
        <v>1657</v>
      </c>
      <c r="M50" s="170" t="e">
        <f>NA()</f>
        <v>#N/A</v>
      </c>
      <c r="N50" s="170" t="e">
        <f>NA()</f>
        <v>#N/A</v>
      </c>
      <c r="O50" s="170">
        <f>IF(ISNUMBER('実質公債費比率（分子）の構造'!O$53),'実質公債費比率（分子）の構造'!O$53,NA())</f>
        <v>1816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47382</v>
      </c>
      <c r="E56" s="169"/>
      <c r="F56" s="169"/>
      <c r="G56" s="169">
        <f>'将来負担比率（分子）の構造'!J$52</f>
        <v>44727</v>
      </c>
      <c r="H56" s="169"/>
      <c r="I56" s="169"/>
      <c r="J56" s="169">
        <f>'将来負担比率（分子）の構造'!K$52</f>
        <v>42583</v>
      </c>
      <c r="K56" s="169"/>
      <c r="L56" s="169"/>
      <c r="M56" s="169">
        <f>'将来負担比率（分子）の構造'!L$52</f>
        <v>41224</v>
      </c>
      <c r="N56" s="169"/>
      <c r="O56" s="169"/>
      <c r="P56" s="169">
        <f>'将来負担比率（分子）の構造'!M$52</f>
        <v>41228</v>
      </c>
    </row>
    <row r="57" spans="1:16" x14ac:dyDescent="0.15">
      <c r="A57" s="169" t="s">
        <v>44</v>
      </c>
      <c r="B57" s="169"/>
      <c r="C57" s="169"/>
      <c r="D57" s="169">
        <f>'将来負担比率（分子）の構造'!I$51</f>
        <v>6917</v>
      </c>
      <c r="E57" s="169"/>
      <c r="F57" s="169"/>
      <c r="G57" s="169">
        <f>'将来負担比率（分子）の構造'!J$51</f>
        <v>6444</v>
      </c>
      <c r="H57" s="169"/>
      <c r="I57" s="169"/>
      <c r="J57" s="169">
        <f>'将来負担比率（分子）の構造'!K$51</f>
        <v>6147</v>
      </c>
      <c r="K57" s="169"/>
      <c r="L57" s="169"/>
      <c r="M57" s="169">
        <f>'将来負担比率（分子）の構造'!L$51</f>
        <v>6065</v>
      </c>
      <c r="N57" s="169"/>
      <c r="O57" s="169"/>
      <c r="P57" s="169">
        <f>'将来負担比率（分子）の構造'!M$51</f>
        <v>6527</v>
      </c>
    </row>
    <row r="58" spans="1:16" x14ac:dyDescent="0.15">
      <c r="A58" s="169" t="s">
        <v>43</v>
      </c>
      <c r="B58" s="169"/>
      <c r="C58" s="169"/>
      <c r="D58" s="169">
        <f>'将来負担比率（分子）の構造'!I$50</f>
        <v>5745</v>
      </c>
      <c r="E58" s="169"/>
      <c r="F58" s="169"/>
      <c r="G58" s="169">
        <f>'将来負担比率（分子）の構造'!J$50</f>
        <v>5873</v>
      </c>
      <c r="H58" s="169"/>
      <c r="I58" s="169"/>
      <c r="J58" s="169">
        <f>'将来負担比率（分子）の構造'!K$50</f>
        <v>6582</v>
      </c>
      <c r="K58" s="169"/>
      <c r="L58" s="169"/>
      <c r="M58" s="169">
        <f>'将来負担比率（分子）の構造'!L$50</f>
        <v>6481</v>
      </c>
      <c r="N58" s="169"/>
      <c r="O58" s="169"/>
      <c r="P58" s="169">
        <f>'将来負担比率（分子）の構造'!M$50</f>
        <v>7181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4332</v>
      </c>
      <c r="C62" s="169"/>
      <c r="D62" s="169"/>
      <c r="E62" s="169">
        <f>'将来負担比率（分子）の構造'!J$45</f>
        <v>4368</v>
      </c>
      <c r="F62" s="169"/>
      <c r="G62" s="169"/>
      <c r="H62" s="169">
        <f>'将来負担比率（分子）の構造'!K$45</f>
        <v>4511</v>
      </c>
      <c r="I62" s="169"/>
      <c r="J62" s="169"/>
      <c r="K62" s="169">
        <f>'将来負担比率（分子）の構造'!L$45</f>
        <v>4542</v>
      </c>
      <c r="L62" s="169"/>
      <c r="M62" s="169"/>
      <c r="N62" s="169">
        <f>'将来負担比率（分子）の構造'!M$45</f>
        <v>4733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29319</v>
      </c>
      <c r="C64" s="169"/>
      <c r="D64" s="169"/>
      <c r="E64" s="169">
        <f>'将来負担比率（分子）の構造'!J$43</f>
        <v>26645</v>
      </c>
      <c r="F64" s="169"/>
      <c r="G64" s="169"/>
      <c r="H64" s="169">
        <f>'将来負担比率（分子）の構造'!K$43</f>
        <v>24741</v>
      </c>
      <c r="I64" s="169"/>
      <c r="J64" s="169"/>
      <c r="K64" s="169">
        <f>'将来負担比率（分子）の構造'!L$43</f>
        <v>22073</v>
      </c>
      <c r="L64" s="169"/>
      <c r="M64" s="169"/>
      <c r="N64" s="169">
        <f>'将来負担比率（分子）の構造'!M$43</f>
        <v>20603</v>
      </c>
      <c r="O64" s="169"/>
      <c r="P64" s="169"/>
    </row>
    <row r="65" spans="1:16" x14ac:dyDescent="0.15">
      <c r="A65" s="169" t="s">
        <v>34</v>
      </c>
      <c r="B65" s="169">
        <f>'将来負担比率（分子）の構造'!I$42</f>
        <v>16</v>
      </c>
      <c r="C65" s="169"/>
      <c r="D65" s="169"/>
      <c r="E65" s="169">
        <f>'将来負担比率（分子）の構造'!J$42</f>
        <v>7</v>
      </c>
      <c r="F65" s="169"/>
      <c r="G65" s="169"/>
      <c r="H65" s="169">
        <f>'将来負担比率（分子）の構造'!K$42</f>
        <v>5</v>
      </c>
      <c r="I65" s="169"/>
      <c r="J65" s="169"/>
      <c r="K65" s="169">
        <f>'将来負担比率（分子）の構造'!L$42</f>
        <v>3</v>
      </c>
      <c r="L65" s="169"/>
      <c r="M65" s="169"/>
      <c r="N65" s="169">
        <f>'将来負担比率（分子）の構造'!M$42</f>
        <v>1</v>
      </c>
      <c r="O65" s="169"/>
      <c r="P65" s="169"/>
    </row>
    <row r="66" spans="1:16" x14ac:dyDescent="0.15">
      <c r="A66" s="169" t="s">
        <v>33</v>
      </c>
      <c r="B66" s="169">
        <f>'将来負担比率（分子）の構造'!I$41</f>
        <v>41925</v>
      </c>
      <c r="C66" s="169"/>
      <c r="D66" s="169"/>
      <c r="E66" s="169">
        <f>'将来負担比率（分子）の構造'!J$41</f>
        <v>39848</v>
      </c>
      <c r="F66" s="169"/>
      <c r="G66" s="169"/>
      <c r="H66" s="169">
        <f>'将来負担比率（分子）の構造'!K$41</f>
        <v>38114</v>
      </c>
      <c r="I66" s="169"/>
      <c r="J66" s="169"/>
      <c r="K66" s="169">
        <f>'将来負担比率（分子）の構造'!L$41</f>
        <v>37861</v>
      </c>
      <c r="L66" s="169"/>
      <c r="M66" s="169"/>
      <c r="N66" s="169">
        <f>'将来負担比率（分子）の構造'!M$41</f>
        <v>39123</v>
      </c>
      <c r="O66" s="169"/>
      <c r="P66" s="169"/>
    </row>
    <row r="67" spans="1:16" x14ac:dyDescent="0.15">
      <c r="A67" s="169" t="s">
        <v>77</v>
      </c>
      <c r="B67" s="169" t="e">
        <f>NA()</f>
        <v>#N/A</v>
      </c>
      <c r="C67" s="169">
        <f>IF(ISNUMBER('将来負担比率（分子）の構造'!I$53), IF('将来負担比率（分子）の構造'!I$53 &lt; 0, 0, '将来負担比率（分子）の構造'!I$53), NA())</f>
        <v>15546</v>
      </c>
      <c r="D67" s="169" t="e">
        <f>NA()</f>
        <v>#N/A</v>
      </c>
      <c r="E67" s="169" t="e">
        <f>NA()</f>
        <v>#N/A</v>
      </c>
      <c r="F67" s="169">
        <f>IF(ISNUMBER('将来負担比率（分子）の構造'!J$53), IF('将来負担比率（分子）の構造'!J$53 &lt; 0, 0, '将来負担比率（分子）の構造'!J$53), NA())</f>
        <v>13823</v>
      </c>
      <c r="G67" s="169" t="e">
        <f>NA()</f>
        <v>#N/A</v>
      </c>
      <c r="H67" s="169" t="e">
        <f>NA()</f>
        <v>#N/A</v>
      </c>
      <c r="I67" s="169">
        <f>IF(ISNUMBER('将来負担比率（分子）の構造'!K$53), IF('将来負担比率（分子）の構造'!K$53 &lt; 0, 0, '将来負担比率（分子）の構造'!K$53), NA())</f>
        <v>12060</v>
      </c>
      <c r="J67" s="169" t="e">
        <f>NA()</f>
        <v>#N/A</v>
      </c>
      <c r="K67" s="169" t="e">
        <f>NA()</f>
        <v>#N/A</v>
      </c>
      <c r="L67" s="169">
        <f>IF(ISNUMBER('将来負担比率（分子）の構造'!L$53), IF('将来負担比率（分子）の構造'!L$53 &lt; 0, 0, '将来負担比率（分子）の構造'!L$53), NA())</f>
        <v>10708</v>
      </c>
      <c r="M67" s="169" t="e">
        <f>NA()</f>
        <v>#N/A</v>
      </c>
      <c r="N67" s="169" t="e">
        <f>NA()</f>
        <v>#N/A</v>
      </c>
      <c r="O67" s="169">
        <f>IF(ISNUMBER('将来負担比率（分子）の構造'!M$53), IF('将来負担比率（分子）の構造'!M$53 &lt; 0, 0, '将来負担比率（分子）の構造'!M$53), NA())</f>
        <v>9524</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4792</v>
      </c>
      <c r="C72" s="173">
        <f>基金残高に係る経年分析!G55</f>
        <v>4169</v>
      </c>
      <c r="D72" s="173">
        <f>基金残高に係る経年分析!H55</f>
        <v>3728</v>
      </c>
    </row>
    <row r="73" spans="1:16" x14ac:dyDescent="0.15">
      <c r="A73" s="172" t="s">
        <v>80</v>
      </c>
      <c r="B73" s="173">
        <f>基金残高に係る経年分析!F56</f>
        <v>200</v>
      </c>
      <c r="C73" s="173">
        <f>基金残高に係る経年分析!G56</f>
        <v>435</v>
      </c>
      <c r="D73" s="173">
        <f>基金残高に係る経年分析!H56</f>
        <v>435</v>
      </c>
    </row>
    <row r="74" spans="1:16" x14ac:dyDescent="0.15">
      <c r="A74" s="172" t="s">
        <v>81</v>
      </c>
      <c r="B74" s="173">
        <f>基金残高に係る経年分析!F57</f>
        <v>1667</v>
      </c>
      <c r="C74" s="173">
        <f>基金残高に係る経年分析!G57</f>
        <v>2953</v>
      </c>
      <c r="D74" s="173">
        <f>基金残高に係る経年分析!H57</f>
        <v>4485</v>
      </c>
    </row>
  </sheetData>
  <sheetProtection algorithmName="SHA-512" hashValue="oCBapeag9EV2ZzK1Kvet4Rk1aun+uqnSY+IUCaKUuD7PSTHRabDphHBHpMfwIC+N4h/fvXt38VkggnI7fobBzA==" saltValue="lCh0TPlO4A9eoDPWsKYx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sqref="A1:A1048576"/>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222</v>
      </c>
      <c r="DI1" s="590"/>
      <c r="DJ1" s="590"/>
      <c r="DK1" s="590"/>
      <c r="DL1" s="590"/>
      <c r="DM1" s="590"/>
      <c r="DN1" s="591"/>
      <c r="DO1" s="208"/>
      <c r="DP1" s="589" t="s">
        <v>223</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225</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226</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227</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228</v>
      </c>
      <c r="S4" s="593"/>
      <c r="T4" s="593"/>
      <c r="U4" s="593"/>
      <c r="V4" s="593"/>
      <c r="W4" s="593"/>
      <c r="X4" s="593"/>
      <c r="Y4" s="594"/>
      <c r="Z4" s="592" t="s">
        <v>229</v>
      </c>
      <c r="AA4" s="593"/>
      <c r="AB4" s="593"/>
      <c r="AC4" s="594"/>
      <c r="AD4" s="592" t="s">
        <v>230</v>
      </c>
      <c r="AE4" s="593"/>
      <c r="AF4" s="593"/>
      <c r="AG4" s="593"/>
      <c r="AH4" s="593"/>
      <c r="AI4" s="593"/>
      <c r="AJ4" s="593"/>
      <c r="AK4" s="594"/>
      <c r="AL4" s="592" t="s">
        <v>229</v>
      </c>
      <c r="AM4" s="593"/>
      <c r="AN4" s="593"/>
      <c r="AO4" s="594"/>
      <c r="AP4" s="595" t="s">
        <v>231</v>
      </c>
      <c r="AQ4" s="595"/>
      <c r="AR4" s="595"/>
      <c r="AS4" s="595"/>
      <c r="AT4" s="595"/>
      <c r="AU4" s="595"/>
      <c r="AV4" s="595"/>
      <c r="AW4" s="595"/>
      <c r="AX4" s="595"/>
      <c r="AY4" s="595"/>
      <c r="AZ4" s="595"/>
      <c r="BA4" s="595"/>
      <c r="BB4" s="595"/>
      <c r="BC4" s="595"/>
      <c r="BD4" s="595"/>
      <c r="BE4" s="595"/>
      <c r="BF4" s="595"/>
      <c r="BG4" s="595" t="s">
        <v>232</v>
      </c>
      <c r="BH4" s="595"/>
      <c r="BI4" s="595"/>
      <c r="BJ4" s="595"/>
      <c r="BK4" s="595"/>
      <c r="BL4" s="595"/>
      <c r="BM4" s="595"/>
      <c r="BN4" s="595"/>
      <c r="BO4" s="595" t="s">
        <v>229</v>
      </c>
      <c r="BP4" s="595"/>
      <c r="BQ4" s="595"/>
      <c r="BR4" s="595"/>
      <c r="BS4" s="595" t="s">
        <v>233</v>
      </c>
      <c r="BT4" s="595"/>
      <c r="BU4" s="595"/>
      <c r="BV4" s="595"/>
      <c r="BW4" s="595"/>
      <c r="BX4" s="595"/>
      <c r="BY4" s="595"/>
      <c r="BZ4" s="595"/>
      <c r="CA4" s="595"/>
      <c r="CB4" s="595"/>
      <c r="CD4" s="592" t="s">
        <v>234</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235</v>
      </c>
      <c r="C5" s="597"/>
      <c r="D5" s="597"/>
      <c r="E5" s="597"/>
      <c r="F5" s="597"/>
      <c r="G5" s="597"/>
      <c r="H5" s="597"/>
      <c r="I5" s="597"/>
      <c r="J5" s="597"/>
      <c r="K5" s="597"/>
      <c r="L5" s="597"/>
      <c r="M5" s="597"/>
      <c r="N5" s="597"/>
      <c r="O5" s="597"/>
      <c r="P5" s="597"/>
      <c r="Q5" s="598"/>
      <c r="R5" s="599">
        <v>8048073</v>
      </c>
      <c r="S5" s="600"/>
      <c r="T5" s="600"/>
      <c r="U5" s="600"/>
      <c r="V5" s="600"/>
      <c r="W5" s="600"/>
      <c r="X5" s="600"/>
      <c r="Y5" s="601"/>
      <c r="Z5" s="602">
        <v>20.5</v>
      </c>
      <c r="AA5" s="602"/>
      <c r="AB5" s="602"/>
      <c r="AC5" s="602"/>
      <c r="AD5" s="603">
        <v>7601500</v>
      </c>
      <c r="AE5" s="603"/>
      <c r="AF5" s="603"/>
      <c r="AG5" s="603"/>
      <c r="AH5" s="603"/>
      <c r="AI5" s="603"/>
      <c r="AJ5" s="603"/>
      <c r="AK5" s="603"/>
      <c r="AL5" s="604">
        <v>41.2</v>
      </c>
      <c r="AM5" s="605"/>
      <c r="AN5" s="605"/>
      <c r="AO5" s="606"/>
      <c r="AP5" s="596" t="s">
        <v>236</v>
      </c>
      <c r="AQ5" s="597"/>
      <c r="AR5" s="597"/>
      <c r="AS5" s="597"/>
      <c r="AT5" s="597"/>
      <c r="AU5" s="597"/>
      <c r="AV5" s="597"/>
      <c r="AW5" s="597"/>
      <c r="AX5" s="597"/>
      <c r="AY5" s="597"/>
      <c r="AZ5" s="597"/>
      <c r="BA5" s="597"/>
      <c r="BB5" s="597"/>
      <c r="BC5" s="597"/>
      <c r="BD5" s="597"/>
      <c r="BE5" s="597"/>
      <c r="BF5" s="598"/>
      <c r="BG5" s="610">
        <v>7521241</v>
      </c>
      <c r="BH5" s="611"/>
      <c r="BI5" s="611"/>
      <c r="BJ5" s="611"/>
      <c r="BK5" s="611"/>
      <c r="BL5" s="611"/>
      <c r="BM5" s="611"/>
      <c r="BN5" s="612"/>
      <c r="BO5" s="613">
        <v>93.5</v>
      </c>
      <c r="BP5" s="613"/>
      <c r="BQ5" s="613"/>
      <c r="BR5" s="613"/>
      <c r="BS5" s="614">
        <v>405584</v>
      </c>
      <c r="BT5" s="614"/>
      <c r="BU5" s="614"/>
      <c r="BV5" s="614"/>
      <c r="BW5" s="614"/>
      <c r="BX5" s="614"/>
      <c r="BY5" s="614"/>
      <c r="BZ5" s="614"/>
      <c r="CA5" s="614"/>
      <c r="CB5" s="618"/>
      <c r="CD5" s="592" t="s">
        <v>231</v>
      </c>
      <c r="CE5" s="593"/>
      <c r="CF5" s="593"/>
      <c r="CG5" s="593"/>
      <c r="CH5" s="593"/>
      <c r="CI5" s="593"/>
      <c r="CJ5" s="593"/>
      <c r="CK5" s="593"/>
      <c r="CL5" s="593"/>
      <c r="CM5" s="593"/>
      <c r="CN5" s="593"/>
      <c r="CO5" s="593"/>
      <c r="CP5" s="593"/>
      <c r="CQ5" s="594"/>
      <c r="CR5" s="592" t="s">
        <v>237</v>
      </c>
      <c r="CS5" s="593"/>
      <c r="CT5" s="593"/>
      <c r="CU5" s="593"/>
      <c r="CV5" s="593"/>
      <c r="CW5" s="593"/>
      <c r="CX5" s="593"/>
      <c r="CY5" s="594"/>
      <c r="CZ5" s="592" t="s">
        <v>229</v>
      </c>
      <c r="DA5" s="593"/>
      <c r="DB5" s="593"/>
      <c r="DC5" s="594"/>
      <c r="DD5" s="592" t="s">
        <v>238</v>
      </c>
      <c r="DE5" s="593"/>
      <c r="DF5" s="593"/>
      <c r="DG5" s="593"/>
      <c r="DH5" s="593"/>
      <c r="DI5" s="593"/>
      <c r="DJ5" s="593"/>
      <c r="DK5" s="593"/>
      <c r="DL5" s="593"/>
      <c r="DM5" s="593"/>
      <c r="DN5" s="593"/>
      <c r="DO5" s="593"/>
      <c r="DP5" s="594"/>
      <c r="DQ5" s="592" t="s">
        <v>239</v>
      </c>
      <c r="DR5" s="593"/>
      <c r="DS5" s="593"/>
      <c r="DT5" s="593"/>
      <c r="DU5" s="593"/>
      <c r="DV5" s="593"/>
      <c r="DW5" s="593"/>
      <c r="DX5" s="593"/>
      <c r="DY5" s="593"/>
      <c r="DZ5" s="593"/>
      <c r="EA5" s="593"/>
      <c r="EB5" s="593"/>
      <c r="EC5" s="594"/>
    </row>
    <row r="6" spans="2:143" ht="11.25" customHeight="1" x14ac:dyDescent="0.15">
      <c r="B6" s="607" t="s">
        <v>240</v>
      </c>
      <c r="C6" s="608"/>
      <c r="D6" s="608"/>
      <c r="E6" s="608"/>
      <c r="F6" s="608"/>
      <c r="G6" s="608"/>
      <c r="H6" s="608"/>
      <c r="I6" s="608"/>
      <c r="J6" s="608"/>
      <c r="K6" s="608"/>
      <c r="L6" s="608"/>
      <c r="M6" s="608"/>
      <c r="N6" s="608"/>
      <c r="O6" s="608"/>
      <c r="P6" s="608"/>
      <c r="Q6" s="609"/>
      <c r="R6" s="610">
        <v>362674</v>
      </c>
      <c r="S6" s="611"/>
      <c r="T6" s="611"/>
      <c r="U6" s="611"/>
      <c r="V6" s="611"/>
      <c r="W6" s="611"/>
      <c r="X6" s="611"/>
      <c r="Y6" s="612"/>
      <c r="Z6" s="613">
        <v>0.9</v>
      </c>
      <c r="AA6" s="613"/>
      <c r="AB6" s="613"/>
      <c r="AC6" s="613"/>
      <c r="AD6" s="614">
        <v>362674</v>
      </c>
      <c r="AE6" s="614"/>
      <c r="AF6" s="614"/>
      <c r="AG6" s="614"/>
      <c r="AH6" s="614"/>
      <c r="AI6" s="614"/>
      <c r="AJ6" s="614"/>
      <c r="AK6" s="614"/>
      <c r="AL6" s="615">
        <v>2</v>
      </c>
      <c r="AM6" s="616"/>
      <c r="AN6" s="616"/>
      <c r="AO6" s="617"/>
      <c r="AP6" s="607" t="s">
        <v>241</v>
      </c>
      <c r="AQ6" s="608"/>
      <c r="AR6" s="608"/>
      <c r="AS6" s="608"/>
      <c r="AT6" s="608"/>
      <c r="AU6" s="608"/>
      <c r="AV6" s="608"/>
      <c r="AW6" s="608"/>
      <c r="AX6" s="608"/>
      <c r="AY6" s="608"/>
      <c r="AZ6" s="608"/>
      <c r="BA6" s="608"/>
      <c r="BB6" s="608"/>
      <c r="BC6" s="608"/>
      <c r="BD6" s="608"/>
      <c r="BE6" s="608"/>
      <c r="BF6" s="609"/>
      <c r="BG6" s="610">
        <v>7521241</v>
      </c>
      <c r="BH6" s="611"/>
      <c r="BI6" s="611"/>
      <c r="BJ6" s="611"/>
      <c r="BK6" s="611"/>
      <c r="BL6" s="611"/>
      <c r="BM6" s="611"/>
      <c r="BN6" s="612"/>
      <c r="BO6" s="613">
        <v>93.5</v>
      </c>
      <c r="BP6" s="613"/>
      <c r="BQ6" s="613"/>
      <c r="BR6" s="613"/>
      <c r="BS6" s="614">
        <v>405584</v>
      </c>
      <c r="BT6" s="614"/>
      <c r="BU6" s="614"/>
      <c r="BV6" s="614"/>
      <c r="BW6" s="614"/>
      <c r="BX6" s="614"/>
      <c r="BY6" s="614"/>
      <c r="BZ6" s="614"/>
      <c r="CA6" s="614"/>
      <c r="CB6" s="618"/>
      <c r="CD6" s="596" t="s">
        <v>242</v>
      </c>
      <c r="CE6" s="597"/>
      <c r="CF6" s="597"/>
      <c r="CG6" s="597"/>
      <c r="CH6" s="597"/>
      <c r="CI6" s="597"/>
      <c r="CJ6" s="597"/>
      <c r="CK6" s="597"/>
      <c r="CL6" s="597"/>
      <c r="CM6" s="597"/>
      <c r="CN6" s="597"/>
      <c r="CO6" s="597"/>
      <c r="CP6" s="597"/>
      <c r="CQ6" s="598"/>
      <c r="CR6" s="610">
        <v>226639</v>
      </c>
      <c r="CS6" s="611"/>
      <c r="CT6" s="611"/>
      <c r="CU6" s="611"/>
      <c r="CV6" s="611"/>
      <c r="CW6" s="611"/>
      <c r="CX6" s="611"/>
      <c r="CY6" s="612"/>
      <c r="CZ6" s="604">
        <v>0.6</v>
      </c>
      <c r="DA6" s="605"/>
      <c r="DB6" s="605"/>
      <c r="DC6" s="621"/>
      <c r="DD6" s="619" t="s">
        <v>132</v>
      </c>
      <c r="DE6" s="611"/>
      <c r="DF6" s="611"/>
      <c r="DG6" s="611"/>
      <c r="DH6" s="611"/>
      <c r="DI6" s="611"/>
      <c r="DJ6" s="611"/>
      <c r="DK6" s="611"/>
      <c r="DL6" s="611"/>
      <c r="DM6" s="611"/>
      <c r="DN6" s="611"/>
      <c r="DO6" s="611"/>
      <c r="DP6" s="612"/>
      <c r="DQ6" s="619">
        <v>226639</v>
      </c>
      <c r="DR6" s="611"/>
      <c r="DS6" s="611"/>
      <c r="DT6" s="611"/>
      <c r="DU6" s="611"/>
      <c r="DV6" s="611"/>
      <c r="DW6" s="611"/>
      <c r="DX6" s="611"/>
      <c r="DY6" s="611"/>
      <c r="DZ6" s="611"/>
      <c r="EA6" s="611"/>
      <c r="EB6" s="611"/>
      <c r="EC6" s="620"/>
    </row>
    <row r="7" spans="2:143" ht="11.25" customHeight="1" x14ac:dyDescent="0.15">
      <c r="B7" s="607" t="s">
        <v>243</v>
      </c>
      <c r="C7" s="608"/>
      <c r="D7" s="608"/>
      <c r="E7" s="608"/>
      <c r="F7" s="608"/>
      <c r="G7" s="608"/>
      <c r="H7" s="608"/>
      <c r="I7" s="608"/>
      <c r="J7" s="608"/>
      <c r="K7" s="608"/>
      <c r="L7" s="608"/>
      <c r="M7" s="608"/>
      <c r="N7" s="608"/>
      <c r="O7" s="608"/>
      <c r="P7" s="608"/>
      <c r="Q7" s="609"/>
      <c r="R7" s="610">
        <v>2369</v>
      </c>
      <c r="S7" s="611"/>
      <c r="T7" s="611"/>
      <c r="U7" s="611"/>
      <c r="V7" s="611"/>
      <c r="W7" s="611"/>
      <c r="X7" s="611"/>
      <c r="Y7" s="612"/>
      <c r="Z7" s="613">
        <v>0</v>
      </c>
      <c r="AA7" s="613"/>
      <c r="AB7" s="613"/>
      <c r="AC7" s="613"/>
      <c r="AD7" s="614">
        <v>2369</v>
      </c>
      <c r="AE7" s="614"/>
      <c r="AF7" s="614"/>
      <c r="AG7" s="614"/>
      <c r="AH7" s="614"/>
      <c r="AI7" s="614"/>
      <c r="AJ7" s="614"/>
      <c r="AK7" s="614"/>
      <c r="AL7" s="615">
        <v>0</v>
      </c>
      <c r="AM7" s="616"/>
      <c r="AN7" s="616"/>
      <c r="AO7" s="617"/>
      <c r="AP7" s="607" t="s">
        <v>244</v>
      </c>
      <c r="AQ7" s="608"/>
      <c r="AR7" s="608"/>
      <c r="AS7" s="608"/>
      <c r="AT7" s="608"/>
      <c r="AU7" s="608"/>
      <c r="AV7" s="608"/>
      <c r="AW7" s="608"/>
      <c r="AX7" s="608"/>
      <c r="AY7" s="608"/>
      <c r="AZ7" s="608"/>
      <c r="BA7" s="608"/>
      <c r="BB7" s="608"/>
      <c r="BC7" s="608"/>
      <c r="BD7" s="608"/>
      <c r="BE7" s="608"/>
      <c r="BF7" s="609"/>
      <c r="BG7" s="610">
        <v>2742960</v>
      </c>
      <c r="BH7" s="611"/>
      <c r="BI7" s="611"/>
      <c r="BJ7" s="611"/>
      <c r="BK7" s="611"/>
      <c r="BL7" s="611"/>
      <c r="BM7" s="611"/>
      <c r="BN7" s="612"/>
      <c r="BO7" s="613">
        <v>34.1</v>
      </c>
      <c r="BP7" s="613"/>
      <c r="BQ7" s="613"/>
      <c r="BR7" s="613"/>
      <c r="BS7" s="614">
        <v>135375</v>
      </c>
      <c r="BT7" s="614"/>
      <c r="BU7" s="614"/>
      <c r="BV7" s="614"/>
      <c r="BW7" s="614"/>
      <c r="BX7" s="614"/>
      <c r="BY7" s="614"/>
      <c r="BZ7" s="614"/>
      <c r="CA7" s="614"/>
      <c r="CB7" s="618"/>
      <c r="CD7" s="607" t="s">
        <v>245</v>
      </c>
      <c r="CE7" s="608"/>
      <c r="CF7" s="608"/>
      <c r="CG7" s="608"/>
      <c r="CH7" s="608"/>
      <c r="CI7" s="608"/>
      <c r="CJ7" s="608"/>
      <c r="CK7" s="608"/>
      <c r="CL7" s="608"/>
      <c r="CM7" s="608"/>
      <c r="CN7" s="608"/>
      <c r="CO7" s="608"/>
      <c r="CP7" s="608"/>
      <c r="CQ7" s="609"/>
      <c r="CR7" s="610">
        <v>5435491</v>
      </c>
      <c r="CS7" s="611"/>
      <c r="CT7" s="611"/>
      <c r="CU7" s="611"/>
      <c r="CV7" s="611"/>
      <c r="CW7" s="611"/>
      <c r="CX7" s="611"/>
      <c r="CY7" s="612"/>
      <c r="CZ7" s="613">
        <v>14.3</v>
      </c>
      <c r="DA7" s="613"/>
      <c r="DB7" s="613"/>
      <c r="DC7" s="613"/>
      <c r="DD7" s="619">
        <v>256147</v>
      </c>
      <c r="DE7" s="611"/>
      <c r="DF7" s="611"/>
      <c r="DG7" s="611"/>
      <c r="DH7" s="611"/>
      <c r="DI7" s="611"/>
      <c r="DJ7" s="611"/>
      <c r="DK7" s="611"/>
      <c r="DL7" s="611"/>
      <c r="DM7" s="611"/>
      <c r="DN7" s="611"/>
      <c r="DO7" s="611"/>
      <c r="DP7" s="612"/>
      <c r="DQ7" s="619">
        <v>3987512</v>
      </c>
      <c r="DR7" s="611"/>
      <c r="DS7" s="611"/>
      <c r="DT7" s="611"/>
      <c r="DU7" s="611"/>
      <c r="DV7" s="611"/>
      <c r="DW7" s="611"/>
      <c r="DX7" s="611"/>
      <c r="DY7" s="611"/>
      <c r="DZ7" s="611"/>
      <c r="EA7" s="611"/>
      <c r="EB7" s="611"/>
      <c r="EC7" s="620"/>
    </row>
    <row r="8" spans="2:143" ht="11.25" customHeight="1" x14ac:dyDescent="0.15">
      <c r="B8" s="607" t="s">
        <v>246</v>
      </c>
      <c r="C8" s="608"/>
      <c r="D8" s="608"/>
      <c r="E8" s="608"/>
      <c r="F8" s="608"/>
      <c r="G8" s="608"/>
      <c r="H8" s="608"/>
      <c r="I8" s="608"/>
      <c r="J8" s="608"/>
      <c r="K8" s="608"/>
      <c r="L8" s="608"/>
      <c r="M8" s="608"/>
      <c r="N8" s="608"/>
      <c r="O8" s="608"/>
      <c r="P8" s="608"/>
      <c r="Q8" s="609"/>
      <c r="R8" s="610">
        <v>27418</v>
      </c>
      <c r="S8" s="611"/>
      <c r="T8" s="611"/>
      <c r="U8" s="611"/>
      <c r="V8" s="611"/>
      <c r="W8" s="611"/>
      <c r="X8" s="611"/>
      <c r="Y8" s="612"/>
      <c r="Z8" s="613">
        <v>0.1</v>
      </c>
      <c r="AA8" s="613"/>
      <c r="AB8" s="613"/>
      <c r="AC8" s="613"/>
      <c r="AD8" s="614">
        <v>27418</v>
      </c>
      <c r="AE8" s="614"/>
      <c r="AF8" s="614"/>
      <c r="AG8" s="614"/>
      <c r="AH8" s="614"/>
      <c r="AI8" s="614"/>
      <c r="AJ8" s="614"/>
      <c r="AK8" s="614"/>
      <c r="AL8" s="615">
        <v>0.1</v>
      </c>
      <c r="AM8" s="616"/>
      <c r="AN8" s="616"/>
      <c r="AO8" s="617"/>
      <c r="AP8" s="607" t="s">
        <v>247</v>
      </c>
      <c r="AQ8" s="608"/>
      <c r="AR8" s="608"/>
      <c r="AS8" s="608"/>
      <c r="AT8" s="608"/>
      <c r="AU8" s="608"/>
      <c r="AV8" s="608"/>
      <c r="AW8" s="608"/>
      <c r="AX8" s="608"/>
      <c r="AY8" s="608"/>
      <c r="AZ8" s="608"/>
      <c r="BA8" s="608"/>
      <c r="BB8" s="608"/>
      <c r="BC8" s="608"/>
      <c r="BD8" s="608"/>
      <c r="BE8" s="608"/>
      <c r="BF8" s="609"/>
      <c r="BG8" s="610">
        <v>92434</v>
      </c>
      <c r="BH8" s="611"/>
      <c r="BI8" s="611"/>
      <c r="BJ8" s="611"/>
      <c r="BK8" s="611"/>
      <c r="BL8" s="611"/>
      <c r="BM8" s="611"/>
      <c r="BN8" s="612"/>
      <c r="BO8" s="613">
        <v>1.1000000000000001</v>
      </c>
      <c r="BP8" s="613"/>
      <c r="BQ8" s="613"/>
      <c r="BR8" s="613"/>
      <c r="BS8" s="614" t="s">
        <v>132</v>
      </c>
      <c r="BT8" s="614"/>
      <c r="BU8" s="614"/>
      <c r="BV8" s="614"/>
      <c r="BW8" s="614"/>
      <c r="BX8" s="614"/>
      <c r="BY8" s="614"/>
      <c r="BZ8" s="614"/>
      <c r="CA8" s="614"/>
      <c r="CB8" s="618"/>
      <c r="CD8" s="607" t="s">
        <v>248</v>
      </c>
      <c r="CE8" s="608"/>
      <c r="CF8" s="608"/>
      <c r="CG8" s="608"/>
      <c r="CH8" s="608"/>
      <c r="CI8" s="608"/>
      <c r="CJ8" s="608"/>
      <c r="CK8" s="608"/>
      <c r="CL8" s="608"/>
      <c r="CM8" s="608"/>
      <c r="CN8" s="608"/>
      <c r="CO8" s="608"/>
      <c r="CP8" s="608"/>
      <c r="CQ8" s="609"/>
      <c r="CR8" s="610">
        <v>8859365</v>
      </c>
      <c r="CS8" s="611"/>
      <c r="CT8" s="611"/>
      <c r="CU8" s="611"/>
      <c r="CV8" s="611"/>
      <c r="CW8" s="611"/>
      <c r="CX8" s="611"/>
      <c r="CY8" s="612"/>
      <c r="CZ8" s="613">
        <v>23.3</v>
      </c>
      <c r="DA8" s="613"/>
      <c r="DB8" s="613"/>
      <c r="DC8" s="613"/>
      <c r="DD8" s="619">
        <v>65077</v>
      </c>
      <c r="DE8" s="611"/>
      <c r="DF8" s="611"/>
      <c r="DG8" s="611"/>
      <c r="DH8" s="611"/>
      <c r="DI8" s="611"/>
      <c r="DJ8" s="611"/>
      <c r="DK8" s="611"/>
      <c r="DL8" s="611"/>
      <c r="DM8" s="611"/>
      <c r="DN8" s="611"/>
      <c r="DO8" s="611"/>
      <c r="DP8" s="612"/>
      <c r="DQ8" s="619">
        <v>4334116</v>
      </c>
      <c r="DR8" s="611"/>
      <c r="DS8" s="611"/>
      <c r="DT8" s="611"/>
      <c r="DU8" s="611"/>
      <c r="DV8" s="611"/>
      <c r="DW8" s="611"/>
      <c r="DX8" s="611"/>
      <c r="DY8" s="611"/>
      <c r="DZ8" s="611"/>
      <c r="EA8" s="611"/>
      <c r="EB8" s="611"/>
      <c r="EC8" s="620"/>
    </row>
    <row r="9" spans="2:143" ht="11.25" customHeight="1" x14ac:dyDescent="0.15">
      <c r="B9" s="607" t="s">
        <v>249</v>
      </c>
      <c r="C9" s="608"/>
      <c r="D9" s="608"/>
      <c r="E9" s="608"/>
      <c r="F9" s="608"/>
      <c r="G9" s="608"/>
      <c r="H9" s="608"/>
      <c r="I9" s="608"/>
      <c r="J9" s="608"/>
      <c r="K9" s="608"/>
      <c r="L9" s="608"/>
      <c r="M9" s="608"/>
      <c r="N9" s="608"/>
      <c r="O9" s="608"/>
      <c r="P9" s="608"/>
      <c r="Q9" s="609"/>
      <c r="R9" s="610">
        <v>25818</v>
      </c>
      <c r="S9" s="611"/>
      <c r="T9" s="611"/>
      <c r="U9" s="611"/>
      <c r="V9" s="611"/>
      <c r="W9" s="611"/>
      <c r="X9" s="611"/>
      <c r="Y9" s="612"/>
      <c r="Z9" s="613">
        <v>0.1</v>
      </c>
      <c r="AA9" s="613"/>
      <c r="AB9" s="613"/>
      <c r="AC9" s="613"/>
      <c r="AD9" s="614">
        <v>25818</v>
      </c>
      <c r="AE9" s="614"/>
      <c r="AF9" s="614"/>
      <c r="AG9" s="614"/>
      <c r="AH9" s="614"/>
      <c r="AI9" s="614"/>
      <c r="AJ9" s="614"/>
      <c r="AK9" s="614"/>
      <c r="AL9" s="615">
        <v>0.1</v>
      </c>
      <c r="AM9" s="616"/>
      <c r="AN9" s="616"/>
      <c r="AO9" s="617"/>
      <c r="AP9" s="607" t="s">
        <v>250</v>
      </c>
      <c r="AQ9" s="608"/>
      <c r="AR9" s="608"/>
      <c r="AS9" s="608"/>
      <c r="AT9" s="608"/>
      <c r="AU9" s="608"/>
      <c r="AV9" s="608"/>
      <c r="AW9" s="608"/>
      <c r="AX9" s="608"/>
      <c r="AY9" s="608"/>
      <c r="AZ9" s="608"/>
      <c r="BA9" s="608"/>
      <c r="BB9" s="608"/>
      <c r="BC9" s="608"/>
      <c r="BD9" s="608"/>
      <c r="BE9" s="608"/>
      <c r="BF9" s="609"/>
      <c r="BG9" s="610">
        <v>2083993</v>
      </c>
      <c r="BH9" s="611"/>
      <c r="BI9" s="611"/>
      <c r="BJ9" s="611"/>
      <c r="BK9" s="611"/>
      <c r="BL9" s="611"/>
      <c r="BM9" s="611"/>
      <c r="BN9" s="612"/>
      <c r="BO9" s="613">
        <v>25.9</v>
      </c>
      <c r="BP9" s="613"/>
      <c r="BQ9" s="613"/>
      <c r="BR9" s="613"/>
      <c r="BS9" s="614" t="s">
        <v>184</v>
      </c>
      <c r="BT9" s="614"/>
      <c r="BU9" s="614"/>
      <c r="BV9" s="614"/>
      <c r="BW9" s="614"/>
      <c r="BX9" s="614"/>
      <c r="BY9" s="614"/>
      <c r="BZ9" s="614"/>
      <c r="CA9" s="614"/>
      <c r="CB9" s="618"/>
      <c r="CD9" s="607" t="s">
        <v>251</v>
      </c>
      <c r="CE9" s="608"/>
      <c r="CF9" s="608"/>
      <c r="CG9" s="608"/>
      <c r="CH9" s="608"/>
      <c r="CI9" s="608"/>
      <c r="CJ9" s="608"/>
      <c r="CK9" s="608"/>
      <c r="CL9" s="608"/>
      <c r="CM9" s="608"/>
      <c r="CN9" s="608"/>
      <c r="CO9" s="608"/>
      <c r="CP9" s="608"/>
      <c r="CQ9" s="609"/>
      <c r="CR9" s="610">
        <v>8421253</v>
      </c>
      <c r="CS9" s="611"/>
      <c r="CT9" s="611"/>
      <c r="CU9" s="611"/>
      <c r="CV9" s="611"/>
      <c r="CW9" s="611"/>
      <c r="CX9" s="611"/>
      <c r="CY9" s="612"/>
      <c r="CZ9" s="613">
        <v>22.2</v>
      </c>
      <c r="DA9" s="613"/>
      <c r="DB9" s="613"/>
      <c r="DC9" s="613"/>
      <c r="DD9" s="619">
        <v>5406705</v>
      </c>
      <c r="DE9" s="611"/>
      <c r="DF9" s="611"/>
      <c r="DG9" s="611"/>
      <c r="DH9" s="611"/>
      <c r="DI9" s="611"/>
      <c r="DJ9" s="611"/>
      <c r="DK9" s="611"/>
      <c r="DL9" s="611"/>
      <c r="DM9" s="611"/>
      <c r="DN9" s="611"/>
      <c r="DO9" s="611"/>
      <c r="DP9" s="612"/>
      <c r="DQ9" s="619">
        <v>2433467</v>
      </c>
      <c r="DR9" s="611"/>
      <c r="DS9" s="611"/>
      <c r="DT9" s="611"/>
      <c r="DU9" s="611"/>
      <c r="DV9" s="611"/>
      <c r="DW9" s="611"/>
      <c r="DX9" s="611"/>
      <c r="DY9" s="611"/>
      <c r="DZ9" s="611"/>
      <c r="EA9" s="611"/>
      <c r="EB9" s="611"/>
      <c r="EC9" s="620"/>
    </row>
    <row r="10" spans="2:143" ht="11.25" customHeight="1" x14ac:dyDescent="0.15">
      <c r="B10" s="607" t="s">
        <v>252</v>
      </c>
      <c r="C10" s="608"/>
      <c r="D10" s="608"/>
      <c r="E10" s="608"/>
      <c r="F10" s="608"/>
      <c r="G10" s="608"/>
      <c r="H10" s="608"/>
      <c r="I10" s="608"/>
      <c r="J10" s="608"/>
      <c r="K10" s="608"/>
      <c r="L10" s="608"/>
      <c r="M10" s="608"/>
      <c r="N10" s="608"/>
      <c r="O10" s="608"/>
      <c r="P10" s="608"/>
      <c r="Q10" s="609"/>
      <c r="R10" s="610" t="s">
        <v>184</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184</v>
      </c>
      <c r="AM10" s="616"/>
      <c r="AN10" s="616"/>
      <c r="AO10" s="617"/>
      <c r="AP10" s="607" t="s">
        <v>253</v>
      </c>
      <c r="AQ10" s="608"/>
      <c r="AR10" s="608"/>
      <c r="AS10" s="608"/>
      <c r="AT10" s="608"/>
      <c r="AU10" s="608"/>
      <c r="AV10" s="608"/>
      <c r="AW10" s="608"/>
      <c r="AX10" s="608"/>
      <c r="AY10" s="608"/>
      <c r="AZ10" s="608"/>
      <c r="BA10" s="608"/>
      <c r="BB10" s="608"/>
      <c r="BC10" s="608"/>
      <c r="BD10" s="608"/>
      <c r="BE10" s="608"/>
      <c r="BF10" s="609"/>
      <c r="BG10" s="610">
        <v>220971</v>
      </c>
      <c r="BH10" s="611"/>
      <c r="BI10" s="611"/>
      <c r="BJ10" s="611"/>
      <c r="BK10" s="611"/>
      <c r="BL10" s="611"/>
      <c r="BM10" s="611"/>
      <c r="BN10" s="612"/>
      <c r="BO10" s="613">
        <v>2.7</v>
      </c>
      <c r="BP10" s="613"/>
      <c r="BQ10" s="613"/>
      <c r="BR10" s="613"/>
      <c r="BS10" s="614">
        <v>36686</v>
      </c>
      <c r="BT10" s="614"/>
      <c r="BU10" s="614"/>
      <c r="BV10" s="614"/>
      <c r="BW10" s="614"/>
      <c r="BX10" s="614"/>
      <c r="BY10" s="614"/>
      <c r="BZ10" s="614"/>
      <c r="CA10" s="614"/>
      <c r="CB10" s="618"/>
      <c r="CD10" s="607" t="s">
        <v>254</v>
      </c>
      <c r="CE10" s="608"/>
      <c r="CF10" s="608"/>
      <c r="CG10" s="608"/>
      <c r="CH10" s="608"/>
      <c r="CI10" s="608"/>
      <c r="CJ10" s="608"/>
      <c r="CK10" s="608"/>
      <c r="CL10" s="608"/>
      <c r="CM10" s="608"/>
      <c r="CN10" s="608"/>
      <c r="CO10" s="608"/>
      <c r="CP10" s="608"/>
      <c r="CQ10" s="609"/>
      <c r="CR10" s="610">
        <v>6260</v>
      </c>
      <c r="CS10" s="611"/>
      <c r="CT10" s="611"/>
      <c r="CU10" s="611"/>
      <c r="CV10" s="611"/>
      <c r="CW10" s="611"/>
      <c r="CX10" s="611"/>
      <c r="CY10" s="612"/>
      <c r="CZ10" s="613">
        <v>0</v>
      </c>
      <c r="DA10" s="613"/>
      <c r="DB10" s="613"/>
      <c r="DC10" s="613"/>
      <c r="DD10" s="619" t="s">
        <v>184</v>
      </c>
      <c r="DE10" s="611"/>
      <c r="DF10" s="611"/>
      <c r="DG10" s="611"/>
      <c r="DH10" s="611"/>
      <c r="DI10" s="611"/>
      <c r="DJ10" s="611"/>
      <c r="DK10" s="611"/>
      <c r="DL10" s="611"/>
      <c r="DM10" s="611"/>
      <c r="DN10" s="611"/>
      <c r="DO10" s="611"/>
      <c r="DP10" s="612"/>
      <c r="DQ10" s="619">
        <v>6260</v>
      </c>
      <c r="DR10" s="611"/>
      <c r="DS10" s="611"/>
      <c r="DT10" s="611"/>
      <c r="DU10" s="611"/>
      <c r="DV10" s="611"/>
      <c r="DW10" s="611"/>
      <c r="DX10" s="611"/>
      <c r="DY10" s="611"/>
      <c r="DZ10" s="611"/>
      <c r="EA10" s="611"/>
      <c r="EB10" s="611"/>
      <c r="EC10" s="620"/>
    </row>
    <row r="11" spans="2:143" ht="11.25" customHeight="1" x14ac:dyDescent="0.15">
      <c r="B11" s="607" t="s">
        <v>255</v>
      </c>
      <c r="C11" s="608"/>
      <c r="D11" s="608"/>
      <c r="E11" s="608"/>
      <c r="F11" s="608"/>
      <c r="G11" s="608"/>
      <c r="H11" s="608"/>
      <c r="I11" s="608"/>
      <c r="J11" s="608"/>
      <c r="K11" s="608"/>
      <c r="L11" s="608"/>
      <c r="M11" s="608"/>
      <c r="N11" s="608"/>
      <c r="O11" s="608"/>
      <c r="P11" s="608"/>
      <c r="Q11" s="609"/>
      <c r="R11" s="610">
        <v>1373857</v>
      </c>
      <c r="S11" s="611"/>
      <c r="T11" s="611"/>
      <c r="U11" s="611"/>
      <c r="V11" s="611"/>
      <c r="W11" s="611"/>
      <c r="X11" s="611"/>
      <c r="Y11" s="612"/>
      <c r="Z11" s="615">
        <v>3.5</v>
      </c>
      <c r="AA11" s="616"/>
      <c r="AB11" s="616"/>
      <c r="AC11" s="622"/>
      <c r="AD11" s="619">
        <v>1373857</v>
      </c>
      <c r="AE11" s="611"/>
      <c r="AF11" s="611"/>
      <c r="AG11" s="611"/>
      <c r="AH11" s="611"/>
      <c r="AI11" s="611"/>
      <c r="AJ11" s="611"/>
      <c r="AK11" s="612"/>
      <c r="AL11" s="615">
        <v>7.5</v>
      </c>
      <c r="AM11" s="616"/>
      <c r="AN11" s="616"/>
      <c r="AO11" s="617"/>
      <c r="AP11" s="607" t="s">
        <v>256</v>
      </c>
      <c r="AQ11" s="608"/>
      <c r="AR11" s="608"/>
      <c r="AS11" s="608"/>
      <c r="AT11" s="608"/>
      <c r="AU11" s="608"/>
      <c r="AV11" s="608"/>
      <c r="AW11" s="608"/>
      <c r="AX11" s="608"/>
      <c r="AY11" s="608"/>
      <c r="AZ11" s="608"/>
      <c r="BA11" s="608"/>
      <c r="BB11" s="608"/>
      <c r="BC11" s="608"/>
      <c r="BD11" s="608"/>
      <c r="BE11" s="608"/>
      <c r="BF11" s="609"/>
      <c r="BG11" s="610">
        <v>345562</v>
      </c>
      <c r="BH11" s="611"/>
      <c r="BI11" s="611"/>
      <c r="BJ11" s="611"/>
      <c r="BK11" s="611"/>
      <c r="BL11" s="611"/>
      <c r="BM11" s="611"/>
      <c r="BN11" s="612"/>
      <c r="BO11" s="613">
        <v>4.3</v>
      </c>
      <c r="BP11" s="613"/>
      <c r="BQ11" s="613"/>
      <c r="BR11" s="613"/>
      <c r="BS11" s="614">
        <v>98689</v>
      </c>
      <c r="BT11" s="614"/>
      <c r="BU11" s="614"/>
      <c r="BV11" s="614"/>
      <c r="BW11" s="614"/>
      <c r="BX11" s="614"/>
      <c r="BY11" s="614"/>
      <c r="BZ11" s="614"/>
      <c r="CA11" s="614"/>
      <c r="CB11" s="618"/>
      <c r="CD11" s="607" t="s">
        <v>257</v>
      </c>
      <c r="CE11" s="608"/>
      <c r="CF11" s="608"/>
      <c r="CG11" s="608"/>
      <c r="CH11" s="608"/>
      <c r="CI11" s="608"/>
      <c r="CJ11" s="608"/>
      <c r="CK11" s="608"/>
      <c r="CL11" s="608"/>
      <c r="CM11" s="608"/>
      <c r="CN11" s="608"/>
      <c r="CO11" s="608"/>
      <c r="CP11" s="608"/>
      <c r="CQ11" s="609"/>
      <c r="CR11" s="610">
        <v>1936300</v>
      </c>
      <c r="CS11" s="611"/>
      <c r="CT11" s="611"/>
      <c r="CU11" s="611"/>
      <c r="CV11" s="611"/>
      <c r="CW11" s="611"/>
      <c r="CX11" s="611"/>
      <c r="CY11" s="612"/>
      <c r="CZ11" s="613">
        <v>5.0999999999999996</v>
      </c>
      <c r="DA11" s="613"/>
      <c r="DB11" s="613"/>
      <c r="DC11" s="613"/>
      <c r="DD11" s="619">
        <v>520665</v>
      </c>
      <c r="DE11" s="611"/>
      <c r="DF11" s="611"/>
      <c r="DG11" s="611"/>
      <c r="DH11" s="611"/>
      <c r="DI11" s="611"/>
      <c r="DJ11" s="611"/>
      <c r="DK11" s="611"/>
      <c r="DL11" s="611"/>
      <c r="DM11" s="611"/>
      <c r="DN11" s="611"/>
      <c r="DO11" s="611"/>
      <c r="DP11" s="612"/>
      <c r="DQ11" s="619">
        <v>1053949</v>
      </c>
      <c r="DR11" s="611"/>
      <c r="DS11" s="611"/>
      <c r="DT11" s="611"/>
      <c r="DU11" s="611"/>
      <c r="DV11" s="611"/>
      <c r="DW11" s="611"/>
      <c r="DX11" s="611"/>
      <c r="DY11" s="611"/>
      <c r="DZ11" s="611"/>
      <c r="EA11" s="611"/>
      <c r="EB11" s="611"/>
      <c r="EC11" s="620"/>
    </row>
    <row r="12" spans="2:143" ht="11.25" customHeight="1" x14ac:dyDescent="0.15">
      <c r="B12" s="607" t="s">
        <v>258</v>
      </c>
      <c r="C12" s="608"/>
      <c r="D12" s="608"/>
      <c r="E12" s="608"/>
      <c r="F12" s="608"/>
      <c r="G12" s="608"/>
      <c r="H12" s="608"/>
      <c r="I12" s="608"/>
      <c r="J12" s="608"/>
      <c r="K12" s="608"/>
      <c r="L12" s="608"/>
      <c r="M12" s="608"/>
      <c r="N12" s="608"/>
      <c r="O12" s="608"/>
      <c r="P12" s="608"/>
      <c r="Q12" s="609"/>
      <c r="R12" s="610">
        <v>22582</v>
      </c>
      <c r="S12" s="611"/>
      <c r="T12" s="611"/>
      <c r="U12" s="611"/>
      <c r="V12" s="611"/>
      <c r="W12" s="611"/>
      <c r="X12" s="611"/>
      <c r="Y12" s="612"/>
      <c r="Z12" s="613">
        <v>0.1</v>
      </c>
      <c r="AA12" s="613"/>
      <c r="AB12" s="613"/>
      <c r="AC12" s="613"/>
      <c r="AD12" s="614">
        <v>22582</v>
      </c>
      <c r="AE12" s="614"/>
      <c r="AF12" s="614"/>
      <c r="AG12" s="614"/>
      <c r="AH12" s="614"/>
      <c r="AI12" s="614"/>
      <c r="AJ12" s="614"/>
      <c r="AK12" s="614"/>
      <c r="AL12" s="615">
        <v>0.1</v>
      </c>
      <c r="AM12" s="616"/>
      <c r="AN12" s="616"/>
      <c r="AO12" s="617"/>
      <c r="AP12" s="607" t="s">
        <v>259</v>
      </c>
      <c r="AQ12" s="608"/>
      <c r="AR12" s="608"/>
      <c r="AS12" s="608"/>
      <c r="AT12" s="608"/>
      <c r="AU12" s="608"/>
      <c r="AV12" s="608"/>
      <c r="AW12" s="608"/>
      <c r="AX12" s="608"/>
      <c r="AY12" s="608"/>
      <c r="AZ12" s="608"/>
      <c r="BA12" s="608"/>
      <c r="BB12" s="608"/>
      <c r="BC12" s="608"/>
      <c r="BD12" s="608"/>
      <c r="BE12" s="608"/>
      <c r="BF12" s="609"/>
      <c r="BG12" s="610">
        <v>4204507</v>
      </c>
      <c r="BH12" s="611"/>
      <c r="BI12" s="611"/>
      <c r="BJ12" s="611"/>
      <c r="BK12" s="611"/>
      <c r="BL12" s="611"/>
      <c r="BM12" s="611"/>
      <c r="BN12" s="612"/>
      <c r="BO12" s="613">
        <v>52.2</v>
      </c>
      <c r="BP12" s="613"/>
      <c r="BQ12" s="613"/>
      <c r="BR12" s="613"/>
      <c r="BS12" s="614">
        <v>270209</v>
      </c>
      <c r="BT12" s="614"/>
      <c r="BU12" s="614"/>
      <c r="BV12" s="614"/>
      <c r="BW12" s="614"/>
      <c r="BX12" s="614"/>
      <c r="BY12" s="614"/>
      <c r="BZ12" s="614"/>
      <c r="CA12" s="614"/>
      <c r="CB12" s="618"/>
      <c r="CD12" s="607" t="s">
        <v>260</v>
      </c>
      <c r="CE12" s="608"/>
      <c r="CF12" s="608"/>
      <c r="CG12" s="608"/>
      <c r="CH12" s="608"/>
      <c r="CI12" s="608"/>
      <c r="CJ12" s="608"/>
      <c r="CK12" s="608"/>
      <c r="CL12" s="608"/>
      <c r="CM12" s="608"/>
      <c r="CN12" s="608"/>
      <c r="CO12" s="608"/>
      <c r="CP12" s="608"/>
      <c r="CQ12" s="609"/>
      <c r="CR12" s="610">
        <v>1449526</v>
      </c>
      <c r="CS12" s="611"/>
      <c r="CT12" s="611"/>
      <c r="CU12" s="611"/>
      <c r="CV12" s="611"/>
      <c r="CW12" s="611"/>
      <c r="CX12" s="611"/>
      <c r="CY12" s="612"/>
      <c r="CZ12" s="613">
        <v>3.8</v>
      </c>
      <c r="DA12" s="613"/>
      <c r="DB12" s="613"/>
      <c r="DC12" s="613"/>
      <c r="DD12" s="619">
        <v>68694</v>
      </c>
      <c r="DE12" s="611"/>
      <c r="DF12" s="611"/>
      <c r="DG12" s="611"/>
      <c r="DH12" s="611"/>
      <c r="DI12" s="611"/>
      <c r="DJ12" s="611"/>
      <c r="DK12" s="611"/>
      <c r="DL12" s="611"/>
      <c r="DM12" s="611"/>
      <c r="DN12" s="611"/>
      <c r="DO12" s="611"/>
      <c r="DP12" s="612"/>
      <c r="DQ12" s="619">
        <v>1274399</v>
      </c>
      <c r="DR12" s="611"/>
      <c r="DS12" s="611"/>
      <c r="DT12" s="611"/>
      <c r="DU12" s="611"/>
      <c r="DV12" s="611"/>
      <c r="DW12" s="611"/>
      <c r="DX12" s="611"/>
      <c r="DY12" s="611"/>
      <c r="DZ12" s="611"/>
      <c r="EA12" s="611"/>
      <c r="EB12" s="611"/>
      <c r="EC12" s="620"/>
    </row>
    <row r="13" spans="2:143" ht="11.25" customHeight="1" x14ac:dyDescent="0.15">
      <c r="B13" s="607" t="s">
        <v>261</v>
      </c>
      <c r="C13" s="608"/>
      <c r="D13" s="608"/>
      <c r="E13" s="608"/>
      <c r="F13" s="608"/>
      <c r="G13" s="608"/>
      <c r="H13" s="608"/>
      <c r="I13" s="608"/>
      <c r="J13" s="608"/>
      <c r="K13" s="608"/>
      <c r="L13" s="608"/>
      <c r="M13" s="608"/>
      <c r="N13" s="608"/>
      <c r="O13" s="608"/>
      <c r="P13" s="608"/>
      <c r="Q13" s="609"/>
      <c r="R13" s="610" t="s">
        <v>262</v>
      </c>
      <c r="S13" s="611"/>
      <c r="T13" s="611"/>
      <c r="U13" s="611"/>
      <c r="V13" s="611"/>
      <c r="W13" s="611"/>
      <c r="X13" s="611"/>
      <c r="Y13" s="612"/>
      <c r="Z13" s="613" t="s">
        <v>184</v>
      </c>
      <c r="AA13" s="613"/>
      <c r="AB13" s="613"/>
      <c r="AC13" s="613"/>
      <c r="AD13" s="614" t="s">
        <v>132</v>
      </c>
      <c r="AE13" s="614"/>
      <c r="AF13" s="614"/>
      <c r="AG13" s="614"/>
      <c r="AH13" s="614"/>
      <c r="AI13" s="614"/>
      <c r="AJ13" s="614"/>
      <c r="AK13" s="614"/>
      <c r="AL13" s="615" t="s">
        <v>184</v>
      </c>
      <c r="AM13" s="616"/>
      <c r="AN13" s="616"/>
      <c r="AO13" s="617"/>
      <c r="AP13" s="607" t="s">
        <v>263</v>
      </c>
      <c r="AQ13" s="608"/>
      <c r="AR13" s="608"/>
      <c r="AS13" s="608"/>
      <c r="AT13" s="608"/>
      <c r="AU13" s="608"/>
      <c r="AV13" s="608"/>
      <c r="AW13" s="608"/>
      <c r="AX13" s="608"/>
      <c r="AY13" s="608"/>
      <c r="AZ13" s="608"/>
      <c r="BA13" s="608"/>
      <c r="BB13" s="608"/>
      <c r="BC13" s="608"/>
      <c r="BD13" s="608"/>
      <c r="BE13" s="608"/>
      <c r="BF13" s="609"/>
      <c r="BG13" s="610">
        <v>4082364</v>
      </c>
      <c r="BH13" s="611"/>
      <c r="BI13" s="611"/>
      <c r="BJ13" s="611"/>
      <c r="BK13" s="611"/>
      <c r="BL13" s="611"/>
      <c r="BM13" s="611"/>
      <c r="BN13" s="612"/>
      <c r="BO13" s="613">
        <v>50.7</v>
      </c>
      <c r="BP13" s="613"/>
      <c r="BQ13" s="613"/>
      <c r="BR13" s="613"/>
      <c r="BS13" s="614">
        <v>270209</v>
      </c>
      <c r="BT13" s="614"/>
      <c r="BU13" s="614"/>
      <c r="BV13" s="614"/>
      <c r="BW13" s="614"/>
      <c r="BX13" s="614"/>
      <c r="BY13" s="614"/>
      <c r="BZ13" s="614"/>
      <c r="CA13" s="614"/>
      <c r="CB13" s="618"/>
      <c r="CD13" s="607" t="s">
        <v>264</v>
      </c>
      <c r="CE13" s="608"/>
      <c r="CF13" s="608"/>
      <c r="CG13" s="608"/>
      <c r="CH13" s="608"/>
      <c r="CI13" s="608"/>
      <c r="CJ13" s="608"/>
      <c r="CK13" s="608"/>
      <c r="CL13" s="608"/>
      <c r="CM13" s="608"/>
      <c r="CN13" s="608"/>
      <c r="CO13" s="608"/>
      <c r="CP13" s="608"/>
      <c r="CQ13" s="609"/>
      <c r="CR13" s="610">
        <v>2621651</v>
      </c>
      <c r="CS13" s="611"/>
      <c r="CT13" s="611"/>
      <c r="CU13" s="611"/>
      <c r="CV13" s="611"/>
      <c r="CW13" s="611"/>
      <c r="CX13" s="611"/>
      <c r="CY13" s="612"/>
      <c r="CZ13" s="613">
        <v>6.9</v>
      </c>
      <c r="DA13" s="613"/>
      <c r="DB13" s="613"/>
      <c r="DC13" s="613"/>
      <c r="DD13" s="619">
        <v>822348</v>
      </c>
      <c r="DE13" s="611"/>
      <c r="DF13" s="611"/>
      <c r="DG13" s="611"/>
      <c r="DH13" s="611"/>
      <c r="DI13" s="611"/>
      <c r="DJ13" s="611"/>
      <c r="DK13" s="611"/>
      <c r="DL13" s="611"/>
      <c r="DM13" s="611"/>
      <c r="DN13" s="611"/>
      <c r="DO13" s="611"/>
      <c r="DP13" s="612"/>
      <c r="DQ13" s="619">
        <v>1800432</v>
      </c>
      <c r="DR13" s="611"/>
      <c r="DS13" s="611"/>
      <c r="DT13" s="611"/>
      <c r="DU13" s="611"/>
      <c r="DV13" s="611"/>
      <c r="DW13" s="611"/>
      <c r="DX13" s="611"/>
      <c r="DY13" s="611"/>
      <c r="DZ13" s="611"/>
      <c r="EA13" s="611"/>
      <c r="EB13" s="611"/>
      <c r="EC13" s="620"/>
    </row>
    <row r="14" spans="2:143" ht="11.25" customHeight="1" x14ac:dyDescent="0.15">
      <c r="B14" s="607" t="s">
        <v>265</v>
      </c>
      <c r="C14" s="608"/>
      <c r="D14" s="608"/>
      <c r="E14" s="608"/>
      <c r="F14" s="608"/>
      <c r="G14" s="608"/>
      <c r="H14" s="608"/>
      <c r="I14" s="608"/>
      <c r="J14" s="608"/>
      <c r="K14" s="608"/>
      <c r="L14" s="608"/>
      <c r="M14" s="608"/>
      <c r="N14" s="608"/>
      <c r="O14" s="608"/>
      <c r="P14" s="608"/>
      <c r="Q14" s="609"/>
      <c r="R14" s="610" t="s">
        <v>132</v>
      </c>
      <c r="S14" s="611"/>
      <c r="T14" s="611"/>
      <c r="U14" s="611"/>
      <c r="V14" s="611"/>
      <c r="W14" s="611"/>
      <c r="X14" s="611"/>
      <c r="Y14" s="612"/>
      <c r="Z14" s="613" t="s">
        <v>132</v>
      </c>
      <c r="AA14" s="613"/>
      <c r="AB14" s="613"/>
      <c r="AC14" s="613"/>
      <c r="AD14" s="614" t="s">
        <v>184</v>
      </c>
      <c r="AE14" s="614"/>
      <c r="AF14" s="614"/>
      <c r="AG14" s="614"/>
      <c r="AH14" s="614"/>
      <c r="AI14" s="614"/>
      <c r="AJ14" s="614"/>
      <c r="AK14" s="614"/>
      <c r="AL14" s="615" t="s">
        <v>184</v>
      </c>
      <c r="AM14" s="616"/>
      <c r="AN14" s="616"/>
      <c r="AO14" s="617"/>
      <c r="AP14" s="607" t="s">
        <v>266</v>
      </c>
      <c r="AQ14" s="608"/>
      <c r="AR14" s="608"/>
      <c r="AS14" s="608"/>
      <c r="AT14" s="608"/>
      <c r="AU14" s="608"/>
      <c r="AV14" s="608"/>
      <c r="AW14" s="608"/>
      <c r="AX14" s="608"/>
      <c r="AY14" s="608"/>
      <c r="AZ14" s="608"/>
      <c r="BA14" s="608"/>
      <c r="BB14" s="608"/>
      <c r="BC14" s="608"/>
      <c r="BD14" s="608"/>
      <c r="BE14" s="608"/>
      <c r="BF14" s="609"/>
      <c r="BG14" s="610">
        <v>182549</v>
      </c>
      <c r="BH14" s="611"/>
      <c r="BI14" s="611"/>
      <c r="BJ14" s="611"/>
      <c r="BK14" s="611"/>
      <c r="BL14" s="611"/>
      <c r="BM14" s="611"/>
      <c r="BN14" s="612"/>
      <c r="BO14" s="613">
        <v>2.2999999999999998</v>
      </c>
      <c r="BP14" s="613"/>
      <c r="BQ14" s="613"/>
      <c r="BR14" s="613"/>
      <c r="BS14" s="614" t="s">
        <v>262</v>
      </c>
      <c r="BT14" s="614"/>
      <c r="BU14" s="614"/>
      <c r="BV14" s="614"/>
      <c r="BW14" s="614"/>
      <c r="BX14" s="614"/>
      <c r="BY14" s="614"/>
      <c r="BZ14" s="614"/>
      <c r="CA14" s="614"/>
      <c r="CB14" s="618"/>
      <c r="CD14" s="607" t="s">
        <v>267</v>
      </c>
      <c r="CE14" s="608"/>
      <c r="CF14" s="608"/>
      <c r="CG14" s="608"/>
      <c r="CH14" s="608"/>
      <c r="CI14" s="608"/>
      <c r="CJ14" s="608"/>
      <c r="CK14" s="608"/>
      <c r="CL14" s="608"/>
      <c r="CM14" s="608"/>
      <c r="CN14" s="608"/>
      <c r="CO14" s="608"/>
      <c r="CP14" s="608"/>
      <c r="CQ14" s="609"/>
      <c r="CR14" s="610">
        <v>1297204</v>
      </c>
      <c r="CS14" s="611"/>
      <c r="CT14" s="611"/>
      <c r="CU14" s="611"/>
      <c r="CV14" s="611"/>
      <c r="CW14" s="611"/>
      <c r="CX14" s="611"/>
      <c r="CY14" s="612"/>
      <c r="CZ14" s="613">
        <v>3.4</v>
      </c>
      <c r="DA14" s="613"/>
      <c r="DB14" s="613"/>
      <c r="DC14" s="613"/>
      <c r="DD14" s="619">
        <v>67842</v>
      </c>
      <c r="DE14" s="611"/>
      <c r="DF14" s="611"/>
      <c r="DG14" s="611"/>
      <c r="DH14" s="611"/>
      <c r="DI14" s="611"/>
      <c r="DJ14" s="611"/>
      <c r="DK14" s="611"/>
      <c r="DL14" s="611"/>
      <c r="DM14" s="611"/>
      <c r="DN14" s="611"/>
      <c r="DO14" s="611"/>
      <c r="DP14" s="612"/>
      <c r="DQ14" s="619">
        <v>992715</v>
      </c>
      <c r="DR14" s="611"/>
      <c r="DS14" s="611"/>
      <c r="DT14" s="611"/>
      <c r="DU14" s="611"/>
      <c r="DV14" s="611"/>
      <c r="DW14" s="611"/>
      <c r="DX14" s="611"/>
      <c r="DY14" s="611"/>
      <c r="DZ14" s="611"/>
      <c r="EA14" s="611"/>
      <c r="EB14" s="611"/>
      <c r="EC14" s="620"/>
    </row>
    <row r="15" spans="2:143" ht="11.25" customHeight="1" x14ac:dyDescent="0.15">
      <c r="B15" s="607" t="s">
        <v>268</v>
      </c>
      <c r="C15" s="608"/>
      <c r="D15" s="608"/>
      <c r="E15" s="608"/>
      <c r="F15" s="608"/>
      <c r="G15" s="608"/>
      <c r="H15" s="608"/>
      <c r="I15" s="608"/>
      <c r="J15" s="608"/>
      <c r="K15" s="608"/>
      <c r="L15" s="608"/>
      <c r="M15" s="608"/>
      <c r="N15" s="608"/>
      <c r="O15" s="608"/>
      <c r="P15" s="608"/>
      <c r="Q15" s="609"/>
      <c r="R15" s="610" t="s">
        <v>262</v>
      </c>
      <c r="S15" s="611"/>
      <c r="T15" s="611"/>
      <c r="U15" s="611"/>
      <c r="V15" s="611"/>
      <c r="W15" s="611"/>
      <c r="X15" s="611"/>
      <c r="Y15" s="612"/>
      <c r="Z15" s="613" t="s">
        <v>184</v>
      </c>
      <c r="AA15" s="613"/>
      <c r="AB15" s="613"/>
      <c r="AC15" s="613"/>
      <c r="AD15" s="614" t="s">
        <v>132</v>
      </c>
      <c r="AE15" s="614"/>
      <c r="AF15" s="614"/>
      <c r="AG15" s="614"/>
      <c r="AH15" s="614"/>
      <c r="AI15" s="614"/>
      <c r="AJ15" s="614"/>
      <c r="AK15" s="614"/>
      <c r="AL15" s="615" t="s">
        <v>184</v>
      </c>
      <c r="AM15" s="616"/>
      <c r="AN15" s="616"/>
      <c r="AO15" s="617"/>
      <c r="AP15" s="607" t="s">
        <v>269</v>
      </c>
      <c r="AQ15" s="608"/>
      <c r="AR15" s="608"/>
      <c r="AS15" s="608"/>
      <c r="AT15" s="608"/>
      <c r="AU15" s="608"/>
      <c r="AV15" s="608"/>
      <c r="AW15" s="608"/>
      <c r="AX15" s="608"/>
      <c r="AY15" s="608"/>
      <c r="AZ15" s="608"/>
      <c r="BA15" s="608"/>
      <c r="BB15" s="608"/>
      <c r="BC15" s="608"/>
      <c r="BD15" s="608"/>
      <c r="BE15" s="608"/>
      <c r="BF15" s="609"/>
      <c r="BG15" s="610">
        <v>391225</v>
      </c>
      <c r="BH15" s="611"/>
      <c r="BI15" s="611"/>
      <c r="BJ15" s="611"/>
      <c r="BK15" s="611"/>
      <c r="BL15" s="611"/>
      <c r="BM15" s="611"/>
      <c r="BN15" s="612"/>
      <c r="BO15" s="613">
        <v>4.9000000000000004</v>
      </c>
      <c r="BP15" s="613"/>
      <c r="BQ15" s="613"/>
      <c r="BR15" s="613"/>
      <c r="BS15" s="614" t="s">
        <v>132</v>
      </c>
      <c r="BT15" s="614"/>
      <c r="BU15" s="614"/>
      <c r="BV15" s="614"/>
      <c r="BW15" s="614"/>
      <c r="BX15" s="614"/>
      <c r="BY15" s="614"/>
      <c r="BZ15" s="614"/>
      <c r="CA15" s="614"/>
      <c r="CB15" s="618"/>
      <c r="CD15" s="607" t="s">
        <v>270</v>
      </c>
      <c r="CE15" s="608"/>
      <c r="CF15" s="608"/>
      <c r="CG15" s="608"/>
      <c r="CH15" s="608"/>
      <c r="CI15" s="608"/>
      <c r="CJ15" s="608"/>
      <c r="CK15" s="608"/>
      <c r="CL15" s="608"/>
      <c r="CM15" s="608"/>
      <c r="CN15" s="608"/>
      <c r="CO15" s="608"/>
      <c r="CP15" s="608"/>
      <c r="CQ15" s="609"/>
      <c r="CR15" s="610">
        <v>3398168</v>
      </c>
      <c r="CS15" s="611"/>
      <c r="CT15" s="611"/>
      <c r="CU15" s="611"/>
      <c r="CV15" s="611"/>
      <c r="CW15" s="611"/>
      <c r="CX15" s="611"/>
      <c r="CY15" s="612"/>
      <c r="CZ15" s="613">
        <v>8.9</v>
      </c>
      <c r="DA15" s="613"/>
      <c r="DB15" s="613"/>
      <c r="DC15" s="613"/>
      <c r="DD15" s="619">
        <v>1059278</v>
      </c>
      <c r="DE15" s="611"/>
      <c r="DF15" s="611"/>
      <c r="DG15" s="611"/>
      <c r="DH15" s="611"/>
      <c r="DI15" s="611"/>
      <c r="DJ15" s="611"/>
      <c r="DK15" s="611"/>
      <c r="DL15" s="611"/>
      <c r="DM15" s="611"/>
      <c r="DN15" s="611"/>
      <c r="DO15" s="611"/>
      <c r="DP15" s="612"/>
      <c r="DQ15" s="619">
        <v>2036018</v>
      </c>
      <c r="DR15" s="611"/>
      <c r="DS15" s="611"/>
      <c r="DT15" s="611"/>
      <c r="DU15" s="611"/>
      <c r="DV15" s="611"/>
      <c r="DW15" s="611"/>
      <c r="DX15" s="611"/>
      <c r="DY15" s="611"/>
      <c r="DZ15" s="611"/>
      <c r="EA15" s="611"/>
      <c r="EB15" s="611"/>
      <c r="EC15" s="620"/>
    </row>
    <row r="16" spans="2:143" ht="11.25" customHeight="1" x14ac:dyDescent="0.15">
      <c r="B16" s="607" t="s">
        <v>271</v>
      </c>
      <c r="C16" s="608"/>
      <c r="D16" s="608"/>
      <c r="E16" s="608"/>
      <c r="F16" s="608"/>
      <c r="G16" s="608"/>
      <c r="H16" s="608"/>
      <c r="I16" s="608"/>
      <c r="J16" s="608"/>
      <c r="K16" s="608"/>
      <c r="L16" s="608"/>
      <c r="M16" s="608"/>
      <c r="N16" s="608"/>
      <c r="O16" s="608"/>
      <c r="P16" s="608"/>
      <c r="Q16" s="609"/>
      <c r="R16" s="610">
        <v>40239</v>
      </c>
      <c r="S16" s="611"/>
      <c r="T16" s="611"/>
      <c r="U16" s="611"/>
      <c r="V16" s="611"/>
      <c r="W16" s="611"/>
      <c r="X16" s="611"/>
      <c r="Y16" s="612"/>
      <c r="Z16" s="613">
        <v>0.1</v>
      </c>
      <c r="AA16" s="613"/>
      <c r="AB16" s="613"/>
      <c r="AC16" s="613"/>
      <c r="AD16" s="614">
        <v>40239</v>
      </c>
      <c r="AE16" s="614"/>
      <c r="AF16" s="614"/>
      <c r="AG16" s="614"/>
      <c r="AH16" s="614"/>
      <c r="AI16" s="614"/>
      <c r="AJ16" s="614"/>
      <c r="AK16" s="614"/>
      <c r="AL16" s="615">
        <v>0.2</v>
      </c>
      <c r="AM16" s="616"/>
      <c r="AN16" s="616"/>
      <c r="AO16" s="617"/>
      <c r="AP16" s="607" t="s">
        <v>272</v>
      </c>
      <c r="AQ16" s="608"/>
      <c r="AR16" s="608"/>
      <c r="AS16" s="608"/>
      <c r="AT16" s="608"/>
      <c r="AU16" s="608"/>
      <c r="AV16" s="608"/>
      <c r="AW16" s="608"/>
      <c r="AX16" s="608"/>
      <c r="AY16" s="608"/>
      <c r="AZ16" s="608"/>
      <c r="BA16" s="608"/>
      <c r="BB16" s="608"/>
      <c r="BC16" s="608"/>
      <c r="BD16" s="608"/>
      <c r="BE16" s="608"/>
      <c r="BF16" s="609"/>
      <c r="BG16" s="610" t="s">
        <v>184</v>
      </c>
      <c r="BH16" s="611"/>
      <c r="BI16" s="611"/>
      <c r="BJ16" s="611"/>
      <c r="BK16" s="611"/>
      <c r="BL16" s="611"/>
      <c r="BM16" s="611"/>
      <c r="BN16" s="612"/>
      <c r="BO16" s="613" t="s">
        <v>132</v>
      </c>
      <c r="BP16" s="613"/>
      <c r="BQ16" s="613"/>
      <c r="BR16" s="613"/>
      <c r="BS16" s="614" t="s">
        <v>184</v>
      </c>
      <c r="BT16" s="614"/>
      <c r="BU16" s="614"/>
      <c r="BV16" s="614"/>
      <c r="BW16" s="614"/>
      <c r="BX16" s="614"/>
      <c r="BY16" s="614"/>
      <c r="BZ16" s="614"/>
      <c r="CA16" s="614"/>
      <c r="CB16" s="618"/>
      <c r="CD16" s="607" t="s">
        <v>273</v>
      </c>
      <c r="CE16" s="608"/>
      <c r="CF16" s="608"/>
      <c r="CG16" s="608"/>
      <c r="CH16" s="608"/>
      <c r="CI16" s="608"/>
      <c r="CJ16" s="608"/>
      <c r="CK16" s="608"/>
      <c r="CL16" s="608"/>
      <c r="CM16" s="608"/>
      <c r="CN16" s="608"/>
      <c r="CO16" s="608"/>
      <c r="CP16" s="608"/>
      <c r="CQ16" s="609"/>
      <c r="CR16" s="610">
        <v>154355</v>
      </c>
      <c r="CS16" s="611"/>
      <c r="CT16" s="611"/>
      <c r="CU16" s="611"/>
      <c r="CV16" s="611"/>
      <c r="CW16" s="611"/>
      <c r="CX16" s="611"/>
      <c r="CY16" s="612"/>
      <c r="CZ16" s="613">
        <v>0.4</v>
      </c>
      <c r="DA16" s="613"/>
      <c r="DB16" s="613"/>
      <c r="DC16" s="613"/>
      <c r="DD16" s="619" t="s">
        <v>184</v>
      </c>
      <c r="DE16" s="611"/>
      <c r="DF16" s="611"/>
      <c r="DG16" s="611"/>
      <c r="DH16" s="611"/>
      <c r="DI16" s="611"/>
      <c r="DJ16" s="611"/>
      <c r="DK16" s="611"/>
      <c r="DL16" s="611"/>
      <c r="DM16" s="611"/>
      <c r="DN16" s="611"/>
      <c r="DO16" s="611"/>
      <c r="DP16" s="612"/>
      <c r="DQ16" s="619">
        <v>96583</v>
      </c>
      <c r="DR16" s="611"/>
      <c r="DS16" s="611"/>
      <c r="DT16" s="611"/>
      <c r="DU16" s="611"/>
      <c r="DV16" s="611"/>
      <c r="DW16" s="611"/>
      <c r="DX16" s="611"/>
      <c r="DY16" s="611"/>
      <c r="DZ16" s="611"/>
      <c r="EA16" s="611"/>
      <c r="EB16" s="611"/>
      <c r="EC16" s="620"/>
    </row>
    <row r="17" spans="2:133" ht="11.25" customHeight="1" x14ac:dyDescent="0.15">
      <c r="B17" s="607" t="s">
        <v>274</v>
      </c>
      <c r="C17" s="608"/>
      <c r="D17" s="608"/>
      <c r="E17" s="608"/>
      <c r="F17" s="608"/>
      <c r="G17" s="608"/>
      <c r="H17" s="608"/>
      <c r="I17" s="608"/>
      <c r="J17" s="608"/>
      <c r="K17" s="608"/>
      <c r="L17" s="608"/>
      <c r="M17" s="608"/>
      <c r="N17" s="608"/>
      <c r="O17" s="608"/>
      <c r="P17" s="608"/>
      <c r="Q17" s="609"/>
      <c r="R17" s="610">
        <v>129472</v>
      </c>
      <c r="S17" s="611"/>
      <c r="T17" s="611"/>
      <c r="U17" s="611"/>
      <c r="V17" s="611"/>
      <c r="W17" s="611"/>
      <c r="X17" s="611"/>
      <c r="Y17" s="612"/>
      <c r="Z17" s="613">
        <v>0.3</v>
      </c>
      <c r="AA17" s="613"/>
      <c r="AB17" s="613"/>
      <c r="AC17" s="613"/>
      <c r="AD17" s="614">
        <v>129472</v>
      </c>
      <c r="AE17" s="614"/>
      <c r="AF17" s="614"/>
      <c r="AG17" s="614"/>
      <c r="AH17" s="614"/>
      <c r="AI17" s="614"/>
      <c r="AJ17" s="614"/>
      <c r="AK17" s="614"/>
      <c r="AL17" s="615">
        <v>0.7</v>
      </c>
      <c r="AM17" s="616"/>
      <c r="AN17" s="616"/>
      <c r="AO17" s="617"/>
      <c r="AP17" s="607" t="s">
        <v>275</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276</v>
      </c>
      <c r="CE17" s="608"/>
      <c r="CF17" s="608"/>
      <c r="CG17" s="608"/>
      <c r="CH17" s="608"/>
      <c r="CI17" s="608"/>
      <c r="CJ17" s="608"/>
      <c r="CK17" s="608"/>
      <c r="CL17" s="608"/>
      <c r="CM17" s="608"/>
      <c r="CN17" s="608"/>
      <c r="CO17" s="608"/>
      <c r="CP17" s="608"/>
      <c r="CQ17" s="609"/>
      <c r="CR17" s="610">
        <v>4168958</v>
      </c>
      <c r="CS17" s="611"/>
      <c r="CT17" s="611"/>
      <c r="CU17" s="611"/>
      <c r="CV17" s="611"/>
      <c r="CW17" s="611"/>
      <c r="CX17" s="611"/>
      <c r="CY17" s="612"/>
      <c r="CZ17" s="613">
        <v>11</v>
      </c>
      <c r="DA17" s="613"/>
      <c r="DB17" s="613"/>
      <c r="DC17" s="613"/>
      <c r="DD17" s="619" t="s">
        <v>262</v>
      </c>
      <c r="DE17" s="611"/>
      <c r="DF17" s="611"/>
      <c r="DG17" s="611"/>
      <c r="DH17" s="611"/>
      <c r="DI17" s="611"/>
      <c r="DJ17" s="611"/>
      <c r="DK17" s="611"/>
      <c r="DL17" s="611"/>
      <c r="DM17" s="611"/>
      <c r="DN17" s="611"/>
      <c r="DO17" s="611"/>
      <c r="DP17" s="612"/>
      <c r="DQ17" s="619">
        <v>4021651</v>
      </c>
      <c r="DR17" s="611"/>
      <c r="DS17" s="611"/>
      <c r="DT17" s="611"/>
      <c r="DU17" s="611"/>
      <c r="DV17" s="611"/>
      <c r="DW17" s="611"/>
      <c r="DX17" s="611"/>
      <c r="DY17" s="611"/>
      <c r="DZ17" s="611"/>
      <c r="EA17" s="611"/>
      <c r="EB17" s="611"/>
      <c r="EC17" s="620"/>
    </row>
    <row r="18" spans="2:133" ht="11.25" customHeight="1" x14ac:dyDescent="0.15">
      <c r="B18" s="607" t="s">
        <v>277</v>
      </c>
      <c r="C18" s="608"/>
      <c r="D18" s="608"/>
      <c r="E18" s="608"/>
      <c r="F18" s="608"/>
      <c r="G18" s="608"/>
      <c r="H18" s="608"/>
      <c r="I18" s="608"/>
      <c r="J18" s="608"/>
      <c r="K18" s="608"/>
      <c r="L18" s="608"/>
      <c r="M18" s="608"/>
      <c r="N18" s="608"/>
      <c r="O18" s="608"/>
      <c r="P18" s="608"/>
      <c r="Q18" s="609"/>
      <c r="R18" s="610">
        <v>28611</v>
      </c>
      <c r="S18" s="611"/>
      <c r="T18" s="611"/>
      <c r="U18" s="611"/>
      <c r="V18" s="611"/>
      <c r="W18" s="611"/>
      <c r="X18" s="611"/>
      <c r="Y18" s="612"/>
      <c r="Z18" s="613">
        <v>0.1</v>
      </c>
      <c r="AA18" s="613"/>
      <c r="AB18" s="613"/>
      <c r="AC18" s="613"/>
      <c r="AD18" s="614">
        <v>28611</v>
      </c>
      <c r="AE18" s="614"/>
      <c r="AF18" s="614"/>
      <c r="AG18" s="614"/>
      <c r="AH18" s="614"/>
      <c r="AI18" s="614"/>
      <c r="AJ18" s="614"/>
      <c r="AK18" s="614"/>
      <c r="AL18" s="615">
        <v>0.2</v>
      </c>
      <c r="AM18" s="616"/>
      <c r="AN18" s="616"/>
      <c r="AO18" s="617"/>
      <c r="AP18" s="607" t="s">
        <v>278</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262</v>
      </c>
      <c r="BP18" s="613"/>
      <c r="BQ18" s="613"/>
      <c r="BR18" s="613"/>
      <c r="BS18" s="614" t="s">
        <v>184</v>
      </c>
      <c r="BT18" s="614"/>
      <c r="BU18" s="614"/>
      <c r="BV18" s="614"/>
      <c r="BW18" s="614"/>
      <c r="BX18" s="614"/>
      <c r="BY18" s="614"/>
      <c r="BZ18" s="614"/>
      <c r="CA18" s="614"/>
      <c r="CB18" s="618"/>
      <c r="CD18" s="607" t="s">
        <v>279</v>
      </c>
      <c r="CE18" s="608"/>
      <c r="CF18" s="608"/>
      <c r="CG18" s="608"/>
      <c r="CH18" s="608"/>
      <c r="CI18" s="608"/>
      <c r="CJ18" s="608"/>
      <c r="CK18" s="608"/>
      <c r="CL18" s="608"/>
      <c r="CM18" s="608"/>
      <c r="CN18" s="608"/>
      <c r="CO18" s="608"/>
      <c r="CP18" s="608"/>
      <c r="CQ18" s="609"/>
      <c r="CR18" s="610" t="s">
        <v>132</v>
      </c>
      <c r="CS18" s="611"/>
      <c r="CT18" s="611"/>
      <c r="CU18" s="611"/>
      <c r="CV18" s="611"/>
      <c r="CW18" s="611"/>
      <c r="CX18" s="611"/>
      <c r="CY18" s="612"/>
      <c r="CZ18" s="613" t="s">
        <v>184</v>
      </c>
      <c r="DA18" s="613"/>
      <c r="DB18" s="613"/>
      <c r="DC18" s="613"/>
      <c r="DD18" s="619" t="s">
        <v>132</v>
      </c>
      <c r="DE18" s="611"/>
      <c r="DF18" s="611"/>
      <c r="DG18" s="611"/>
      <c r="DH18" s="611"/>
      <c r="DI18" s="611"/>
      <c r="DJ18" s="611"/>
      <c r="DK18" s="611"/>
      <c r="DL18" s="611"/>
      <c r="DM18" s="611"/>
      <c r="DN18" s="611"/>
      <c r="DO18" s="611"/>
      <c r="DP18" s="612"/>
      <c r="DQ18" s="619" t="s">
        <v>262</v>
      </c>
      <c r="DR18" s="611"/>
      <c r="DS18" s="611"/>
      <c r="DT18" s="611"/>
      <c r="DU18" s="611"/>
      <c r="DV18" s="611"/>
      <c r="DW18" s="611"/>
      <c r="DX18" s="611"/>
      <c r="DY18" s="611"/>
      <c r="DZ18" s="611"/>
      <c r="EA18" s="611"/>
      <c r="EB18" s="611"/>
      <c r="EC18" s="620"/>
    </row>
    <row r="19" spans="2:133" ht="11.25" customHeight="1" x14ac:dyDescent="0.15">
      <c r="B19" s="607" t="s">
        <v>280</v>
      </c>
      <c r="C19" s="608"/>
      <c r="D19" s="608"/>
      <c r="E19" s="608"/>
      <c r="F19" s="608"/>
      <c r="G19" s="608"/>
      <c r="H19" s="608"/>
      <c r="I19" s="608"/>
      <c r="J19" s="608"/>
      <c r="K19" s="608"/>
      <c r="L19" s="608"/>
      <c r="M19" s="608"/>
      <c r="N19" s="608"/>
      <c r="O19" s="608"/>
      <c r="P19" s="608"/>
      <c r="Q19" s="609"/>
      <c r="R19" s="610">
        <v>27936</v>
      </c>
      <c r="S19" s="611"/>
      <c r="T19" s="611"/>
      <c r="U19" s="611"/>
      <c r="V19" s="611"/>
      <c r="W19" s="611"/>
      <c r="X19" s="611"/>
      <c r="Y19" s="612"/>
      <c r="Z19" s="613">
        <v>0.1</v>
      </c>
      <c r="AA19" s="613"/>
      <c r="AB19" s="613"/>
      <c r="AC19" s="613"/>
      <c r="AD19" s="614">
        <v>27936</v>
      </c>
      <c r="AE19" s="614"/>
      <c r="AF19" s="614"/>
      <c r="AG19" s="614"/>
      <c r="AH19" s="614"/>
      <c r="AI19" s="614"/>
      <c r="AJ19" s="614"/>
      <c r="AK19" s="614"/>
      <c r="AL19" s="615">
        <v>0.2</v>
      </c>
      <c r="AM19" s="616"/>
      <c r="AN19" s="616"/>
      <c r="AO19" s="617"/>
      <c r="AP19" s="607" t="s">
        <v>281</v>
      </c>
      <c r="AQ19" s="608"/>
      <c r="AR19" s="608"/>
      <c r="AS19" s="608"/>
      <c r="AT19" s="608"/>
      <c r="AU19" s="608"/>
      <c r="AV19" s="608"/>
      <c r="AW19" s="608"/>
      <c r="AX19" s="608"/>
      <c r="AY19" s="608"/>
      <c r="AZ19" s="608"/>
      <c r="BA19" s="608"/>
      <c r="BB19" s="608"/>
      <c r="BC19" s="608"/>
      <c r="BD19" s="608"/>
      <c r="BE19" s="608"/>
      <c r="BF19" s="609"/>
      <c r="BG19" s="610">
        <v>526832</v>
      </c>
      <c r="BH19" s="611"/>
      <c r="BI19" s="611"/>
      <c r="BJ19" s="611"/>
      <c r="BK19" s="611"/>
      <c r="BL19" s="611"/>
      <c r="BM19" s="611"/>
      <c r="BN19" s="612"/>
      <c r="BO19" s="613">
        <v>6.5</v>
      </c>
      <c r="BP19" s="613"/>
      <c r="BQ19" s="613"/>
      <c r="BR19" s="613"/>
      <c r="BS19" s="614" t="s">
        <v>132</v>
      </c>
      <c r="BT19" s="614"/>
      <c r="BU19" s="614"/>
      <c r="BV19" s="614"/>
      <c r="BW19" s="614"/>
      <c r="BX19" s="614"/>
      <c r="BY19" s="614"/>
      <c r="BZ19" s="614"/>
      <c r="CA19" s="614"/>
      <c r="CB19" s="618"/>
      <c r="CD19" s="607" t="s">
        <v>282</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132</v>
      </c>
      <c r="DA19" s="613"/>
      <c r="DB19" s="613"/>
      <c r="DC19" s="613"/>
      <c r="DD19" s="619" t="s">
        <v>132</v>
      </c>
      <c r="DE19" s="611"/>
      <c r="DF19" s="611"/>
      <c r="DG19" s="611"/>
      <c r="DH19" s="611"/>
      <c r="DI19" s="611"/>
      <c r="DJ19" s="611"/>
      <c r="DK19" s="611"/>
      <c r="DL19" s="611"/>
      <c r="DM19" s="611"/>
      <c r="DN19" s="611"/>
      <c r="DO19" s="611"/>
      <c r="DP19" s="612"/>
      <c r="DQ19" s="619" t="s">
        <v>132</v>
      </c>
      <c r="DR19" s="611"/>
      <c r="DS19" s="611"/>
      <c r="DT19" s="611"/>
      <c r="DU19" s="611"/>
      <c r="DV19" s="611"/>
      <c r="DW19" s="611"/>
      <c r="DX19" s="611"/>
      <c r="DY19" s="611"/>
      <c r="DZ19" s="611"/>
      <c r="EA19" s="611"/>
      <c r="EB19" s="611"/>
      <c r="EC19" s="620"/>
    </row>
    <row r="20" spans="2:133" ht="11.25" customHeight="1" x14ac:dyDescent="0.15">
      <c r="B20" s="623" t="s">
        <v>283</v>
      </c>
      <c r="C20" s="624"/>
      <c r="D20" s="624"/>
      <c r="E20" s="624"/>
      <c r="F20" s="624"/>
      <c r="G20" s="624"/>
      <c r="H20" s="624"/>
      <c r="I20" s="624"/>
      <c r="J20" s="624"/>
      <c r="K20" s="624"/>
      <c r="L20" s="624"/>
      <c r="M20" s="624"/>
      <c r="N20" s="624"/>
      <c r="O20" s="624"/>
      <c r="P20" s="624"/>
      <c r="Q20" s="625"/>
      <c r="R20" s="610">
        <v>675</v>
      </c>
      <c r="S20" s="611"/>
      <c r="T20" s="611"/>
      <c r="U20" s="611"/>
      <c r="V20" s="611"/>
      <c r="W20" s="611"/>
      <c r="X20" s="611"/>
      <c r="Y20" s="612"/>
      <c r="Z20" s="613">
        <v>0</v>
      </c>
      <c r="AA20" s="613"/>
      <c r="AB20" s="613"/>
      <c r="AC20" s="613"/>
      <c r="AD20" s="614">
        <v>675</v>
      </c>
      <c r="AE20" s="614"/>
      <c r="AF20" s="614"/>
      <c r="AG20" s="614"/>
      <c r="AH20" s="614"/>
      <c r="AI20" s="614"/>
      <c r="AJ20" s="614"/>
      <c r="AK20" s="614"/>
      <c r="AL20" s="615">
        <v>0</v>
      </c>
      <c r="AM20" s="616"/>
      <c r="AN20" s="616"/>
      <c r="AO20" s="617"/>
      <c r="AP20" s="607" t="s">
        <v>284</v>
      </c>
      <c r="AQ20" s="608"/>
      <c r="AR20" s="608"/>
      <c r="AS20" s="608"/>
      <c r="AT20" s="608"/>
      <c r="AU20" s="608"/>
      <c r="AV20" s="608"/>
      <c r="AW20" s="608"/>
      <c r="AX20" s="608"/>
      <c r="AY20" s="608"/>
      <c r="AZ20" s="608"/>
      <c r="BA20" s="608"/>
      <c r="BB20" s="608"/>
      <c r="BC20" s="608"/>
      <c r="BD20" s="608"/>
      <c r="BE20" s="608"/>
      <c r="BF20" s="609"/>
      <c r="BG20" s="610">
        <v>526832</v>
      </c>
      <c r="BH20" s="611"/>
      <c r="BI20" s="611"/>
      <c r="BJ20" s="611"/>
      <c r="BK20" s="611"/>
      <c r="BL20" s="611"/>
      <c r="BM20" s="611"/>
      <c r="BN20" s="612"/>
      <c r="BO20" s="613">
        <v>6.5</v>
      </c>
      <c r="BP20" s="613"/>
      <c r="BQ20" s="613"/>
      <c r="BR20" s="613"/>
      <c r="BS20" s="614" t="s">
        <v>262</v>
      </c>
      <c r="BT20" s="614"/>
      <c r="BU20" s="614"/>
      <c r="BV20" s="614"/>
      <c r="BW20" s="614"/>
      <c r="BX20" s="614"/>
      <c r="BY20" s="614"/>
      <c r="BZ20" s="614"/>
      <c r="CA20" s="614"/>
      <c r="CB20" s="618"/>
      <c r="CD20" s="607" t="s">
        <v>285</v>
      </c>
      <c r="CE20" s="608"/>
      <c r="CF20" s="608"/>
      <c r="CG20" s="608"/>
      <c r="CH20" s="608"/>
      <c r="CI20" s="608"/>
      <c r="CJ20" s="608"/>
      <c r="CK20" s="608"/>
      <c r="CL20" s="608"/>
      <c r="CM20" s="608"/>
      <c r="CN20" s="608"/>
      <c r="CO20" s="608"/>
      <c r="CP20" s="608"/>
      <c r="CQ20" s="609"/>
      <c r="CR20" s="610">
        <v>37975170</v>
      </c>
      <c r="CS20" s="611"/>
      <c r="CT20" s="611"/>
      <c r="CU20" s="611"/>
      <c r="CV20" s="611"/>
      <c r="CW20" s="611"/>
      <c r="CX20" s="611"/>
      <c r="CY20" s="612"/>
      <c r="CZ20" s="613">
        <v>100</v>
      </c>
      <c r="DA20" s="613"/>
      <c r="DB20" s="613"/>
      <c r="DC20" s="613"/>
      <c r="DD20" s="619">
        <v>8266756</v>
      </c>
      <c r="DE20" s="611"/>
      <c r="DF20" s="611"/>
      <c r="DG20" s="611"/>
      <c r="DH20" s="611"/>
      <c r="DI20" s="611"/>
      <c r="DJ20" s="611"/>
      <c r="DK20" s="611"/>
      <c r="DL20" s="611"/>
      <c r="DM20" s="611"/>
      <c r="DN20" s="611"/>
      <c r="DO20" s="611"/>
      <c r="DP20" s="612"/>
      <c r="DQ20" s="619">
        <v>22263741</v>
      </c>
      <c r="DR20" s="611"/>
      <c r="DS20" s="611"/>
      <c r="DT20" s="611"/>
      <c r="DU20" s="611"/>
      <c r="DV20" s="611"/>
      <c r="DW20" s="611"/>
      <c r="DX20" s="611"/>
      <c r="DY20" s="611"/>
      <c r="DZ20" s="611"/>
      <c r="EA20" s="611"/>
      <c r="EB20" s="611"/>
      <c r="EC20" s="620"/>
    </row>
    <row r="21" spans="2:133" ht="11.25" customHeight="1" x14ac:dyDescent="0.15">
      <c r="B21" s="607" t="s">
        <v>286</v>
      </c>
      <c r="C21" s="608"/>
      <c r="D21" s="608"/>
      <c r="E21" s="608"/>
      <c r="F21" s="608"/>
      <c r="G21" s="608"/>
      <c r="H21" s="608"/>
      <c r="I21" s="608"/>
      <c r="J21" s="608"/>
      <c r="K21" s="608"/>
      <c r="L21" s="608"/>
      <c r="M21" s="608"/>
      <c r="N21" s="608"/>
      <c r="O21" s="608"/>
      <c r="P21" s="608"/>
      <c r="Q21" s="609"/>
      <c r="R21" s="610">
        <v>10515050</v>
      </c>
      <c r="S21" s="611"/>
      <c r="T21" s="611"/>
      <c r="U21" s="611"/>
      <c r="V21" s="611"/>
      <c r="W21" s="611"/>
      <c r="X21" s="611"/>
      <c r="Y21" s="612"/>
      <c r="Z21" s="613">
        <v>26.8</v>
      </c>
      <c r="AA21" s="613"/>
      <c r="AB21" s="613"/>
      <c r="AC21" s="613"/>
      <c r="AD21" s="614">
        <v>8755179</v>
      </c>
      <c r="AE21" s="614"/>
      <c r="AF21" s="614"/>
      <c r="AG21" s="614"/>
      <c r="AH21" s="614"/>
      <c r="AI21" s="614"/>
      <c r="AJ21" s="614"/>
      <c r="AK21" s="614"/>
      <c r="AL21" s="615">
        <v>47.5</v>
      </c>
      <c r="AM21" s="616"/>
      <c r="AN21" s="616"/>
      <c r="AO21" s="617"/>
      <c r="AP21" s="607" t="s">
        <v>287</v>
      </c>
      <c r="AQ21" s="626"/>
      <c r="AR21" s="626"/>
      <c r="AS21" s="626"/>
      <c r="AT21" s="626"/>
      <c r="AU21" s="626"/>
      <c r="AV21" s="626"/>
      <c r="AW21" s="626"/>
      <c r="AX21" s="626"/>
      <c r="AY21" s="626"/>
      <c r="AZ21" s="626"/>
      <c r="BA21" s="626"/>
      <c r="BB21" s="626"/>
      <c r="BC21" s="626"/>
      <c r="BD21" s="626"/>
      <c r="BE21" s="626"/>
      <c r="BF21" s="627"/>
      <c r="BG21" s="610">
        <v>80259</v>
      </c>
      <c r="BH21" s="611"/>
      <c r="BI21" s="611"/>
      <c r="BJ21" s="611"/>
      <c r="BK21" s="611"/>
      <c r="BL21" s="611"/>
      <c r="BM21" s="611"/>
      <c r="BN21" s="612"/>
      <c r="BO21" s="613">
        <v>1</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288</v>
      </c>
      <c r="C22" s="608"/>
      <c r="D22" s="608"/>
      <c r="E22" s="608"/>
      <c r="F22" s="608"/>
      <c r="G22" s="608"/>
      <c r="H22" s="608"/>
      <c r="I22" s="608"/>
      <c r="J22" s="608"/>
      <c r="K22" s="608"/>
      <c r="L22" s="608"/>
      <c r="M22" s="608"/>
      <c r="N22" s="608"/>
      <c r="O22" s="608"/>
      <c r="P22" s="608"/>
      <c r="Q22" s="609"/>
      <c r="R22" s="610">
        <v>8755179</v>
      </c>
      <c r="S22" s="611"/>
      <c r="T22" s="611"/>
      <c r="U22" s="611"/>
      <c r="V22" s="611"/>
      <c r="W22" s="611"/>
      <c r="X22" s="611"/>
      <c r="Y22" s="612"/>
      <c r="Z22" s="613">
        <v>22.3</v>
      </c>
      <c r="AA22" s="613"/>
      <c r="AB22" s="613"/>
      <c r="AC22" s="613"/>
      <c r="AD22" s="614">
        <v>8755179</v>
      </c>
      <c r="AE22" s="614"/>
      <c r="AF22" s="614"/>
      <c r="AG22" s="614"/>
      <c r="AH22" s="614"/>
      <c r="AI22" s="614"/>
      <c r="AJ22" s="614"/>
      <c r="AK22" s="614"/>
      <c r="AL22" s="615">
        <v>47.5</v>
      </c>
      <c r="AM22" s="616"/>
      <c r="AN22" s="616"/>
      <c r="AO22" s="617"/>
      <c r="AP22" s="607" t="s">
        <v>289</v>
      </c>
      <c r="AQ22" s="626"/>
      <c r="AR22" s="626"/>
      <c r="AS22" s="626"/>
      <c r="AT22" s="626"/>
      <c r="AU22" s="626"/>
      <c r="AV22" s="626"/>
      <c r="AW22" s="626"/>
      <c r="AX22" s="626"/>
      <c r="AY22" s="626"/>
      <c r="AZ22" s="626"/>
      <c r="BA22" s="626"/>
      <c r="BB22" s="626"/>
      <c r="BC22" s="626"/>
      <c r="BD22" s="626"/>
      <c r="BE22" s="626"/>
      <c r="BF22" s="627"/>
      <c r="BG22" s="610" t="s">
        <v>132</v>
      </c>
      <c r="BH22" s="611"/>
      <c r="BI22" s="611"/>
      <c r="BJ22" s="611"/>
      <c r="BK22" s="611"/>
      <c r="BL22" s="611"/>
      <c r="BM22" s="611"/>
      <c r="BN22" s="612"/>
      <c r="BO22" s="613" t="s">
        <v>262</v>
      </c>
      <c r="BP22" s="613"/>
      <c r="BQ22" s="613"/>
      <c r="BR22" s="613"/>
      <c r="BS22" s="614" t="s">
        <v>132</v>
      </c>
      <c r="BT22" s="614"/>
      <c r="BU22" s="614"/>
      <c r="BV22" s="614"/>
      <c r="BW22" s="614"/>
      <c r="BX22" s="614"/>
      <c r="BY22" s="614"/>
      <c r="BZ22" s="614"/>
      <c r="CA22" s="614"/>
      <c r="CB22" s="618"/>
      <c r="CD22" s="592" t="s">
        <v>290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291</v>
      </c>
      <c r="C23" s="608"/>
      <c r="D23" s="608"/>
      <c r="E23" s="608"/>
      <c r="F23" s="608"/>
      <c r="G23" s="608"/>
      <c r="H23" s="608"/>
      <c r="I23" s="608"/>
      <c r="J23" s="608"/>
      <c r="K23" s="608"/>
      <c r="L23" s="608"/>
      <c r="M23" s="608"/>
      <c r="N23" s="608"/>
      <c r="O23" s="608"/>
      <c r="P23" s="608"/>
      <c r="Q23" s="609"/>
      <c r="R23" s="610">
        <v>1759871</v>
      </c>
      <c r="S23" s="611"/>
      <c r="T23" s="611"/>
      <c r="U23" s="611"/>
      <c r="V23" s="611"/>
      <c r="W23" s="611"/>
      <c r="X23" s="611"/>
      <c r="Y23" s="612"/>
      <c r="Z23" s="613">
        <v>4.5</v>
      </c>
      <c r="AA23" s="613"/>
      <c r="AB23" s="613"/>
      <c r="AC23" s="613"/>
      <c r="AD23" s="614" t="s">
        <v>184</v>
      </c>
      <c r="AE23" s="614"/>
      <c r="AF23" s="614"/>
      <c r="AG23" s="614"/>
      <c r="AH23" s="614"/>
      <c r="AI23" s="614"/>
      <c r="AJ23" s="614"/>
      <c r="AK23" s="614"/>
      <c r="AL23" s="615" t="s">
        <v>132</v>
      </c>
      <c r="AM23" s="616"/>
      <c r="AN23" s="616"/>
      <c r="AO23" s="617"/>
      <c r="AP23" s="607" t="s">
        <v>292</v>
      </c>
      <c r="AQ23" s="626"/>
      <c r="AR23" s="626"/>
      <c r="AS23" s="626"/>
      <c r="AT23" s="626"/>
      <c r="AU23" s="626"/>
      <c r="AV23" s="626"/>
      <c r="AW23" s="626"/>
      <c r="AX23" s="626"/>
      <c r="AY23" s="626"/>
      <c r="AZ23" s="626"/>
      <c r="BA23" s="626"/>
      <c r="BB23" s="626"/>
      <c r="BC23" s="626"/>
      <c r="BD23" s="626"/>
      <c r="BE23" s="626"/>
      <c r="BF23" s="627"/>
      <c r="BG23" s="610">
        <v>446573</v>
      </c>
      <c r="BH23" s="611"/>
      <c r="BI23" s="611"/>
      <c r="BJ23" s="611"/>
      <c r="BK23" s="611"/>
      <c r="BL23" s="611"/>
      <c r="BM23" s="611"/>
      <c r="BN23" s="612"/>
      <c r="BO23" s="613">
        <v>5.5</v>
      </c>
      <c r="BP23" s="613"/>
      <c r="BQ23" s="613"/>
      <c r="BR23" s="613"/>
      <c r="BS23" s="614" t="s">
        <v>184</v>
      </c>
      <c r="BT23" s="614"/>
      <c r="BU23" s="614"/>
      <c r="BV23" s="614"/>
      <c r="BW23" s="614"/>
      <c r="BX23" s="614"/>
      <c r="BY23" s="614"/>
      <c r="BZ23" s="614"/>
      <c r="CA23" s="614"/>
      <c r="CB23" s="618"/>
      <c r="CD23" s="592" t="s">
        <v>231</v>
      </c>
      <c r="CE23" s="593"/>
      <c r="CF23" s="593"/>
      <c r="CG23" s="593"/>
      <c r="CH23" s="593"/>
      <c r="CI23" s="593"/>
      <c r="CJ23" s="593"/>
      <c r="CK23" s="593"/>
      <c r="CL23" s="593"/>
      <c r="CM23" s="593"/>
      <c r="CN23" s="593"/>
      <c r="CO23" s="593"/>
      <c r="CP23" s="593"/>
      <c r="CQ23" s="594"/>
      <c r="CR23" s="592" t="s">
        <v>293</v>
      </c>
      <c r="CS23" s="593"/>
      <c r="CT23" s="593"/>
      <c r="CU23" s="593"/>
      <c r="CV23" s="593"/>
      <c r="CW23" s="593"/>
      <c r="CX23" s="593"/>
      <c r="CY23" s="594"/>
      <c r="CZ23" s="592" t="s">
        <v>294</v>
      </c>
      <c r="DA23" s="593"/>
      <c r="DB23" s="593"/>
      <c r="DC23" s="594"/>
      <c r="DD23" s="592" t="s">
        <v>295</v>
      </c>
      <c r="DE23" s="593"/>
      <c r="DF23" s="593"/>
      <c r="DG23" s="593"/>
      <c r="DH23" s="593"/>
      <c r="DI23" s="593"/>
      <c r="DJ23" s="593"/>
      <c r="DK23" s="594"/>
      <c r="DL23" s="637" t="s">
        <v>296</v>
      </c>
      <c r="DM23" s="638"/>
      <c r="DN23" s="638"/>
      <c r="DO23" s="638"/>
      <c r="DP23" s="638"/>
      <c r="DQ23" s="638"/>
      <c r="DR23" s="638"/>
      <c r="DS23" s="638"/>
      <c r="DT23" s="638"/>
      <c r="DU23" s="638"/>
      <c r="DV23" s="639"/>
      <c r="DW23" s="592" t="s">
        <v>297</v>
      </c>
      <c r="DX23" s="593"/>
      <c r="DY23" s="593"/>
      <c r="DZ23" s="593"/>
      <c r="EA23" s="593"/>
      <c r="EB23" s="593"/>
      <c r="EC23" s="594"/>
    </row>
    <row r="24" spans="2:133" ht="11.25" customHeight="1" x14ac:dyDescent="0.15">
      <c r="B24" s="607" t="s">
        <v>298</v>
      </c>
      <c r="C24" s="608"/>
      <c r="D24" s="608"/>
      <c r="E24" s="608"/>
      <c r="F24" s="608"/>
      <c r="G24" s="608"/>
      <c r="H24" s="608"/>
      <c r="I24" s="608"/>
      <c r="J24" s="608"/>
      <c r="K24" s="608"/>
      <c r="L24" s="608"/>
      <c r="M24" s="608"/>
      <c r="N24" s="608"/>
      <c r="O24" s="608"/>
      <c r="P24" s="608"/>
      <c r="Q24" s="609"/>
      <c r="R24" s="610" t="s">
        <v>184</v>
      </c>
      <c r="S24" s="611"/>
      <c r="T24" s="611"/>
      <c r="U24" s="611"/>
      <c r="V24" s="611"/>
      <c r="W24" s="611"/>
      <c r="X24" s="611"/>
      <c r="Y24" s="612"/>
      <c r="Z24" s="613" t="s">
        <v>132</v>
      </c>
      <c r="AA24" s="613"/>
      <c r="AB24" s="613"/>
      <c r="AC24" s="613"/>
      <c r="AD24" s="614" t="s">
        <v>262</v>
      </c>
      <c r="AE24" s="614"/>
      <c r="AF24" s="614"/>
      <c r="AG24" s="614"/>
      <c r="AH24" s="614"/>
      <c r="AI24" s="614"/>
      <c r="AJ24" s="614"/>
      <c r="AK24" s="614"/>
      <c r="AL24" s="615" t="s">
        <v>132</v>
      </c>
      <c r="AM24" s="616"/>
      <c r="AN24" s="616"/>
      <c r="AO24" s="617"/>
      <c r="AP24" s="607" t="s">
        <v>299</v>
      </c>
      <c r="AQ24" s="626"/>
      <c r="AR24" s="626"/>
      <c r="AS24" s="626"/>
      <c r="AT24" s="626"/>
      <c r="AU24" s="626"/>
      <c r="AV24" s="626"/>
      <c r="AW24" s="626"/>
      <c r="AX24" s="626"/>
      <c r="AY24" s="626"/>
      <c r="AZ24" s="626"/>
      <c r="BA24" s="626"/>
      <c r="BB24" s="626"/>
      <c r="BC24" s="626"/>
      <c r="BD24" s="626"/>
      <c r="BE24" s="626"/>
      <c r="BF24" s="627"/>
      <c r="BG24" s="610" t="s">
        <v>184</v>
      </c>
      <c r="BH24" s="611"/>
      <c r="BI24" s="611"/>
      <c r="BJ24" s="611"/>
      <c r="BK24" s="611"/>
      <c r="BL24" s="611"/>
      <c r="BM24" s="611"/>
      <c r="BN24" s="612"/>
      <c r="BO24" s="613" t="s">
        <v>132</v>
      </c>
      <c r="BP24" s="613"/>
      <c r="BQ24" s="613"/>
      <c r="BR24" s="613"/>
      <c r="BS24" s="614" t="s">
        <v>184</v>
      </c>
      <c r="BT24" s="614"/>
      <c r="BU24" s="614"/>
      <c r="BV24" s="614"/>
      <c r="BW24" s="614"/>
      <c r="BX24" s="614"/>
      <c r="BY24" s="614"/>
      <c r="BZ24" s="614"/>
      <c r="CA24" s="614"/>
      <c r="CB24" s="618"/>
      <c r="CD24" s="596" t="s">
        <v>300</v>
      </c>
      <c r="CE24" s="597"/>
      <c r="CF24" s="597"/>
      <c r="CG24" s="597"/>
      <c r="CH24" s="597"/>
      <c r="CI24" s="597"/>
      <c r="CJ24" s="597"/>
      <c r="CK24" s="597"/>
      <c r="CL24" s="597"/>
      <c r="CM24" s="597"/>
      <c r="CN24" s="597"/>
      <c r="CO24" s="597"/>
      <c r="CP24" s="597"/>
      <c r="CQ24" s="598"/>
      <c r="CR24" s="599">
        <v>13621841</v>
      </c>
      <c r="CS24" s="600"/>
      <c r="CT24" s="600"/>
      <c r="CU24" s="600"/>
      <c r="CV24" s="600"/>
      <c r="CW24" s="600"/>
      <c r="CX24" s="600"/>
      <c r="CY24" s="601"/>
      <c r="CZ24" s="604">
        <v>35.9</v>
      </c>
      <c r="DA24" s="605"/>
      <c r="DB24" s="605"/>
      <c r="DC24" s="621"/>
      <c r="DD24" s="642">
        <v>9405371</v>
      </c>
      <c r="DE24" s="600"/>
      <c r="DF24" s="600"/>
      <c r="DG24" s="600"/>
      <c r="DH24" s="600"/>
      <c r="DI24" s="600"/>
      <c r="DJ24" s="600"/>
      <c r="DK24" s="601"/>
      <c r="DL24" s="642">
        <v>9376855</v>
      </c>
      <c r="DM24" s="600"/>
      <c r="DN24" s="600"/>
      <c r="DO24" s="600"/>
      <c r="DP24" s="600"/>
      <c r="DQ24" s="600"/>
      <c r="DR24" s="600"/>
      <c r="DS24" s="600"/>
      <c r="DT24" s="600"/>
      <c r="DU24" s="600"/>
      <c r="DV24" s="601"/>
      <c r="DW24" s="604">
        <v>50.2</v>
      </c>
      <c r="DX24" s="605"/>
      <c r="DY24" s="605"/>
      <c r="DZ24" s="605"/>
      <c r="EA24" s="605"/>
      <c r="EB24" s="605"/>
      <c r="EC24" s="606"/>
    </row>
    <row r="25" spans="2:133" ht="11.25" customHeight="1" x14ac:dyDescent="0.15">
      <c r="B25" s="607" t="s">
        <v>301</v>
      </c>
      <c r="C25" s="608"/>
      <c r="D25" s="608"/>
      <c r="E25" s="608"/>
      <c r="F25" s="608"/>
      <c r="G25" s="608"/>
      <c r="H25" s="608"/>
      <c r="I25" s="608"/>
      <c r="J25" s="608"/>
      <c r="K25" s="608"/>
      <c r="L25" s="608"/>
      <c r="M25" s="608"/>
      <c r="N25" s="608"/>
      <c r="O25" s="608"/>
      <c r="P25" s="608"/>
      <c r="Q25" s="609"/>
      <c r="R25" s="610">
        <v>20576163</v>
      </c>
      <c r="S25" s="611"/>
      <c r="T25" s="611"/>
      <c r="U25" s="611"/>
      <c r="V25" s="611"/>
      <c r="W25" s="611"/>
      <c r="X25" s="611"/>
      <c r="Y25" s="612"/>
      <c r="Z25" s="613">
        <v>52.4</v>
      </c>
      <c r="AA25" s="613"/>
      <c r="AB25" s="613"/>
      <c r="AC25" s="613"/>
      <c r="AD25" s="614">
        <v>18369719</v>
      </c>
      <c r="AE25" s="614"/>
      <c r="AF25" s="614"/>
      <c r="AG25" s="614"/>
      <c r="AH25" s="614"/>
      <c r="AI25" s="614"/>
      <c r="AJ25" s="614"/>
      <c r="AK25" s="614"/>
      <c r="AL25" s="615">
        <v>99.7</v>
      </c>
      <c r="AM25" s="616"/>
      <c r="AN25" s="616"/>
      <c r="AO25" s="617"/>
      <c r="AP25" s="607" t="s">
        <v>302</v>
      </c>
      <c r="AQ25" s="626"/>
      <c r="AR25" s="626"/>
      <c r="AS25" s="626"/>
      <c r="AT25" s="626"/>
      <c r="AU25" s="626"/>
      <c r="AV25" s="626"/>
      <c r="AW25" s="626"/>
      <c r="AX25" s="626"/>
      <c r="AY25" s="626"/>
      <c r="AZ25" s="626"/>
      <c r="BA25" s="626"/>
      <c r="BB25" s="626"/>
      <c r="BC25" s="626"/>
      <c r="BD25" s="626"/>
      <c r="BE25" s="626"/>
      <c r="BF25" s="627"/>
      <c r="BG25" s="610" t="s">
        <v>184</v>
      </c>
      <c r="BH25" s="611"/>
      <c r="BI25" s="611"/>
      <c r="BJ25" s="611"/>
      <c r="BK25" s="611"/>
      <c r="BL25" s="611"/>
      <c r="BM25" s="611"/>
      <c r="BN25" s="612"/>
      <c r="BO25" s="613" t="s">
        <v>132</v>
      </c>
      <c r="BP25" s="613"/>
      <c r="BQ25" s="613"/>
      <c r="BR25" s="613"/>
      <c r="BS25" s="614" t="s">
        <v>262</v>
      </c>
      <c r="BT25" s="614"/>
      <c r="BU25" s="614"/>
      <c r="BV25" s="614"/>
      <c r="BW25" s="614"/>
      <c r="BX25" s="614"/>
      <c r="BY25" s="614"/>
      <c r="BZ25" s="614"/>
      <c r="CA25" s="614"/>
      <c r="CB25" s="618"/>
      <c r="CD25" s="607" t="s">
        <v>303</v>
      </c>
      <c r="CE25" s="608"/>
      <c r="CF25" s="608"/>
      <c r="CG25" s="608"/>
      <c r="CH25" s="608"/>
      <c r="CI25" s="608"/>
      <c r="CJ25" s="608"/>
      <c r="CK25" s="608"/>
      <c r="CL25" s="608"/>
      <c r="CM25" s="608"/>
      <c r="CN25" s="608"/>
      <c r="CO25" s="608"/>
      <c r="CP25" s="608"/>
      <c r="CQ25" s="609"/>
      <c r="CR25" s="610">
        <v>4439956</v>
      </c>
      <c r="CS25" s="643"/>
      <c r="CT25" s="643"/>
      <c r="CU25" s="643"/>
      <c r="CV25" s="643"/>
      <c r="CW25" s="643"/>
      <c r="CX25" s="643"/>
      <c r="CY25" s="644"/>
      <c r="CZ25" s="615">
        <v>11.7</v>
      </c>
      <c r="DA25" s="640"/>
      <c r="DB25" s="640"/>
      <c r="DC25" s="645"/>
      <c r="DD25" s="619">
        <v>3808248</v>
      </c>
      <c r="DE25" s="643"/>
      <c r="DF25" s="643"/>
      <c r="DG25" s="643"/>
      <c r="DH25" s="643"/>
      <c r="DI25" s="643"/>
      <c r="DJ25" s="643"/>
      <c r="DK25" s="644"/>
      <c r="DL25" s="619">
        <v>3779946</v>
      </c>
      <c r="DM25" s="643"/>
      <c r="DN25" s="643"/>
      <c r="DO25" s="643"/>
      <c r="DP25" s="643"/>
      <c r="DQ25" s="643"/>
      <c r="DR25" s="643"/>
      <c r="DS25" s="643"/>
      <c r="DT25" s="643"/>
      <c r="DU25" s="643"/>
      <c r="DV25" s="644"/>
      <c r="DW25" s="615">
        <v>20.3</v>
      </c>
      <c r="DX25" s="640"/>
      <c r="DY25" s="640"/>
      <c r="DZ25" s="640"/>
      <c r="EA25" s="640"/>
      <c r="EB25" s="640"/>
      <c r="EC25" s="641"/>
    </row>
    <row r="26" spans="2:133" ht="11.25" customHeight="1" x14ac:dyDescent="0.15">
      <c r="B26" s="607" t="s">
        <v>304</v>
      </c>
      <c r="C26" s="608"/>
      <c r="D26" s="608"/>
      <c r="E26" s="608"/>
      <c r="F26" s="608"/>
      <c r="G26" s="608"/>
      <c r="H26" s="608"/>
      <c r="I26" s="608"/>
      <c r="J26" s="608"/>
      <c r="K26" s="608"/>
      <c r="L26" s="608"/>
      <c r="M26" s="608"/>
      <c r="N26" s="608"/>
      <c r="O26" s="608"/>
      <c r="P26" s="608"/>
      <c r="Q26" s="609"/>
      <c r="R26" s="610">
        <v>4480</v>
      </c>
      <c r="S26" s="611"/>
      <c r="T26" s="611"/>
      <c r="U26" s="611"/>
      <c r="V26" s="611"/>
      <c r="W26" s="611"/>
      <c r="X26" s="611"/>
      <c r="Y26" s="612"/>
      <c r="Z26" s="613">
        <v>0</v>
      </c>
      <c r="AA26" s="613"/>
      <c r="AB26" s="613"/>
      <c r="AC26" s="613"/>
      <c r="AD26" s="614">
        <v>4480</v>
      </c>
      <c r="AE26" s="614"/>
      <c r="AF26" s="614"/>
      <c r="AG26" s="614"/>
      <c r="AH26" s="614"/>
      <c r="AI26" s="614"/>
      <c r="AJ26" s="614"/>
      <c r="AK26" s="614"/>
      <c r="AL26" s="615">
        <v>0</v>
      </c>
      <c r="AM26" s="616"/>
      <c r="AN26" s="616"/>
      <c r="AO26" s="617"/>
      <c r="AP26" s="607" t="s">
        <v>305</v>
      </c>
      <c r="AQ26" s="626"/>
      <c r="AR26" s="626"/>
      <c r="AS26" s="626"/>
      <c r="AT26" s="626"/>
      <c r="AU26" s="626"/>
      <c r="AV26" s="626"/>
      <c r="AW26" s="626"/>
      <c r="AX26" s="626"/>
      <c r="AY26" s="626"/>
      <c r="AZ26" s="626"/>
      <c r="BA26" s="626"/>
      <c r="BB26" s="626"/>
      <c r="BC26" s="626"/>
      <c r="BD26" s="626"/>
      <c r="BE26" s="626"/>
      <c r="BF26" s="627"/>
      <c r="BG26" s="610" t="s">
        <v>262</v>
      </c>
      <c r="BH26" s="611"/>
      <c r="BI26" s="611"/>
      <c r="BJ26" s="611"/>
      <c r="BK26" s="611"/>
      <c r="BL26" s="611"/>
      <c r="BM26" s="611"/>
      <c r="BN26" s="612"/>
      <c r="BO26" s="613" t="s">
        <v>132</v>
      </c>
      <c r="BP26" s="613"/>
      <c r="BQ26" s="613"/>
      <c r="BR26" s="613"/>
      <c r="BS26" s="614" t="s">
        <v>132</v>
      </c>
      <c r="BT26" s="614"/>
      <c r="BU26" s="614"/>
      <c r="BV26" s="614"/>
      <c r="BW26" s="614"/>
      <c r="BX26" s="614"/>
      <c r="BY26" s="614"/>
      <c r="BZ26" s="614"/>
      <c r="CA26" s="614"/>
      <c r="CB26" s="618"/>
      <c r="CD26" s="607" t="s">
        <v>306</v>
      </c>
      <c r="CE26" s="608"/>
      <c r="CF26" s="608"/>
      <c r="CG26" s="608"/>
      <c r="CH26" s="608"/>
      <c r="CI26" s="608"/>
      <c r="CJ26" s="608"/>
      <c r="CK26" s="608"/>
      <c r="CL26" s="608"/>
      <c r="CM26" s="608"/>
      <c r="CN26" s="608"/>
      <c r="CO26" s="608"/>
      <c r="CP26" s="608"/>
      <c r="CQ26" s="609"/>
      <c r="CR26" s="610">
        <v>3110009</v>
      </c>
      <c r="CS26" s="611"/>
      <c r="CT26" s="611"/>
      <c r="CU26" s="611"/>
      <c r="CV26" s="611"/>
      <c r="CW26" s="611"/>
      <c r="CX26" s="611"/>
      <c r="CY26" s="612"/>
      <c r="CZ26" s="615">
        <v>8.1999999999999993</v>
      </c>
      <c r="DA26" s="640"/>
      <c r="DB26" s="640"/>
      <c r="DC26" s="645"/>
      <c r="DD26" s="619">
        <v>2570095</v>
      </c>
      <c r="DE26" s="611"/>
      <c r="DF26" s="611"/>
      <c r="DG26" s="611"/>
      <c r="DH26" s="611"/>
      <c r="DI26" s="611"/>
      <c r="DJ26" s="611"/>
      <c r="DK26" s="612"/>
      <c r="DL26" s="619" t="s">
        <v>132</v>
      </c>
      <c r="DM26" s="611"/>
      <c r="DN26" s="611"/>
      <c r="DO26" s="611"/>
      <c r="DP26" s="611"/>
      <c r="DQ26" s="611"/>
      <c r="DR26" s="611"/>
      <c r="DS26" s="611"/>
      <c r="DT26" s="611"/>
      <c r="DU26" s="611"/>
      <c r="DV26" s="612"/>
      <c r="DW26" s="615" t="s">
        <v>184</v>
      </c>
      <c r="DX26" s="640"/>
      <c r="DY26" s="640"/>
      <c r="DZ26" s="640"/>
      <c r="EA26" s="640"/>
      <c r="EB26" s="640"/>
      <c r="EC26" s="641"/>
    </row>
    <row r="27" spans="2:133" ht="11.25" customHeight="1" x14ac:dyDescent="0.15">
      <c r="B27" s="607" t="s">
        <v>307</v>
      </c>
      <c r="C27" s="608"/>
      <c r="D27" s="608"/>
      <c r="E27" s="608"/>
      <c r="F27" s="608"/>
      <c r="G27" s="608"/>
      <c r="H27" s="608"/>
      <c r="I27" s="608"/>
      <c r="J27" s="608"/>
      <c r="K27" s="608"/>
      <c r="L27" s="608"/>
      <c r="M27" s="608"/>
      <c r="N27" s="608"/>
      <c r="O27" s="608"/>
      <c r="P27" s="608"/>
      <c r="Q27" s="609"/>
      <c r="R27" s="610">
        <v>105255</v>
      </c>
      <c r="S27" s="611"/>
      <c r="T27" s="611"/>
      <c r="U27" s="611"/>
      <c r="V27" s="611"/>
      <c r="W27" s="611"/>
      <c r="X27" s="611"/>
      <c r="Y27" s="612"/>
      <c r="Z27" s="613">
        <v>0.3</v>
      </c>
      <c r="AA27" s="613"/>
      <c r="AB27" s="613"/>
      <c r="AC27" s="613"/>
      <c r="AD27" s="614" t="s">
        <v>184</v>
      </c>
      <c r="AE27" s="614"/>
      <c r="AF27" s="614"/>
      <c r="AG27" s="614"/>
      <c r="AH27" s="614"/>
      <c r="AI27" s="614"/>
      <c r="AJ27" s="614"/>
      <c r="AK27" s="614"/>
      <c r="AL27" s="615" t="s">
        <v>262</v>
      </c>
      <c r="AM27" s="616"/>
      <c r="AN27" s="616"/>
      <c r="AO27" s="617"/>
      <c r="AP27" s="607" t="s">
        <v>308</v>
      </c>
      <c r="AQ27" s="608"/>
      <c r="AR27" s="608"/>
      <c r="AS27" s="608"/>
      <c r="AT27" s="608"/>
      <c r="AU27" s="608"/>
      <c r="AV27" s="608"/>
      <c r="AW27" s="608"/>
      <c r="AX27" s="608"/>
      <c r="AY27" s="608"/>
      <c r="AZ27" s="608"/>
      <c r="BA27" s="608"/>
      <c r="BB27" s="608"/>
      <c r="BC27" s="608"/>
      <c r="BD27" s="608"/>
      <c r="BE27" s="608"/>
      <c r="BF27" s="609"/>
      <c r="BG27" s="610">
        <v>8048073</v>
      </c>
      <c r="BH27" s="611"/>
      <c r="BI27" s="611"/>
      <c r="BJ27" s="611"/>
      <c r="BK27" s="611"/>
      <c r="BL27" s="611"/>
      <c r="BM27" s="611"/>
      <c r="BN27" s="612"/>
      <c r="BO27" s="613">
        <v>100</v>
      </c>
      <c r="BP27" s="613"/>
      <c r="BQ27" s="613"/>
      <c r="BR27" s="613"/>
      <c r="BS27" s="614">
        <v>405584</v>
      </c>
      <c r="BT27" s="614"/>
      <c r="BU27" s="614"/>
      <c r="BV27" s="614"/>
      <c r="BW27" s="614"/>
      <c r="BX27" s="614"/>
      <c r="BY27" s="614"/>
      <c r="BZ27" s="614"/>
      <c r="CA27" s="614"/>
      <c r="CB27" s="618"/>
      <c r="CD27" s="607" t="s">
        <v>309</v>
      </c>
      <c r="CE27" s="608"/>
      <c r="CF27" s="608"/>
      <c r="CG27" s="608"/>
      <c r="CH27" s="608"/>
      <c r="CI27" s="608"/>
      <c r="CJ27" s="608"/>
      <c r="CK27" s="608"/>
      <c r="CL27" s="608"/>
      <c r="CM27" s="608"/>
      <c r="CN27" s="608"/>
      <c r="CO27" s="608"/>
      <c r="CP27" s="608"/>
      <c r="CQ27" s="609"/>
      <c r="CR27" s="610">
        <v>5012927</v>
      </c>
      <c r="CS27" s="643"/>
      <c r="CT27" s="643"/>
      <c r="CU27" s="643"/>
      <c r="CV27" s="643"/>
      <c r="CW27" s="643"/>
      <c r="CX27" s="643"/>
      <c r="CY27" s="644"/>
      <c r="CZ27" s="615">
        <v>13.2</v>
      </c>
      <c r="DA27" s="640"/>
      <c r="DB27" s="640"/>
      <c r="DC27" s="645"/>
      <c r="DD27" s="619">
        <v>1575472</v>
      </c>
      <c r="DE27" s="643"/>
      <c r="DF27" s="643"/>
      <c r="DG27" s="643"/>
      <c r="DH27" s="643"/>
      <c r="DI27" s="643"/>
      <c r="DJ27" s="643"/>
      <c r="DK27" s="644"/>
      <c r="DL27" s="619">
        <v>1575258</v>
      </c>
      <c r="DM27" s="643"/>
      <c r="DN27" s="643"/>
      <c r="DO27" s="643"/>
      <c r="DP27" s="643"/>
      <c r="DQ27" s="643"/>
      <c r="DR27" s="643"/>
      <c r="DS27" s="643"/>
      <c r="DT27" s="643"/>
      <c r="DU27" s="643"/>
      <c r="DV27" s="644"/>
      <c r="DW27" s="615">
        <v>8.4</v>
      </c>
      <c r="DX27" s="640"/>
      <c r="DY27" s="640"/>
      <c r="DZ27" s="640"/>
      <c r="EA27" s="640"/>
      <c r="EB27" s="640"/>
      <c r="EC27" s="641"/>
    </row>
    <row r="28" spans="2:133" ht="11.25" customHeight="1" x14ac:dyDescent="0.15">
      <c r="B28" s="607" t="s">
        <v>310</v>
      </c>
      <c r="C28" s="608"/>
      <c r="D28" s="608"/>
      <c r="E28" s="608"/>
      <c r="F28" s="608"/>
      <c r="G28" s="608"/>
      <c r="H28" s="608"/>
      <c r="I28" s="608"/>
      <c r="J28" s="608"/>
      <c r="K28" s="608"/>
      <c r="L28" s="608"/>
      <c r="M28" s="608"/>
      <c r="N28" s="608"/>
      <c r="O28" s="608"/>
      <c r="P28" s="608"/>
      <c r="Q28" s="609"/>
      <c r="R28" s="610">
        <v>525796</v>
      </c>
      <c r="S28" s="611"/>
      <c r="T28" s="611"/>
      <c r="U28" s="611"/>
      <c r="V28" s="611"/>
      <c r="W28" s="611"/>
      <c r="X28" s="611"/>
      <c r="Y28" s="612"/>
      <c r="Z28" s="613">
        <v>1.3</v>
      </c>
      <c r="AA28" s="613"/>
      <c r="AB28" s="613"/>
      <c r="AC28" s="613"/>
      <c r="AD28" s="614">
        <v>36703</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311</v>
      </c>
      <c r="CE28" s="608"/>
      <c r="CF28" s="608"/>
      <c r="CG28" s="608"/>
      <c r="CH28" s="608"/>
      <c r="CI28" s="608"/>
      <c r="CJ28" s="608"/>
      <c r="CK28" s="608"/>
      <c r="CL28" s="608"/>
      <c r="CM28" s="608"/>
      <c r="CN28" s="608"/>
      <c r="CO28" s="608"/>
      <c r="CP28" s="608"/>
      <c r="CQ28" s="609"/>
      <c r="CR28" s="610">
        <v>4168958</v>
      </c>
      <c r="CS28" s="611"/>
      <c r="CT28" s="611"/>
      <c r="CU28" s="611"/>
      <c r="CV28" s="611"/>
      <c r="CW28" s="611"/>
      <c r="CX28" s="611"/>
      <c r="CY28" s="612"/>
      <c r="CZ28" s="615">
        <v>11</v>
      </c>
      <c r="DA28" s="640"/>
      <c r="DB28" s="640"/>
      <c r="DC28" s="645"/>
      <c r="DD28" s="619">
        <v>4021651</v>
      </c>
      <c r="DE28" s="611"/>
      <c r="DF28" s="611"/>
      <c r="DG28" s="611"/>
      <c r="DH28" s="611"/>
      <c r="DI28" s="611"/>
      <c r="DJ28" s="611"/>
      <c r="DK28" s="612"/>
      <c r="DL28" s="619">
        <v>4021651</v>
      </c>
      <c r="DM28" s="611"/>
      <c r="DN28" s="611"/>
      <c r="DO28" s="611"/>
      <c r="DP28" s="611"/>
      <c r="DQ28" s="611"/>
      <c r="DR28" s="611"/>
      <c r="DS28" s="611"/>
      <c r="DT28" s="611"/>
      <c r="DU28" s="611"/>
      <c r="DV28" s="612"/>
      <c r="DW28" s="615">
        <v>21.5</v>
      </c>
      <c r="DX28" s="640"/>
      <c r="DY28" s="640"/>
      <c r="DZ28" s="640"/>
      <c r="EA28" s="640"/>
      <c r="EB28" s="640"/>
      <c r="EC28" s="641"/>
    </row>
    <row r="29" spans="2:133" ht="11.25" customHeight="1" x14ac:dyDescent="0.15">
      <c r="B29" s="607" t="s">
        <v>312</v>
      </c>
      <c r="C29" s="608"/>
      <c r="D29" s="608"/>
      <c r="E29" s="608"/>
      <c r="F29" s="608"/>
      <c r="G29" s="608"/>
      <c r="H29" s="608"/>
      <c r="I29" s="608"/>
      <c r="J29" s="608"/>
      <c r="K29" s="608"/>
      <c r="L29" s="608"/>
      <c r="M29" s="608"/>
      <c r="N29" s="608"/>
      <c r="O29" s="608"/>
      <c r="P29" s="608"/>
      <c r="Q29" s="609"/>
      <c r="R29" s="610">
        <v>312629</v>
      </c>
      <c r="S29" s="611"/>
      <c r="T29" s="611"/>
      <c r="U29" s="611"/>
      <c r="V29" s="611"/>
      <c r="W29" s="611"/>
      <c r="X29" s="611"/>
      <c r="Y29" s="612"/>
      <c r="Z29" s="613">
        <v>0.8</v>
      </c>
      <c r="AA29" s="613"/>
      <c r="AB29" s="613"/>
      <c r="AC29" s="613"/>
      <c r="AD29" s="614" t="s">
        <v>262</v>
      </c>
      <c r="AE29" s="614"/>
      <c r="AF29" s="614"/>
      <c r="AG29" s="614"/>
      <c r="AH29" s="614"/>
      <c r="AI29" s="614"/>
      <c r="AJ29" s="614"/>
      <c r="AK29" s="614"/>
      <c r="AL29" s="615" t="s">
        <v>184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313</v>
      </c>
      <c r="CE29" s="649"/>
      <c r="CF29" s="607" t="s">
        <v>314</v>
      </c>
      <c r="CG29" s="608"/>
      <c r="CH29" s="608"/>
      <c r="CI29" s="608"/>
      <c r="CJ29" s="608"/>
      <c r="CK29" s="608"/>
      <c r="CL29" s="608"/>
      <c r="CM29" s="608"/>
      <c r="CN29" s="608"/>
      <c r="CO29" s="608"/>
      <c r="CP29" s="608"/>
      <c r="CQ29" s="609"/>
      <c r="CR29" s="610">
        <v>4168951</v>
      </c>
      <c r="CS29" s="643"/>
      <c r="CT29" s="643"/>
      <c r="CU29" s="643"/>
      <c r="CV29" s="643"/>
      <c r="CW29" s="643"/>
      <c r="CX29" s="643"/>
      <c r="CY29" s="644"/>
      <c r="CZ29" s="615">
        <v>11</v>
      </c>
      <c r="DA29" s="640"/>
      <c r="DB29" s="640"/>
      <c r="DC29" s="645"/>
      <c r="DD29" s="619">
        <v>4021644</v>
      </c>
      <c r="DE29" s="643"/>
      <c r="DF29" s="643"/>
      <c r="DG29" s="643"/>
      <c r="DH29" s="643"/>
      <c r="DI29" s="643"/>
      <c r="DJ29" s="643"/>
      <c r="DK29" s="644"/>
      <c r="DL29" s="619">
        <v>4021644</v>
      </c>
      <c r="DM29" s="643"/>
      <c r="DN29" s="643"/>
      <c r="DO29" s="643"/>
      <c r="DP29" s="643"/>
      <c r="DQ29" s="643"/>
      <c r="DR29" s="643"/>
      <c r="DS29" s="643"/>
      <c r="DT29" s="643"/>
      <c r="DU29" s="643"/>
      <c r="DV29" s="644"/>
      <c r="DW29" s="615">
        <v>21.5</v>
      </c>
      <c r="DX29" s="640"/>
      <c r="DY29" s="640"/>
      <c r="DZ29" s="640"/>
      <c r="EA29" s="640"/>
      <c r="EB29" s="640"/>
      <c r="EC29" s="641"/>
    </row>
    <row r="30" spans="2:133" ht="11.25" customHeight="1" x14ac:dyDescent="0.15">
      <c r="B30" s="607" t="s">
        <v>315</v>
      </c>
      <c r="C30" s="608"/>
      <c r="D30" s="608"/>
      <c r="E30" s="608"/>
      <c r="F30" s="608"/>
      <c r="G30" s="608"/>
      <c r="H30" s="608"/>
      <c r="I30" s="608"/>
      <c r="J30" s="608"/>
      <c r="K30" s="608"/>
      <c r="L30" s="608"/>
      <c r="M30" s="608"/>
      <c r="N30" s="608"/>
      <c r="O30" s="608"/>
      <c r="P30" s="608"/>
      <c r="Q30" s="609"/>
      <c r="R30" s="610">
        <v>4704544</v>
      </c>
      <c r="S30" s="611"/>
      <c r="T30" s="611"/>
      <c r="U30" s="611"/>
      <c r="V30" s="611"/>
      <c r="W30" s="611"/>
      <c r="X30" s="611"/>
      <c r="Y30" s="612"/>
      <c r="Z30" s="613">
        <v>12</v>
      </c>
      <c r="AA30" s="613"/>
      <c r="AB30" s="613"/>
      <c r="AC30" s="613"/>
      <c r="AD30" s="614" t="s">
        <v>184</v>
      </c>
      <c r="AE30" s="614"/>
      <c r="AF30" s="614"/>
      <c r="AG30" s="614"/>
      <c r="AH30" s="614"/>
      <c r="AI30" s="614"/>
      <c r="AJ30" s="614"/>
      <c r="AK30" s="614"/>
      <c r="AL30" s="615" t="s">
        <v>132</v>
      </c>
      <c r="AM30" s="616"/>
      <c r="AN30" s="616"/>
      <c r="AO30" s="617"/>
      <c r="AP30" s="592" t="s">
        <v>231</v>
      </c>
      <c r="AQ30" s="593"/>
      <c r="AR30" s="593"/>
      <c r="AS30" s="593"/>
      <c r="AT30" s="593"/>
      <c r="AU30" s="593"/>
      <c r="AV30" s="593"/>
      <c r="AW30" s="593"/>
      <c r="AX30" s="593"/>
      <c r="AY30" s="593"/>
      <c r="AZ30" s="593"/>
      <c r="BA30" s="593"/>
      <c r="BB30" s="593"/>
      <c r="BC30" s="593"/>
      <c r="BD30" s="593"/>
      <c r="BE30" s="593"/>
      <c r="BF30" s="594"/>
      <c r="BG30" s="592" t="s">
        <v>316</v>
      </c>
      <c r="BH30" s="646"/>
      <c r="BI30" s="646"/>
      <c r="BJ30" s="646"/>
      <c r="BK30" s="646"/>
      <c r="BL30" s="646"/>
      <c r="BM30" s="646"/>
      <c r="BN30" s="646"/>
      <c r="BO30" s="646"/>
      <c r="BP30" s="646"/>
      <c r="BQ30" s="647"/>
      <c r="BR30" s="592" t="s">
        <v>317</v>
      </c>
      <c r="BS30" s="646"/>
      <c r="BT30" s="646"/>
      <c r="BU30" s="646"/>
      <c r="BV30" s="646"/>
      <c r="BW30" s="646"/>
      <c r="BX30" s="646"/>
      <c r="BY30" s="646"/>
      <c r="BZ30" s="646"/>
      <c r="CA30" s="646"/>
      <c r="CB30" s="647"/>
      <c r="CD30" s="650"/>
      <c r="CE30" s="651"/>
      <c r="CF30" s="607" t="s">
        <v>318</v>
      </c>
      <c r="CG30" s="608"/>
      <c r="CH30" s="608"/>
      <c r="CI30" s="608"/>
      <c r="CJ30" s="608"/>
      <c r="CK30" s="608"/>
      <c r="CL30" s="608"/>
      <c r="CM30" s="608"/>
      <c r="CN30" s="608"/>
      <c r="CO30" s="608"/>
      <c r="CP30" s="608"/>
      <c r="CQ30" s="609"/>
      <c r="CR30" s="610">
        <v>4017522</v>
      </c>
      <c r="CS30" s="611"/>
      <c r="CT30" s="611"/>
      <c r="CU30" s="611"/>
      <c r="CV30" s="611"/>
      <c r="CW30" s="611"/>
      <c r="CX30" s="611"/>
      <c r="CY30" s="612"/>
      <c r="CZ30" s="615">
        <v>10.6</v>
      </c>
      <c r="DA30" s="640"/>
      <c r="DB30" s="640"/>
      <c r="DC30" s="645"/>
      <c r="DD30" s="619">
        <v>3896951</v>
      </c>
      <c r="DE30" s="611"/>
      <c r="DF30" s="611"/>
      <c r="DG30" s="611"/>
      <c r="DH30" s="611"/>
      <c r="DI30" s="611"/>
      <c r="DJ30" s="611"/>
      <c r="DK30" s="612"/>
      <c r="DL30" s="619">
        <v>3896951</v>
      </c>
      <c r="DM30" s="611"/>
      <c r="DN30" s="611"/>
      <c r="DO30" s="611"/>
      <c r="DP30" s="611"/>
      <c r="DQ30" s="611"/>
      <c r="DR30" s="611"/>
      <c r="DS30" s="611"/>
      <c r="DT30" s="611"/>
      <c r="DU30" s="611"/>
      <c r="DV30" s="612"/>
      <c r="DW30" s="615">
        <v>20.9</v>
      </c>
      <c r="DX30" s="640"/>
      <c r="DY30" s="640"/>
      <c r="DZ30" s="640"/>
      <c r="EA30" s="640"/>
      <c r="EB30" s="640"/>
      <c r="EC30" s="641"/>
    </row>
    <row r="31" spans="2:133" ht="11.25" customHeight="1" x14ac:dyDescent="0.15">
      <c r="B31" s="623" t="s">
        <v>319</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132</v>
      </c>
      <c r="AA31" s="613"/>
      <c r="AB31" s="613"/>
      <c r="AC31" s="613"/>
      <c r="AD31" s="614" t="s">
        <v>262</v>
      </c>
      <c r="AE31" s="614"/>
      <c r="AF31" s="614"/>
      <c r="AG31" s="614"/>
      <c r="AH31" s="614"/>
      <c r="AI31" s="614"/>
      <c r="AJ31" s="614"/>
      <c r="AK31" s="614"/>
      <c r="AL31" s="615" t="s">
        <v>132</v>
      </c>
      <c r="AM31" s="616"/>
      <c r="AN31" s="616"/>
      <c r="AO31" s="617"/>
      <c r="AP31" s="658" t="s">
        <v>320</v>
      </c>
      <c r="AQ31" s="659"/>
      <c r="AR31" s="659"/>
      <c r="AS31" s="659"/>
      <c r="AT31" s="664" t="s">
        <v>321</v>
      </c>
      <c r="AU31" s="212"/>
      <c r="AV31" s="212"/>
      <c r="AW31" s="212"/>
      <c r="AX31" s="596" t="s">
        <v>194</v>
      </c>
      <c r="AY31" s="597"/>
      <c r="AZ31" s="597"/>
      <c r="BA31" s="597"/>
      <c r="BB31" s="597"/>
      <c r="BC31" s="597"/>
      <c r="BD31" s="597"/>
      <c r="BE31" s="597"/>
      <c r="BF31" s="598"/>
      <c r="BG31" s="657">
        <v>98.7</v>
      </c>
      <c r="BH31" s="654"/>
      <c r="BI31" s="654"/>
      <c r="BJ31" s="654"/>
      <c r="BK31" s="654"/>
      <c r="BL31" s="654"/>
      <c r="BM31" s="605">
        <v>92.9</v>
      </c>
      <c r="BN31" s="654"/>
      <c r="BO31" s="654"/>
      <c r="BP31" s="654"/>
      <c r="BQ31" s="655"/>
      <c r="BR31" s="657">
        <v>99</v>
      </c>
      <c r="BS31" s="654"/>
      <c r="BT31" s="654"/>
      <c r="BU31" s="654"/>
      <c r="BV31" s="654"/>
      <c r="BW31" s="654"/>
      <c r="BX31" s="605">
        <v>91.8</v>
      </c>
      <c r="BY31" s="654"/>
      <c r="BZ31" s="654"/>
      <c r="CA31" s="654"/>
      <c r="CB31" s="655"/>
      <c r="CD31" s="650"/>
      <c r="CE31" s="651"/>
      <c r="CF31" s="607" t="s">
        <v>322</v>
      </c>
      <c r="CG31" s="608"/>
      <c r="CH31" s="608"/>
      <c r="CI31" s="608"/>
      <c r="CJ31" s="608"/>
      <c r="CK31" s="608"/>
      <c r="CL31" s="608"/>
      <c r="CM31" s="608"/>
      <c r="CN31" s="608"/>
      <c r="CO31" s="608"/>
      <c r="CP31" s="608"/>
      <c r="CQ31" s="609"/>
      <c r="CR31" s="610">
        <v>151429</v>
      </c>
      <c r="CS31" s="643"/>
      <c r="CT31" s="643"/>
      <c r="CU31" s="643"/>
      <c r="CV31" s="643"/>
      <c r="CW31" s="643"/>
      <c r="CX31" s="643"/>
      <c r="CY31" s="644"/>
      <c r="CZ31" s="615">
        <v>0.4</v>
      </c>
      <c r="DA31" s="640"/>
      <c r="DB31" s="640"/>
      <c r="DC31" s="645"/>
      <c r="DD31" s="619">
        <v>124693</v>
      </c>
      <c r="DE31" s="643"/>
      <c r="DF31" s="643"/>
      <c r="DG31" s="643"/>
      <c r="DH31" s="643"/>
      <c r="DI31" s="643"/>
      <c r="DJ31" s="643"/>
      <c r="DK31" s="644"/>
      <c r="DL31" s="619">
        <v>124693</v>
      </c>
      <c r="DM31" s="643"/>
      <c r="DN31" s="643"/>
      <c r="DO31" s="643"/>
      <c r="DP31" s="643"/>
      <c r="DQ31" s="643"/>
      <c r="DR31" s="643"/>
      <c r="DS31" s="643"/>
      <c r="DT31" s="643"/>
      <c r="DU31" s="643"/>
      <c r="DV31" s="644"/>
      <c r="DW31" s="615">
        <v>0.7</v>
      </c>
      <c r="DX31" s="640"/>
      <c r="DY31" s="640"/>
      <c r="DZ31" s="640"/>
      <c r="EA31" s="640"/>
      <c r="EB31" s="640"/>
      <c r="EC31" s="641"/>
    </row>
    <row r="32" spans="2:133" ht="11.25" customHeight="1" x14ac:dyDescent="0.15">
      <c r="B32" s="607" t="s">
        <v>323</v>
      </c>
      <c r="C32" s="608"/>
      <c r="D32" s="608"/>
      <c r="E32" s="608"/>
      <c r="F32" s="608"/>
      <c r="G32" s="608"/>
      <c r="H32" s="608"/>
      <c r="I32" s="608"/>
      <c r="J32" s="608"/>
      <c r="K32" s="608"/>
      <c r="L32" s="608"/>
      <c r="M32" s="608"/>
      <c r="N32" s="608"/>
      <c r="O32" s="608"/>
      <c r="P32" s="608"/>
      <c r="Q32" s="609"/>
      <c r="R32" s="610">
        <v>2324775</v>
      </c>
      <c r="S32" s="611"/>
      <c r="T32" s="611"/>
      <c r="U32" s="611"/>
      <c r="V32" s="611"/>
      <c r="W32" s="611"/>
      <c r="X32" s="611"/>
      <c r="Y32" s="612"/>
      <c r="Z32" s="613">
        <v>5.9</v>
      </c>
      <c r="AA32" s="613"/>
      <c r="AB32" s="613"/>
      <c r="AC32" s="613"/>
      <c r="AD32" s="614" t="s">
        <v>184</v>
      </c>
      <c r="AE32" s="614"/>
      <c r="AF32" s="614"/>
      <c r="AG32" s="614"/>
      <c r="AH32" s="614"/>
      <c r="AI32" s="614"/>
      <c r="AJ32" s="614"/>
      <c r="AK32" s="614"/>
      <c r="AL32" s="615" t="s">
        <v>262</v>
      </c>
      <c r="AM32" s="616"/>
      <c r="AN32" s="616"/>
      <c r="AO32" s="617"/>
      <c r="AP32" s="660"/>
      <c r="AQ32" s="661"/>
      <c r="AR32" s="661"/>
      <c r="AS32" s="661"/>
      <c r="AT32" s="665"/>
      <c r="AU32" s="208" t="s">
        <v>324</v>
      </c>
      <c r="AX32" s="607" t="s">
        <v>325</v>
      </c>
      <c r="AY32" s="608"/>
      <c r="AZ32" s="608"/>
      <c r="BA32" s="608"/>
      <c r="BB32" s="608"/>
      <c r="BC32" s="608"/>
      <c r="BD32" s="608"/>
      <c r="BE32" s="608"/>
      <c r="BF32" s="609"/>
      <c r="BG32" s="667">
        <v>99.3</v>
      </c>
      <c r="BH32" s="643"/>
      <c r="BI32" s="643"/>
      <c r="BJ32" s="643"/>
      <c r="BK32" s="643"/>
      <c r="BL32" s="643"/>
      <c r="BM32" s="616">
        <v>96.9</v>
      </c>
      <c r="BN32" s="643"/>
      <c r="BO32" s="643"/>
      <c r="BP32" s="643"/>
      <c r="BQ32" s="656"/>
      <c r="BR32" s="667">
        <v>99.3</v>
      </c>
      <c r="BS32" s="643"/>
      <c r="BT32" s="643"/>
      <c r="BU32" s="643"/>
      <c r="BV32" s="643"/>
      <c r="BW32" s="643"/>
      <c r="BX32" s="616">
        <v>96.5</v>
      </c>
      <c r="BY32" s="643"/>
      <c r="BZ32" s="643"/>
      <c r="CA32" s="643"/>
      <c r="CB32" s="656"/>
      <c r="CD32" s="652"/>
      <c r="CE32" s="653"/>
      <c r="CF32" s="607" t="s">
        <v>326</v>
      </c>
      <c r="CG32" s="608"/>
      <c r="CH32" s="608"/>
      <c r="CI32" s="608"/>
      <c r="CJ32" s="608"/>
      <c r="CK32" s="608"/>
      <c r="CL32" s="608"/>
      <c r="CM32" s="608"/>
      <c r="CN32" s="608"/>
      <c r="CO32" s="608"/>
      <c r="CP32" s="608"/>
      <c r="CQ32" s="609"/>
      <c r="CR32" s="610">
        <v>7</v>
      </c>
      <c r="CS32" s="611"/>
      <c r="CT32" s="611"/>
      <c r="CU32" s="611"/>
      <c r="CV32" s="611"/>
      <c r="CW32" s="611"/>
      <c r="CX32" s="611"/>
      <c r="CY32" s="612"/>
      <c r="CZ32" s="615">
        <v>0</v>
      </c>
      <c r="DA32" s="640"/>
      <c r="DB32" s="640"/>
      <c r="DC32" s="645"/>
      <c r="DD32" s="619">
        <v>7</v>
      </c>
      <c r="DE32" s="611"/>
      <c r="DF32" s="611"/>
      <c r="DG32" s="611"/>
      <c r="DH32" s="611"/>
      <c r="DI32" s="611"/>
      <c r="DJ32" s="611"/>
      <c r="DK32" s="612"/>
      <c r="DL32" s="619">
        <v>7</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327</v>
      </c>
      <c r="C33" s="608"/>
      <c r="D33" s="608"/>
      <c r="E33" s="608"/>
      <c r="F33" s="608"/>
      <c r="G33" s="608"/>
      <c r="H33" s="608"/>
      <c r="I33" s="608"/>
      <c r="J33" s="608"/>
      <c r="K33" s="608"/>
      <c r="L33" s="608"/>
      <c r="M33" s="608"/>
      <c r="N33" s="608"/>
      <c r="O33" s="608"/>
      <c r="P33" s="608"/>
      <c r="Q33" s="609"/>
      <c r="R33" s="610">
        <v>84054</v>
      </c>
      <c r="S33" s="611"/>
      <c r="T33" s="611"/>
      <c r="U33" s="611"/>
      <c r="V33" s="611"/>
      <c r="W33" s="611"/>
      <c r="X33" s="611"/>
      <c r="Y33" s="612"/>
      <c r="Z33" s="613">
        <v>0.2</v>
      </c>
      <c r="AA33" s="613"/>
      <c r="AB33" s="613"/>
      <c r="AC33" s="613"/>
      <c r="AD33" s="614">
        <v>16635</v>
      </c>
      <c r="AE33" s="614"/>
      <c r="AF33" s="614"/>
      <c r="AG33" s="614"/>
      <c r="AH33" s="614"/>
      <c r="AI33" s="614"/>
      <c r="AJ33" s="614"/>
      <c r="AK33" s="614"/>
      <c r="AL33" s="615">
        <v>0.1</v>
      </c>
      <c r="AM33" s="616"/>
      <c r="AN33" s="616"/>
      <c r="AO33" s="617"/>
      <c r="AP33" s="662"/>
      <c r="AQ33" s="663"/>
      <c r="AR33" s="663"/>
      <c r="AS33" s="663"/>
      <c r="AT33" s="666"/>
      <c r="AU33" s="213"/>
      <c r="AV33" s="213"/>
      <c r="AW33" s="213"/>
      <c r="AX33" s="631" t="s">
        <v>328</v>
      </c>
      <c r="AY33" s="632"/>
      <c r="AZ33" s="632"/>
      <c r="BA33" s="632"/>
      <c r="BB33" s="632"/>
      <c r="BC33" s="632"/>
      <c r="BD33" s="632"/>
      <c r="BE33" s="632"/>
      <c r="BF33" s="633"/>
      <c r="BG33" s="668">
        <v>98.3</v>
      </c>
      <c r="BH33" s="669"/>
      <c r="BI33" s="669"/>
      <c r="BJ33" s="669"/>
      <c r="BK33" s="669"/>
      <c r="BL33" s="669"/>
      <c r="BM33" s="670">
        <v>89.8</v>
      </c>
      <c r="BN33" s="669"/>
      <c r="BO33" s="669"/>
      <c r="BP33" s="669"/>
      <c r="BQ33" s="671"/>
      <c r="BR33" s="668">
        <v>98.7</v>
      </c>
      <c r="BS33" s="669"/>
      <c r="BT33" s="669"/>
      <c r="BU33" s="669"/>
      <c r="BV33" s="669"/>
      <c r="BW33" s="669"/>
      <c r="BX33" s="670">
        <v>87.8</v>
      </c>
      <c r="BY33" s="669"/>
      <c r="BZ33" s="669"/>
      <c r="CA33" s="669"/>
      <c r="CB33" s="671"/>
      <c r="CD33" s="607" t="s">
        <v>329</v>
      </c>
      <c r="CE33" s="608"/>
      <c r="CF33" s="608"/>
      <c r="CG33" s="608"/>
      <c r="CH33" s="608"/>
      <c r="CI33" s="608"/>
      <c r="CJ33" s="608"/>
      <c r="CK33" s="608"/>
      <c r="CL33" s="608"/>
      <c r="CM33" s="608"/>
      <c r="CN33" s="608"/>
      <c r="CO33" s="608"/>
      <c r="CP33" s="608"/>
      <c r="CQ33" s="609"/>
      <c r="CR33" s="610">
        <v>15932218</v>
      </c>
      <c r="CS33" s="643"/>
      <c r="CT33" s="643"/>
      <c r="CU33" s="643"/>
      <c r="CV33" s="643"/>
      <c r="CW33" s="643"/>
      <c r="CX33" s="643"/>
      <c r="CY33" s="644"/>
      <c r="CZ33" s="615">
        <v>42</v>
      </c>
      <c r="DA33" s="640"/>
      <c r="DB33" s="640"/>
      <c r="DC33" s="645"/>
      <c r="DD33" s="619">
        <v>11955782</v>
      </c>
      <c r="DE33" s="643"/>
      <c r="DF33" s="643"/>
      <c r="DG33" s="643"/>
      <c r="DH33" s="643"/>
      <c r="DI33" s="643"/>
      <c r="DJ33" s="643"/>
      <c r="DK33" s="644"/>
      <c r="DL33" s="619">
        <v>7786300</v>
      </c>
      <c r="DM33" s="643"/>
      <c r="DN33" s="643"/>
      <c r="DO33" s="643"/>
      <c r="DP33" s="643"/>
      <c r="DQ33" s="643"/>
      <c r="DR33" s="643"/>
      <c r="DS33" s="643"/>
      <c r="DT33" s="643"/>
      <c r="DU33" s="643"/>
      <c r="DV33" s="644"/>
      <c r="DW33" s="615">
        <v>41.7</v>
      </c>
      <c r="DX33" s="640"/>
      <c r="DY33" s="640"/>
      <c r="DZ33" s="640"/>
      <c r="EA33" s="640"/>
      <c r="EB33" s="640"/>
      <c r="EC33" s="641"/>
    </row>
    <row r="34" spans="2:133" ht="11.25" customHeight="1" x14ac:dyDescent="0.15">
      <c r="B34" s="607" t="s">
        <v>330</v>
      </c>
      <c r="C34" s="608"/>
      <c r="D34" s="608"/>
      <c r="E34" s="608"/>
      <c r="F34" s="608"/>
      <c r="G34" s="608"/>
      <c r="H34" s="608"/>
      <c r="I34" s="608"/>
      <c r="J34" s="608"/>
      <c r="K34" s="608"/>
      <c r="L34" s="608"/>
      <c r="M34" s="608"/>
      <c r="N34" s="608"/>
      <c r="O34" s="608"/>
      <c r="P34" s="608"/>
      <c r="Q34" s="609"/>
      <c r="R34" s="610">
        <v>534421</v>
      </c>
      <c r="S34" s="611"/>
      <c r="T34" s="611"/>
      <c r="U34" s="611"/>
      <c r="V34" s="611"/>
      <c r="W34" s="611"/>
      <c r="X34" s="611"/>
      <c r="Y34" s="612"/>
      <c r="Z34" s="613">
        <v>1.4</v>
      </c>
      <c r="AA34" s="613"/>
      <c r="AB34" s="613"/>
      <c r="AC34" s="613"/>
      <c r="AD34" s="614" t="s">
        <v>184</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331</v>
      </c>
      <c r="CE34" s="608"/>
      <c r="CF34" s="608"/>
      <c r="CG34" s="608"/>
      <c r="CH34" s="608"/>
      <c r="CI34" s="608"/>
      <c r="CJ34" s="608"/>
      <c r="CK34" s="608"/>
      <c r="CL34" s="608"/>
      <c r="CM34" s="608"/>
      <c r="CN34" s="608"/>
      <c r="CO34" s="608"/>
      <c r="CP34" s="608"/>
      <c r="CQ34" s="609"/>
      <c r="CR34" s="610">
        <v>4996759</v>
      </c>
      <c r="CS34" s="611"/>
      <c r="CT34" s="611"/>
      <c r="CU34" s="611"/>
      <c r="CV34" s="611"/>
      <c r="CW34" s="611"/>
      <c r="CX34" s="611"/>
      <c r="CY34" s="612"/>
      <c r="CZ34" s="615">
        <v>13.2</v>
      </c>
      <c r="DA34" s="640"/>
      <c r="DB34" s="640"/>
      <c r="DC34" s="645"/>
      <c r="DD34" s="619">
        <v>3282356</v>
      </c>
      <c r="DE34" s="611"/>
      <c r="DF34" s="611"/>
      <c r="DG34" s="611"/>
      <c r="DH34" s="611"/>
      <c r="DI34" s="611"/>
      <c r="DJ34" s="611"/>
      <c r="DK34" s="612"/>
      <c r="DL34" s="619">
        <v>2478148</v>
      </c>
      <c r="DM34" s="611"/>
      <c r="DN34" s="611"/>
      <c r="DO34" s="611"/>
      <c r="DP34" s="611"/>
      <c r="DQ34" s="611"/>
      <c r="DR34" s="611"/>
      <c r="DS34" s="611"/>
      <c r="DT34" s="611"/>
      <c r="DU34" s="611"/>
      <c r="DV34" s="612"/>
      <c r="DW34" s="615">
        <v>13.3</v>
      </c>
      <c r="DX34" s="640"/>
      <c r="DY34" s="640"/>
      <c r="DZ34" s="640"/>
      <c r="EA34" s="640"/>
      <c r="EB34" s="640"/>
      <c r="EC34" s="641"/>
    </row>
    <row r="35" spans="2:133" ht="11.25" customHeight="1" x14ac:dyDescent="0.15">
      <c r="B35" s="607" t="s">
        <v>332</v>
      </c>
      <c r="C35" s="608"/>
      <c r="D35" s="608"/>
      <c r="E35" s="608"/>
      <c r="F35" s="608"/>
      <c r="G35" s="608"/>
      <c r="H35" s="608"/>
      <c r="I35" s="608"/>
      <c r="J35" s="608"/>
      <c r="K35" s="608"/>
      <c r="L35" s="608"/>
      <c r="M35" s="608"/>
      <c r="N35" s="608"/>
      <c r="O35" s="608"/>
      <c r="P35" s="608"/>
      <c r="Q35" s="609"/>
      <c r="R35" s="610">
        <v>1313135</v>
      </c>
      <c r="S35" s="611"/>
      <c r="T35" s="611"/>
      <c r="U35" s="611"/>
      <c r="V35" s="611"/>
      <c r="W35" s="611"/>
      <c r="X35" s="611"/>
      <c r="Y35" s="612"/>
      <c r="Z35" s="613">
        <v>3.3</v>
      </c>
      <c r="AA35" s="613"/>
      <c r="AB35" s="613"/>
      <c r="AC35" s="613"/>
      <c r="AD35" s="614" t="s">
        <v>184</v>
      </c>
      <c r="AE35" s="614"/>
      <c r="AF35" s="614"/>
      <c r="AG35" s="614"/>
      <c r="AH35" s="614"/>
      <c r="AI35" s="614"/>
      <c r="AJ35" s="614"/>
      <c r="AK35" s="614"/>
      <c r="AL35" s="615" t="s">
        <v>184</v>
      </c>
      <c r="AM35" s="616"/>
      <c r="AN35" s="616"/>
      <c r="AO35" s="617"/>
      <c r="AP35" s="218"/>
      <c r="AQ35" s="592" t="s">
        <v>333</v>
      </c>
      <c r="AR35" s="593"/>
      <c r="AS35" s="593"/>
      <c r="AT35" s="593"/>
      <c r="AU35" s="593"/>
      <c r="AV35" s="593"/>
      <c r="AW35" s="593"/>
      <c r="AX35" s="593"/>
      <c r="AY35" s="593"/>
      <c r="AZ35" s="593"/>
      <c r="BA35" s="593"/>
      <c r="BB35" s="593"/>
      <c r="BC35" s="593"/>
      <c r="BD35" s="593"/>
      <c r="BE35" s="593"/>
      <c r="BF35" s="594"/>
      <c r="BG35" s="592" t="s">
        <v>334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335</v>
      </c>
      <c r="CE35" s="608"/>
      <c r="CF35" s="608"/>
      <c r="CG35" s="608"/>
      <c r="CH35" s="608"/>
      <c r="CI35" s="608"/>
      <c r="CJ35" s="608"/>
      <c r="CK35" s="608"/>
      <c r="CL35" s="608"/>
      <c r="CM35" s="608"/>
      <c r="CN35" s="608"/>
      <c r="CO35" s="608"/>
      <c r="CP35" s="608"/>
      <c r="CQ35" s="609"/>
      <c r="CR35" s="610">
        <v>418295</v>
      </c>
      <c r="CS35" s="643"/>
      <c r="CT35" s="643"/>
      <c r="CU35" s="643"/>
      <c r="CV35" s="643"/>
      <c r="CW35" s="643"/>
      <c r="CX35" s="643"/>
      <c r="CY35" s="644"/>
      <c r="CZ35" s="615">
        <v>1.1000000000000001</v>
      </c>
      <c r="DA35" s="640"/>
      <c r="DB35" s="640"/>
      <c r="DC35" s="645"/>
      <c r="DD35" s="619">
        <v>316356</v>
      </c>
      <c r="DE35" s="643"/>
      <c r="DF35" s="643"/>
      <c r="DG35" s="643"/>
      <c r="DH35" s="643"/>
      <c r="DI35" s="643"/>
      <c r="DJ35" s="643"/>
      <c r="DK35" s="644"/>
      <c r="DL35" s="619">
        <v>167978</v>
      </c>
      <c r="DM35" s="643"/>
      <c r="DN35" s="643"/>
      <c r="DO35" s="643"/>
      <c r="DP35" s="643"/>
      <c r="DQ35" s="643"/>
      <c r="DR35" s="643"/>
      <c r="DS35" s="643"/>
      <c r="DT35" s="643"/>
      <c r="DU35" s="643"/>
      <c r="DV35" s="644"/>
      <c r="DW35" s="615">
        <v>0.9</v>
      </c>
      <c r="DX35" s="640"/>
      <c r="DY35" s="640"/>
      <c r="DZ35" s="640"/>
      <c r="EA35" s="640"/>
      <c r="EB35" s="640"/>
      <c r="EC35" s="641"/>
    </row>
    <row r="36" spans="2:133" ht="11.25" customHeight="1" x14ac:dyDescent="0.15">
      <c r="B36" s="607" t="s">
        <v>336</v>
      </c>
      <c r="C36" s="608"/>
      <c r="D36" s="608"/>
      <c r="E36" s="608"/>
      <c r="F36" s="608"/>
      <c r="G36" s="608"/>
      <c r="H36" s="608"/>
      <c r="I36" s="608"/>
      <c r="J36" s="608"/>
      <c r="K36" s="608"/>
      <c r="L36" s="608"/>
      <c r="M36" s="608"/>
      <c r="N36" s="608"/>
      <c r="O36" s="608"/>
      <c r="P36" s="608"/>
      <c r="Q36" s="609"/>
      <c r="R36" s="610">
        <v>967246</v>
      </c>
      <c r="S36" s="611"/>
      <c r="T36" s="611"/>
      <c r="U36" s="611"/>
      <c r="V36" s="611"/>
      <c r="W36" s="611"/>
      <c r="X36" s="611"/>
      <c r="Y36" s="612"/>
      <c r="Z36" s="613">
        <v>2.5</v>
      </c>
      <c r="AA36" s="613"/>
      <c r="AB36" s="613"/>
      <c r="AC36" s="613"/>
      <c r="AD36" s="614" t="s">
        <v>132</v>
      </c>
      <c r="AE36" s="614"/>
      <c r="AF36" s="614"/>
      <c r="AG36" s="614"/>
      <c r="AH36" s="614"/>
      <c r="AI36" s="614"/>
      <c r="AJ36" s="614"/>
      <c r="AK36" s="614"/>
      <c r="AL36" s="615" t="s">
        <v>262</v>
      </c>
      <c r="AM36" s="616"/>
      <c r="AN36" s="616"/>
      <c r="AO36" s="617"/>
      <c r="AP36" s="218"/>
      <c r="AQ36" s="676" t="s">
        <v>337</v>
      </c>
      <c r="AR36" s="677"/>
      <c r="AS36" s="677"/>
      <c r="AT36" s="677"/>
      <c r="AU36" s="677"/>
      <c r="AV36" s="677"/>
      <c r="AW36" s="677"/>
      <c r="AX36" s="677"/>
      <c r="AY36" s="678"/>
      <c r="AZ36" s="599">
        <v>5567584</v>
      </c>
      <c r="BA36" s="600"/>
      <c r="BB36" s="600"/>
      <c r="BC36" s="600"/>
      <c r="BD36" s="600"/>
      <c r="BE36" s="600"/>
      <c r="BF36" s="672"/>
      <c r="BG36" s="596" t="s">
        <v>338</v>
      </c>
      <c r="BH36" s="597"/>
      <c r="BI36" s="597"/>
      <c r="BJ36" s="597"/>
      <c r="BK36" s="597"/>
      <c r="BL36" s="597"/>
      <c r="BM36" s="597"/>
      <c r="BN36" s="597"/>
      <c r="BO36" s="597"/>
      <c r="BP36" s="597"/>
      <c r="BQ36" s="597"/>
      <c r="BR36" s="597"/>
      <c r="BS36" s="597"/>
      <c r="BT36" s="597"/>
      <c r="BU36" s="598"/>
      <c r="BV36" s="599">
        <v>86731</v>
      </c>
      <c r="BW36" s="600"/>
      <c r="BX36" s="600"/>
      <c r="BY36" s="600"/>
      <c r="BZ36" s="600"/>
      <c r="CA36" s="600"/>
      <c r="CB36" s="672"/>
      <c r="CD36" s="607" t="s">
        <v>339</v>
      </c>
      <c r="CE36" s="608"/>
      <c r="CF36" s="608"/>
      <c r="CG36" s="608"/>
      <c r="CH36" s="608"/>
      <c r="CI36" s="608"/>
      <c r="CJ36" s="608"/>
      <c r="CK36" s="608"/>
      <c r="CL36" s="608"/>
      <c r="CM36" s="608"/>
      <c r="CN36" s="608"/>
      <c r="CO36" s="608"/>
      <c r="CP36" s="608"/>
      <c r="CQ36" s="609"/>
      <c r="CR36" s="610">
        <v>6203374</v>
      </c>
      <c r="CS36" s="611"/>
      <c r="CT36" s="611"/>
      <c r="CU36" s="611"/>
      <c r="CV36" s="611"/>
      <c r="CW36" s="611"/>
      <c r="CX36" s="611"/>
      <c r="CY36" s="612"/>
      <c r="CZ36" s="615">
        <v>16.3</v>
      </c>
      <c r="DA36" s="640"/>
      <c r="DB36" s="640"/>
      <c r="DC36" s="645"/>
      <c r="DD36" s="619">
        <v>4735022</v>
      </c>
      <c r="DE36" s="611"/>
      <c r="DF36" s="611"/>
      <c r="DG36" s="611"/>
      <c r="DH36" s="611"/>
      <c r="DI36" s="611"/>
      <c r="DJ36" s="611"/>
      <c r="DK36" s="612"/>
      <c r="DL36" s="619">
        <v>3076863</v>
      </c>
      <c r="DM36" s="611"/>
      <c r="DN36" s="611"/>
      <c r="DO36" s="611"/>
      <c r="DP36" s="611"/>
      <c r="DQ36" s="611"/>
      <c r="DR36" s="611"/>
      <c r="DS36" s="611"/>
      <c r="DT36" s="611"/>
      <c r="DU36" s="611"/>
      <c r="DV36" s="612"/>
      <c r="DW36" s="615">
        <v>16.5</v>
      </c>
      <c r="DX36" s="640"/>
      <c r="DY36" s="640"/>
      <c r="DZ36" s="640"/>
      <c r="EA36" s="640"/>
      <c r="EB36" s="640"/>
      <c r="EC36" s="641"/>
    </row>
    <row r="37" spans="2:133" ht="11.25" customHeight="1" x14ac:dyDescent="0.15">
      <c r="B37" s="607" t="s">
        <v>340</v>
      </c>
      <c r="C37" s="608"/>
      <c r="D37" s="608"/>
      <c r="E37" s="608"/>
      <c r="F37" s="608"/>
      <c r="G37" s="608"/>
      <c r="H37" s="608"/>
      <c r="I37" s="608"/>
      <c r="J37" s="608"/>
      <c r="K37" s="608"/>
      <c r="L37" s="608"/>
      <c r="M37" s="608"/>
      <c r="N37" s="608"/>
      <c r="O37" s="608"/>
      <c r="P37" s="608"/>
      <c r="Q37" s="609"/>
      <c r="R37" s="610">
        <v>2504061</v>
      </c>
      <c r="S37" s="611"/>
      <c r="T37" s="611"/>
      <c r="U37" s="611"/>
      <c r="V37" s="611"/>
      <c r="W37" s="611"/>
      <c r="X37" s="611"/>
      <c r="Y37" s="612"/>
      <c r="Z37" s="613">
        <v>6.4</v>
      </c>
      <c r="AA37" s="613"/>
      <c r="AB37" s="613"/>
      <c r="AC37" s="613"/>
      <c r="AD37" s="614">
        <v>4359</v>
      </c>
      <c r="AE37" s="614"/>
      <c r="AF37" s="614"/>
      <c r="AG37" s="614"/>
      <c r="AH37" s="614"/>
      <c r="AI37" s="614"/>
      <c r="AJ37" s="614"/>
      <c r="AK37" s="614"/>
      <c r="AL37" s="615">
        <v>0</v>
      </c>
      <c r="AM37" s="616"/>
      <c r="AN37" s="616"/>
      <c r="AO37" s="617"/>
      <c r="AQ37" s="673" t="s">
        <v>341</v>
      </c>
      <c r="AR37" s="674"/>
      <c r="AS37" s="674"/>
      <c r="AT37" s="674"/>
      <c r="AU37" s="674"/>
      <c r="AV37" s="674"/>
      <c r="AW37" s="674"/>
      <c r="AX37" s="674"/>
      <c r="AY37" s="675"/>
      <c r="AZ37" s="610">
        <v>1691400</v>
      </c>
      <c r="BA37" s="611"/>
      <c r="BB37" s="611"/>
      <c r="BC37" s="611"/>
      <c r="BD37" s="643"/>
      <c r="BE37" s="643"/>
      <c r="BF37" s="656"/>
      <c r="BG37" s="607" t="s">
        <v>342</v>
      </c>
      <c r="BH37" s="608"/>
      <c r="BI37" s="608"/>
      <c r="BJ37" s="608"/>
      <c r="BK37" s="608"/>
      <c r="BL37" s="608"/>
      <c r="BM37" s="608"/>
      <c r="BN37" s="608"/>
      <c r="BO37" s="608"/>
      <c r="BP37" s="608"/>
      <c r="BQ37" s="608"/>
      <c r="BR37" s="608"/>
      <c r="BS37" s="608"/>
      <c r="BT37" s="608"/>
      <c r="BU37" s="609"/>
      <c r="BV37" s="610">
        <v>87880</v>
      </c>
      <c r="BW37" s="611"/>
      <c r="BX37" s="611"/>
      <c r="BY37" s="611"/>
      <c r="BZ37" s="611"/>
      <c r="CA37" s="611"/>
      <c r="CB37" s="620"/>
      <c r="CD37" s="607" t="s">
        <v>343</v>
      </c>
      <c r="CE37" s="608"/>
      <c r="CF37" s="608"/>
      <c r="CG37" s="608"/>
      <c r="CH37" s="608"/>
      <c r="CI37" s="608"/>
      <c r="CJ37" s="608"/>
      <c r="CK37" s="608"/>
      <c r="CL37" s="608"/>
      <c r="CM37" s="608"/>
      <c r="CN37" s="608"/>
      <c r="CO37" s="608"/>
      <c r="CP37" s="608"/>
      <c r="CQ37" s="609"/>
      <c r="CR37" s="610">
        <v>184210</v>
      </c>
      <c r="CS37" s="643"/>
      <c r="CT37" s="643"/>
      <c r="CU37" s="643"/>
      <c r="CV37" s="643"/>
      <c r="CW37" s="643"/>
      <c r="CX37" s="643"/>
      <c r="CY37" s="644"/>
      <c r="CZ37" s="615">
        <v>0.5</v>
      </c>
      <c r="DA37" s="640"/>
      <c r="DB37" s="640"/>
      <c r="DC37" s="645"/>
      <c r="DD37" s="619">
        <v>135960</v>
      </c>
      <c r="DE37" s="643"/>
      <c r="DF37" s="643"/>
      <c r="DG37" s="643"/>
      <c r="DH37" s="643"/>
      <c r="DI37" s="643"/>
      <c r="DJ37" s="643"/>
      <c r="DK37" s="644"/>
      <c r="DL37" s="619">
        <v>134214</v>
      </c>
      <c r="DM37" s="643"/>
      <c r="DN37" s="643"/>
      <c r="DO37" s="643"/>
      <c r="DP37" s="643"/>
      <c r="DQ37" s="643"/>
      <c r="DR37" s="643"/>
      <c r="DS37" s="643"/>
      <c r="DT37" s="643"/>
      <c r="DU37" s="643"/>
      <c r="DV37" s="644"/>
      <c r="DW37" s="615">
        <v>0.7</v>
      </c>
      <c r="DX37" s="640"/>
      <c r="DY37" s="640"/>
      <c r="DZ37" s="640"/>
      <c r="EA37" s="640"/>
      <c r="EB37" s="640"/>
      <c r="EC37" s="641"/>
    </row>
    <row r="38" spans="2:133" ht="11.25" customHeight="1" x14ac:dyDescent="0.15">
      <c r="B38" s="607" t="s">
        <v>344</v>
      </c>
      <c r="C38" s="608"/>
      <c r="D38" s="608"/>
      <c r="E38" s="608"/>
      <c r="F38" s="608"/>
      <c r="G38" s="608"/>
      <c r="H38" s="608"/>
      <c r="I38" s="608"/>
      <c r="J38" s="608"/>
      <c r="K38" s="608"/>
      <c r="L38" s="608"/>
      <c r="M38" s="608"/>
      <c r="N38" s="608"/>
      <c r="O38" s="608"/>
      <c r="P38" s="608"/>
      <c r="Q38" s="609"/>
      <c r="R38" s="610">
        <v>5280400</v>
      </c>
      <c r="S38" s="611"/>
      <c r="T38" s="611"/>
      <c r="U38" s="611"/>
      <c r="V38" s="611"/>
      <c r="W38" s="611"/>
      <c r="X38" s="611"/>
      <c r="Y38" s="612"/>
      <c r="Z38" s="613">
        <v>13.5</v>
      </c>
      <c r="AA38" s="613"/>
      <c r="AB38" s="613"/>
      <c r="AC38" s="613"/>
      <c r="AD38" s="614" t="s">
        <v>132</v>
      </c>
      <c r="AE38" s="614"/>
      <c r="AF38" s="614"/>
      <c r="AG38" s="614"/>
      <c r="AH38" s="614"/>
      <c r="AI38" s="614"/>
      <c r="AJ38" s="614"/>
      <c r="AK38" s="614"/>
      <c r="AL38" s="615" t="s">
        <v>184</v>
      </c>
      <c r="AM38" s="616"/>
      <c r="AN38" s="616"/>
      <c r="AO38" s="617"/>
      <c r="AQ38" s="673" t="s">
        <v>345</v>
      </c>
      <c r="AR38" s="674"/>
      <c r="AS38" s="674"/>
      <c r="AT38" s="674"/>
      <c r="AU38" s="674"/>
      <c r="AV38" s="674"/>
      <c r="AW38" s="674"/>
      <c r="AX38" s="674"/>
      <c r="AY38" s="675"/>
      <c r="AZ38" s="610">
        <v>1211148</v>
      </c>
      <c r="BA38" s="611"/>
      <c r="BB38" s="611"/>
      <c r="BC38" s="611"/>
      <c r="BD38" s="643"/>
      <c r="BE38" s="643"/>
      <c r="BF38" s="656"/>
      <c r="BG38" s="607" t="s">
        <v>346</v>
      </c>
      <c r="BH38" s="608"/>
      <c r="BI38" s="608"/>
      <c r="BJ38" s="608"/>
      <c r="BK38" s="608"/>
      <c r="BL38" s="608"/>
      <c r="BM38" s="608"/>
      <c r="BN38" s="608"/>
      <c r="BO38" s="608"/>
      <c r="BP38" s="608"/>
      <c r="BQ38" s="608"/>
      <c r="BR38" s="608"/>
      <c r="BS38" s="608"/>
      <c r="BT38" s="608"/>
      <c r="BU38" s="609"/>
      <c r="BV38" s="610">
        <v>6768</v>
      </c>
      <c r="BW38" s="611"/>
      <c r="BX38" s="611"/>
      <c r="BY38" s="611"/>
      <c r="BZ38" s="611"/>
      <c r="CA38" s="611"/>
      <c r="CB38" s="620"/>
      <c r="CD38" s="607" t="s">
        <v>347</v>
      </c>
      <c r="CE38" s="608"/>
      <c r="CF38" s="608"/>
      <c r="CG38" s="608"/>
      <c r="CH38" s="608"/>
      <c r="CI38" s="608"/>
      <c r="CJ38" s="608"/>
      <c r="CK38" s="608"/>
      <c r="CL38" s="608"/>
      <c r="CM38" s="608"/>
      <c r="CN38" s="608"/>
      <c r="CO38" s="608"/>
      <c r="CP38" s="608"/>
      <c r="CQ38" s="609"/>
      <c r="CR38" s="610">
        <v>2522104</v>
      </c>
      <c r="CS38" s="611"/>
      <c r="CT38" s="611"/>
      <c r="CU38" s="611"/>
      <c r="CV38" s="611"/>
      <c r="CW38" s="611"/>
      <c r="CX38" s="611"/>
      <c r="CY38" s="612"/>
      <c r="CZ38" s="615">
        <v>6.6</v>
      </c>
      <c r="DA38" s="640"/>
      <c r="DB38" s="640"/>
      <c r="DC38" s="645"/>
      <c r="DD38" s="619">
        <v>2086098</v>
      </c>
      <c r="DE38" s="611"/>
      <c r="DF38" s="611"/>
      <c r="DG38" s="611"/>
      <c r="DH38" s="611"/>
      <c r="DI38" s="611"/>
      <c r="DJ38" s="611"/>
      <c r="DK38" s="612"/>
      <c r="DL38" s="619">
        <v>2063311</v>
      </c>
      <c r="DM38" s="611"/>
      <c r="DN38" s="611"/>
      <c r="DO38" s="611"/>
      <c r="DP38" s="611"/>
      <c r="DQ38" s="611"/>
      <c r="DR38" s="611"/>
      <c r="DS38" s="611"/>
      <c r="DT38" s="611"/>
      <c r="DU38" s="611"/>
      <c r="DV38" s="612"/>
      <c r="DW38" s="615">
        <v>11.1</v>
      </c>
      <c r="DX38" s="640"/>
      <c r="DY38" s="640"/>
      <c r="DZ38" s="640"/>
      <c r="EA38" s="640"/>
      <c r="EB38" s="640"/>
      <c r="EC38" s="641"/>
    </row>
    <row r="39" spans="2:133" ht="11.25" customHeight="1" x14ac:dyDescent="0.15">
      <c r="B39" s="607" t="s">
        <v>348</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132</v>
      </c>
      <c r="AA39" s="613"/>
      <c r="AB39" s="613"/>
      <c r="AC39" s="613"/>
      <c r="AD39" s="614" t="s">
        <v>184</v>
      </c>
      <c r="AE39" s="614"/>
      <c r="AF39" s="614"/>
      <c r="AG39" s="614"/>
      <c r="AH39" s="614"/>
      <c r="AI39" s="614"/>
      <c r="AJ39" s="614"/>
      <c r="AK39" s="614"/>
      <c r="AL39" s="615" t="s">
        <v>132</v>
      </c>
      <c r="AM39" s="616"/>
      <c r="AN39" s="616"/>
      <c r="AO39" s="617"/>
      <c r="AQ39" s="673" t="s">
        <v>349</v>
      </c>
      <c r="AR39" s="674"/>
      <c r="AS39" s="674"/>
      <c r="AT39" s="674"/>
      <c r="AU39" s="674"/>
      <c r="AV39" s="674"/>
      <c r="AW39" s="674"/>
      <c r="AX39" s="674"/>
      <c r="AY39" s="675"/>
      <c r="AZ39" s="610">
        <v>142932</v>
      </c>
      <c r="BA39" s="611"/>
      <c r="BB39" s="611"/>
      <c r="BC39" s="611"/>
      <c r="BD39" s="643"/>
      <c r="BE39" s="643"/>
      <c r="BF39" s="656"/>
      <c r="BG39" s="607" t="s">
        <v>350</v>
      </c>
      <c r="BH39" s="608"/>
      <c r="BI39" s="608"/>
      <c r="BJ39" s="608"/>
      <c r="BK39" s="608"/>
      <c r="BL39" s="608"/>
      <c r="BM39" s="608"/>
      <c r="BN39" s="608"/>
      <c r="BO39" s="608"/>
      <c r="BP39" s="608"/>
      <c r="BQ39" s="608"/>
      <c r="BR39" s="608"/>
      <c r="BS39" s="608"/>
      <c r="BT39" s="608"/>
      <c r="BU39" s="609"/>
      <c r="BV39" s="610">
        <v>9854</v>
      </c>
      <c r="BW39" s="611"/>
      <c r="BX39" s="611"/>
      <c r="BY39" s="611"/>
      <c r="BZ39" s="611"/>
      <c r="CA39" s="611"/>
      <c r="CB39" s="620"/>
      <c r="CD39" s="607" t="s">
        <v>351</v>
      </c>
      <c r="CE39" s="608"/>
      <c r="CF39" s="608"/>
      <c r="CG39" s="608"/>
      <c r="CH39" s="608"/>
      <c r="CI39" s="608"/>
      <c r="CJ39" s="608"/>
      <c r="CK39" s="608"/>
      <c r="CL39" s="608"/>
      <c r="CM39" s="608"/>
      <c r="CN39" s="608"/>
      <c r="CO39" s="608"/>
      <c r="CP39" s="608"/>
      <c r="CQ39" s="609"/>
      <c r="CR39" s="610">
        <v>1791086</v>
      </c>
      <c r="CS39" s="643"/>
      <c r="CT39" s="643"/>
      <c r="CU39" s="643"/>
      <c r="CV39" s="643"/>
      <c r="CW39" s="643"/>
      <c r="CX39" s="643"/>
      <c r="CY39" s="644"/>
      <c r="CZ39" s="615">
        <v>4.7</v>
      </c>
      <c r="DA39" s="640"/>
      <c r="DB39" s="640"/>
      <c r="DC39" s="645"/>
      <c r="DD39" s="619">
        <v>1535350</v>
      </c>
      <c r="DE39" s="643"/>
      <c r="DF39" s="643"/>
      <c r="DG39" s="643"/>
      <c r="DH39" s="643"/>
      <c r="DI39" s="643"/>
      <c r="DJ39" s="643"/>
      <c r="DK39" s="644"/>
      <c r="DL39" s="619" t="s">
        <v>262</v>
      </c>
      <c r="DM39" s="643"/>
      <c r="DN39" s="643"/>
      <c r="DO39" s="643"/>
      <c r="DP39" s="643"/>
      <c r="DQ39" s="643"/>
      <c r="DR39" s="643"/>
      <c r="DS39" s="643"/>
      <c r="DT39" s="643"/>
      <c r="DU39" s="643"/>
      <c r="DV39" s="644"/>
      <c r="DW39" s="615" t="s">
        <v>262</v>
      </c>
      <c r="DX39" s="640"/>
      <c r="DY39" s="640"/>
      <c r="DZ39" s="640"/>
      <c r="EA39" s="640"/>
      <c r="EB39" s="640"/>
      <c r="EC39" s="641"/>
    </row>
    <row r="40" spans="2:133" ht="11.25" customHeight="1" x14ac:dyDescent="0.15">
      <c r="B40" s="607" t="s">
        <v>352</v>
      </c>
      <c r="C40" s="608"/>
      <c r="D40" s="608"/>
      <c r="E40" s="608"/>
      <c r="F40" s="608"/>
      <c r="G40" s="608"/>
      <c r="H40" s="608"/>
      <c r="I40" s="608"/>
      <c r="J40" s="608"/>
      <c r="K40" s="608"/>
      <c r="L40" s="608"/>
      <c r="M40" s="608"/>
      <c r="N40" s="608"/>
      <c r="O40" s="608"/>
      <c r="P40" s="608"/>
      <c r="Q40" s="609"/>
      <c r="R40" s="610">
        <v>231700</v>
      </c>
      <c r="S40" s="611"/>
      <c r="T40" s="611"/>
      <c r="U40" s="611"/>
      <c r="V40" s="611"/>
      <c r="W40" s="611"/>
      <c r="X40" s="611"/>
      <c r="Y40" s="612"/>
      <c r="Z40" s="613">
        <v>0.6</v>
      </c>
      <c r="AA40" s="613"/>
      <c r="AB40" s="613"/>
      <c r="AC40" s="613"/>
      <c r="AD40" s="614" t="s">
        <v>184</v>
      </c>
      <c r="AE40" s="614"/>
      <c r="AF40" s="614"/>
      <c r="AG40" s="614"/>
      <c r="AH40" s="614"/>
      <c r="AI40" s="614"/>
      <c r="AJ40" s="614"/>
      <c r="AK40" s="614"/>
      <c r="AL40" s="615" t="s">
        <v>132</v>
      </c>
      <c r="AM40" s="616"/>
      <c r="AN40" s="616"/>
      <c r="AO40" s="617"/>
      <c r="AQ40" s="673" t="s">
        <v>353</v>
      </c>
      <c r="AR40" s="674"/>
      <c r="AS40" s="674"/>
      <c r="AT40" s="674"/>
      <c r="AU40" s="674"/>
      <c r="AV40" s="674"/>
      <c r="AW40" s="674"/>
      <c r="AX40" s="674"/>
      <c r="AY40" s="675"/>
      <c r="AZ40" s="610">
        <v>27703</v>
      </c>
      <c r="BA40" s="611"/>
      <c r="BB40" s="611"/>
      <c r="BC40" s="611"/>
      <c r="BD40" s="643"/>
      <c r="BE40" s="643"/>
      <c r="BF40" s="656"/>
      <c r="BG40" s="660" t="s">
        <v>354</v>
      </c>
      <c r="BH40" s="661"/>
      <c r="BI40" s="661"/>
      <c r="BJ40" s="661"/>
      <c r="BK40" s="661"/>
      <c r="BL40" s="214"/>
      <c r="BM40" s="608" t="s">
        <v>355</v>
      </c>
      <c r="BN40" s="608"/>
      <c r="BO40" s="608"/>
      <c r="BP40" s="608"/>
      <c r="BQ40" s="608"/>
      <c r="BR40" s="608"/>
      <c r="BS40" s="608"/>
      <c r="BT40" s="608"/>
      <c r="BU40" s="609"/>
      <c r="BV40" s="610">
        <v>92</v>
      </c>
      <c r="BW40" s="611"/>
      <c r="BX40" s="611"/>
      <c r="BY40" s="611"/>
      <c r="BZ40" s="611"/>
      <c r="CA40" s="611"/>
      <c r="CB40" s="620"/>
      <c r="CD40" s="607" t="s">
        <v>356</v>
      </c>
      <c r="CE40" s="608"/>
      <c r="CF40" s="608"/>
      <c r="CG40" s="608"/>
      <c r="CH40" s="608"/>
      <c r="CI40" s="608"/>
      <c r="CJ40" s="608"/>
      <c r="CK40" s="608"/>
      <c r="CL40" s="608"/>
      <c r="CM40" s="608"/>
      <c r="CN40" s="608"/>
      <c r="CO40" s="608"/>
      <c r="CP40" s="608"/>
      <c r="CQ40" s="609"/>
      <c r="CR40" s="610">
        <v>600</v>
      </c>
      <c r="CS40" s="611"/>
      <c r="CT40" s="611"/>
      <c r="CU40" s="611"/>
      <c r="CV40" s="611"/>
      <c r="CW40" s="611"/>
      <c r="CX40" s="611"/>
      <c r="CY40" s="612"/>
      <c r="CZ40" s="615">
        <v>0</v>
      </c>
      <c r="DA40" s="640"/>
      <c r="DB40" s="640"/>
      <c r="DC40" s="645"/>
      <c r="DD40" s="619">
        <v>600</v>
      </c>
      <c r="DE40" s="611"/>
      <c r="DF40" s="611"/>
      <c r="DG40" s="611"/>
      <c r="DH40" s="611"/>
      <c r="DI40" s="611"/>
      <c r="DJ40" s="611"/>
      <c r="DK40" s="612"/>
      <c r="DL40" s="619" t="s">
        <v>184</v>
      </c>
      <c r="DM40" s="611"/>
      <c r="DN40" s="611"/>
      <c r="DO40" s="611"/>
      <c r="DP40" s="611"/>
      <c r="DQ40" s="611"/>
      <c r="DR40" s="611"/>
      <c r="DS40" s="611"/>
      <c r="DT40" s="611"/>
      <c r="DU40" s="611"/>
      <c r="DV40" s="612"/>
      <c r="DW40" s="615" t="s">
        <v>132</v>
      </c>
      <c r="DX40" s="640"/>
      <c r="DY40" s="640"/>
      <c r="DZ40" s="640"/>
      <c r="EA40" s="640"/>
      <c r="EB40" s="640"/>
      <c r="EC40" s="641"/>
    </row>
    <row r="41" spans="2:133" ht="11.25" customHeight="1" x14ac:dyDescent="0.15">
      <c r="B41" s="631" t="s">
        <v>357</v>
      </c>
      <c r="C41" s="632"/>
      <c r="D41" s="632"/>
      <c r="E41" s="632"/>
      <c r="F41" s="632"/>
      <c r="G41" s="632"/>
      <c r="H41" s="632"/>
      <c r="I41" s="632"/>
      <c r="J41" s="632"/>
      <c r="K41" s="632"/>
      <c r="L41" s="632"/>
      <c r="M41" s="632"/>
      <c r="N41" s="632"/>
      <c r="O41" s="632"/>
      <c r="P41" s="632"/>
      <c r="Q41" s="633"/>
      <c r="R41" s="682">
        <v>39236959</v>
      </c>
      <c r="S41" s="683"/>
      <c r="T41" s="683"/>
      <c r="U41" s="683"/>
      <c r="V41" s="683"/>
      <c r="W41" s="683"/>
      <c r="X41" s="683"/>
      <c r="Y41" s="687"/>
      <c r="Z41" s="688">
        <v>100</v>
      </c>
      <c r="AA41" s="688"/>
      <c r="AB41" s="688"/>
      <c r="AC41" s="688"/>
      <c r="AD41" s="689">
        <v>18431896</v>
      </c>
      <c r="AE41" s="689"/>
      <c r="AF41" s="689"/>
      <c r="AG41" s="689"/>
      <c r="AH41" s="689"/>
      <c r="AI41" s="689"/>
      <c r="AJ41" s="689"/>
      <c r="AK41" s="689"/>
      <c r="AL41" s="690">
        <v>100</v>
      </c>
      <c r="AM41" s="670"/>
      <c r="AN41" s="670"/>
      <c r="AO41" s="691"/>
      <c r="AQ41" s="673" t="s">
        <v>358</v>
      </c>
      <c r="AR41" s="674"/>
      <c r="AS41" s="674"/>
      <c r="AT41" s="674"/>
      <c r="AU41" s="674"/>
      <c r="AV41" s="674"/>
      <c r="AW41" s="674"/>
      <c r="AX41" s="674"/>
      <c r="AY41" s="675"/>
      <c r="AZ41" s="610">
        <v>362379</v>
      </c>
      <c r="BA41" s="611"/>
      <c r="BB41" s="611"/>
      <c r="BC41" s="611"/>
      <c r="BD41" s="643"/>
      <c r="BE41" s="643"/>
      <c r="BF41" s="656"/>
      <c r="BG41" s="660"/>
      <c r="BH41" s="661"/>
      <c r="BI41" s="661"/>
      <c r="BJ41" s="661"/>
      <c r="BK41" s="661"/>
      <c r="BL41" s="214"/>
      <c r="BM41" s="608" t="s">
        <v>359</v>
      </c>
      <c r="BN41" s="608"/>
      <c r="BO41" s="608"/>
      <c r="BP41" s="608"/>
      <c r="BQ41" s="608"/>
      <c r="BR41" s="608"/>
      <c r="BS41" s="608"/>
      <c r="BT41" s="608"/>
      <c r="BU41" s="609"/>
      <c r="BV41" s="610" t="s">
        <v>132</v>
      </c>
      <c r="BW41" s="611"/>
      <c r="BX41" s="611"/>
      <c r="BY41" s="611"/>
      <c r="BZ41" s="611"/>
      <c r="CA41" s="611"/>
      <c r="CB41" s="620"/>
      <c r="CD41" s="607" t="s">
        <v>360</v>
      </c>
      <c r="CE41" s="608"/>
      <c r="CF41" s="608"/>
      <c r="CG41" s="608"/>
      <c r="CH41" s="608"/>
      <c r="CI41" s="608"/>
      <c r="CJ41" s="608"/>
      <c r="CK41" s="608"/>
      <c r="CL41" s="608"/>
      <c r="CM41" s="608"/>
      <c r="CN41" s="608"/>
      <c r="CO41" s="608"/>
      <c r="CP41" s="608"/>
      <c r="CQ41" s="609"/>
      <c r="CR41" s="610" t="s">
        <v>132</v>
      </c>
      <c r="CS41" s="643"/>
      <c r="CT41" s="643"/>
      <c r="CU41" s="643"/>
      <c r="CV41" s="643"/>
      <c r="CW41" s="643"/>
      <c r="CX41" s="643"/>
      <c r="CY41" s="644"/>
      <c r="CZ41" s="615" t="s">
        <v>132</v>
      </c>
      <c r="DA41" s="640"/>
      <c r="DB41" s="640"/>
      <c r="DC41" s="645"/>
      <c r="DD41" s="619" t="s">
        <v>132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361</v>
      </c>
      <c r="AR42" s="680"/>
      <c r="AS42" s="680"/>
      <c r="AT42" s="680"/>
      <c r="AU42" s="680"/>
      <c r="AV42" s="680"/>
      <c r="AW42" s="680"/>
      <c r="AX42" s="680"/>
      <c r="AY42" s="681"/>
      <c r="AZ42" s="682">
        <v>2132022</v>
      </c>
      <c r="BA42" s="683"/>
      <c r="BB42" s="683"/>
      <c r="BC42" s="683"/>
      <c r="BD42" s="669"/>
      <c r="BE42" s="669"/>
      <c r="BF42" s="671"/>
      <c r="BG42" s="662"/>
      <c r="BH42" s="663"/>
      <c r="BI42" s="663"/>
      <c r="BJ42" s="663"/>
      <c r="BK42" s="663"/>
      <c r="BL42" s="215"/>
      <c r="BM42" s="632" t="s">
        <v>362</v>
      </c>
      <c r="BN42" s="632"/>
      <c r="BO42" s="632"/>
      <c r="BP42" s="632"/>
      <c r="BQ42" s="632"/>
      <c r="BR42" s="632"/>
      <c r="BS42" s="632"/>
      <c r="BT42" s="632"/>
      <c r="BU42" s="633"/>
      <c r="BV42" s="682">
        <v>430</v>
      </c>
      <c r="BW42" s="683"/>
      <c r="BX42" s="683"/>
      <c r="BY42" s="683"/>
      <c r="BZ42" s="683"/>
      <c r="CA42" s="683"/>
      <c r="CB42" s="692"/>
      <c r="CD42" s="607" t="s">
        <v>363</v>
      </c>
      <c r="CE42" s="608"/>
      <c r="CF42" s="608"/>
      <c r="CG42" s="608"/>
      <c r="CH42" s="608"/>
      <c r="CI42" s="608"/>
      <c r="CJ42" s="608"/>
      <c r="CK42" s="608"/>
      <c r="CL42" s="608"/>
      <c r="CM42" s="608"/>
      <c r="CN42" s="608"/>
      <c r="CO42" s="608"/>
      <c r="CP42" s="608"/>
      <c r="CQ42" s="609"/>
      <c r="CR42" s="610">
        <v>8421111</v>
      </c>
      <c r="CS42" s="643"/>
      <c r="CT42" s="643"/>
      <c r="CU42" s="643"/>
      <c r="CV42" s="643"/>
      <c r="CW42" s="643"/>
      <c r="CX42" s="643"/>
      <c r="CY42" s="644"/>
      <c r="CZ42" s="615">
        <v>22.2</v>
      </c>
      <c r="DA42" s="640"/>
      <c r="DB42" s="640"/>
      <c r="DC42" s="645"/>
      <c r="DD42" s="619">
        <v>902588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364</v>
      </c>
      <c r="CD43" s="607" t="s">
        <v>365</v>
      </c>
      <c r="CE43" s="608"/>
      <c r="CF43" s="608"/>
      <c r="CG43" s="608"/>
      <c r="CH43" s="608"/>
      <c r="CI43" s="608"/>
      <c r="CJ43" s="608"/>
      <c r="CK43" s="608"/>
      <c r="CL43" s="608"/>
      <c r="CM43" s="608"/>
      <c r="CN43" s="608"/>
      <c r="CO43" s="608"/>
      <c r="CP43" s="608"/>
      <c r="CQ43" s="609"/>
      <c r="CR43" s="610">
        <v>181275</v>
      </c>
      <c r="CS43" s="643"/>
      <c r="CT43" s="643"/>
      <c r="CU43" s="643"/>
      <c r="CV43" s="643"/>
      <c r="CW43" s="643"/>
      <c r="CX43" s="643"/>
      <c r="CY43" s="644"/>
      <c r="CZ43" s="615">
        <v>0.5</v>
      </c>
      <c r="DA43" s="640"/>
      <c r="DB43" s="640"/>
      <c r="DC43" s="645"/>
      <c r="DD43" s="619">
        <v>130954</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313</v>
      </c>
      <c r="CE44" s="649"/>
      <c r="CF44" s="607" t="s">
        <v>367</v>
      </c>
      <c r="CG44" s="608"/>
      <c r="CH44" s="608"/>
      <c r="CI44" s="608"/>
      <c r="CJ44" s="608"/>
      <c r="CK44" s="608"/>
      <c r="CL44" s="608"/>
      <c r="CM44" s="608"/>
      <c r="CN44" s="608"/>
      <c r="CO44" s="608"/>
      <c r="CP44" s="608"/>
      <c r="CQ44" s="609"/>
      <c r="CR44" s="610">
        <v>8266756</v>
      </c>
      <c r="CS44" s="611"/>
      <c r="CT44" s="611"/>
      <c r="CU44" s="611"/>
      <c r="CV44" s="611"/>
      <c r="CW44" s="611"/>
      <c r="CX44" s="611"/>
      <c r="CY44" s="612"/>
      <c r="CZ44" s="615">
        <v>21.8</v>
      </c>
      <c r="DA44" s="616"/>
      <c r="DB44" s="616"/>
      <c r="DC44" s="622"/>
      <c r="DD44" s="619">
        <v>806005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369</v>
      </c>
      <c r="CG45" s="608"/>
      <c r="CH45" s="608"/>
      <c r="CI45" s="608"/>
      <c r="CJ45" s="608"/>
      <c r="CK45" s="608"/>
      <c r="CL45" s="608"/>
      <c r="CM45" s="608"/>
      <c r="CN45" s="608"/>
      <c r="CO45" s="608"/>
      <c r="CP45" s="608"/>
      <c r="CQ45" s="609"/>
      <c r="CR45" s="610">
        <v>5396977</v>
      </c>
      <c r="CS45" s="643"/>
      <c r="CT45" s="643"/>
      <c r="CU45" s="643"/>
      <c r="CV45" s="643"/>
      <c r="CW45" s="643"/>
      <c r="CX45" s="643"/>
      <c r="CY45" s="644"/>
      <c r="CZ45" s="615">
        <v>14.2</v>
      </c>
      <c r="DA45" s="640"/>
      <c r="DB45" s="640"/>
      <c r="DC45" s="645"/>
      <c r="DD45" s="619">
        <v>106758</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370</v>
      </c>
      <c r="CG46" s="608"/>
      <c r="CH46" s="608"/>
      <c r="CI46" s="608"/>
      <c r="CJ46" s="608"/>
      <c r="CK46" s="608"/>
      <c r="CL46" s="608"/>
      <c r="CM46" s="608"/>
      <c r="CN46" s="608"/>
      <c r="CO46" s="608"/>
      <c r="CP46" s="608"/>
      <c r="CQ46" s="609"/>
      <c r="CR46" s="610">
        <v>2557631</v>
      </c>
      <c r="CS46" s="611"/>
      <c r="CT46" s="611"/>
      <c r="CU46" s="611"/>
      <c r="CV46" s="611"/>
      <c r="CW46" s="611"/>
      <c r="CX46" s="611"/>
      <c r="CY46" s="612"/>
      <c r="CZ46" s="615">
        <v>6.7</v>
      </c>
      <c r="DA46" s="616"/>
      <c r="DB46" s="616"/>
      <c r="DC46" s="622"/>
      <c r="DD46" s="619">
        <v>660646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371</v>
      </c>
      <c r="CG47" s="608"/>
      <c r="CH47" s="608"/>
      <c r="CI47" s="608"/>
      <c r="CJ47" s="608"/>
      <c r="CK47" s="608"/>
      <c r="CL47" s="608"/>
      <c r="CM47" s="608"/>
      <c r="CN47" s="608"/>
      <c r="CO47" s="608"/>
      <c r="CP47" s="608"/>
      <c r="CQ47" s="609"/>
      <c r="CR47" s="610">
        <v>154355</v>
      </c>
      <c r="CS47" s="643"/>
      <c r="CT47" s="643"/>
      <c r="CU47" s="643"/>
      <c r="CV47" s="643"/>
      <c r="CW47" s="643"/>
      <c r="CX47" s="643"/>
      <c r="CY47" s="644"/>
      <c r="CZ47" s="615">
        <v>0.4</v>
      </c>
      <c r="DA47" s="640"/>
      <c r="DB47" s="640"/>
      <c r="DC47" s="645"/>
      <c r="DD47" s="619">
        <v>96583</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372</v>
      </c>
      <c r="CG48" s="608"/>
      <c r="CH48" s="608"/>
      <c r="CI48" s="608"/>
      <c r="CJ48" s="608"/>
      <c r="CK48" s="608"/>
      <c r="CL48" s="608"/>
      <c r="CM48" s="608"/>
      <c r="CN48" s="608"/>
      <c r="CO48" s="608"/>
      <c r="CP48" s="608"/>
      <c r="CQ48" s="609"/>
      <c r="CR48" s="610" t="s">
        <v>132</v>
      </c>
      <c r="CS48" s="611"/>
      <c r="CT48" s="611"/>
      <c r="CU48" s="611"/>
      <c r="CV48" s="611"/>
      <c r="CW48" s="611"/>
      <c r="CX48" s="611"/>
      <c r="CY48" s="612"/>
      <c r="CZ48" s="615" t="s">
        <v>262</v>
      </c>
      <c r="DA48" s="616"/>
      <c r="DB48" s="616"/>
      <c r="DC48" s="622"/>
      <c r="DD48" s="619" t="s">
        <v>132</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373</v>
      </c>
      <c r="CE49" s="632"/>
      <c r="CF49" s="632"/>
      <c r="CG49" s="632"/>
      <c r="CH49" s="632"/>
      <c r="CI49" s="632"/>
      <c r="CJ49" s="632"/>
      <c r="CK49" s="632"/>
      <c r="CL49" s="632"/>
      <c r="CM49" s="632"/>
      <c r="CN49" s="632"/>
      <c r="CO49" s="632"/>
      <c r="CP49" s="632"/>
      <c r="CQ49" s="633"/>
      <c r="CR49" s="682">
        <v>37975170</v>
      </c>
      <c r="CS49" s="669"/>
      <c r="CT49" s="669"/>
      <c r="CU49" s="669"/>
      <c r="CV49" s="669"/>
      <c r="CW49" s="669"/>
      <c r="CX49" s="669"/>
      <c r="CY49" s="698"/>
      <c r="CZ49" s="690">
        <v>100</v>
      </c>
      <c r="DA49" s="699"/>
      <c r="DB49" s="699"/>
      <c r="DC49" s="700"/>
      <c r="DD49" s="701">
        <v>22263741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jSDn64KgsobsgPGDTMoJYhIgz9ML52FBy+Rb9LzHJWDa78uj7SST2/D67S+uzkByg9UKXZfvhfmC/JipUWkS8w==" saltValue="JBzt+glHsH5ckHGV4YZhg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sqref="A1:A1048576"/>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375</v>
      </c>
      <c r="DK2" s="710"/>
      <c r="DL2" s="710"/>
      <c r="DM2" s="710"/>
      <c r="DN2" s="710"/>
      <c r="DO2" s="711"/>
      <c r="DP2" s="222"/>
      <c r="DQ2" s="709" t="s">
        <v>376</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379</v>
      </c>
      <c r="B5" s="715"/>
      <c r="C5" s="715"/>
      <c r="D5" s="715"/>
      <c r="E5" s="715"/>
      <c r="F5" s="715"/>
      <c r="G5" s="715"/>
      <c r="H5" s="715"/>
      <c r="I5" s="715"/>
      <c r="J5" s="715"/>
      <c r="K5" s="715"/>
      <c r="L5" s="715"/>
      <c r="M5" s="715"/>
      <c r="N5" s="715"/>
      <c r="O5" s="715"/>
      <c r="P5" s="716"/>
      <c r="Q5" s="720" t="s">
        <v>380</v>
      </c>
      <c r="R5" s="721"/>
      <c r="S5" s="721"/>
      <c r="T5" s="721"/>
      <c r="U5" s="722"/>
      <c r="V5" s="720" t="s">
        <v>381</v>
      </c>
      <c r="W5" s="721"/>
      <c r="X5" s="721"/>
      <c r="Y5" s="721"/>
      <c r="Z5" s="722"/>
      <c r="AA5" s="720" t="s">
        <v>382</v>
      </c>
      <c r="AB5" s="721"/>
      <c r="AC5" s="721"/>
      <c r="AD5" s="721"/>
      <c r="AE5" s="721"/>
      <c r="AF5" s="726" t="s">
        <v>383</v>
      </c>
      <c r="AG5" s="721"/>
      <c r="AH5" s="721"/>
      <c r="AI5" s="721"/>
      <c r="AJ5" s="727"/>
      <c r="AK5" s="721" t="s">
        <v>384</v>
      </c>
      <c r="AL5" s="721"/>
      <c r="AM5" s="721"/>
      <c r="AN5" s="721"/>
      <c r="AO5" s="722"/>
      <c r="AP5" s="720" t="s">
        <v>385</v>
      </c>
      <c r="AQ5" s="721"/>
      <c r="AR5" s="721"/>
      <c r="AS5" s="721"/>
      <c r="AT5" s="722"/>
      <c r="AU5" s="720" t="s">
        <v>386</v>
      </c>
      <c r="AV5" s="721"/>
      <c r="AW5" s="721"/>
      <c r="AX5" s="721"/>
      <c r="AY5" s="727"/>
      <c r="AZ5" s="226"/>
      <c r="BA5" s="226"/>
      <c r="BB5" s="226"/>
      <c r="BC5" s="226"/>
      <c r="BD5" s="226"/>
      <c r="BE5" s="227"/>
      <c r="BF5" s="227"/>
      <c r="BG5" s="227"/>
      <c r="BH5" s="227"/>
      <c r="BI5" s="227"/>
      <c r="BJ5" s="227"/>
      <c r="BK5" s="227"/>
      <c r="BL5" s="227"/>
      <c r="BM5" s="227"/>
      <c r="BN5" s="227"/>
      <c r="BO5" s="227"/>
      <c r="BP5" s="227"/>
      <c r="BQ5" s="714" t="s">
        <v>387</v>
      </c>
      <c r="BR5" s="715"/>
      <c r="BS5" s="715"/>
      <c r="BT5" s="715"/>
      <c r="BU5" s="715"/>
      <c r="BV5" s="715"/>
      <c r="BW5" s="715"/>
      <c r="BX5" s="715"/>
      <c r="BY5" s="715"/>
      <c r="BZ5" s="715"/>
      <c r="CA5" s="715"/>
      <c r="CB5" s="715"/>
      <c r="CC5" s="715"/>
      <c r="CD5" s="715"/>
      <c r="CE5" s="715"/>
      <c r="CF5" s="715"/>
      <c r="CG5" s="716"/>
      <c r="CH5" s="720" t="s">
        <v>388</v>
      </c>
      <c r="CI5" s="721"/>
      <c r="CJ5" s="721"/>
      <c r="CK5" s="721"/>
      <c r="CL5" s="722"/>
      <c r="CM5" s="720" t="s">
        <v>389</v>
      </c>
      <c r="CN5" s="721"/>
      <c r="CO5" s="721"/>
      <c r="CP5" s="721"/>
      <c r="CQ5" s="722"/>
      <c r="CR5" s="720" t="s">
        <v>390</v>
      </c>
      <c r="CS5" s="721"/>
      <c r="CT5" s="721"/>
      <c r="CU5" s="721"/>
      <c r="CV5" s="722"/>
      <c r="CW5" s="720" t="s">
        <v>391</v>
      </c>
      <c r="CX5" s="721"/>
      <c r="CY5" s="721"/>
      <c r="CZ5" s="721"/>
      <c r="DA5" s="722"/>
      <c r="DB5" s="720" t="s">
        <v>392</v>
      </c>
      <c r="DC5" s="721"/>
      <c r="DD5" s="721"/>
      <c r="DE5" s="721"/>
      <c r="DF5" s="722"/>
      <c r="DG5" s="750" t="s">
        <v>393</v>
      </c>
      <c r="DH5" s="751"/>
      <c r="DI5" s="751"/>
      <c r="DJ5" s="751"/>
      <c r="DK5" s="752"/>
      <c r="DL5" s="750" t="s">
        <v>394</v>
      </c>
      <c r="DM5" s="751"/>
      <c r="DN5" s="751"/>
      <c r="DO5" s="751"/>
      <c r="DP5" s="752"/>
      <c r="DQ5" s="720" t="s">
        <v>395</v>
      </c>
      <c r="DR5" s="721"/>
      <c r="DS5" s="721"/>
      <c r="DT5" s="721"/>
      <c r="DU5" s="722"/>
      <c r="DV5" s="720" t="s">
        <v>386</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396</v>
      </c>
      <c r="C7" s="737"/>
      <c r="D7" s="737"/>
      <c r="E7" s="737"/>
      <c r="F7" s="737"/>
      <c r="G7" s="737"/>
      <c r="H7" s="737"/>
      <c r="I7" s="737"/>
      <c r="J7" s="737"/>
      <c r="K7" s="737"/>
      <c r="L7" s="737"/>
      <c r="M7" s="737"/>
      <c r="N7" s="737"/>
      <c r="O7" s="737"/>
      <c r="P7" s="738"/>
      <c r="Q7" s="739">
        <v>38941</v>
      </c>
      <c r="R7" s="740"/>
      <c r="S7" s="740"/>
      <c r="T7" s="740"/>
      <c r="U7" s="740"/>
      <c r="V7" s="740">
        <v>37680</v>
      </c>
      <c r="W7" s="740"/>
      <c r="X7" s="740"/>
      <c r="Y7" s="740"/>
      <c r="Z7" s="740"/>
      <c r="AA7" s="740">
        <v>1262</v>
      </c>
      <c r="AB7" s="740"/>
      <c r="AC7" s="740"/>
      <c r="AD7" s="740"/>
      <c r="AE7" s="741"/>
      <c r="AF7" s="742">
        <v>1140</v>
      </c>
      <c r="AG7" s="743"/>
      <c r="AH7" s="743"/>
      <c r="AI7" s="743"/>
      <c r="AJ7" s="744"/>
      <c r="AK7" s="745" t="s">
        <v>603</v>
      </c>
      <c r="AL7" s="746"/>
      <c r="AM7" s="746"/>
      <c r="AN7" s="746"/>
      <c r="AO7" s="746"/>
      <c r="AP7" s="746">
        <v>37690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595</v>
      </c>
      <c r="BT7" s="734"/>
      <c r="BU7" s="734"/>
      <c r="BV7" s="734"/>
      <c r="BW7" s="734"/>
      <c r="BX7" s="734"/>
      <c r="BY7" s="734"/>
      <c r="BZ7" s="734"/>
      <c r="CA7" s="734"/>
      <c r="CB7" s="734"/>
      <c r="CC7" s="734"/>
      <c r="CD7" s="734"/>
      <c r="CE7" s="734"/>
      <c r="CF7" s="734"/>
      <c r="CG7" s="749"/>
      <c r="CH7" s="730" t="s">
        <v>530</v>
      </c>
      <c r="CI7" s="731"/>
      <c r="CJ7" s="731"/>
      <c r="CK7" s="731"/>
      <c r="CL7" s="732"/>
      <c r="CM7" s="730">
        <v>18</v>
      </c>
      <c r="CN7" s="731"/>
      <c r="CO7" s="731"/>
      <c r="CP7" s="731"/>
      <c r="CQ7" s="732"/>
      <c r="CR7" s="730">
        <v>10</v>
      </c>
      <c r="CS7" s="731"/>
      <c r="CT7" s="731"/>
      <c r="CU7" s="731"/>
      <c r="CV7" s="732"/>
      <c r="CW7" s="730" t="s">
        <v>603</v>
      </c>
      <c r="CX7" s="731"/>
      <c r="CY7" s="731"/>
      <c r="CZ7" s="731"/>
      <c r="DA7" s="732"/>
      <c r="DB7" s="730" t="s">
        <v>603</v>
      </c>
      <c r="DC7" s="731"/>
      <c r="DD7" s="731"/>
      <c r="DE7" s="731"/>
      <c r="DF7" s="732"/>
      <c r="DG7" s="730">
        <v>388</v>
      </c>
      <c r="DH7" s="731"/>
      <c r="DI7" s="731"/>
      <c r="DJ7" s="731"/>
      <c r="DK7" s="732"/>
      <c r="DL7" s="730" t="s">
        <v>530</v>
      </c>
      <c r="DM7" s="731"/>
      <c r="DN7" s="731"/>
      <c r="DO7" s="731"/>
      <c r="DP7" s="732"/>
      <c r="DQ7" s="730" t="s">
        <v>530</v>
      </c>
      <c r="DR7" s="731"/>
      <c r="DS7" s="731"/>
      <c r="DT7" s="731"/>
      <c r="DU7" s="732"/>
      <c r="DV7" s="733"/>
      <c r="DW7" s="734"/>
      <c r="DX7" s="734"/>
      <c r="DY7" s="734"/>
      <c r="DZ7" s="735"/>
      <c r="EA7" s="229"/>
    </row>
    <row r="8" spans="1:131" s="230" customFormat="1" ht="26.25" customHeight="1" x14ac:dyDescent="0.15">
      <c r="A8" s="233">
        <v>2</v>
      </c>
      <c r="B8" s="767" t="s">
        <v>397</v>
      </c>
      <c r="C8" s="768"/>
      <c r="D8" s="768"/>
      <c r="E8" s="768"/>
      <c r="F8" s="768"/>
      <c r="G8" s="768"/>
      <c r="H8" s="768"/>
      <c r="I8" s="768"/>
      <c r="J8" s="768"/>
      <c r="K8" s="768"/>
      <c r="L8" s="768"/>
      <c r="M8" s="768"/>
      <c r="N8" s="768"/>
      <c r="O8" s="768"/>
      <c r="P8" s="769"/>
      <c r="Q8" s="770">
        <v>371</v>
      </c>
      <c r="R8" s="771"/>
      <c r="S8" s="771"/>
      <c r="T8" s="771"/>
      <c r="U8" s="771"/>
      <c r="V8" s="771">
        <v>371</v>
      </c>
      <c r="W8" s="771"/>
      <c r="X8" s="771"/>
      <c r="Y8" s="771"/>
      <c r="Z8" s="771"/>
      <c r="AA8" s="771">
        <v>0</v>
      </c>
      <c r="AB8" s="771"/>
      <c r="AC8" s="771"/>
      <c r="AD8" s="771"/>
      <c r="AE8" s="772"/>
      <c r="AF8" s="773" t="s">
        <v>132</v>
      </c>
      <c r="AG8" s="774"/>
      <c r="AH8" s="774"/>
      <c r="AI8" s="774"/>
      <c r="AJ8" s="775"/>
      <c r="AK8" s="756">
        <v>48</v>
      </c>
      <c r="AL8" s="757"/>
      <c r="AM8" s="757"/>
      <c r="AN8" s="757"/>
      <c r="AO8" s="757"/>
      <c r="AP8" s="757">
        <v>1433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596</v>
      </c>
      <c r="BT8" s="761"/>
      <c r="BU8" s="761"/>
      <c r="BV8" s="761"/>
      <c r="BW8" s="761"/>
      <c r="BX8" s="761"/>
      <c r="BY8" s="761"/>
      <c r="BZ8" s="761"/>
      <c r="CA8" s="761"/>
      <c r="CB8" s="761"/>
      <c r="CC8" s="761"/>
      <c r="CD8" s="761"/>
      <c r="CE8" s="761"/>
      <c r="CF8" s="761"/>
      <c r="CG8" s="762"/>
      <c r="CH8" s="763">
        <v>-2</v>
      </c>
      <c r="CI8" s="764"/>
      <c r="CJ8" s="764"/>
      <c r="CK8" s="764"/>
      <c r="CL8" s="765"/>
      <c r="CM8" s="763">
        <v>43</v>
      </c>
      <c r="CN8" s="764"/>
      <c r="CO8" s="764"/>
      <c r="CP8" s="764"/>
      <c r="CQ8" s="765"/>
      <c r="CR8" s="763">
        <v>10</v>
      </c>
      <c r="CS8" s="764"/>
      <c r="CT8" s="764"/>
      <c r="CU8" s="764"/>
      <c r="CV8" s="765"/>
      <c r="CW8" s="763" t="s">
        <v>603</v>
      </c>
      <c r="CX8" s="764"/>
      <c r="CY8" s="764"/>
      <c r="CZ8" s="764"/>
      <c r="DA8" s="765"/>
      <c r="DB8" s="763">
        <v>5</v>
      </c>
      <c r="DC8" s="764"/>
      <c r="DD8" s="764"/>
      <c r="DE8" s="764"/>
      <c r="DF8" s="765"/>
      <c r="DG8" s="763" t="s">
        <v>603</v>
      </c>
      <c r="DH8" s="764"/>
      <c r="DI8" s="764"/>
      <c r="DJ8" s="764"/>
      <c r="DK8" s="765"/>
      <c r="DL8" s="763" t="s">
        <v>530</v>
      </c>
      <c r="DM8" s="764"/>
      <c r="DN8" s="764"/>
      <c r="DO8" s="764"/>
      <c r="DP8" s="765"/>
      <c r="DQ8" s="763" t="s">
        <v>530</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597</v>
      </c>
      <c r="BT9" s="761"/>
      <c r="BU9" s="761"/>
      <c r="BV9" s="761"/>
      <c r="BW9" s="761"/>
      <c r="BX9" s="761"/>
      <c r="BY9" s="761"/>
      <c r="BZ9" s="761"/>
      <c r="CA9" s="761"/>
      <c r="CB9" s="761"/>
      <c r="CC9" s="761"/>
      <c r="CD9" s="761"/>
      <c r="CE9" s="761"/>
      <c r="CF9" s="761"/>
      <c r="CG9" s="762"/>
      <c r="CH9" s="763">
        <v>-9</v>
      </c>
      <c r="CI9" s="764"/>
      <c r="CJ9" s="764"/>
      <c r="CK9" s="764"/>
      <c r="CL9" s="765"/>
      <c r="CM9" s="763">
        <v>32</v>
      </c>
      <c r="CN9" s="764"/>
      <c r="CO9" s="764"/>
      <c r="CP9" s="764"/>
      <c r="CQ9" s="765"/>
      <c r="CR9" s="763">
        <v>56</v>
      </c>
      <c r="CS9" s="764"/>
      <c r="CT9" s="764"/>
      <c r="CU9" s="764"/>
      <c r="CV9" s="765"/>
      <c r="CW9" s="763" t="s">
        <v>603</v>
      </c>
      <c r="CX9" s="764"/>
      <c r="CY9" s="764"/>
      <c r="CZ9" s="764"/>
      <c r="DA9" s="765"/>
      <c r="DB9" s="763" t="s">
        <v>603</v>
      </c>
      <c r="DC9" s="764"/>
      <c r="DD9" s="764"/>
      <c r="DE9" s="764"/>
      <c r="DF9" s="765"/>
      <c r="DG9" s="763" t="s">
        <v>603</v>
      </c>
      <c r="DH9" s="764"/>
      <c r="DI9" s="764"/>
      <c r="DJ9" s="764"/>
      <c r="DK9" s="765"/>
      <c r="DL9" s="763" t="s">
        <v>530</v>
      </c>
      <c r="DM9" s="764"/>
      <c r="DN9" s="764"/>
      <c r="DO9" s="764"/>
      <c r="DP9" s="765"/>
      <c r="DQ9" s="763" t="s">
        <v>530</v>
      </c>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598</v>
      </c>
      <c r="BT10" s="761"/>
      <c r="BU10" s="761"/>
      <c r="BV10" s="761"/>
      <c r="BW10" s="761"/>
      <c r="BX10" s="761"/>
      <c r="BY10" s="761"/>
      <c r="BZ10" s="761"/>
      <c r="CA10" s="761"/>
      <c r="CB10" s="761"/>
      <c r="CC10" s="761"/>
      <c r="CD10" s="761"/>
      <c r="CE10" s="761"/>
      <c r="CF10" s="761"/>
      <c r="CG10" s="762"/>
      <c r="CH10" s="763">
        <v>29</v>
      </c>
      <c r="CI10" s="764"/>
      <c r="CJ10" s="764"/>
      <c r="CK10" s="764"/>
      <c r="CL10" s="765"/>
      <c r="CM10" s="763">
        <v>1337</v>
      </c>
      <c r="CN10" s="764"/>
      <c r="CO10" s="764"/>
      <c r="CP10" s="764"/>
      <c r="CQ10" s="765"/>
      <c r="CR10" s="763">
        <v>3</v>
      </c>
      <c r="CS10" s="764"/>
      <c r="CT10" s="764"/>
      <c r="CU10" s="764"/>
      <c r="CV10" s="765"/>
      <c r="CW10" s="763" t="s">
        <v>603</v>
      </c>
      <c r="CX10" s="764"/>
      <c r="CY10" s="764"/>
      <c r="CZ10" s="764"/>
      <c r="DA10" s="765"/>
      <c r="DB10" s="763" t="s">
        <v>603</v>
      </c>
      <c r="DC10" s="764"/>
      <c r="DD10" s="764"/>
      <c r="DE10" s="764"/>
      <c r="DF10" s="765"/>
      <c r="DG10" s="763" t="s">
        <v>603</v>
      </c>
      <c r="DH10" s="764"/>
      <c r="DI10" s="764"/>
      <c r="DJ10" s="764"/>
      <c r="DK10" s="765"/>
      <c r="DL10" s="763" t="s">
        <v>530</v>
      </c>
      <c r="DM10" s="764"/>
      <c r="DN10" s="764"/>
      <c r="DO10" s="764"/>
      <c r="DP10" s="765"/>
      <c r="DQ10" s="763" t="s">
        <v>530</v>
      </c>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599</v>
      </c>
      <c r="BT11" s="761"/>
      <c r="BU11" s="761"/>
      <c r="BV11" s="761"/>
      <c r="BW11" s="761"/>
      <c r="BX11" s="761"/>
      <c r="BY11" s="761"/>
      <c r="BZ11" s="761"/>
      <c r="CA11" s="761"/>
      <c r="CB11" s="761"/>
      <c r="CC11" s="761"/>
      <c r="CD11" s="761"/>
      <c r="CE11" s="761"/>
      <c r="CF11" s="761"/>
      <c r="CG11" s="762"/>
      <c r="CH11" s="763">
        <v>1</v>
      </c>
      <c r="CI11" s="764"/>
      <c r="CJ11" s="764"/>
      <c r="CK11" s="764"/>
      <c r="CL11" s="765"/>
      <c r="CM11" s="763">
        <v>40</v>
      </c>
      <c r="CN11" s="764"/>
      <c r="CO11" s="764"/>
      <c r="CP11" s="764"/>
      <c r="CQ11" s="765"/>
      <c r="CR11" s="763">
        <v>45</v>
      </c>
      <c r="CS11" s="764"/>
      <c r="CT11" s="764"/>
      <c r="CU11" s="764"/>
      <c r="CV11" s="765"/>
      <c r="CW11" s="763" t="s">
        <v>603</v>
      </c>
      <c r="CX11" s="764"/>
      <c r="CY11" s="764"/>
      <c r="CZ11" s="764"/>
      <c r="DA11" s="765"/>
      <c r="DB11" s="763">
        <v>32</v>
      </c>
      <c r="DC11" s="764"/>
      <c r="DD11" s="764"/>
      <c r="DE11" s="764"/>
      <c r="DF11" s="765"/>
      <c r="DG11" s="763" t="s">
        <v>603</v>
      </c>
      <c r="DH11" s="764"/>
      <c r="DI11" s="764"/>
      <c r="DJ11" s="764"/>
      <c r="DK11" s="765"/>
      <c r="DL11" s="763" t="s">
        <v>530</v>
      </c>
      <c r="DM11" s="764"/>
      <c r="DN11" s="764"/>
      <c r="DO11" s="764"/>
      <c r="DP11" s="765"/>
      <c r="DQ11" s="763" t="s">
        <v>530</v>
      </c>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600</v>
      </c>
      <c r="BT12" s="761"/>
      <c r="BU12" s="761"/>
      <c r="BV12" s="761"/>
      <c r="BW12" s="761"/>
      <c r="BX12" s="761"/>
      <c r="BY12" s="761"/>
      <c r="BZ12" s="761"/>
      <c r="CA12" s="761"/>
      <c r="CB12" s="761"/>
      <c r="CC12" s="761"/>
      <c r="CD12" s="761"/>
      <c r="CE12" s="761"/>
      <c r="CF12" s="761"/>
      <c r="CG12" s="762"/>
      <c r="CH12" s="763" t="s">
        <v>530</v>
      </c>
      <c r="CI12" s="764"/>
      <c r="CJ12" s="764"/>
      <c r="CK12" s="764"/>
      <c r="CL12" s="765"/>
      <c r="CM12" s="763">
        <v>130</v>
      </c>
      <c r="CN12" s="764"/>
      <c r="CO12" s="764"/>
      <c r="CP12" s="764"/>
      <c r="CQ12" s="765"/>
      <c r="CR12" s="763">
        <v>130</v>
      </c>
      <c r="CS12" s="764"/>
      <c r="CT12" s="764"/>
      <c r="CU12" s="764"/>
      <c r="CV12" s="765"/>
      <c r="CW12" s="763" t="s">
        <v>603</v>
      </c>
      <c r="CX12" s="764"/>
      <c r="CY12" s="764"/>
      <c r="CZ12" s="764"/>
      <c r="DA12" s="765"/>
      <c r="DB12" s="763" t="s">
        <v>603</v>
      </c>
      <c r="DC12" s="764"/>
      <c r="DD12" s="764"/>
      <c r="DE12" s="764"/>
      <c r="DF12" s="765"/>
      <c r="DG12" s="763" t="s">
        <v>603</v>
      </c>
      <c r="DH12" s="764"/>
      <c r="DI12" s="764"/>
      <c r="DJ12" s="764"/>
      <c r="DK12" s="765"/>
      <c r="DL12" s="763" t="s">
        <v>530</v>
      </c>
      <c r="DM12" s="764"/>
      <c r="DN12" s="764"/>
      <c r="DO12" s="764"/>
      <c r="DP12" s="765"/>
      <c r="DQ12" s="763" t="s">
        <v>530</v>
      </c>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601</v>
      </c>
      <c r="BT13" s="761"/>
      <c r="BU13" s="761"/>
      <c r="BV13" s="761"/>
      <c r="BW13" s="761"/>
      <c r="BX13" s="761"/>
      <c r="BY13" s="761"/>
      <c r="BZ13" s="761"/>
      <c r="CA13" s="761"/>
      <c r="CB13" s="761"/>
      <c r="CC13" s="761"/>
      <c r="CD13" s="761"/>
      <c r="CE13" s="761"/>
      <c r="CF13" s="761"/>
      <c r="CG13" s="762"/>
      <c r="CH13" s="763">
        <v>-1</v>
      </c>
      <c r="CI13" s="764"/>
      <c r="CJ13" s="764"/>
      <c r="CK13" s="764"/>
      <c r="CL13" s="765"/>
      <c r="CM13" s="763">
        <v>0</v>
      </c>
      <c r="CN13" s="764"/>
      <c r="CO13" s="764"/>
      <c r="CP13" s="764"/>
      <c r="CQ13" s="765"/>
      <c r="CR13" s="763">
        <v>7</v>
      </c>
      <c r="CS13" s="764"/>
      <c r="CT13" s="764"/>
      <c r="CU13" s="764"/>
      <c r="CV13" s="765"/>
      <c r="CW13" s="763" t="s">
        <v>603</v>
      </c>
      <c r="CX13" s="764"/>
      <c r="CY13" s="764"/>
      <c r="CZ13" s="764"/>
      <c r="DA13" s="765"/>
      <c r="DB13" s="763" t="s">
        <v>603</v>
      </c>
      <c r="DC13" s="764"/>
      <c r="DD13" s="764"/>
      <c r="DE13" s="764"/>
      <c r="DF13" s="765"/>
      <c r="DG13" s="763" t="s">
        <v>603</v>
      </c>
      <c r="DH13" s="764"/>
      <c r="DI13" s="764"/>
      <c r="DJ13" s="764"/>
      <c r="DK13" s="765"/>
      <c r="DL13" s="763" t="s">
        <v>530</v>
      </c>
      <c r="DM13" s="764"/>
      <c r="DN13" s="764"/>
      <c r="DO13" s="764"/>
      <c r="DP13" s="765"/>
      <c r="DQ13" s="763" t="s">
        <v>530</v>
      </c>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602</v>
      </c>
      <c r="BT14" s="761"/>
      <c r="BU14" s="761"/>
      <c r="BV14" s="761"/>
      <c r="BW14" s="761"/>
      <c r="BX14" s="761"/>
      <c r="BY14" s="761"/>
      <c r="BZ14" s="761"/>
      <c r="CA14" s="761"/>
      <c r="CB14" s="761"/>
      <c r="CC14" s="761"/>
      <c r="CD14" s="761"/>
      <c r="CE14" s="761"/>
      <c r="CF14" s="761"/>
      <c r="CG14" s="762"/>
      <c r="CH14" s="763">
        <v>4</v>
      </c>
      <c r="CI14" s="764"/>
      <c r="CJ14" s="764"/>
      <c r="CK14" s="764"/>
      <c r="CL14" s="765"/>
      <c r="CM14" s="763">
        <v>16</v>
      </c>
      <c r="CN14" s="764"/>
      <c r="CO14" s="764"/>
      <c r="CP14" s="764"/>
      <c r="CQ14" s="765"/>
      <c r="CR14" s="763">
        <v>5</v>
      </c>
      <c r="CS14" s="764"/>
      <c r="CT14" s="764"/>
      <c r="CU14" s="764"/>
      <c r="CV14" s="765"/>
      <c r="CW14" s="763" t="s">
        <v>603</v>
      </c>
      <c r="CX14" s="764"/>
      <c r="CY14" s="764"/>
      <c r="CZ14" s="764"/>
      <c r="DA14" s="765"/>
      <c r="DB14" s="763" t="s">
        <v>603</v>
      </c>
      <c r="DC14" s="764"/>
      <c r="DD14" s="764"/>
      <c r="DE14" s="764"/>
      <c r="DF14" s="765"/>
      <c r="DG14" s="763" t="s">
        <v>603</v>
      </c>
      <c r="DH14" s="764"/>
      <c r="DI14" s="764"/>
      <c r="DJ14" s="764"/>
      <c r="DK14" s="765"/>
      <c r="DL14" s="763" t="s">
        <v>530</v>
      </c>
      <c r="DM14" s="764"/>
      <c r="DN14" s="764"/>
      <c r="DO14" s="764"/>
      <c r="DP14" s="765"/>
      <c r="DQ14" s="763" t="s">
        <v>530</v>
      </c>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398</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399</v>
      </c>
      <c r="B23" s="776" t="s">
        <v>400</v>
      </c>
      <c r="C23" s="777"/>
      <c r="D23" s="777"/>
      <c r="E23" s="777"/>
      <c r="F23" s="777"/>
      <c r="G23" s="777"/>
      <c r="H23" s="777"/>
      <c r="I23" s="777"/>
      <c r="J23" s="777"/>
      <c r="K23" s="777"/>
      <c r="L23" s="777"/>
      <c r="M23" s="777"/>
      <c r="N23" s="777"/>
      <c r="O23" s="777"/>
      <c r="P23" s="778"/>
      <c r="Q23" s="779">
        <v>39237</v>
      </c>
      <c r="R23" s="780"/>
      <c r="S23" s="780"/>
      <c r="T23" s="780"/>
      <c r="U23" s="780"/>
      <c r="V23" s="780">
        <v>37975</v>
      </c>
      <c r="W23" s="780"/>
      <c r="X23" s="780"/>
      <c r="Y23" s="780"/>
      <c r="Z23" s="780"/>
      <c r="AA23" s="780">
        <v>1262</v>
      </c>
      <c r="AB23" s="780"/>
      <c r="AC23" s="780"/>
      <c r="AD23" s="780"/>
      <c r="AE23" s="781"/>
      <c r="AF23" s="782">
        <v>1140</v>
      </c>
      <c r="AG23" s="780"/>
      <c r="AH23" s="780"/>
      <c r="AI23" s="780"/>
      <c r="AJ23" s="783"/>
      <c r="AK23" s="784"/>
      <c r="AL23" s="785"/>
      <c r="AM23" s="785"/>
      <c r="AN23" s="785"/>
      <c r="AO23" s="785"/>
      <c r="AP23" s="780">
        <v>39123</v>
      </c>
      <c r="AQ23" s="780"/>
      <c r="AR23" s="780"/>
      <c r="AS23" s="780"/>
      <c r="AT23" s="780"/>
      <c r="AU23" s="796"/>
      <c r="AV23" s="796"/>
      <c r="AW23" s="796"/>
      <c r="AX23" s="796"/>
      <c r="AY23" s="797"/>
      <c r="AZ23" s="798" t="s">
        <v>132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401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402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379</v>
      </c>
      <c r="B26" s="715"/>
      <c r="C26" s="715"/>
      <c r="D26" s="715"/>
      <c r="E26" s="715"/>
      <c r="F26" s="715"/>
      <c r="G26" s="715"/>
      <c r="H26" s="715"/>
      <c r="I26" s="715"/>
      <c r="J26" s="715"/>
      <c r="K26" s="715"/>
      <c r="L26" s="715"/>
      <c r="M26" s="715"/>
      <c r="N26" s="715"/>
      <c r="O26" s="715"/>
      <c r="P26" s="716"/>
      <c r="Q26" s="720" t="s">
        <v>403</v>
      </c>
      <c r="R26" s="721"/>
      <c r="S26" s="721"/>
      <c r="T26" s="721"/>
      <c r="U26" s="722"/>
      <c r="V26" s="720" t="s">
        <v>404</v>
      </c>
      <c r="W26" s="721"/>
      <c r="X26" s="721"/>
      <c r="Y26" s="721"/>
      <c r="Z26" s="722"/>
      <c r="AA26" s="720" t="s">
        <v>405</v>
      </c>
      <c r="AB26" s="721"/>
      <c r="AC26" s="721"/>
      <c r="AD26" s="721"/>
      <c r="AE26" s="721"/>
      <c r="AF26" s="801" t="s">
        <v>406</v>
      </c>
      <c r="AG26" s="802"/>
      <c r="AH26" s="802"/>
      <c r="AI26" s="802"/>
      <c r="AJ26" s="803"/>
      <c r="AK26" s="721" t="s">
        <v>407</v>
      </c>
      <c r="AL26" s="721"/>
      <c r="AM26" s="721"/>
      <c r="AN26" s="721"/>
      <c r="AO26" s="722"/>
      <c r="AP26" s="720" t="s">
        <v>408</v>
      </c>
      <c r="AQ26" s="721"/>
      <c r="AR26" s="721"/>
      <c r="AS26" s="721"/>
      <c r="AT26" s="722"/>
      <c r="AU26" s="720" t="s">
        <v>409</v>
      </c>
      <c r="AV26" s="721"/>
      <c r="AW26" s="721"/>
      <c r="AX26" s="721"/>
      <c r="AY26" s="722"/>
      <c r="AZ26" s="720" t="s">
        <v>410</v>
      </c>
      <c r="BA26" s="721"/>
      <c r="BB26" s="721"/>
      <c r="BC26" s="721"/>
      <c r="BD26" s="722"/>
      <c r="BE26" s="720" t="s">
        <v>386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411</v>
      </c>
      <c r="C28" s="737"/>
      <c r="D28" s="737"/>
      <c r="E28" s="737"/>
      <c r="F28" s="737"/>
      <c r="G28" s="737"/>
      <c r="H28" s="737"/>
      <c r="I28" s="737"/>
      <c r="J28" s="737"/>
      <c r="K28" s="737"/>
      <c r="L28" s="737"/>
      <c r="M28" s="737"/>
      <c r="N28" s="737"/>
      <c r="O28" s="737"/>
      <c r="P28" s="738"/>
      <c r="Q28" s="809">
        <v>5946</v>
      </c>
      <c r="R28" s="810"/>
      <c r="S28" s="810"/>
      <c r="T28" s="810"/>
      <c r="U28" s="810"/>
      <c r="V28" s="810">
        <v>5859</v>
      </c>
      <c r="W28" s="810"/>
      <c r="X28" s="810"/>
      <c r="Y28" s="810"/>
      <c r="Z28" s="810"/>
      <c r="AA28" s="810">
        <v>87</v>
      </c>
      <c r="AB28" s="810"/>
      <c r="AC28" s="810"/>
      <c r="AD28" s="810"/>
      <c r="AE28" s="811"/>
      <c r="AF28" s="812">
        <v>87</v>
      </c>
      <c r="AG28" s="810"/>
      <c r="AH28" s="810"/>
      <c r="AI28" s="810"/>
      <c r="AJ28" s="813"/>
      <c r="AK28" s="814">
        <v>482</v>
      </c>
      <c r="AL28" s="815"/>
      <c r="AM28" s="815"/>
      <c r="AN28" s="815"/>
      <c r="AO28" s="815"/>
      <c r="AP28" s="815" t="s">
        <v>603</v>
      </c>
      <c r="AQ28" s="815"/>
      <c r="AR28" s="815"/>
      <c r="AS28" s="815"/>
      <c r="AT28" s="815"/>
      <c r="AU28" s="815" t="s">
        <v>603</v>
      </c>
      <c r="AV28" s="815"/>
      <c r="AW28" s="815"/>
      <c r="AX28" s="815"/>
      <c r="AY28" s="815"/>
      <c r="AZ28" s="816" t="s">
        <v>603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412</v>
      </c>
      <c r="C29" s="768"/>
      <c r="D29" s="768"/>
      <c r="E29" s="768"/>
      <c r="F29" s="768"/>
      <c r="G29" s="768"/>
      <c r="H29" s="768"/>
      <c r="I29" s="768"/>
      <c r="J29" s="768"/>
      <c r="K29" s="768"/>
      <c r="L29" s="768"/>
      <c r="M29" s="768"/>
      <c r="N29" s="768"/>
      <c r="O29" s="768"/>
      <c r="P29" s="769"/>
      <c r="Q29" s="770">
        <v>883</v>
      </c>
      <c r="R29" s="771"/>
      <c r="S29" s="771"/>
      <c r="T29" s="771"/>
      <c r="U29" s="771"/>
      <c r="V29" s="771">
        <v>881</v>
      </c>
      <c r="W29" s="771"/>
      <c r="X29" s="771"/>
      <c r="Y29" s="771"/>
      <c r="Z29" s="771"/>
      <c r="AA29" s="771">
        <v>2</v>
      </c>
      <c r="AB29" s="771"/>
      <c r="AC29" s="771"/>
      <c r="AD29" s="771"/>
      <c r="AE29" s="772"/>
      <c r="AF29" s="773">
        <v>2</v>
      </c>
      <c r="AG29" s="774"/>
      <c r="AH29" s="774"/>
      <c r="AI29" s="774"/>
      <c r="AJ29" s="775"/>
      <c r="AK29" s="821">
        <v>255819</v>
      </c>
      <c r="AL29" s="817"/>
      <c r="AM29" s="817"/>
      <c r="AN29" s="817"/>
      <c r="AO29" s="817"/>
      <c r="AP29" s="817" t="s">
        <v>603</v>
      </c>
      <c r="AQ29" s="817"/>
      <c r="AR29" s="817"/>
      <c r="AS29" s="817"/>
      <c r="AT29" s="817"/>
      <c r="AU29" s="817" t="s">
        <v>603</v>
      </c>
      <c r="AV29" s="817"/>
      <c r="AW29" s="817"/>
      <c r="AX29" s="817"/>
      <c r="AY29" s="817"/>
      <c r="AZ29" s="818" t="s">
        <v>603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413</v>
      </c>
      <c r="C30" s="768"/>
      <c r="D30" s="768"/>
      <c r="E30" s="768"/>
      <c r="F30" s="768"/>
      <c r="G30" s="768"/>
      <c r="H30" s="768"/>
      <c r="I30" s="768"/>
      <c r="J30" s="768"/>
      <c r="K30" s="768"/>
      <c r="L30" s="768"/>
      <c r="M30" s="768"/>
      <c r="N30" s="768"/>
      <c r="O30" s="768"/>
      <c r="P30" s="769"/>
      <c r="Q30" s="770">
        <v>7072</v>
      </c>
      <c r="R30" s="771"/>
      <c r="S30" s="771"/>
      <c r="T30" s="771"/>
      <c r="U30" s="771"/>
      <c r="V30" s="771">
        <v>6926</v>
      </c>
      <c r="W30" s="771"/>
      <c r="X30" s="771"/>
      <c r="Y30" s="771"/>
      <c r="Z30" s="771"/>
      <c r="AA30" s="771">
        <v>145</v>
      </c>
      <c r="AB30" s="771"/>
      <c r="AC30" s="771"/>
      <c r="AD30" s="771"/>
      <c r="AE30" s="772"/>
      <c r="AF30" s="773">
        <v>145</v>
      </c>
      <c r="AG30" s="774"/>
      <c r="AH30" s="774"/>
      <c r="AI30" s="774"/>
      <c r="AJ30" s="775"/>
      <c r="AK30" s="821">
        <v>1074</v>
      </c>
      <c r="AL30" s="817"/>
      <c r="AM30" s="817"/>
      <c r="AN30" s="817"/>
      <c r="AO30" s="817"/>
      <c r="AP30" s="817" t="s">
        <v>603</v>
      </c>
      <c r="AQ30" s="817"/>
      <c r="AR30" s="817"/>
      <c r="AS30" s="817"/>
      <c r="AT30" s="817"/>
      <c r="AU30" s="817" t="s">
        <v>603</v>
      </c>
      <c r="AV30" s="817"/>
      <c r="AW30" s="817"/>
      <c r="AX30" s="817"/>
      <c r="AY30" s="817"/>
      <c r="AZ30" s="818" t="s">
        <v>603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414</v>
      </c>
      <c r="C31" s="768"/>
      <c r="D31" s="768"/>
      <c r="E31" s="768"/>
      <c r="F31" s="768"/>
      <c r="G31" s="768"/>
      <c r="H31" s="768"/>
      <c r="I31" s="768"/>
      <c r="J31" s="768"/>
      <c r="K31" s="768"/>
      <c r="L31" s="768"/>
      <c r="M31" s="768"/>
      <c r="N31" s="768"/>
      <c r="O31" s="768"/>
      <c r="P31" s="769"/>
      <c r="Q31" s="770">
        <v>1916</v>
      </c>
      <c r="R31" s="771"/>
      <c r="S31" s="771"/>
      <c r="T31" s="771"/>
      <c r="U31" s="771"/>
      <c r="V31" s="771">
        <v>1688</v>
      </c>
      <c r="W31" s="771"/>
      <c r="X31" s="771"/>
      <c r="Y31" s="771"/>
      <c r="Z31" s="771"/>
      <c r="AA31" s="771">
        <v>228</v>
      </c>
      <c r="AB31" s="771"/>
      <c r="AC31" s="771"/>
      <c r="AD31" s="771"/>
      <c r="AE31" s="772"/>
      <c r="AF31" s="773">
        <v>2074</v>
      </c>
      <c r="AG31" s="774"/>
      <c r="AH31" s="774"/>
      <c r="AI31" s="774"/>
      <c r="AJ31" s="775"/>
      <c r="AK31" s="821">
        <v>143</v>
      </c>
      <c r="AL31" s="817"/>
      <c r="AM31" s="817"/>
      <c r="AN31" s="817"/>
      <c r="AO31" s="817"/>
      <c r="AP31" s="817">
        <v>3915</v>
      </c>
      <c r="AQ31" s="817"/>
      <c r="AR31" s="817"/>
      <c r="AS31" s="817"/>
      <c r="AT31" s="817"/>
      <c r="AU31" s="817">
        <v>450</v>
      </c>
      <c r="AV31" s="817"/>
      <c r="AW31" s="817"/>
      <c r="AX31" s="817"/>
      <c r="AY31" s="817"/>
      <c r="AZ31" s="818" t="s">
        <v>603</v>
      </c>
      <c r="BA31" s="818"/>
      <c r="BB31" s="818"/>
      <c r="BC31" s="818"/>
      <c r="BD31" s="818"/>
      <c r="BE31" s="819" t="s">
        <v>415</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416</v>
      </c>
      <c r="C32" s="768"/>
      <c r="D32" s="768"/>
      <c r="E32" s="768"/>
      <c r="F32" s="768"/>
      <c r="G32" s="768"/>
      <c r="H32" s="768"/>
      <c r="I32" s="768"/>
      <c r="J32" s="768"/>
      <c r="K32" s="768"/>
      <c r="L32" s="768"/>
      <c r="M32" s="768"/>
      <c r="N32" s="768"/>
      <c r="O32" s="768"/>
      <c r="P32" s="769"/>
      <c r="Q32" s="770">
        <v>2736</v>
      </c>
      <c r="R32" s="771"/>
      <c r="S32" s="771"/>
      <c r="T32" s="771"/>
      <c r="U32" s="771"/>
      <c r="V32" s="771">
        <v>2415</v>
      </c>
      <c r="W32" s="771"/>
      <c r="X32" s="771"/>
      <c r="Y32" s="771"/>
      <c r="Z32" s="771"/>
      <c r="AA32" s="771">
        <v>322</v>
      </c>
      <c r="AB32" s="771"/>
      <c r="AC32" s="771"/>
      <c r="AD32" s="771"/>
      <c r="AE32" s="772"/>
      <c r="AF32" s="773">
        <v>155</v>
      </c>
      <c r="AG32" s="774"/>
      <c r="AH32" s="774"/>
      <c r="AI32" s="774"/>
      <c r="AJ32" s="775"/>
      <c r="AK32" s="821">
        <v>1691</v>
      </c>
      <c r="AL32" s="817"/>
      <c r="AM32" s="817"/>
      <c r="AN32" s="817"/>
      <c r="AO32" s="817"/>
      <c r="AP32" s="817">
        <v>21491</v>
      </c>
      <c r="AQ32" s="817"/>
      <c r="AR32" s="817"/>
      <c r="AS32" s="817"/>
      <c r="AT32" s="817"/>
      <c r="AU32" s="817">
        <v>16720</v>
      </c>
      <c r="AV32" s="817"/>
      <c r="AW32" s="817"/>
      <c r="AX32" s="817"/>
      <c r="AY32" s="817"/>
      <c r="AZ32" s="818" t="s">
        <v>603</v>
      </c>
      <c r="BA32" s="818"/>
      <c r="BB32" s="818"/>
      <c r="BC32" s="818"/>
      <c r="BD32" s="818"/>
      <c r="BE32" s="819" t="s">
        <v>415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417</v>
      </c>
      <c r="C33" s="768"/>
      <c r="D33" s="768"/>
      <c r="E33" s="768"/>
      <c r="F33" s="768"/>
      <c r="G33" s="768"/>
      <c r="H33" s="768"/>
      <c r="I33" s="768"/>
      <c r="J33" s="768"/>
      <c r="K33" s="768"/>
      <c r="L33" s="768"/>
      <c r="M33" s="768"/>
      <c r="N33" s="768"/>
      <c r="O33" s="768"/>
      <c r="P33" s="769"/>
      <c r="Q33" s="770">
        <v>10211</v>
      </c>
      <c r="R33" s="771"/>
      <c r="S33" s="771"/>
      <c r="T33" s="771"/>
      <c r="U33" s="771"/>
      <c r="V33" s="771">
        <v>8624</v>
      </c>
      <c r="W33" s="771"/>
      <c r="X33" s="771"/>
      <c r="Y33" s="771"/>
      <c r="Z33" s="771"/>
      <c r="AA33" s="771">
        <v>1587</v>
      </c>
      <c r="AB33" s="771"/>
      <c r="AC33" s="771"/>
      <c r="AD33" s="771"/>
      <c r="AE33" s="772"/>
      <c r="AF33" s="773">
        <v>9276</v>
      </c>
      <c r="AG33" s="774"/>
      <c r="AH33" s="774"/>
      <c r="AI33" s="774"/>
      <c r="AJ33" s="775"/>
      <c r="AK33" s="821">
        <v>1211</v>
      </c>
      <c r="AL33" s="817"/>
      <c r="AM33" s="817"/>
      <c r="AN33" s="817"/>
      <c r="AO33" s="817"/>
      <c r="AP33" s="817">
        <v>5284</v>
      </c>
      <c r="AQ33" s="817"/>
      <c r="AR33" s="817"/>
      <c r="AS33" s="817"/>
      <c r="AT33" s="817"/>
      <c r="AU33" s="817">
        <v>3392</v>
      </c>
      <c r="AV33" s="817"/>
      <c r="AW33" s="817"/>
      <c r="AX33" s="817"/>
      <c r="AY33" s="817"/>
      <c r="AZ33" s="818" t="s">
        <v>603</v>
      </c>
      <c r="BA33" s="818"/>
      <c r="BB33" s="818"/>
      <c r="BC33" s="818"/>
      <c r="BD33" s="818"/>
      <c r="BE33" s="819" t="s">
        <v>418</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419</v>
      </c>
      <c r="C34" s="768"/>
      <c r="D34" s="768"/>
      <c r="E34" s="768"/>
      <c r="F34" s="768"/>
      <c r="G34" s="768"/>
      <c r="H34" s="768"/>
      <c r="I34" s="768"/>
      <c r="J34" s="768"/>
      <c r="K34" s="768"/>
      <c r="L34" s="768"/>
      <c r="M34" s="768"/>
      <c r="N34" s="768"/>
      <c r="O34" s="768"/>
      <c r="P34" s="769"/>
      <c r="Q34" s="770">
        <v>85</v>
      </c>
      <c r="R34" s="771"/>
      <c r="S34" s="771"/>
      <c r="T34" s="771"/>
      <c r="U34" s="771"/>
      <c r="V34" s="771">
        <v>134</v>
      </c>
      <c r="W34" s="771"/>
      <c r="X34" s="771"/>
      <c r="Y34" s="771"/>
      <c r="Z34" s="771"/>
      <c r="AA34" s="771">
        <v>-49</v>
      </c>
      <c r="AB34" s="771"/>
      <c r="AC34" s="771"/>
      <c r="AD34" s="771"/>
      <c r="AE34" s="772"/>
      <c r="AF34" s="773" t="s">
        <v>420</v>
      </c>
      <c r="AG34" s="774"/>
      <c r="AH34" s="774"/>
      <c r="AI34" s="774"/>
      <c r="AJ34" s="775"/>
      <c r="AK34" s="821">
        <v>28</v>
      </c>
      <c r="AL34" s="817"/>
      <c r="AM34" s="817"/>
      <c r="AN34" s="817"/>
      <c r="AO34" s="817"/>
      <c r="AP34" s="817">
        <v>64</v>
      </c>
      <c r="AQ34" s="817"/>
      <c r="AR34" s="817"/>
      <c r="AS34" s="817"/>
      <c r="AT34" s="817"/>
      <c r="AU34" s="817">
        <v>40</v>
      </c>
      <c r="AV34" s="817"/>
      <c r="AW34" s="817"/>
      <c r="AX34" s="817"/>
      <c r="AY34" s="817"/>
      <c r="AZ34" s="818" t="s">
        <v>603</v>
      </c>
      <c r="BA34" s="818"/>
      <c r="BB34" s="818"/>
      <c r="BC34" s="818"/>
      <c r="BD34" s="818"/>
      <c r="BE34" s="819" t="s">
        <v>421</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399</v>
      </c>
      <c r="B63" s="776" t="s">
        <v>423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11738</v>
      </c>
      <c r="AG63" s="831"/>
      <c r="AH63" s="831"/>
      <c r="AI63" s="831"/>
      <c r="AJ63" s="832"/>
      <c r="AK63" s="833"/>
      <c r="AL63" s="828"/>
      <c r="AM63" s="828"/>
      <c r="AN63" s="828"/>
      <c r="AO63" s="828"/>
      <c r="AP63" s="831">
        <v>30690</v>
      </c>
      <c r="AQ63" s="831"/>
      <c r="AR63" s="831"/>
      <c r="AS63" s="831"/>
      <c r="AT63" s="831"/>
      <c r="AU63" s="831">
        <v>20603</v>
      </c>
      <c r="AV63" s="831"/>
      <c r="AW63" s="831"/>
      <c r="AX63" s="831"/>
      <c r="AY63" s="831"/>
      <c r="AZ63" s="835"/>
      <c r="BA63" s="835"/>
      <c r="BB63" s="835"/>
      <c r="BC63" s="835"/>
      <c r="BD63" s="835"/>
      <c r="BE63" s="836"/>
      <c r="BF63" s="836"/>
      <c r="BG63" s="836"/>
      <c r="BH63" s="836"/>
      <c r="BI63" s="837"/>
      <c r="BJ63" s="838" t="s">
        <v>424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426</v>
      </c>
      <c r="B66" s="715"/>
      <c r="C66" s="715"/>
      <c r="D66" s="715"/>
      <c r="E66" s="715"/>
      <c r="F66" s="715"/>
      <c r="G66" s="715"/>
      <c r="H66" s="715"/>
      <c r="I66" s="715"/>
      <c r="J66" s="715"/>
      <c r="K66" s="715"/>
      <c r="L66" s="715"/>
      <c r="M66" s="715"/>
      <c r="N66" s="715"/>
      <c r="O66" s="715"/>
      <c r="P66" s="716"/>
      <c r="Q66" s="720" t="s">
        <v>427</v>
      </c>
      <c r="R66" s="721"/>
      <c r="S66" s="721"/>
      <c r="T66" s="721"/>
      <c r="U66" s="722"/>
      <c r="V66" s="720" t="s">
        <v>428</v>
      </c>
      <c r="W66" s="721"/>
      <c r="X66" s="721"/>
      <c r="Y66" s="721"/>
      <c r="Z66" s="722"/>
      <c r="AA66" s="720" t="s">
        <v>429</v>
      </c>
      <c r="AB66" s="721"/>
      <c r="AC66" s="721"/>
      <c r="AD66" s="721"/>
      <c r="AE66" s="722"/>
      <c r="AF66" s="841" t="s">
        <v>430</v>
      </c>
      <c r="AG66" s="802"/>
      <c r="AH66" s="802"/>
      <c r="AI66" s="802"/>
      <c r="AJ66" s="842"/>
      <c r="AK66" s="720" t="s">
        <v>431</v>
      </c>
      <c r="AL66" s="715"/>
      <c r="AM66" s="715"/>
      <c r="AN66" s="715"/>
      <c r="AO66" s="716"/>
      <c r="AP66" s="720" t="s">
        <v>432</v>
      </c>
      <c r="AQ66" s="721"/>
      <c r="AR66" s="721"/>
      <c r="AS66" s="721"/>
      <c r="AT66" s="722"/>
      <c r="AU66" s="720" t="s">
        <v>433</v>
      </c>
      <c r="AV66" s="721"/>
      <c r="AW66" s="721"/>
      <c r="AX66" s="721"/>
      <c r="AY66" s="722"/>
      <c r="AZ66" s="720" t="s">
        <v>386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604</v>
      </c>
      <c r="C68" s="857"/>
      <c r="D68" s="857"/>
      <c r="E68" s="857"/>
      <c r="F68" s="857"/>
      <c r="G68" s="857"/>
      <c r="H68" s="857"/>
      <c r="I68" s="857"/>
      <c r="J68" s="857"/>
      <c r="K68" s="857"/>
      <c r="L68" s="857"/>
      <c r="M68" s="857"/>
      <c r="N68" s="857"/>
      <c r="O68" s="857"/>
      <c r="P68" s="858"/>
      <c r="Q68" s="859">
        <v>946</v>
      </c>
      <c r="R68" s="853"/>
      <c r="S68" s="853"/>
      <c r="T68" s="853"/>
      <c r="U68" s="853"/>
      <c r="V68" s="853">
        <v>882</v>
      </c>
      <c r="W68" s="853"/>
      <c r="X68" s="853"/>
      <c r="Y68" s="853"/>
      <c r="Z68" s="853"/>
      <c r="AA68" s="853">
        <v>64</v>
      </c>
      <c r="AB68" s="853"/>
      <c r="AC68" s="853"/>
      <c r="AD68" s="853"/>
      <c r="AE68" s="853"/>
      <c r="AF68" s="853">
        <v>64</v>
      </c>
      <c r="AG68" s="853"/>
      <c r="AH68" s="853"/>
      <c r="AI68" s="853"/>
      <c r="AJ68" s="853"/>
      <c r="AK68" s="853" t="s">
        <v>603</v>
      </c>
      <c r="AL68" s="853"/>
      <c r="AM68" s="853"/>
      <c r="AN68" s="853"/>
      <c r="AO68" s="853"/>
      <c r="AP68" s="853" t="s">
        <v>603</v>
      </c>
      <c r="AQ68" s="853"/>
      <c r="AR68" s="853"/>
      <c r="AS68" s="853"/>
      <c r="AT68" s="853"/>
      <c r="AU68" s="853" t="s">
        <v>603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605</v>
      </c>
      <c r="C69" s="861"/>
      <c r="D69" s="861"/>
      <c r="E69" s="861"/>
      <c r="F69" s="861"/>
      <c r="G69" s="861"/>
      <c r="H69" s="861"/>
      <c r="I69" s="861"/>
      <c r="J69" s="861"/>
      <c r="K69" s="861"/>
      <c r="L69" s="861"/>
      <c r="M69" s="861"/>
      <c r="N69" s="861"/>
      <c r="O69" s="861"/>
      <c r="P69" s="862"/>
      <c r="Q69" s="863">
        <v>558</v>
      </c>
      <c r="R69" s="817"/>
      <c r="S69" s="817"/>
      <c r="T69" s="817"/>
      <c r="U69" s="817"/>
      <c r="V69" s="817">
        <v>541</v>
      </c>
      <c r="W69" s="817"/>
      <c r="X69" s="817"/>
      <c r="Y69" s="817"/>
      <c r="Z69" s="817"/>
      <c r="AA69" s="817">
        <v>17</v>
      </c>
      <c r="AB69" s="817"/>
      <c r="AC69" s="817"/>
      <c r="AD69" s="817"/>
      <c r="AE69" s="817"/>
      <c r="AF69" s="817">
        <v>17</v>
      </c>
      <c r="AG69" s="817"/>
      <c r="AH69" s="817"/>
      <c r="AI69" s="817"/>
      <c r="AJ69" s="817"/>
      <c r="AK69" s="817" t="s">
        <v>530</v>
      </c>
      <c r="AL69" s="817"/>
      <c r="AM69" s="817"/>
      <c r="AN69" s="817"/>
      <c r="AO69" s="817"/>
      <c r="AP69" s="817" t="s">
        <v>530</v>
      </c>
      <c r="AQ69" s="817"/>
      <c r="AR69" s="817"/>
      <c r="AS69" s="817"/>
      <c r="AT69" s="817"/>
      <c r="AU69" s="817" t="s">
        <v>530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606</v>
      </c>
      <c r="C70" s="861"/>
      <c r="D70" s="861"/>
      <c r="E70" s="861"/>
      <c r="F70" s="861"/>
      <c r="G70" s="861"/>
      <c r="H70" s="861"/>
      <c r="I70" s="861"/>
      <c r="J70" s="861"/>
      <c r="K70" s="861"/>
      <c r="L70" s="861"/>
      <c r="M70" s="861"/>
      <c r="N70" s="861"/>
      <c r="O70" s="861"/>
      <c r="P70" s="862"/>
      <c r="Q70" s="863">
        <v>166845</v>
      </c>
      <c r="R70" s="817"/>
      <c r="S70" s="817"/>
      <c r="T70" s="817"/>
      <c r="U70" s="817"/>
      <c r="V70" s="817">
        <v>165315</v>
      </c>
      <c r="W70" s="817"/>
      <c r="X70" s="817"/>
      <c r="Y70" s="817"/>
      <c r="Z70" s="817"/>
      <c r="AA70" s="817">
        <v>1530</v>
      </c>
      <c r="AB70" s="817"/>
      <c r="AC70" s="817"/>
      <c r="AD70" s="817"/>
      <c r="AE70" s="817"/>
      <c r="AF70" s="817">
        <v>1530</v>
      </c>
      <c r="AG70" s="817"/>
      <c r="AH70" s="817"/>
      <c r="AI70" s="817"/>
      <c r="AJ70" s="817"/>
      <c r="AK70" s="817" t="s">
        <v>530</v>
      </c>
      <c r="AL70" s="817"/>
      <c r="AM70" s="817"/>
      <c r="AN70" s="817"/>
      <c r="AO70" s="817"/>
      <c r="AP70" s="817" t="s">
        <v>530</v>
      </c>
      <c r="AQ70" s="817"/>
      <c r="AR70" s="817"/>
      <c r="AS70" s="817"/>
      <c r="AT70" s="817"/>
      <c r="AU70" s="817" t="s">
        <v>530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607</v>
      </c>
      <c r="C71" s="861"/>
      <c r="D71" s="861"/>
      <c r="E71" s="861"/>
      <c r="F71" s="861"/>
      <c r="G71" s="861"/>
      <c r="H71" s="861"/>
      <c r="I71" s="861"/>
      <c r="J71" s="861"/>
      <c r="K71" s="861"/>
      <c r="L71" s="861"/>
      <c r="M71" s="861"/>
      <c r="N71" s="861"/>
      <c r="O71" s="861"/>
      <c r="P71" s="862"/>
      <c r="Q71" s="863">
        <v>176</v>
      </c>
      <c r="R71" s="817"/>
      <c r="S71" s="817"/>
      <c r="T71" s="817"/>
      <c r="U71" s="817"/>
      <c r="V71" s="817">
        <v>171</v>
      </c>
      <c r="W71" s="817"/>
      <c r="X71" s="817"/>
      <c r="Y71" s="817"/>
      <c r="Z71" s="817"/>
      <c r="AA71" s="817">
        <v>5</v>
      </c>
      <c r="AB71" s="817"/>
      <c r="AC71" s="817"/>
      <c r="AD71" s="817"/>
      <c r="AE71" s="817"/>
      <c r="AF71" s="817">
        <v>5</v>
      </c>
      <c r="AG71" s="817"/>
      <c r="AH71" s="817"/>
      <c r="AI71" s="817"/>
      <c r="AJ71" s="817"/>
      <c r="AK71" s="817" t="s">
        <v>530</v>
      </c>
      <c r="AL71" s="817"/>
      <c r="AM71" s="817"/>
      <c r="AN71" s="817"/>
      <c r="AO71" s="817"/>
      <c r="AP71" s="817" t="s">
        <v>530</v>
      </c>
      <c r="AQ71" s="817"/>
      <c r="AR71" s="817"/>
      <c r="AS71" s="817"/>
      <c r="AT71" s="817"/>
      <c r="AU71" s="817" t="s">
        <v>530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608</v>
      </c>
      <c r="C72" s="861"/>
      <c r="D72" s="861"/>
      <c r="E72" s="861"/>
      <c r="F72" s="861"/>
      <c r="G72" s="861"/>
      <c r="H72" s="861"/>
      <c r="I72" s="861"/>
      <c r="J72" s="861"/>
      <c r="K72" s="861"/>
      <c r="L72" s="861"/>
      <c r="M72" s="861"/>
      <c r="N72" s="861"/>
      <c r="O72" s="861"/>
      <c r="P72" s="862"/>
      <c r="Q72" s="863">
        <v>5</v>
      </c>
      <c r="R72" s="817"/>
      <c r="S72" s="817"/>
      <c r="T72" s="817"/>
      <c r="U72" s="817"/>
      <c r="V72" s="817">
        <v>1</v>
      </c>
      <c r="W72" s="817"/>
      <c r="X72" s="817"/>
      <c r="Y72" s="817"/>
      <c r="Z72" s="817"/>
      <c r="AA72" s="817">
        <v>4</v>
      </c>
      <c r="AB72" s="817"/>
      <c r="AC72" s="817"/>
      <c r="AD72" s="817"/>
      <c r="AE72" s="817"/>
      <c r="AF72" s="817">
        <v>4</v>
      </c>
      <c r="AG72" s="817"/>
      <c r="AH72" s="817"/>
      <c r="AI72" s="817"/>
      <c r="AJ72" s="817"/>
      <c r="AK72" s="817" t="s">
        <v>530</v>
      </c>
      <c r="AL72" s="817"/>
      <c r="AM72" s="817"/>
      <c r="AN72" s="817"/>
      <c r="AO72" s="817"/>
      <c r="AP72" s="817" t="s">
        <v>530</v>
      </c>
      <c r="AQ72" s="817"/>
      <c r="AR72" s="817"/>
      <c r="AS72" s="817"/>
      <c r="AT72" s="817"/>
      <c r="AU72" s="817" t="s">
        <v>530</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609</v>
      </c>
      <c r="C73" s="861"/>
      <c r="D73" s="861"/>
      <c r="E73" s="861"/>
      <c r="F73" s="861"/>
      <c r="G73" s="861"/>
      <c r="H73" s="861"/>
      <c r="I73" s="861"/>
      <c r="J73" s="861"/>
      <c r="K73" s="861"/>
      <c r="L73" s="861"/>
      <c r="M73" s="861"/>
      <c r="N73" s="861"/>
      <c r="O73" s="861"/>
      <c r="P73" s="862"/>
      <c r="Q73" s="863">
        <v>141</v>
      </c>
      <c r="R73" s="817"/>
      <c r="S73" s="817"/>
      <c r="T73" s="817"/>
      <c r="U73" s="817"/>
      <c r="V73" s="817">
        <v>141</v>
      </c>
      <c r="W73" s="817"/>
      <c r="X73" s="817"/>
      <c r="Y73" s="817"/>
      <c r="Z73" s="817"/>
      <c r="AA73" s="817">
        <v>0</v>
      </c>
      <c r="AB73" s="817"/>
      <c r="AC73" s="817"/>
      <c r="AD73" s="817"/>
      <c r="AE73" s="817"/>
      <c r="AF73" s="817">
        <v>0</v>
      </c>
      <c r="AG73" s="817"/>
      <c r="AH73" s="817"/>
      <c r="AI73" s="817"/>
      <c r="AJ73" s="817"/>
      <c r="AK73" s="817" t="s">
        <v>530</v>
      </c>
      <c r="AL73" s="817"/>
      <c r="AM73" s="817"/>
      <c r="AN73" s="817"/>
      <c r="AO73" s="817"/>
      <c r="AP73" s="817" t="s">
        <v>530</v>
      </c>
      <c r="AQ73" s="817"/>
      <c r="AR73" s="817"/>
      <c r="AS73" s="817"/>
      <c r="AT73" s="817"/>
      <c r="AU73" s="817" t="s">
        <v>530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399</v>
      </c>
      <c r="B88" s="776" t="s">
        <v>434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1620</v>
      </c>
      <c r="AG88" s="831"/>
      <c r="AH88" s="831"/>
      <c r="AI88" s="831"/>
      <c r="AJ88" s="831"/>
      <c r="AK88" s="828"/>
      <c r="AL88" s="828"/>
      <c r="AM88" s="828"/>
      <c r="AN88" s="828"/>
      <c r="AO88" s="828"/>
      <c r="AP88" s="831" t="s">
        <v>603</v>
      </c>
      <c r="AQ88" s="831"/>
      <c r="AR88" s="831"/>
      <c r="AS88" s="831"/>
      <c r="AT88" s="831"/>
      <c r="AU88" s="831" t="s">
        <v>603</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399</v>
      </c>
      <c r="BR102" s="776" t="s">
        <v>435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266</v>
      </c>
      <c r="CS102" s="839"/>
      <c r="CT102" s="839"/>
      <c r="CU102" s="839"/>
      <c r="CV102" s="878"/>
      <c r="CW102" s="877">
        <v>37</v>
      </c>
      <c r="CX102" s="839"/>
      <c r="CY102" s="839"/>
      <c r="CZ102" s="839"/>
      <c r="DA102" s="878"/>
      <c r="DB102" s="877" t="s">
        <v>603</v>
      </c>
      <c r="DC102" s="839"/>
      <c r="DD102" s="839"/>
      <c r="DE102" s="839"/>
      <c r="DF102" s="878"/>
      <c r="DG102" s="877">
        <v>388</v>
      </c>
      <c r="DH102" s="839"/>
      <c r="DI102" s="839"/>
      <c r="DJ102" s="839"/>
      <c r="DK102" s="878"/>
      <c r="DL102" s="877" t="s">
        <v>603</v>
      </c>
      <c r="DM102" s="839"/>
      <c r="DN102" s="839"/>
      <c r="DO102" s="839"/>
      <c r="DP102" s="878"/>
      <c r="DQ102" s="877" t="s">
        <v>603</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440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443</v>
      </c>
      <c r="AB109" s="880"/>
      <c r="AC109" s="880"/>
      <c r="AD109" s="880"/>
      <c r="AE109" s="881"/>
      <c r="AF109" s="879" t="s">
        <v>444</v>
      </c>
      <c r="AG109" s="880"/>
      <c r="AH109" s="880"/>
      <c r="AI109" s="880"/>
      <c r="AJ109" s="881"/>
      <c r="AK109" s="879" t="s">
        <v>316</v>
      </c>
      <c r="AL109" s="880"/>
      <c r="AM109" s="880"/>
      <c r="AN109" s="880"/>
      <c r="AO109" s="881"/>
      <c r="AP109" s="879" t="s">
        <v>445</v>
      </c>
      <c r="AQ109" s="880"/>
      <c r="AR109" s="880"/>
      <c r="AS109" s="880"/>
      <c r="AT109" s="882"/>
      <c r="AU109" s="899" t="s">
        <v>442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443</v>
      </c>
      <c r="BR109" s="880"/>
      <c r="BS109" s="880"/>
      <c r="BT109" s="880"/>
      <c r="BU109" s="881"/>
      <c r="BV109" s="879" t="s">
        <v>444</v>
      </c>
      <c r="BW109" s="880"/>
      <c r="BX109" s="880"/>
      <c r="BY109" s="880"/>
      <c r="BZ109" s="881"/>
      <c r="CA109" s="879" t="s">
        <v>316</v>
      </c>
      <c r="CB109" s="880"/>
      <c r="CC109" s="880"/>
      <c r="CD109" s="880"/>
      <c r="CE109" s="881"/>
      <c r="CF109" s="900" t="s">
        <v>445</v>
      </c>
      <c r="CG109" s="900"/>
      <c r="CH109" s="900"/>
      <c r="CI109" s="900"/>
      <c r="CJ109" s="900"/>
      <c r="CK109" s="879" t="s">
        <v>446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443</v>
      </c>
      <c r="DH109" s="880"/>
      <c r="DI109" s="880"/>
      <c r="DJ109" s="880"/>
      <c r="DK109" s="881"/>
      <c r="DL109" s="879" t="s">
        <v>444</v>
      </c>
      <c r="DM109" s="880"/>
      <c r="DN109" s="880"/>
      <c r="DO109" s="880"/>
      <c r="DP109" s="881"/>
      <c r="DQ109" s="879" t="s">
        <v>316</v>
      </c>
      <c r="DR109" s="880"/>
      <c r="DS109" s="880"/>
      <c r="DT109" s="880"/>
      <c r="DU109" s="881"/>
      <c r="DV109" s="879" t="s">
        <v>445</v>
      </c>
      <c r="DW109" s="880"/>
      <c r="DX109" s="880"/>
      <c r="DY109" s="880"/>
      <c r="DZ109" s="882"/>
    </row>
    <row r="110" spans="1:131" s="224" customFormat="1" ht="26.25" customHeight="1" x14ac:dyDescent="0.15">
      <c r="A110" s="883" t="s">
        <v>447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4515294</v>
      </c>
      <c r="AB110" s="887"/>
      <c r="AC110" s="887"/>
      <c r="AD110" s="887"/>
      <c r="AE110" s="888"/>
      <c r="AF110" s="889">
        <v>4705538</v>
      </c>
      <c r="AG110" s="887"/>
      <c r="AH110" s="887"/>
      <c r="AI110" s="887"/>
      <c r="AJ110" s="888"/>
      <c r="AK110" s="889">
        <v>4168951</v>
      </c>
      <c r="AL110" s="887"/>
      <c r="AM110" s="887"/>
      <c r="AN110" s="887"/>
      <c r="AO110" s="888"/>
      <c r="AP110" s="890">
        <v>29.9</v>
      </c>
      <c r="AQ110" s="891"/>
      <c r="AR110" s="891"/>
      <c r="AS110" s="891"/>
      <c r="AT110" s="892"/>
      <c r="AU110" s="893" t="s">
        <v>75</v>
      </c>
      <c r="AV110" s="894"/>
      <c r="AW110" s="894"/>
      <c r="AX110" s="894"/>
      <c r="AY110" s="894"/>
      <c r="AZ110" s="916" t="s">
        <v>448</v>
      </c>
      <c r="BA110" s="884"/>
      <c r="BB110" s="884"/>
      <c r="BC110" s="884"/>
      <c r="BD110" s="884"/>
      <c r="BE110" s="884"/>
      <c r="BF110" s="884"/>
      <c r="BG110" s="884"/>
      <c r="BH110" s="884"/>
      <c r="BI110" s="884"/>
      <c r="BJ110" s="884"/>
      <c r="BK110" s="884"/>
      <c r="BL110" s="884"/>
      <c r="BM110" s="884"/>
      <c r="BN110" s="884"/>
      <c r="BO110" s="884"/>
      <c r="BP110" s="885"/>
      <c r="BQ110" s="917">
        <v>38114102</v>
      </c>
      <c r="BR110" s="918"/>
      <c r="BS110" s="918"/>
      <c r="BT110" s="918"/>
      <c r="BU110" s="918"/>
      <c r="BV110" s="918">
        <v>37860519</v>
      </c>
      <c r="BW110" s="918"/>
      <c r="BX110" s="918"/>
      <c r="BY110" s="918"/>
      <c r="BZ110" s="918"/>
      <c r="CA110" s="918">
        <v>39123397</v>
      </c>
      <c r="CB110" s="918"/>
      <c r="CC110" s="918"/>
      <c r="CD110" s="918"/>
      <c r="CE110" s="918"/>
      <c r="CF110" s="931">
        <v>280.89999999999998</v>
      </c>
      <c r="CG110" s="932"/>
      <c r="CH110" s="932"/>
      <c r="CI110" s="932"/>
      <c r="CJ110" s="932"/>
      <c r="CK110" s="933" t="s">
        <v>449</v>
      </c>
      <c r="CL110" s="934"/>
      <c r="CM110" s="916" t="s">
        <v>450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424</v>
      </c>
      <c r="DH110" s="918"/>
      <c r="DI110" s="918"/>
      <c r="DJ110" s="918"/>
      <c r="DK110" s="918"/>
      <c r="DL110" s="918" t="s">
        <v>132</v>
      </c>
      <c r="DM110" s="918"/>
      <c r="DN110" s="918"/>
      <c r="DO110" s="918"/>
      <c r="DP110" s="918"/>
      <c r="DQ110" s="918" t="s">
        <v>451</v>
      </c>
      <c r="DR110" s="918"/>
      <c r="DS110" s="918"/>
      <c r="DT110" s="918"/>
      <c r="DU110" s="918"/>
      <c r="DV110" s="919" t="s">
        <v>132</v>
      </c>
      <c r="DW110" s="919"/>
      <c r="DX110" s="919"/>
      <c r="DY110" s="919"/>
      <c r="DZ110" s="920"/>
    </row>
    <row r="111" spans="1:131" s="224" customFormat="1" ht="26.25" customHeight="1" x14ac:dyDescent="0.15">
      <c r="A111" s="921" t="s">
        <v>452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424</v>
      </c>
      <c r="AB111" s="925"/>
      <c r="AC111" s="925"/>
      <c r="AD111" s="925"/>
      <c r="AE111" s="926"/>
      <c r="AF111" s="927" t="s">
        <v>424</v>
      </c>
      <c r="AG111" s="925"/>
      <c r="AH111" s="925"/>
      <c r="AI111" s="925"/>
      <c r="AJ111" s="926"/>
      <c r="AK111" s="927" t="s">
        <v>132</v>
      </c>
      <c r="AL111" s="925"/>
      <c r="AM111" s="925"/>
      <c r="AN111" s="925"/>
      <c r="AO111" s="926"/>
      <c r="AP111" s="928" t="s">
        <v>453</v>
      </c>
      <c r="AQ111" s="929"/>
      <c r="AR111" s="929"/>
      <c r="AS111" s="929"/>
      <c r="AT111" s="930"/>
      <c r="AU111" s="895"/>
      <c r="AV111" s="896"/>
      <c r="AW111" s="896"/>
      <c r="AX111" s="896"/>
      <c r="AY111" s="896"/>
      <c r="AZ111" s="909" t="s">
        <v>454</v>
      </c>
      <c r="BA111" s="910"/>
      <c r="BB111" s="910"/>
      <c r="BC111" s="910"/>
      <c r="BD111" s="910"/>
      <c r="BE111" s="910"/>
      <c r="BF111" s="910"/>
      <c r="BG111" s="910"/>
      <c r="BH111" s="910"/>
      <c r="BI111" s="910"/>
      <c r="BJ111" s="910"/>
      <c r="BK111" s="910"/>
      <c r="BL111" s="910"/>
      <c r="BM111" s="910"/>
      <c r="BN111" s="910"/>
      <c r="BO111" s="910"/>
      <c r="BP111" s="911"/>
      <c r="BQ111" s="912">
        <v>4953</v>
      </c>
      <c r="BR111" s="913"/>
      <c r="BS111" s="913"/>
      <c r="BT111" s="913"/>
      <c r="BU111" s="913"/>
      <c r="BV111" s="913">
        <v>2636</v>
      </c>
      <c r="BW111" s="913"/>
      <c r="BX111" s="913"/>
      <c r="BY111" s="913"/>
      <c r="BZ111" s="913"/>
      <c r="CA111" s="913">
        <v>564</v>
      </c>
      <c r="CB111" s="913"/>
      <c r="CC111" s="913"/>
      <c r="CD111" s="913"/>
      <c r="CE111" s="913"/>
      <c r="CF111" s="907">
        <v>0</v>
      </c>
      <c r="CG111" s="908"/>
      <c r="CH111" s="908"/>
      <c r="CI111" s="908"/>
      <c r="CJ111" s="908"/>
      <c r="CK111" s="935"/>
      <c r="CL111" s="936"/>
      <c r="CM111" s="909" t="s">
        <v>455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132</v>
      </c>
      <c r="DH111" s="913"/>
      <c r="DI111" s="913"/>
      <c r="DJ111" s="913"/>
      <c r="DK111" s="913"/>
      <c r="DL111" s="913" t="s">
        <v>451</v>
      </c>
      <c r="DM111" s="913"/>
      <c r="DN111" s="913"/>
      <c r="DO111" s="913"/>
      <c r="DP111" s="913"/>
      <c r="DQ111" s="913" t="s">
        <v>424</v>
      </c>
      <c r="DR111" s="913"/>
      <c r="DS111" s="913"/>
      <c r="DT111" s="913"/>
      <c r="DU111" s="913"/>
      <c r="DV111" s="914" t="s">
        <v>132</v>
      </c>
      <c r="DW111" s="914"/>
      <c r="DX111" s="914"/>
      <c r="DY111" s="914"/>
      <c r="DZ111" s="915"/>
    </row>
    <row r="112" spans="1:131" s="224" customFormat="1" ht="26.25" customHeight="1" x14ac:dyDescent="0.15">
      <c r="A112" s="939" t="s">
        <v>456</v>
      </c>
      <c r="B112" s="940"/>
      <c r="C112" s="910" t="s">
        <v>457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424</v>
      </c>
      <c r="AB112" s="946"/>
      <c r="AC112" s="946"/>
      <c r="AD112" s="946"/>
      <c r="AE112" s="947"/>
      <c r="AF112" s="948" t="s">
        <v>132</v>
      </c>
      <c r="AG112" s="946"/>
      <c r="AH112" s="946"/>
      <c r="AI112" s="946"/>
      <c r="AJ112" s="947"/>
      <c r="AK112" s="948" t="s">
        <v>424</v>
      </c>
      <c r="AL112" s="946"/>
      <c r="AM112" s="946"/>
      <c r="AN112" s="946"/>
      <c r="AO112" s="947"/>
      <c r="AP112" s="949" t="s">
        <v>424</v>
      </c>
      <c r="AQ112" s="950"/>
      <c r="AR112" s="950"/>
      <c r="AS112" s="950"/>
      <c r="AT112" s="951"/>
      <c r="AU112" s="895"/>
      <c r="AV112" s="896"/>
      <c r="AW112" s="896"/>
      <c r="AX112" s="896"/>
      <c r="AY112" s="896"/>
      <c r="AZ112" s="909" t="s">
        <v>458</v>
      </c>
      <c r="BA112" s="910"/>
      <c r="BB112" s="910"/>
      <c r="BC112" s="910"/>
      <c r="BD112" s="910"/>
      <c r="BE112" s="910"/>
      <c r="BF112" s="910"/>
      <c r="BG112" s="910"/>
      <c r="BH112" s="910"/>
      <c r="BI112" s="910"/>
      <c r="BJ112" s="910"/>
      <c r="BK112" s="910"/>
      <c r="BL112" s="910"/>
      <c r="BM112" s="910"/>
      <c r="BN112" s="910"/>
      <c r="BO112" s="910"/>
      <c r="BP112" s="911"/>
      <c r="BQ112" s="912">
        <v>24741072</v>
      </c>
      <c r="BR112" s="913"/>
      <c r="BS112" s="913"/>
      <c r="BT112" s="913"/>
      <c r="BU112" s="913"/>
      <c r="BV112" s="913">
        <v>22073142</v>
      </c>
      <c r="BW112" s="913"/>
      <c r="BX112" s="913"/>
      <c r="BY112" s="913"/>
      <c r="BZ112" s="913"/>
      <c r="CA112" s="913">
        <v>20602502</v>
      </c>
      <c r="CB112" s="913"/>
      <c r="CC112" s="913"/>
      <c r="CD112" s="913"/>
      <c r="CE112" s="913"/>
      <c r="CF112" s="907">
        <v>147.9</v>
      </c>
      <c r="CG112" s="908"/>
      <c r="CH112" s="908"/>
      <c r="CI112" s="908"/>
      <c r="CJ112" s="908"/>
      <c r="CK112" s="935"/>
      <c r="CL112" s="936"/>
      <c r="CM112" s="909" t="s">
        <v>459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132</v>
      </c>
      <c r="DH112" s="913"/>
      <c r="DI112" s="913"/>
      <c r="DJ112" s="913"/>
      <c r="DK112" s="913"/>
      <c r="DL112" s="913" t="s">
        <v>132</v>
      </c>
      <c r="DM112" s="913"/>
      <c r="DN112" s="913"/>
      <c r="DO112" s="913"/>
      <c r="DP112" s="913"/>
      <c r="DQ112" s="913" t="s">
        <v>132</v>
      </c>
      <c r="DR112" s="913"/>
      <c r="DS112" s="913"/>
      <c r="DT112" s="913"/>
      <c r="DU112" s="913"/>
      <c r="DV112" s="914" t="s">
        <v>132</v>
      </c>
      <c r="DW112" s="914"/>
      <c r="DX112" s="914"/>
      <c r="DY112" s="914"/>
      <c r="DZ112" s="915"/>
    </row>
    <row r="113" spans="1:130" s="224" customFormat="1" ht="26.25" customHeight="1" x14ac:dyDescent="0.15">
      <c r="A113" s="941"/>
      <c r="B113" s="942"/>
      <c r="C113" s="910" t="s">
        <v>460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2045109</v>
      </c>
      <c r="AB113" s="925"/>
      <c r="AC113" s="925"/>
      <c r="AD113" s="925"/>
      <c r="AE113" s="926"/>
      <c r="AF113" s="927">
        <v>2013286</v>
      </c>
      <c r="AG113" s="925"/>
      <c r="AH113" s="925"/>
      <c r="AI113" s="925"/>
      <c r="AJ113" s="926"/>
      <c r="AK113" s="927">
        <v>2158219</v>
      </c>
      <c r="AL113" s="925"/>
      <c r="AM113" s="925"/>
      <c r="AN113" s="925"/>
      <c r="AO113" s="926"/>
      <c r="AP113" s="928">
        <v>15.5</v>
      </c>
      <c r="AQ113" s="929"/>
      <c r="AR113" s="929"/>
      <c r="AS113" s="929"/>
      <c r="AT113" s="930"/>
      <c r="AU113" s="895"/>
      <c r="AV113" s="896"/>
      <c r="AW113" s="896"/>
      <c r="AX113" s="896"/>
      <c r="AY113" s="896"/>
      <c r="AZ113" s="909" t="s">
        <v>461</v>
      </c>
      <c r="BA113" s="910"/>
      <c r="BB113" s="910"/>
      <c r="BC113" s="910"/>
      <c r="BD113" s="910"/>
      <c r="BE113" s="910"/>
      <c r="BF113" s="910"/>
      <c r="BG113" s="910"/>
      <c r="BH113" s="910"/>
      <c r="BI113" s="910"/>
      <c r="BJ113" s="910"/>
      <c r="BK113" s="910"/>
      <c r="BL113" s="910"/>
      <c r="BM113" s="910"/>
      <c r="BN113" s="910"/>
      <c r="BO113" s="910"/>
      <c r="BP113" s="911"/>
      <c r="BQ113" s="912" t="s">
        <v>462</v>
      </c>
      <c r="BR113" s="913"/>
      <c r="BS113" s="913"/>
      <c r="BT113" s="913"/>
      <c r="BU113" s="913"/>
      <c r="BV113" s="913" t="s">
        <v>424</v>
      </c>
      <c r="BW113" s="913"/>
      <c r="BX113" s="913"/>
      <c r="BY113" s="913"/>
      <c r="BZ113" s="913"/>
      <c r="CA113" s="913" t="s">
        <v>132</v>
      </c>
      <c r="CB113" s="913"/>
      <c r="CC113" s="913"/>
      <c r="CD113" s="913"/>
      <c r="CE113" s="913"/>
      <c r="CF113" s="907" t="s">
        <v>132</v>
      </c>
      <c r="CG113" s="908"/>
      <c r="CH113" s="908"/>
      <c r="CI113" s="908"/>
      <c r="CJ113" s="908"/>
      <c r="CK113" s="935"/>
      <c r="CL113" s="936"/>
      <c r="CM113" s="909" t="s">
        <v>463</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424</v>
      </c>
      <c r="DH113" s="946"/>
      <c r="DI113" s="946"/>
      <c r="DJ113" s="946"/>
      <c r="DK113" s="947"/>
      <c r="DL113" s="948" t="s">
        <v>132</v>
      </c>
      <c r="DM113" s="946"/>
      <c r="DN113" s="946"/>
      <c r="DO113" s="946"/>
      <c r="DP113" s="947"/>
      <c r="DQ113" s="948" t="s">
        <v>424</v>
      </c>
      <c r="DR113" s="946"/>
      <c r="DS113" s="946"/>
      <c r="DT113" s="946"/>
      <c r="DU113" s="947"/>
      <c r="DV113" s="949" t="s">
        <v>451</v>
      </c>
      <c r="DW113" s="950"/>
      <c r="DX113" s="950"/>
      <c r="DY113" s="950"/>
      <c r="DZ113" s="951"/>
    </row>
    <row r="114" spans="1:130" s="224" customFormat="1" ht="26.25" customHeight="1" x14ac:dyDescent="0.15">
      <c r="A114" s="941"/>
      <c r="B114" s="942"/>
      <c r="C114" s="910" t="s">
        <v>464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132</v>
      </c>
      <c r="AB114" s="946"/>
      <c r="AC114" s="946"/>
      <c r="AD114" s="946"/>
      <c r="AE114" s="947"/>
      <c r="AF114" s="948" t="s">
        <v>462</v>
      </c>
      <c r="AG114" s="946"/>
      <c r="AH114" s="946"/>
      <c r="AI114" s="946"/>
      <c r="AJ114" s="947"/>
      <c r="AK114" s="948" t="s">
        <v>132</v>
      </c>
      <c r="AL114" s="946"/>
      <c r="AM114" s="946"/>
      <c r="AN114" s="946"/>
      <c r="AO114" s="947"/>
      <c r="AP114" s="949" t="s">
        <v>132</v>
      </c>
      <c r="AQ114" s="950"/>
      <c r="AR114" s="950"/>
      <c r="AS114" s="950"/>
      <c r="AT114" s="951"/>
      <c r="AU114" s="895"/>
      <c r="AV114" s="896"/>
      <c r="AW114" s="896"/>
      <c r="AX114" s="896"/>
      <c r="AY114" s="896"/>
      <c r="AZ114" s="909" t="s">
        <v>465</v>
      </c>
      <c r="BA114" s="910"/>
      <c r="BB114" s="910"/>
      <c r="BC114" s="910"/>
      <c r="BD114" s="910"/>
      <c r="BE114" s="910"/>
      <c r="BF114" s="910"/>
      <c r="BG114" s="910"/>
      <c r="BH114" s="910"/>
      <c r="BI114" s="910"/>
      <c r="BJ114" s="910"/>
      <c r="BK114" s="910"/>
      <c r="BL114" s="910"/>
      <c r="BM114" s="910"/>
      <c r="BN114" s="910"/>
      <c r="BO114" s="910"/>
      <c r="BP114" s="911"/>
      <c r="BQ114" s="912">
        <v>4510962</v>
      </c>
      <c r="BR114" s="913"/>
      <c r="BS114" s="913"/>
      <c r="BT114" s="913"/>
      <c r="BU114" s="913"/>
      <c r="BV114" s="913">
        <v>4542209</v>
      </c>
      <c r="BW114" s="913"/>
      <c r="BX114" s="913"/>
      <c r="BY114" s="913"/>
      <c r="BZ114" s="913"/>
      <c r="CA114" s="913">
        <v>4733097</v>
      </c>
      <c r="CB114" s="913"/>
      <c r="CC114" s="913"/>
      <c r="CD114" s="913"/>
      <c r="CE114" s="913"/>
      <c r="CF114" s="907">
        <v>34</v>
      </c>
      <c r="CG114" s="908"/>
      <c r="CH114" s="908"/>
      <c r="CI114" s="908"/>
      <c r="CJ114" s="908"/>
      <c r="CK114" s="935"/>
      <c r="CL114" s="936"/>
      <c r="CM114" s="909" t="s">
        <v>466</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132</v>
      </c>
      <c r="DH114" s="946"/>
      <c r="DI114" s="946"/>
      <c r="DJ114" s="946"/>
      <c r="DK114" s="947"/>
      <c r="DL114" s="948" t="s">
        <v>424</v>
      </c>
      <c r="DM114" s="946"/>
      <c r="DN114" s="946"/>
      <c r="DO114" s="946"/>
      <c r="DP114" s="947"/>
      <c r="DQ114" s="948" t="s">
        <v>424</v>
      </c>
      <c r="DR114" s="946"/>
      <c r="DS114" s="946"/>
      <c r="DT114" s="946"/>
      <c r="DU114" s="947"/>
      <c r="DV114" s="949" t="s">
        <v>424</v>
      </c>
      <c r="DW114" s="950"/>
      <c r="DX114" s="950"/>
      <c r="DY114" s="950"/>
      <c r="DZ114" s="951"/>
    </row>
    <row r="115" spans="1:130" s="224" customFormat="1" ht="26.25" customHeight="1" x14ac:dyDescent="0.15">
      <c r="A115" s="941"/>
      <c r="B115" s="942"/>
      <c r="C115" s="910" t="s">
        <v>467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3207</v>
      </c>
      <c r="AB115" s="925"/>
      <c r="AC115" s="925"/>
      <c r="AD115" s="925"/>
      <c r="AE115" s="926"/>
      <c r="AF115" s="927">
        <v>2317</v>
      </c>
      <c r="AG115" s="925"/>
      <c r="AH115" s="925"/>
      <c r="AI115" s="925"/>
      <c r="AJ115" s="926"/>
      <c r="AK115" s="927">
        <v>2071</v>
      </c>
      <c r="AL115" s="925"/>
      <c r="AM115" s="925"/>
      <c r="AN115" s="925"/>
      <c r="AO115" s="926"/>
      <c r="AP115" s="928">
        <v>0</v>
      </c>
      <c r="AQ115" s="929"/>
      <c r="AR115" s="929"/>
      <c r="AS115" s="929"/>
      <c r="AT115" s="930"/>
      <c r="AU115" s="895"/>
      <c r="AV115" s="896"/>
      <c r="AW115" s="896"/>
      <c r="AX115" s="896"/>
      <c r="AY115" s="896"/>
      <c r="AZ115" s="909" t="s">
        <v>468</v>
      </c>
      <c r="BA115" s="910"/>
      <c r="BB115" s="910"/>
      <c r="BC115" s="910"/>
      <c r="BD115" s="910"/>
      <c r="BE115" s="910"/>
      <c r="BF115" s="910"/>
      <c r="BG115" s="910"/>
      <c r="BH115" s="910"/>
      <c r="BI115" s="910"/>
      <c r="BJ115" s="910"/>
      <c r="BK115" s="910"/>
      <c r="BL115" s="910"/>
      <c r="BM115" s="910"/>
      <c r="BN115" s="910"/>
      <c r="BO115" s="910"/>
      <c r="BP115" s="911"/>
      <c r="BQ115" s="912" t="s">
        <v>424</v>
      </c>
      <c r="BR115" s="913"/>
      <c r="BS115" s="913"/>
      <c r="BT115" s="913"/>
      <c r="BU115" s="913"/>
      <c r="BV115" s="913" t="s">
        <v>132</v>
      </c>
      <c r="BW115" s="913"/>
      <c r="BX115" s="913"/>
      <c r="BY115" s="913"/>
      <c r="BZ115" s="913"/>
      <c r="CA115" s="913" t="s">
        <v>462</v>
      </c>
      <c r="CB115" s="913"/>
      <c r="CC115" s="913"/>
      <c r="CD115" s="913"/>
      <c r="CE115" s="913"/>
      <c r="CF115" s="907" t="s">
        <v>424</v>
      </c>
      <c r="CG115" s="908"/>
      <c r="CH115" s="908"/>
      <c r="CI115" s="908"/>
      <c r="CJ115" s="908"/>
      <c r="CK115" s="935"/>
      <c r="CL115" s="936"/>
      <c r="CM115" s="909" t="s">
        <v>469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424</v>
      </c>
      <c r="DH115" s="946"/>
      <c r="DI115" s="946"/>
      <c r="DJ115" s="946"/>
      <c r="DK115" s="947"/>
      <c r="DL115" s="948" t="s">
        <v>132</v>
      </c>
      <c r="DM115" s="946"/>
      <c r="DN115" s="946"/>
      <c r="DO115" s="946"/>
      <c r="DP115" s="947"/>
      <c r="DQ115" s="948" t="s">
        <v>424</v>
      </c>
      <c r="DR115" s="946"/>
      <c r="DS115" s="946"/>
      <c r="DT115" s="946"/>
      <c r="DU115" s="947"/>
      <c r="DV115" s="949" t="s">
        <v>424</v>
      </c>
      <c r="DW115" s="950"/>
      <c r="DX115" s="950"/>
      <c r="DY115" s="950"/>
      <c r="DZ115" s="951"/>
    </row>
    <row r="116" spans="1:130" s="224" customFormat="1" ht="26.25" customHeight="1" x14ac:dyDescent="0.15">
      <c r="A116" s="943"/>
      <c r="B116" s="944"/>
      <c r="C116" s="952" t="s">
        <v>470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132</v>
      </c>
      <c r="AB116" s="946"/>
      <c r="AC116" s="946"/>
      <c r="AD116" s="946"/>
      <c r="AE116" s="947"/>
      <c r="AF116" s="948" t="s">
        <v>424</v>
      </c>
      <c r="AG116" s="946"/>
      <c r="AH116" s="946"/>
      <c r="AI116" s="946"/>
      <c r="AJ116" s="947"/>
      <c r="AK116" s="948" t="s">
        <v>132</v>
      </c>
      <c r="AL116" s="946"/>
      <c r="AM116" s="946"/>
      <c r="AN116" s="946"/>
      <c r="AO116" s="947"/>
      <c r="AP116" s="949" t="s">
        <v>132</v>
      </c>
      <c r="AQ116" s="950"/>
      <c r="AR116" s="950"/>
      <c r="AS116" s="950"/>
      <c r="AT116" s="951"/>
      <c r="AU116" s="895"/>
      <c r="AV116" s="896"/>
      <c r="AW116" s="896"/>
      <c r="AX116" s="896"/>
      <c r="AY116" s="896"/>
      <c r="AZ116" s="954" t="s">
        <v>471</v>
      </c>
      <c r="BA116" s="955"/>
      <c r="BB116" s="955"/>
      <c r="BC116" s="955"/>
      <c r="BD116" s="955"/>
      <c r="BE116" s="955"/>
      <c r="BF116" s="955"/>
      <c r="BG116" s="955"/>
      <c r="BH116" s="955"/>
      <c r="BI116" s="955"/>
      <c r="BJ116" s="955"/>
      <c r="BK116" s="955"/>
      <c r="BL116" s="955"/>
      <c r="BM116" s="955"/>
      <c r="BN116" s="955"/>
      <c r="BO116" s="955"/>
      <c r="BP116" s="956"/>
      <c r="BQ116" s="912" t="s">
        <v>424</v>
      </c>
      <c r="BR116" s="913"/>
      <c r="BS116" s="913"/>
      <c r="BT116" s="913"/>
      <c r="BU116" s="913"/>
      <c r="BV116" s="913" t="s">
        <v>453</v>
      </c>
      <c r="BW116" s="913"/>
      <c r="BX116" s="913"/>
      <c r="BY116" s="913"/>
      <c r="BZ116" s="913"/>
      <c r="CA116" s="913" t="s">
        <v>424</v>
      </c>
      <c r="CB116" s="913"/>
      <c r="CC116" s="913"/>
      <c r="CD116" s="913"/>
      <c r="CE116" s="913"/>
      <c r="CF116" s="907" t="s">
        <v>451</v>
      </c>
      <c r="CG116" s="908"/>
      <c r="CH116" s="908"/>
      <c r="CI116" s="908"/>
      <c r="CJ116" s="908"/>
      <c r="CK116" s="935"/>
      <c r="CL116" s="936"/>
      <c r="CM116" s="909" t="s">
        <v>472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424</v>
      </c>
      <c r="DH116" s="946"/>
      <c r="DI116" s="946"/>
      <c r="DJ116" s="946"/>
      <c r="DK116" s="947"/>
      <c r="DL116" s="948" t="s">
        <v>453</v>
      </c>
      <c r="DM116" s="946"/>
      <c r="DN116" s="946"/>
      <c r="DO116" s="946"/>
      <c r="DP116" s="947"/>
      <c r="DQ116" s="948" t="s">
        <v>451</v>
      </c>
      <c r="DR116" s="946"/>
      <c r="DS116" s="946"/>
      <c r="DT116" s="946"/>
      <c r="DU116" s="947"/>
      <c r="DV116" s="949" t="s">
        <v>424</v>
      </c>
      <c r="DW116" s="950"/>
      <c r="DX116" s="950"/>
      <c r="DY116" s="950"/>
      <c r="DZ116" s="951"/>
    </row>
    <row r="117" spans="1:130" s="224" customFormat="1" ht="26.25" customHeight="1" x14ac:dyDescent="0.15">
      <c r="A117" s="899" t="s">
        <v>194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473</v>
      </c>
      <c r="Z117" s="881"/>
      <c r="AA117" s="965">
        <v>6563610</v>
      </c>
      <c r="AB117" s="966"/>
      <c r="AC117" s="966"/>
      <c r="AD117" s="966"/>
      <c r="AE117" s="967"/>
      <c r="AF117" s="968">
        <v>6721141</v>
      </c>
      <c r="AG117" s="966"/>
      <c r="AH117" s="966"/>
      <c r="AI117" s="966"/>
      <c r="AJ117" s="967"/>
      <c r="AK117" s="968">
        <v>6329241</v>
      </c>
      <c r="AL117" s="966"/>
      <c r="AM117" s="966"/>
      <c r="AN117" s="966"/>
      <c r="AO117" s="967"/>
      <c r="AP117" s="969"/>
      <c r="AQ117" s="970"/>
      <c r="AR117" s="970"/>
      <c r="AS117" s="970"/>
      <c r="AT117" s="971"/>
      <c r="AU117" s="895"/>
      <c r="AV117" s="896"/>
      <c r="AW117" s="896"/>
      <c r="AX117" s="896"/>
      <c r="AY117" s="896"/>
      <c r="AZ117" s="961" t="s">
        <v>474</v>
      </c>
      <c r="BA117" s="962"/>
      <c r="BB117" s="962"/>
      <c r="BC117" s="962"/>
      <c r="BD117" s="962"/>
      <c r="BE117" s="962"/>
      <c r="BF117" s="962"/>
      <c r="BG117" s="962"/>
      <c r="BH117" s="962"/>
      <c r="BI117" s="962"/>
      <c r="BJ117" s="962"/>
      <c r="BK117" s="962"/>
      <c r="BL117" s="962"/>
      <c r="BM117" s="962"/>
      <c r="BN117" s="962"/>
      <c r="BO117" s="962"/>
      <c r="BP117" s="963"/>
      <c r="BQ117" s="912" t="s">
        <v>132</v>
      </c>
      <c r="BR117" s="913"/>
      <c r="BS117" s="913"/>
      <c r="BT117" s="913"/>
      <c r="BU117" s="913"/>
      <c r="BV117" s="913" t="s">
        <v>132</v>
      </c>
      <c r="BW117" s="913"/>
      <c r="BX117" s="913"/>
      <c r="BY117" s="913"/>
      <c r="BZ117" s="913"/>
      <c r="CA117" s="913" t="s">
        <v>132</v>
      </c>
      <c r="CB117" s="913"/>
      <c r="CC117" s="913"/>
      <c r="CD117" s="913"/>
      <c r="CE117" s="913"/>
      <c r="CF117" s="907" t="s">
        <v>132</v>
      </c>
      <c r="CG117" s="908"/>
      <c r="CH117" s="908"/>
      <c r="CI117" s="908"/>
      <c r="CJ117" s="908"/>
      <c r="CK117" s="935"/>
      <c r="CL117" s="936"/>
      <c r="CM117" s="909" t="s">
        <v>475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132</v>
      </c>
      <c r="DH117" s="946"/>
      <c r="DI117" s="946"/>
      <c r="DJ117" s="946"/>
      <c r="DK117" s="947"/>
      <c r="DL117" s="948" t="s">
        <v>451</v>
      </c>
      <c r="DM117" s="946"/>
      <c r="DN117" s="946"/>
      <c r="DO117" s="946"/>
      <c r="DP117" s="947"/>
      <c r="DQ117" s="948" t="s">
        <v>132</v>
      </c>
      <c r="DR117" s="946"/>
      <c r="DS117" s="946"/>
      <c r="DT117" s="946"/>
      <c r="DU117" s="947"/>
      <c r="DV117" s="949" t="s">
        <v>462</v>
      </c>
      <c r="DW117" s="950"/>
      <c r="DX117" s="950"/>
      <c r="DY117" s="950"/>
      <c r="DZ117" s="951"/>
    </row>
    <row r="118" spans="1:130" s="224" customFormat="1" ht="26.25" customHeight="1" x14ac:dyDescent="0.15">
      <c r="A118" s="899" t="s">
        <v>446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443</v>
      </c>
      <c r="AB118" s="880"/>
      <c r="AC118" s="880"/>
      <c r="AD118" s="880"/>
      <c r="AE118" s="881"/>
      <c r="AF118" s="879" t="s">
        <v>444</v>
      </c>
      <c r="AG118" s="880"/>
      <c r="AH118" s="880"/>
      <c r="AI118" s="880"/>
      <c r="AJ118" s="881"/>
      <c r="AK118" s="879" t="s">
        <v>316</v>
      </c>
      <c r="AL118" s="880"/>
      <c r="AM118" s="880"/>
      <c r="AN118" s="880"/>
      <c r="AO118" s="881"/>
      <c r="AP118" s="957" t="s">
        <v>445</v>
      </c>
      <c r="AQ118" s="958"/>
      <c r="AR118" s="958"/>
      <c r="AS118" s="958"/>
      <c r="AT118" s="959"/>
      <c r="AU118" s="895"/>
      <c r="AV118" s="896"/>
      <c r="AW118" s="896"/>
      <c r="AX118" s="896"/>
      <c r="AY118" s="896"/>
      <c r="AZ118" s="960" t="s">
        <v>476</v>
      </c>
      <c r="BA118" s="952"/>
      <c r="BB118" s="952"/>
      <c r="BC118" s="952"/>
      <c r="BD118" s="952"/>
      <c r="BE118" s="952"/>
      <c r="BF118" s="952"/>
      <c r="BG118" s="952"/>
      <c r="BH118" s="952"/>
      <c r="BI118" s="952"/>
      <c r="BJ118" s="952"/>
      <c r="BK118" s="952"/>
      <c r="BL118" s="952"/>
      <c r="BM118" s="952"/>
      <c r="BN118" s="952"/>
      <c r="BO118" s="952"/>
      <c r="BP118" s="953"/>
      <c r="BQ118" s="986" t="s">
        <v>451</v>
      </c>
      <c r="BR118" s="987"/>
      <c r="BS118" s="987"/>
      <c r="BT118" s="987"/>
      <c r="BU118" s="987"/>
      <c r="BV118" s="987" t="s">
        <v>451</v>
      </c>
      <c r="BW118" s="987"/>
      <c r="BX118" s="987"/>
      <c r="BY118" s="987"/>
      <c r="BZ118" s="987"/>
      <c r="CA118" s="987" t="s">
        <v>451</v>
      </c>
      <c r="CB118" s="987"/>
      <c r="CC118" s="987"/>
      <c r="CD118" s="987"/>
      <c r="CE118" s="987"/>
      <c r="CF118" s="907" t="s">
        <v>132</v>
      </c>
      <c r="CG118" s="908"/>
      <c r="CH118" s="908"/>
      <c r="CI118" s="908"/>
      <c r="CJ118" s="908"/>
      <c r="CK118" s="935"/>
      <c r="CL118" s="936"/>
      <c r="CM118" s="909" t="s">
        <v>477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451</v>
      </c>
      <c r="DH118" s="946"/>
      <c r="DI118" s="946"/>
      <c r="DJ118" s="946"/>
      <c r="DK118" s="947"/>
      <c r="DL118" s="948" t="s">
        <v>451</v>
      </c>
      <c r="DM118" s="946"/>
      <c r="DN118" s="946"/>
      <c r="DO118" s="946"/>
      <c r="DP118" s="947"/>
      <c r="DQ118" s="948" t="s">
        <v>451</v>
      </c>
      <c r="DR118" s="946"/>
      <c r="DS118" s="946"/>
      <c r="DT118" s="946"/>
      <c r="DU118" s="947"/>
      <c r="DV118" s="949" t="s">
        <v>451</v>
      </c>
      <c r="DW118" s="950"/>
      <c r="DX118" s="950"/>
      <c r="DY118" s="950"/>
      <c r="DZ118" s="951"/>
    </row>
    <row r="119" spans="1:130" s="224" customFormat="1" ht="26.25" customHeight="1" x14ac:dyDescent="0.15">
      <c r="A119" s="1043" t="s">
        <v>449</v>
      </c>
      <c r="B119" s="934"/>
      <c r="C119" s="916" t="s">
        <v>450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451</v>
      </c>
      <c r="AB119" s="887"/>
      <c r="AC119" s="887"/>
      <c r="AD119" s="887"/>
      <c r="AE119" s="888"/>
      <c r="AF119" s="889" t="s">
        <v>462</v>
      </c>
      <c r="AG119" s="887"/>
      <c r="AH119" s="887"/>
      <c r="AI119" s="887"/>
      <c r="AJ119" s="888"/>
      <c r="AK119" s="889" t="s">
        <v>462</v>
      </c>
      <c r="AL119" s="887"/>
      <c r="AM119" s="887"/>
      <c r="AN119" s="887"/>
      <c r="AO119" s="888"/>
      <c r="AP119" s="890" t="s">
        <v>132</v>
      </c>
      <c r="AQ119" s="891"/>
      <c r="AR119" s="891"/>
      <c r="AS119" s="891"/>
      <c r="AT119" s="892"/>
      <c r="AU119" s="897"/>
      <c r="AV119" s="898"/>
      <c r="AW119" s="898"/>
      <c r="AX119" s="898"/>
      <c r="AY119" s="898"/>
      <c r="AZ119" s="247" t="s">
        <v>194</v>
      </c>
      <c r="BA119" s="247"/>
      <c r="BB119" s="247"/>
      <c r="BC119" s="247"/>
      <c r="BD119" s="247"/>
      <c r="BE119" s="247"/>
      <c r="BF119" s="247"/>
      <c r="BG119" s="247"/>
      <c r="BH119" s="247"/>
      <c r="BI119" s="247"/>
      <c r="BJ119" s="247"/>
      <c r="BK119" s="247"/>
      <c r="BL119" s="247"/>
      <c r="BM119" s="247"/>
      <c r="BN119" s="247"/>
      <c r="BO119" s="964" t="s">
        <v>478</v>
      </c>
      <c r="BP119" s="992"/>
      <c r="BQ119" s="986">
        <v>67371089</v>
      </c>
      <c r="BR119" s="987"/>
      <c r="BS119" s="987"/>
      <c r="BT119" s="987"/>
      <c r="BU119" s="987"/>
      <c r="BV119" s="987">
        <v>64478506</v>
      </c>
      <c r="BW119" s="987"/>
      <c r="BX119" s="987"/>
      <c r="BY119" s="987"/>
      <c r="BZ119" s="987"/>
      <c r="CA119" s="987">
        <v>64459560</v>
      </c>
      <c r="CB119" s="987"/>
      <c r="CC119" s="987"/>
      <c r="CD119" s="987"/>
      <c r="CE119" s="987"/>
      <c r="CF119" s="988"/>
      <c r="CG119" s="989"/>
      <c r="CH119" s="989"/>
      <c r="CI119" s="989"/>
      <c r="CJ119" s="990"/>
      <c r="CK119" s="937"/>
      <c r="CL119" s="938"/>
      <c r="CM119" s="960" t="s">
        <v>479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4953</v>
      </c>
      <c r="DH119" s="973"/>
      <c r="DI119" s="973"/>
      <c r="DJ119" s="973"/>
      <c r="DK119" s="974"/>
      <c r="DL119" s="972">
        <v>2636</v>
      </c>
      <c r="DM119" s="973"/>
      <c r="DN119" s="973"/>
      <c r="DO119" s="973"/>
      <c r="DP119" s="974"/>
      <c r="DQ119" s="972">
        <v>564</v>
      </c>
      <c r="DR119" s="973"/>
      <c r="DS119" s="973"/>
      <c r="DT119" s="973"/>
      <c r="DU119" s="974"/>
      <c r="DV119" s="975">
        <v>0</v>
      </c>
      <c r="DW119" s="976"/>
      <c r="DX119" s="976"/>
      <c r="DY119" s="976"/>
      <c r="DZ119" s="977"/>
    </row>
    <row r="120" spans="1:130" s="224" customFormat="1" ht="26.25" customHeight="1" x14ac:dyDescent="0.15">
      <c r="A120" s="1044"/>
      <c r="B120" s="936"/>
      <c r="C120" s="909" t="s">
        <v>455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132</v>
      </c>
      <c r="AB120" s="946"/>
      <c r="AC120" s="946"/>
      <c r="AD120" s="946"/>
      <c r="AE120" s="947"/>
      <c r="AF120" s="948" t="s">
        <v>132</v>
      </c>
      <c r="AG120" s="946"/>
      <c r="AH120" s="946"/>
      <c r="AI120" s="946"/>
      <c r="AJ120" s="947"/>
      <c r="AK120" s="948" t="s">
        <v>132</v>
      </c>
      <c r="AL120" s="946"/>
      <c r="AM120" s="946"/>
      <c r="AN120" s="946"/>
      <c r="AO120" s="947"/>
      <c r="AP120" s="949" t="s">
        <v>132</v>
      </c>
      <c r="AQ120" s="950"/>
      <c r="AR120" s="950"/>
      <c r="AS120" s="950"/>
      <c r="AT120" s="951"/>
      <c r="AU120" s="978" t="s">
        <v>480</v>
      </c>
      <c r="AV120" s="979"/>
      <c r="AW120" s="979"/>
      <c r="AX120" s="979"/>
      <c r="AY120" s="980"/>
      <c r="AZ120" s="916" t="s">
        <v>481</v>
      </c>
      <c r="BA120" s="884"/>
      <c r="BB120" s="884"/>
      <c r="BC120" s="884"/>
      <c r="BD120" s="884"/>
      <c r="BE120" s="884"/>
      <c r="BF120" s="884"/>
      <c r="BG120" s="884"/>
      <c r="BH120" s="884"/>
      <c r="BI120" s="884"/>
      <c r="BJ120" s="884"/>
      <c r="BK120" s="884"/>
      <c r="BL120" s="884"/>
      <c r="BM120" s="884"/>
      <c r="BN120" s="884"/>
      <c r="BO120" s="884"/>
      <c r="BP120" s="885"/>
      <c r="BQ120" s="917">
        <v>6582257</v>
      </c>
      <c r="BR120" s="918"/>
      <c r="BS120" s="918"/>
      <c r="BT120" s="918"/>
      <c r="BU120" s="918"/>
      <c r="BV120" s="918">
        <v>6480976</v>
      </c>
      <c r="BW120" s="918"/>
      <c r="BX120" s="918"/>
      <c r="BY120" s="918"/>
      <c r="BZ120" s="918"/>
      <c r="CA120" s="918">
        <v>7180866</v>
      </c>
      <c r="CB120" s="918"/>
      <c r="CC120" s="918"/>
      <c r="CD120" s="918"/>
      <c r="CE120" s="918"/>
      <c r="CF120" s="931">
        <v>51.5</v>
      </c>
      <c r="CG120" s="932"/>
      <c r="CH120" s="932"/>
      <c r="CI120" s="932"/>
      <c r="CJ120" s="932"/>
      <c r="CK120" s="993" t="s">
        <v>482</v>
      </c>
      <c r="CL120" s="994"/>
      <c r="CM120" s="994"/>
      <c r="CN120" s="994"/>
      <c r="CO120" s="995"/>
      <c r="CP120" s="1001" t="s">
        <v>416</v>
      </c>
      <c r="CQ120" s="1002"/>
      <c r="CR120" s="1002"/>
      <c r="CS120" s="1002"/>
      <c r="CT120" s="1002"/>
      <c r="CU120" s="1002"/>
      <c r="CV120" s="1002"/>
      <c r="CW120" s="1002"/>
      <c r="CX120" s="1002"/>
      <c r="CY120" s="1002"/>
      <c r="CZ120" s="1002"/>
      <c r="DA120" s="1002"/>
      <c r="DB120" s="1002"/>
      <c r="DC120" s="1002"/>
      <c r="DD120" s="1002"/>
      <c r="DE120" s="1002"/>
      <c r="DF120" s="1003"/>
      <c r="DG120" s="917">
        <v>20036782</v>
      </c>
      <c r="DH120" s="918"/>
      <c r="DI120" s="918"/>
      <c r="DJ120" s="918"/>
      <c r="DK120" s="918"/>
      <c r="DL120" s="918">
        <v>17779311</v>
      </c>
      <c r="DM120" s="918"/>
      <c r="DN120" s="918"/>
      <c r="DO120" s="918"/>
      <c r="DP120" s="918"/>
      <c r="DQ120" s="918">
        <v>16719983</v>
      </c>
      <c r="DR120" s="918"/>
      <c r="DS120" s="918"/>
      <c r="DT120" s="918"/>
      <c r="DU120" s="918"/>
      <c r="DV120" s="919">
        <v>120</v>
      </c>
      <c r="DW120" s="919"/>
      <c r="DX120" s="919"/>
      <c r="DY120" s="919"/>
      <c r="DZ120" s="920"/>
    </row>
    <row r="121" spans="1:130" s="224" customFormat="1" ht="26.25" customHeight="1" x14ac:dyDescent="0.15">
      <c r="A121" s="1044"/>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132</v>
      </c>
      <c r="AB121" s="946"/>
      <c r="AC121" s="946"/>
      <c r="AD121" s="946"/>
      <c r="AE121" s="947"/>
      <c r="AF121" s="948" t="s">
        <v>132</v>
      </c>
      <c r="AG121" s="946"/>
      <c r="AH121" s="946"/>
      <c r="AI121" s="946"/>
      <c r="AJ121" s="947"/>
      <c r="AK121" s="948" t="s">
        <v>132</v>
      </c>
      <c r="AL121" s="946"/>
      <c r="AM121" s="946"/>
      <c r="AN121" s="946"/>
      <c r="AO121" s="947"/>
      <c r="AP121" s="949" t="s">
        <v>462</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6146614</v>
      </c>
      <c r="BR121" s="913"/>
      <c r="BS121" s="913"/>
      <c r="BT121" s="913"/>
      <c r="BU121" s="913"/>
      <c r="BV121" s="913">
        <v>6065142</v>
      </c>
      <c r="BW121" s="913"/>
      <c r="BX121" s="913"/>
      <c r="BY121" s="913"/>
      <c r="BZ121" s="913"/>
      <c r="CA121" s="913">
        <v>6526617</v>
      </c>
      <c r="CB121" s="913"/>
      <c r="CC121" s="913"/>
      <c r="CD121" s="913"/>
      <c r="CE121" s="913"/>
      <c r="CF121" s="907">
        <v>46.9</v>
      </c>
      <c r="CG121" s="908"/>
      <c r="CH121" s="908"/>
      <c r="CI121" s="908"/>
      <c r="CJ121" s="908"/>
      <c r="CK121" s="996"/>
      <c r="CL121" s="997"/>
      <c r="CM121" s="997"/>
      <c r="CN121" s="997"/>
      <c r="CO121" s="998"/>
      <c r="CP121" s="1006" t="s">
        <v>417</v>
      </c>
      <c r="CQ121" s="1007"/>
      <c r="CR121" s="1007"/>
      <c r="CS121" s="1007"/>
      <c r="CT121" s="1007"/>
      <c r="CU121" s="1007"/>
      <c r="CV121" s="1007"/>
      <c r="CW121" s="1007"/>
      <c r="CX121" s="1007"/>
      <c r="CY121" s="1007"/>
      <c r="CZ121" s="1007"/>
      <c r="DA121" s="1007"/>
      <c r="DB121" s="1007"/>
      <c r="DC121" s="1007"/>
      <c r="DD121" s="1007"/>
      <c r="DE121" s="1007"/>
      <c r="DF121" s="1008"/>
      <c r="DG121" s="912">
        <v>4241490</v>
      </c>
      <c r="DH121" s="913"/>
      <c r="DI121" s="913"/>
      <c r="DJ121" s="913"/>
      <c r="DK121" s="913"/>
      <c r="DL121" s="913">
        <v>3863326</v>
      </c>
      <c r="DM121" s="913"/>
      <c r="DN121" s="913"/>
      <c r="DO121" s="913"/>
      <c r="DP121" s="913"/>
      <c r="DQ121" s="913">
        <v>3392288</v>
      </c>
      <c r="DR121" s="913"/>
      <c r="DS121" s="913"/>
      <c r="DT121" s="913"/>
      <c r="DU121" s="913"/>
      <c r="DV121" s="914">
        <v>24.4</v>
      </c>
      <c r="DW121" s="914"/>
      <c r="DX121" s="914"/>
      <c r="DY121" s="914"/>
      <c r="DZ121" s="915"/>
    </row>
    <row r="122" spans="1:130" s="224" customFormat="1" ht="26.25" customHeight="1" x14ac:dyDescent="0.15">
      <c r="A122" s="1044"/>
      <c r="B122" s="936"/>
      <c r="C122" s="909" t="s">
        <v>466</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132</v>
      </c>
      <c r="AB122" s="946"/>
      <c r="AC122" s="946"/>
      <c r="AD122" s="946"/>
      <c r="AE122" s="947"/>
      <c r="AF122" s="948" t="s">
        <v>451</v>
      </c>
      <c r="AG122" s="946"/>
      <c r="AH122" s="946"/>
      <c r="AI122" s="946"/>
      <c r="AJ122" s="947"/>
      <c r="AK122" s="948" t="s">
        <v>451</v>
      </c>
      <c r="AL122" s="946"/>
      <c r="AM122" s="946"/>
      <c r="AN122" s="946"/>
      <c r="AO122" s="947"/>
      <c r="AP122" s="949" t="s">
        <v>451</v>
      </c>
      <c r="AQ122" s="950"/>
      <c r="AR122" s="950"/>
      <c r="AS122" s="950"/>
      <c r="AT122" s="951"/>
      <c r="AU122" s="981"/>
      <c r="AV122" s="982"/>
      <c r="AW122" s="982"/>
      <c r="AX122" s="982"/>
      <c r="AY122" s="983"/>
      <c r="AZ122" s="960" t="s">
        <v>485</v>
      </c>
      <c r="BA122" s="952"/>
      <c r="BB122" s="952"/>
      <c r="BC122" s="952"/>
      <c r="BD122" s="952"/>
      <c r="BE122" s="952"/>
      <c r="BF122" s="952"/>
      <c r="BG122" s="952"/>
      <c r="BH122" s="952"/>
      <c r="BI122" s="952"/>
      <c r="BJ122" s="952"/>
      <c r="BK122" s="952"/>
      <c r="BL122" s="952"/>
      <c r="BM122" s="952"/>
      <c r="BN122" s="952"/>
      <c r="BO122" s="952"/>
      <c r="BP122" s="953"/>
      <c r="BQ122" s="986">
        <v>42582504</v>
      </c>
      <c r="BR122" s="987"/>
      <c r="BS122" s="987"/>
      <c r="BT122" s="987"/>
      <c r="BU122" s="987"/>
      <c r="BV122" s="987">
        <v>41224447</v>
      </c>
      <c r="BW122" s="987"/>
      <c r="BX122" s="987"/>
      <c r="BY122" s="987"/>
      <c r="BZ122" s="987"/>
      <c r="CA122" s="987">
        <v>41227980</v>
      </c>
      <c r="CB122" s="987"/>
      <c r="CC122" s="987"/>
      <c r="CD122" s="987"/>
      <c r="CE122" s="987"/>
      <c r="CF122" s="1004">
        <v>296</v>
      </c>
      <c r="CG122" s="1005"/>
      <c r="CH122" s="1005"/>
      <c r="CI122" s="1005"/>
      <c r="CJ122" s="1005"/>
      <c r="CK122" s="996"/>
      <c r="CL122" s="997"/>
      <c r="CM122" s="997"/>
      <c r="CN122" s="997"/>
      <c r="CO122" s="998"/>
      <c r="CP122" s="1006" t="s">
        <v>414</v>
      </c>
      <c r="CQ122" s="1007"/>
      <c r="CR122" s="1007"/>
      <c r="CS122" s="1007"/>
      <c r="CT122" s="1007"/>
      <c r="CU122" s="1007"/>
      <c r="CV122" s="1007"/>
      <c r="CW122" s="1007"/>
      <c r="CX122" s="1007"/>
      <c r="CY122" s="1007"/>
      <c r="CZ122" s="1007"/>
      <c r="DA122" s="1007"/>
      <c r="DB122" s="1007"/>
      <c r="DC122" s="1007"/>
      <c r="DD122" s="1007"/>
      <c r="DE122" s="1007"/>
      <c r="DF122" s="1008"/>
      <c r="DG122" s="912">
        <v>402410</v>
      </c>
      <c r="DH122" s="913"/>
      <c r="DI122" s="913"/>
      <c r="DJ122" s="913"/>
      <c r="DK122" s="913"/>
      <c r="DL122" s="913">
        <v>381705</v>
      </c>
      <c r="DM122" s="913"/>
      <c r="DN122" s="913"/>
      <c r="DO122" s="913"/>
      <c r="DP122" s="913"/>
      <c r="DQ122" s="913">
        <v>450220</v>
      </c>
      <c r="DR122" s="913"/>
      <c r="DS122" s="913"/>
      <c r="DT122" s="913"/>
      <c r="DU122" s="913"/>
      <c r="DV122" s="914">
        <v>3.2</v>
      </c>
      <c r="DW122" s="914"/>
      <c r="DX122" s="914"/>
      <c r="DY122" s="914"/>
      <c r="DZ122" s="915"/>
    </row>
    <row r="123" spans="1:130" s="224" customFormat="1" ht="26.25" customHeight="1" x14ac:dyDescent="0.15">
      <c r="A123" s="1044"/>
      <c r="B123" s="936"/>
      <c r="C123" s="909" t="s">
        <v>472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462</v>
      </c>
      <c r="AB123" s="946"/>
      <c r="AC123" s="946"/>
      <c r="AD123" s="946"/>
      <c r="AE123" s="947"/>
      <c r="AF123" s="948" t="s">
        <v>132</v>
      </c>
      <c r="AG123" s="946"/>
      <c r="AH123" s="946"/>
      <c r="AI123" s="946"/>
      <c r="AJ123" s="947"/>
      <c r="AK123" s="948" t="s">
        <v>132</v>
      </c>
      <c r="AL123" s="946"/>
      <c r="AM123" s="946"/>
      <c r="AN123" s="946"/>
      <c r="AO123" s="947"/>
      <c r="AP123" s="949" t="s">
        <v>462</v>
      </c>
      <c r="AQ123" s="950"/>
      <c r="AR123" s="950"/>
      <c r="AS123" s="950"/>
      <c r="AT123" s="951"/>
      <c r="AU123" s="984"/>
      <c r="AV123" s="985"/>
      <c r="AW123" s="985"/>
      <c r="AX123" s="985"/>
      <c r="AY123" s="985"/>
      <c r="AZ123" s="247" t="s">
        <v>194</v>
      </c>
      <c r="BA123" s="247"/>
      <c r="BB123" s="247"/>
      <c r="BC123" s="247"/>
      <c r="BD123" s="247"/>
      <c r="BE123" s="247"/>
      <c r="BF123" s="247"/>
      <c r="BG123" s="247"/>
      <c r="BH123" s="247"/>
      <c r="BI123" s="247"/>
      <c r="BJ123" s="247"/>
      <c r="BK123" s="247"/>
      <c r="BL123" s="247"/>
      <c r="BM123" s="247"/>
      <c r="BN123" s="247"/>
      <c r="BO123" s="964" t="s">
        <v>486</v>
      </c>
      <c r="BP123" s="992"/>
      <c r="BQ123" s="1050">
        <v>55311375</v>
      </c>
      <c r="BR123" s="1051"/>
      <c r="BS123" s="1051"/>
      <c r="BT123" s="1051"/>
      <c r="BU123" s="1051"/>
      <c r="BV123" s="1051">
        <v>53770565</v>
      </c>
      <c r="BW123" s="1051"/>
      <c r="BX123" s="1051"/>
      <c r="BY123" s="1051"/>
      <c r="BZ123" s="1051"/>
      <c r="CA123" s="1051">
        <v>54935463</v>
      </c>
      <c r="CB123" s="1051"/>
      <c r="CC123" s="1051"/>
      <c r="CD123" s="1051"/>
      <c r="CE123" s="1051"/>
      <c r="CF123" s="988"/>
      <c r="CG123" s="989"/>
      <c r="CH123" s="989"/>
      <c r="CI123" s="989"/>
      <c r="CJ123" s="990"/>
      <c r="CK123" s="996"/>
      <c r="CL123" s="997"/>
      <c r="CM123" s="997"/>
      <c r="CN123" s="997"/>
      <c r="CO123" s="998"/>
      <c r="CP123" s="1006" t="s">
        <v>487</v>
      </c>
      <c r="CQ123" s="1007"/>
      <c r="CR123" s="1007"/>
      <c r="CS123" s="1007"/>
      <c r="CT123" s="1007"/>
      <c r="CU123" s="1007"/>
      <c r="CV123" s="1007"/>
      <c r="CW123" s="1007"/>
      <c r="CX123" s="1007"/>
      <c r="CY123" s="1007"/>
      <c r="CZ123" s="1007"/>
      <c r="DA123" s="1007"/>
      <c r="DB123" s="1007"/>
      <c r="DC123" s="1007"/>
      <c r="DD123" s="1007"/>
      <c r="DE123" s="1007"/>
      <c r="DF123" s="1008"/>
      <c r="DG123" s="945">
        <v>60390</v>
      </c>
      <c r="DH123" s="946"/>
      <c r="DI123" s="946"/>
      <c r="DJ123" s="946"/>
      <c r="DK123" s="947"/>
      <c r="DL123" s="948">
        <v>48800</v>
      </c>
      <c r="DM123" s="946"/>
      <c r="DN123" s="946"/>
      <c r="DO123" s="946"/>
      <c r="DP123" s="947"/>
      <c r="DQ123" s="948">
        <v>40011</v>
      </c>
      <c r="DR123" s="946"/>
      <c r="DS123" s="946"/>
      <c r="DT123" s="946"/>
      <c r="DU123" s="947"/>
      <c r="DV123" s="949">
        <v>0.3</v>
      </c>
      <c r="DW123" s="950"/>
      <c r="DX123" s="950"/>
      <c r="DY123" s="950"/>
      <c r="DZ123" s="951"/>
    </row>
    <row r="124" spans="1:130" s="224" customFormat="1" ht="26.25" customHeight="1" thickBot="1" x14ac:dyDescent="0.2">
      <c r="A124" s="1044"/>
      <c r="B124" s="936"/>
      <c r="C124" s="909" t="s">
        <v>475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420</v>
      </c>
      <c r="AB124" s="946"/>
      <c r="AC124" s="946"/>
      <c r="AD124" s="946"/>
      <c r="AE124" s="947"/>
      <c r="AF124" s="948" t="s">
        <v>132</v>
      </c>
      <c r="AG124" s="946"/>
      <c r="AH124" s="946"/>
      <c r="AI124" s="946"/>
      <c r="AJ124" s="947"/>
      <c r="AK124" s="948" t="s">
        <v>132</v>
      </c>
      <c r="AL124" s="946"/>
      <c r="AM124" s="946"/>
      <c r="AN124" s="946"/>
      <c r="AO124" s="947"/>
      <c r="AP124" s="949" t="s">
        <v>488</v>
      </c>
      <c r="AQ124" s="950"/>
      <c r="AR124" s="950"/>
      <c r="AS124" s="950"/>
      <c r="AT124" s="951"/>
      <c r="AU124" s="1046" t="s">
        <v>489</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87</v>
      </c>
      <c r="BR124" s="1014"/>
      <c r="BS124" s="1014"/>
      <c r="BT124" s="1014"/>
      <c r="BU124" s="1014"/>
      <c r="BV124" s="1014">
        <v>73.5</v>
      </c>
      <c r="BW124" s="1014"/>
      <c r="BX124" s="1014"/>
      <c r="BY124" s="1014"/>
      <c r="BZ124" s="1014"/>
      <c r="CA124" s="1014">
        <v>68.3</v>
      </c>
      <c r="CB124" s="1014"/>
      <c r="CC124" s="1014"/>
      <c r="CD124" s="1014"/>
      <c r="CE124" s="1014"/>
      <c r="CF124" s="1015"/>
      <c r="CG124" s="1016"/>
      <c r="CH124" s="1016"/>
      <c r="CI124" s="1016"/>
      <c r="CJ124" s="1017"/>
      <c r="CK124" s="999"/>
      <c r="CL124" s="999"/>
      <c r="CM124" s="999"/>
      <c r="CN124" s="999"/>
      <c r="CO124" s="1000"/>
      <c r="CP124" s="1006" t="s">
        <v>490</v>
      </c>
      <c r="CQ124" s="1007"/>
      <c r="CR124" s="1007"/>
      <c r="CS124" s="1007"/>
      <c r="CT124" s="1007"/>
      <c r="CU124" s="1007"/>
      <c r="CV124" s="1007"/>
      <c r="CW124" s="1007"/>
      <c r="CX124" s="1007"/>
      <c r="CY124" s="1007"/>
      <c r="CZ124" s="1007"/>
      <c r="DA124" s="1007"/>
      <c r="DB124" s="1007"/>
      <c r="DC124" s="1007"/>
      <c r="DD124" s="1007"/>
      <c r="DE124" s="1007"/>
      <c r="DF124" s="1008"/>
      <c r="DG124" s="991" t="s">
        <v>491</v>
      </c>
      <c r="DH124" s="973"/>
      <c r="DI124" s="973"/>
      <c r="DJ124" s="973"/>
      <c r="DK124" s="974"/>
      <c r="DL124" s="972" t="s">
        <v>492</v>
      </c>
      <c r="DM124" s="973"/>
      <c r="DN124" s="973"/>
      <c r="DO124" s="973"/>
      <c r="DP124" s="974"/>
      <c r="DQ124" s="972" t="s">
        <v>420</v>
      </c>
      <c r="DR124" s="973"/>
      <c r="DS124" s="973"/>
      <c r="DT124" s="973"/>
      <c r="DU124" s="974"/>
      <c r="DV124" s="975" t="s">
        <v>493</v>
      </c>
      <c r="DW124" s="976"/>
      <c r="DX124" s="976"/>
      <c r="DY124" s="976"/>
      <c r="DZ124" s="977"/>
    </row>
    <row r="125" spans="1:130" s="224" customFormat="1" ht="26.25" customHeight="1" x14ac:dyDescent="0.15">
      <c r="A125" s="1044"/>
      <c r="B125" s="936"/>
      <c r="C125" s="909" t="s">
        <v>477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451</v>
      </c>
      <c r="AB125" s="946"/>
      <c r="AC125" s="946"/>
      <c r="AD125" s="946"/>
      <c r="AE125" s="947"/>
      <c r="AF125" s="948" t="s">
        <v>420</v>
      </c>
      <c r="AG125" s="946"/>
      <c r="AH125" s="946"/>
      <c r="AI125" s="946"/>
      <c r="AJ125" s="947"/>
      <c r="AK125" s="948" t="s">
        <v>420</v>
      </c>
      <c r="AL125" s="946"/>
      <c r="AM125" s="946"/>
      <c r="AN125" s="946"/>
      <c r="AO125" s="947"/>
      <c r="AP125" s="949" t="s">
        <v>488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494</v>
      </c>
      <c r="CL125" s="994"/>
      <c r="CM125" s="994"/>
      <c r="CN125" s="994"/>
      <c r="CO125" s="995"/>
      <c r="CP125" s="916" t="s">
        <v>495</v>
      </c>
      <c r="CQ125" s="884"/>
      <c r="CR125" s="884"/>
      <c r="CS125" s="884"/>
      <c r="CT125" s="884"/>
      <c r="CU125" s="884"/>
      <c r="CV125" s="884"/>
      <c r="CW125" s="884"/>
      <c r="CX125" s="884"/>
      <c r="CY125" s="884"/>
      <c r="CZ125" s="884"/>
      <c r="DA125" s="884"/>
      <c r="DB125" s="884"/>
      <c r="DC125" s="884"/>
      <c r="DD125" s="884"/>
      <c r="DE125" s="884"/>
      <c r="DF125" s="885"/>
      <c r="DG125" s="917" t="s">
        <v>488</v>
      </c>
      <c r="DH125" s="918"/>
      <c r="DI125" s="918"/>
      <c r="DJ125" s="918"/>
      <c r="DK125" s="918"/>
      <c r="DL125" s="918" t="s">
        <v>488</v>
      </c>
      <c r="DM125" s="918"/>
      <c r="DN125" s="918"/>
      <c r="DO125" s="918"/>
      <c r="DP125" s="918"/>
      <c r="DQ125" s="918" t="s">
        <v>488</v>
      </c>
      <c r="DR125" s="918"/>
      <c r="DS125" s="918"/>
      <c r="DT125" s="918"/>
      <c r="DU125" s="918"/>
      <c r="DV125" s="919" t="s">
        <v>451</v>
      </c>
      <c r="DW125" s="919"/>
      <c r="DX125" s="919"/>
      <c r="DY125" s="919"/>
      <c r="DZ125" s="920"/>
    </row>
    <row r="126" spans="1:130" s="224" customFormat="1" ht="26.25" customHeight="1" thickBot="1" x14ac:dyDescent="0.2">
      <c r="A126" s="1044"/>
      <c r="B126" s="936"/>
      <c r="C126" s="909" t="s">
        <v>479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3207</v>
      </c>
      <c r="AB126" s="946"/>
      <c r="AC126" s="946"/>
      <c r="AD126" s="946"/>
      <c r="AE126" s="947"/>
      <c r="AF126" s="948">
        <v>2317</v>
      </c>
      <c r="AG126" s="946"/>
      <c r="AH126" s="946"/>
      <c r="AI126" s="946"/>
      <c r="AJ126" s="947"/>
      <c r="AK126" s="948">
        <v>2071</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496</v>
      </c>
      <c r="CQ126" s="910"/>
      <c r="CR126" s="910"/>
      <c r="CS126" s="910"/>
      <c r="CT126" s="910"/>
      <c r="CU126" s="910"/>
      <c r="CV126" s="910"/>
      <c r="CW126" s="910"/>
      <c r="CX126" s="910"/>
      <c r="CY126" s="910"/>
      <c r="CZ126" s="910"/>
      <c r="DA126" s="910"/>
      <c r="DB126" s="910"/>
      <c r="DC126" s="910"/>
      <c r="DD126" s="910"/>
      <c r="DE126" s="910"/>
      <c r="DF126" s="911"/>
      <c r="DG126" s="912" t="s">
        <v>451</v>
      </c>
      <c r="DH126" s="913"/>
      <c r="DI126" s="913"/>
      <c r="DJ126" s="913"/>
      <c r="DK126" s="913"/>
      <c r="DL126" s="913" t="s">
        <v>420</v>
      </c>
      <c r="DM126" s="913"/>
      <c r="DN126" s="913"/>
      <c r="DO126" s="913"/>
      <c r="DP126" s="913"/>
      <c r="DQ126" s="913" t="s">
        <v>451</v>
      </c>
      <c r="DR126" s="913"/>
      <c r="DS126" s="913"/>
      <c r="DT126" s="913"/>
      <c r="DU126" s="913"/>
      <c r="DV126" s="914" t="s">
        <v>132</v>
      </c>
      <c r="DW126" s="914"/>
      <c r="DX126" s="914"/>
      <c r="DY126" s="914"/>
      <c r="DZ126" s="915"/>
    </row>
    <row r="127" spans="1:130" s="224" customFormat="1" ht="26.25" customHeight="1" x14ac:dyDescent="0.15">
      <c r="A127" s="1045"/>
      <c r="B127" s="938"/>
      <c r="C127" s="960" t="s">
        <v>497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491</v>
      </c>
      <c r="AB127" s="946"/>
      <c r="AC127" s="946"/>
      <c r="AD127" s="946"/>
      <c r="AE127" s="947"/>
      <c r="AF127" s="948" t="s">
        <v>451</v>
      </c>
      <c r="AG127" s="946"/>
      <c r="AH127" s="946"/>
      <c r="AI127" s="946"/>
      <c r="AJ127" s="947"/>
      <c r="AK127" s="948" t="s">
        <v>491</v>
      </c>
      <c r="AL127" s="946"/>
      <c r="AM127" s="946"/>
      <c r="AN127" s="946"/>
      <c r="AO127" s="947"/>
      <c r="AP127" s="949" t="s">
        <v>498</v>
      </c>
      <c r="AQ127" s="950"/>
      <c r="AR127" s="950"/>
      <c r="AS127" s="950"/>
      <c r="AT127" s="951"/>
      <c r="AU127" s="226"/>
      <c r="AV127" s="226"/>
      <c r="AW127" s="226"/>
      <c r="AX127" s="1018" t="s">
        <v>499</v>
      </c>
      <c r="AY127" s="1019"/>
      <c r="AZ127" s="1019"/>
      <c r="BA127" s="1019"/>
      <c r="BB127" s="1019"/>
      <c r="BC127" s="1019"/>
      <c r="BD127" s="1019"/>
      <c r="BE127" s="1020"/>
      <c r="BF127" s="1021" t="s">
        <v>500</v>
      </c>
      <c r="BG127" s="1019"/>
      <c r="BH127" s="1019"/>
      <c r="BI127" s="1019"/>
      <c r="BJ127" s="1019"/>
      <c r="BK127" s="1019"/>
      <c r="BL127" s="1020"/>
      <c r="BM127" s="1021" t="s">
        <v>501</v>
      </c>
      <c r="BN127" s="1019"/>
      <c r="BO127" s="1019"/>
      <c r="BP127" s="1019"/>
      <c r="BQ127" s="1019"/>
      <c r="BR127" s="1019"/>
      <c r="BS127" s="1020"/>
      <c r="BT127" s="1021" t="s">
        <v>502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503</v>
      </c>
      <c r="CQ127" s="910"/>
      <c r="CR127" s="910"/>
      <c r="CS127" s="910"/>
      <c r="CT127" s="910"/>
      <c r="CU127" s="910"/>
      <c r="CV127" s="910"/>
      <c r="CW127" s="910"/>
      <c r="CX127" s="910"/>
      <c r="CY127" s="910"/>
      <c r="CZ127" s="910"/>
      <c r="DA127" s="910"/>
      <c r="DB127" s="910"/>
      <c r="DC127" s="910"/>
      <c r="DD127" s="910"/>
      <c r="DE127" s="910"/>
      <c r="DF127" s="911"/>
      <c r="DG127" s="912" t="s">
        <v>498</v>
      </c>
      <c r="DH127" s="913"/>
      <c r="DI127" s="913"/>
      <c r="DJ127" s="913"/>
      <c r="DK127" s="913"/>
      <c r="DL127" s="913" t="s">
        <v>498</v>
      </c>
      <c r="DM127" s="913"/>
      <c r="DN127" s="913"/>
      <c r="DO127" s="913"/>
      <c r="DP127" s="913"/>
      <c r="DQ127" s="913" t="s">
        <v>488</v>
      </c>
      <c r="DR127" s="913"/>
      <c r="DS127" s="913"/>
      <c r="DT127" s="913"/>
      <c r="DU127" s="913"/>
      <c r="DV127" s="914" t="s">
        <v>132</v>
      </c>
      <c r="DW127" s="914"/>
      <c r="DX127" s="914"/>
      <c r="DY127" s="914"/>
      <c r="DZ127" s="915"/>
    </row>
    <row r="128" spans="1:130" s="224" customFormat="1" ht="26.25" customHeight="1" thickBot="1" x14ac:dyDescent="0.2">
      <c r="A128" s="1028" t="s">
        <v>504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505</v>
      </c>
      <c r="X128" s="1030"/>
      <c r="Y128" s="1030"/>
      <c r="Z128" s="1031"/>
      <c r="AA128" s="1032">
        <v>546473</v>
      </c>
      <c r="AB128" s="1033"/>
      <c r="AC128" s="1033"/>
      <c r="AD128" s="1033"/>
      <c r="AE128" s="1034"/>
      <c r="AF128" s="1035">
        <v>941763</v>
      </c>
      <c r="AG128" s="1033"/>
      <c r="AH128" s="1033"/>
      <c r="AI128" s="1033"/>
      <c r="AJ128" s="1034"/>
      <c r="AK128" s="1035">
        <v>528893</v>
      </c>
      <c r="AL128" s="1033"/>
      <c r="AM128" s="1033"/>
      <c r="AN128" s="1033"/>
      <c r="AO128" s="1034"/>
      <c r="AP128" s="1036"/>
      <c r="AQ128" s="1037"/>
      <c r="AR128" s="1037"/>
      <c r="AS128" s="1037"/>
      <c r="AT128" s="1038"/>
      <c r="AU128" s="226"/>
      <c r="AV128" s="226"/>
      <c r="AW128" s="226"/>
      <c r="AX128" s="883" t="s">
        <v>506</v>
      </c>
      <c r="AY128" s="884"/>
      <c r="AZ128" s="884"/>
      <c r="BA128" s="884"/>
      <c r="BB128" s="884"/>
      <c r="BC128" s="884"/>
      <c r="BD128" s="884"/>
      <c r="BE128" s="885"/>
      <c r="BF128" s="1039" t="s">
        <v>488</v>
      </c>
      <c r="BG128" s="1040"/>
      <c r="BH128" s="1040"/>
      <c r="BI128" s="1040"/>
      <c r="BJ128" s="1040"/>
      <c r="BK128" s="1040"/>
      <c r="BL128" s="1041"/>
      <c r="BM128" s="1039">
        <v>12.6</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507</v>
      </c>
      <c r="CQ128" s="713"/>
      <c r="CR128" s="713"/>
      <c r="CS128" s="713"/>
      <c r="CT128" s="713"/>
      <c r="CU128" s="713"/>
      <c r="CV128" s="713"/>
      <c r="CW128" s="713"/>
      <c r="CX128" s="713"/>
      <c r="CY128" s="713"/>
      <c r="CZ128" s="713"/>
      <c r="DA128" s="713"/>
      <c r="DB128" s="713"/>
      <c r="DC128" s="713"/>
      <c r="DD128" s="713"/>
      <c r="DE128" s="713"/>
      <c r="DF128" s="1023"/>
      <c r="DG128" s="1024" t="s">
        <v>132</v>
      </c>
      <c r="DH128" s="1025"/>
      <c r="DI128" s="1025"/>
      <c r="DJ128" s="1025"/>
      <c r="DK128" s="1025"/>
      <c r="DL128" s="1025" t="s">
        <v>451</v>
      </c>
      <c r="DM128" s="1025"/>
      <c r="DN128" s="1025"/>
      <c r="DO128" s="1025"/>
      <c r="DP128" s="1025"/>
      <c r="DQ128" s="1025" t="s">
        <v>451</v>
      </c>
      <c r="DR128" s="1025"/>
      <c r="DS128" s="1025"/>
      <c r="DT128" s="1025"/>
      <c r="DU128" s="1025"/>
      <c r="DV128" s="1026" t="s">
        <v>451</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508</v>
      </c>
      <c r="X129" s="1058"/>
      <c r="Y129" s="1058"/>
      <c r="Z129" s="1059"/>
      <c r="AA129" s="945">
        <v>18250491</v>
      </c>
      <c r="AB129" s="946"/>
      <c r="AC129" s="946"/>
      <c r="AD129" s="946"/>
      <c r="AE129" s="947"/>
      <c r="AF129" s="948">
        <v>18674679</v>
      </c>
      <c r="AG129" s="946"/>
      <c r="AH129" s="946"/>
      <c r="AI129" s="946"/>
      <c r="AJ129" s="947"/>
      <c r="AK129" s="948">
        <v>17913413</v>
      </c>
      <c r="AL129" s="946"/>
      <c r="AM129" s="946"/>
      <c r="AN129" s="946"/>
      <c r="AO129" s="947"/>
      <c r="AP129" s="1060"/>
      <c r="AQ129" s="1061"/>
      <c r="AR129" s="1061"/>
      <c r="AS129" s="1061"/>
      <c r="AT129" s="1062"/>
      <c r="AU129" s="227"/>
      <c r="AV129" s="227"/>
      <c r="AW129" s="227"/>
      <c r="AX129" s="1052" t="s">
        <v>509</v>
      </c>
      <c r="AY129" s="910"/>
      <c r="AZ129" s="910"/>
      <c r="BA129" s="910"/>
      <c r="BB129" s="910"/>
      <c r="BC129" s="910"/>
      <c r="BD129" s="910"/>
      <c r="BE129" s="911"/>
      <c r="BF129" s="1053" t="s">
        <v>451</v>
      </c>
      <c r="BG129" s="1054"/>
      <c r="BH129" s="1054"/>
      <c r="BI129" s="1054"/>
      <c r="BJ129" s="1054"/>
      <c r="BK129" s="1054"/>
      <c r="BL129" s="1055"/>
      <c r="BM129" s="1053">
        <v>17.600000000000001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511</v>
      </c>
      <c r="X130" s="1058"/>
      <c r="Y130" s="1058"/>
      <c r="Z130" s="1059"/>
      <c r="AA130" s="945">
        <v>4390932</v>
      </c>
      <c r="AB130" s="946"/>
      <c r="AC130" s="946"/>
      <c r="AD130" s="946"/>
      <c r="AE130" s="947"/>
      <c r="AF130" s="948">
        <v>4122447</v>
      </c>
      <c r="AG130" s="946"/>
      <c r="AH130" s="946"/>
      <c r="AI130" s="946"/>
      <c r="AJ130" s="947"/>
      <c r="AK130" s="948">
        <v>3983195</v>
      </c>
      <c r="AL130" s="946"/>
      <c r="AM130" s="946"/>
      <c r="AN130" s="946"/>
      <c r="AO130" s="947"/>
      <c r="AP130" s="1060"/>
      <c r="AQ130" s="1061"/>
      <c r="AR130" s="1061"/>
      <c r="AS130" s="1061"/>
      <c r="AT130" s="1062"/>
      <c r="AU130" s="227"/>
      <c r="AV130" s="227"/>
      <c r="AW130" s="227"/>
      <c r="AX130" s="1052" t="s">
        <v>512</v>
      </c>
      <c r="AY130" s="910"/>
      <c r="AZ130" s="910"/>
      <c r="BA130" s="910"/>
      <c r="BB130" s="910"/>
      <c r="BC130" s="910"/>
      <c r="BD130" s="910"/>
      <c r="BE130" s="911"/>
      <c r="BF130" s="1088">
        <v>12</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513</v>
      </c>
      <c r="X131" s="1095"/>
      <c r="Y131" s="1095"/>
      <c r="Z131" s="1096"/>
      <c r="AA131" s="991">
        <v>13859559</v>
      </c>
      <c r="AB131" s="973"/>
      <c r="AC131" s="973"/>
      <c r="AD131" s="973"/>
      <c r="AE131" s="974"/>
      <c r="AF131" s="972">
        <v>14552232</v>
      </c>
      <c r="AG131" s="973"/>
      <c r="AH131" s="973"/>
      <c r="AI131" s="973"/>
      <c r="AJ131" s="974"/>
      <c r="AK131" s="972">
        <v>13930218</v>
      </c>
      <c r="AL131" s="973"/>
      <c r="AM131" s="973"/>
      <c r="AN131" s="973"/>
      <c r="AO131" s="974"/>
      <c r="AP131" s="1097"/>
      <c r="AQ131" s="1098"/>
      <c r="AR131" s="1098"/>
      <c r="AS131" s="1098"/>
      <c r="AT131" s="1099"/>
      <c r="AU131" s="227"/>
      <c r="AV131" s="227"/>
      <c r="AW131" s="227"/>
      <c r="AX131" s="1070" t="s">
        <v>514</v>
      </c>
      <c r="AY131" s="713"/>
      <c r="AZ131" s="713"/>
      <c r="BA131" s="713"/>
      <c r="BB131" s="713"/>
      <c r="BC131" s="713"/>
      <c r="BD131" s="713"/>
      <c r="BE131" s="1023"/>
      <c r="BF131" s="1071">
        <v>68.3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516</v>
      </c>
      <c r="W132" s="1081"/>
      <c r="X132" s="1081"/>
      <c r="Y132" s="1081"/>
      <c r="Z132" s="1082"/>
      <c r="AA132" s="1083">
        <v>11.73345415</v>
      </c>
      <c r="AB132" s="1084"/>
      <c r="AC132" s="1084"/>
      <c r="AD132" s="1084"/>
      <c r="AE132" s="1085"/>
      <c r="AF132" s="1086">
        <v>11.38609527</v>
      </c>
      <c r="AG132" s="1084"/>
      <c r="AH132" s="1084"/>
      <c r="AI132" s="1084"/>
      <c r="AJ132" s="1085"/>
      <c r="AK132" s="1086">
        <v>13.04468458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517</v>
      </c>
      <c r="W133" s="1064"/>
      <c r="X133" s="1064"/>
      <c r="Y133" s="1064"/>
      <c r="Z133" s="1065"/>
      <c r="AA133" s="1066">
        <v>13</v>
      </c>
      <c r="AB133" s="1067"/>
      <c r="AC133" s="1067"/>
      <c r="AD133" s="1067"/>
      <c r="AE133" s="1068"/>
      <c r="AF133" s="1066">
        <v>11.7</v>
      </c>
      <c r="AG133" s="1067"/>
      <c r="AH133" s="1067"/>
      <c r="AI133" s="1067"/>
      <c r="AJ133" s="1068"/>
      <c r="AK133" s="1066">
        <v>12</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IXrXphhTEj3bGzMJ51OMA037/FCjBPJq2+wQisJNd2OKh6oTrPRcmj8DHX+laREf/lkR5Rw5ZgvdpZmR72Aw==" saltValue="Cc8jOIdpTxOp3XFar/QM6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3B9D-D422-43B0-8C38-9FC4AE5BC1CB}">
  <sheetPr>
    <pageSetUpPr fitToPage="1"/>
  </sheetPr>
  <dimension ref="A1:DQ105"/>
  <sheetViews>
    <sheetView showGridLines="0" view="pageBreakPreview" zoomScaleNormal="85" zoomScaleSheetLayoutView="100" workbookViewId="0">
      <selection sqref="A1:A1048576"/>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54" customFormat="1" x14ac:dyDescent="0.15"/>
    <row r="82" spans="97:112" s="254" customFormat="1" x14ac:dyDescent="0.15"/>
    <row r="83" spans="97:112" s="254" customFormat="1" x14ac:dyDescent="0.15"/>
    <row r="84" spans="97:112" s="254" customFormat="1" x14ac:dyDescent="0.15"/>
    <row r="85" spans="97:112" s="254" customFormat="1" x14ac:dyDescent="0.15"/>
    <row r="86" spans="97:112" s="254" customFormat="1" x14ac:dyDescent="0.15"/>
    <row r="87" spans="97:112" s="254" customFormat="1" x14ac:dyDescent="0.15"/>
    <row r="88" spans="97:112" s="254" customFormat="1" x14ac:dyDescent="0.15"/>
    <row r="89" spans="97:112" s="254" customFormat="1" x14ac:dyDescent="0.15"/>
    <row r="90" spans="97:112" s="254" customFormat="1" x14ac:dyDescent="0.15"/>
    <row r="91" spans="97:112" s="254" customFormat="1" x14ac:dyDescent="0.15"/>
    <row r="92" spans="97:112" s="254" customFormat="1" x14ac:dyDescent="0.15"/>
    <row r="93" spans="97:112" s="254" customFormat="1" x14ac:dyDescent="0.15"/>
    <row r="94" spans="97:112" s="254" customFormat="1" x14ac:dyDescent="0.15"/>
    <row r="95" spans="97:112" s="254" customFormat="1" x14ac:dyDescent="0.15"/>
    <row r="96" spans="97:112" s="254" customFormat="1" x14ac:dyDescent="0.15">
      <c r="CS96" s="253"/>
      <c r="CX96" s="253"/>
      <c r="DC96" s="253"/>
      <c r="DH96" s="253"/>
    </row>
    <row r="97" spans="24:120" x14ac:dyDescent="0.15">
      <c r="CS97" s="253"/>
      <c r="CX97" s="253"/>
      <c r="DC97" s="253"/>
      <c r="DH97" s="253"/>
      <c r="DP97" s="254" t="s">
        <v>518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BhCzSN4I7RZtvmUF/6M365WN0QFRZCanq81oJAqgm46MSH0YIyyyRvRkZL+RvoqO+nI1XGJUJqSpkl2pVawJw==" saltValue="nwHKlf28aK142W+rcKEa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qAR3wsHrkqKpSD5ce9KoRi9gFxSd0E2j9QBIjD7tW7wLms0C6IW4fF+5MeCYZcqMdlPI1/ZrbMzA6lNMJeyDQ==" saltValue="Bv/pCOaY3tX7JfXXA+VF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520</v>
      </c>
      <c r="AL6" s="260"/>
      <c r="AM6" s="260"/>
      <c r="AN6" s="260"/>
    </row>
    <row r="7" spans="1:46" ht="13.5" customHeight="1" x14ac:dyDescent="0.15">
      <c r="A7" s="259"/>
      <c r="AK7" s="262"/>
      <c r="AL7" s="263"/>
      <c r="AM7" s="263"/>
      <c r="AN7" s="264"/>
      <c r="AO7" s="1101" t="s">
        <v>521</v>
      </c>
      <c r="AP7" s="265"/>
      <c r="AQ7" s="266" t="s">
        <v>522</v>
      </c>
      <c r="AR7" s="267"/>
    </row>
    <row r="8" spans="1:46" x14ac:dyDescent="0.15">
      <c r="A8" s="259"/>
      <c r="AK8" s="268"/>
      <c r="AL8" s="269"/>
      <c r="AM8" s="269"/>
      <c r="AN8" s="270"/>
      <c r="AO8" s="1102"/>
      <c r="AP8" s="271" t="s">
        <v>523</v>
      </c>
      <c r="AQ8" s="272" t="s">
        <v>524</v>
      </c>
      <c r="AR8" s="273" t="s">
        <v>525</v>
      </c>
    </row>
    <row r="9" spans="1:46" x14ac:dyDescent="0.15">
      <c r="A9" s="259"/>
      <c r="AK9" s="1103" t="s">
        <v>526</v>
      </c>
      <c r="AL9" s="1104"/>
      <c r="AM9" s="1104"/>
      <c r="AN9" s="1105"/>
      <c r="AO9" s="274">
        <v>4439956</v>
      </c>
      <c r="AP9" s="274">
        <v>90135</v>
      </c>
      <c r="AQ9" s="275">
        <v>65316</v>
      </c>
      <c r="AR9" s="276">
        <v>38</v>
      </c>
    </row>
    <row r="10" spans="1:46" ht="13.5" customHeight="1" x14ac:dyDescent="0.15">
      <c r="A10" s="259"/>
      <c r="AK10" s="1103" t="s">
        <v>527</v>
      </c>
      <c r="AL10" s="1104"/>
      <c r="AM10" s="1104"/>
      <c r="AN10" s="1105"/>
      <c r="AO10" s="277">
        <v>13381</v>
      </c>
      <c r="AP10" s="277">
        <v>272</v>
      </c>
      <c r="AQ10" s="278">
        <v>6075</v>
      </c>
      <c r="AR10" s="279">
        <v>-95.5</v>
      </c>
    </row>
    <row r="11" spans="1:46" ht="13.5" customHeight="1" x14ac:dyDescent="0.15">
      <c r="A11" s="259"/>
      <c r="AK11" s="1103" t="s">
        <v>528</v>
      </c>
      <c r="AL11" s="1104"/>
      <c r="AM11" s="1104"/>
      <c r="AN11" s="1105"/>
      <c r="AO11" s="277">
        <v>25503</v>
      </c>
      <c r="AP11" s="277">
        <v>518</v>
      </c>
      <c r="AQ11" s="278">
        <v>1232</v>
      </c>
      <c r="AR11" s="279">
        <v>-58</v>
      </c>
    </row>
    <row r="12" spans="1:46" ht="13.5" customHeight="1" x14ac:dyDescent="0.15">
      <c r="A12" s="259"/>
      <c r="AK12" s="1103" t="s">
        <v>529</v>
      </c>
      <c r="AL12" s="1104"/>
      <c r="AM12" s="1104"/>
      <c r="AN12" s="1105"/>
      <c r="AO12" s="277" t="s">
        <v>530</v>
      </c>
      <c r="AP12" s="277" t="s">
        <v>530</v>
      </c>
      <c r="AQ12" s="278">
        <v>18</v>
      </c>
      <c r="AR12" s="279" t="s">
        <v>530</v>
      </c>
    </row>
    <row r="13" spans="1:46" ht="13.5" customHeight="1" x14ac:dyDescent="0.15">
      <c r="A13" s="259"/>
      <c r="AK13" s="1103" t="s">
        <v>531</v>
      </c>
      <c r="AL13" s="1104"/>
      <c r="AM13" s="1104"/>
      <c r="AN13" s="1105"/>
      <c r="AO13" s="277">
        <v>236483</v>
      </c>
      <c r="AP13" s="277">
        <v>4801</v>
      </c>
      <c r="AQ13" s="278">
        <v>2791</v>
      </c>
      <c r="AR13" s="279">
        <v>72</v>
      </c>
    </row>
    <row r="14" spans="1:46" ht="13.5" customHeight="1" x14ac:dyDescent="0.15">
      <c r="A14" s="259"/>
      <c r="AK14" s="1103" t="s">
        <v>532</v>
      </c>
      <c r="AL14" s="1104"/>
      <c r="AM14" s="1104"/>
      <c r="AN14" s="1105"/>
      <c r="AO14" s="277">
        <v>181275</v>
      </c>
      <c r="AP14" s="277">
        <v>3680</v>
      </c>
      <c r="AQ14" s="278">
        <v>1364</v>
      </c>
      <c r="AR14" s="279">
        <v>169.8</v>
      </c>
    </row>
    <row r="15" spans="1:46" ht="13.5" customHeight="1" x14ac:dyDescent="0.15">
      <c r="A15" s="259"/>
      <c r="AK15" s="1106" t="s">
        <v>533</v>
      </c>
      <c r="AL15" s="1107"/>
      <c r="AM15" s="1107"/>
      <c r="AN15" s="1108"/>
      <c r="AO15" s="277">
        <v>-236195</v>
      </c>
      <c r="AP15" s="277">
        <v>-4795</v>
      </c>
      <c r="AQ15" s="278">
        <v>-4006</v>
      </c>
      <c r="AR15" s="279">
        <v>19.7</v>
      </c>
    </row>
    <row r="16" spans="1:46" x14ac:dyDescent="0.15">
      <c r="A16" s="259"/>
      <c r="AK16" s="1106" t="s">
        <v>194</v>
      </c>
      <c r="AL16" s="1107"/>
      <c r="AM16" s="1107"/>
      <c r="AN16" s="1108"/>
      <c r="AO16" s="277">
        <v>4660403</v>
      </c>
      <c r="AP16" s="277">
        <v>94610</v>
      </c>
      <c r="AQ16" s="278">
        <v>72790</v>
      </c>
      <c r="AR16" s="279">
        <v>30</v>
      </c>
    </row>
    <row r="17" spans="1:46" x14ac:dyDescent="0.15">
      <c r="A17" s="259"/>
    </row>
    <row r="18" spans="1:46" x14ac:dyDescent="0.15">
      <c r="A18" s="259"/>
      <c r="AQ18" s="280"/>
      <c r="AR18" s="280"/>
    </row>
    <row r="19" spans="1:46" x14ac:dyDescent="0.15">
      <c r="A19" s="259"/>
      <c r="AK19" s="255" t="s">
        <v>534</v>
      </c>
    </row>
    <row r="20" spans="1:46" x14ac:dyDescent="0.15">
      <c r="A20" s="259"/>
      <c r="AK20" s="281"/>
      <c r="AL20" s="282"/>
      <c r="AM20" s="282"/>
      <c r="AN20" s="283"/>
      <c r="AO20" s="284" t="s">
        <v>535</v>
      </c>
      <c r="AP20" s="285" t="s">
        <v>536</v>
      </c>
      <c r="AQ20" s="286" t="s">
        <v>537</v>
      </c>
      <c r="AR20" s="287"/>
    </row>
    <row r="21" spans="1:46" s="260" customFormat="1" x14ac:dyDescent="0.15">
      <c r="A21" s="288"/>
      <c r="AK21" s="1109" t="s">
        <v>538</v>
      </c>
      <c r="AL21" s="1110"/>
      <c r="AM21" s="1110"/>
      <c r="AN21" s="1111"/>
      <c r="AO21" s="289">
        <v>11.63</v>
      </c>
      <c r="AP21" s="290">
        <v>6.54</v>
      </c>
      <c r="AQ21" s="291">
        <v>5.09</v>
      </c>
      <c r="AS21" s="292"/>
      <c r="AT21" s="288"/>
    </row>
    <row r="22" spans="1:46" s="260" customFormat="1" x14ac:dyDescent="0.15">
      <c r="A22" s="288"/>
      <c r="AK22" s="1109" t="s">
        <v>539</v>
      </c>
      <c r="AL22" s="1110"/>
      <c r="AM22" s="1110"/>
      <c r="AN22" s="1111"/>
      <c r="AO22" s="293">
        <v>94.6</v>
      </c>
      <c r="AP22" s="294">
        <v>98.3</v>
      </c>
      <c r="AQ22" s="295">
        <v>-3.7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542</v>
      </c>
      <c r="AL29" s="260"/>
      <c r="AM29" s="260"/>
      <c r="AN29" s="260"/>
      <c r="AS29" s="302"/>
    </row>
    <row r="30" spans="1:46" ht="13.5" customHeight="1" x14ac:dyDescent="0.15">
      <c r="A30" s="259"/>
      <c r="AK30" s="262"/>
      <c r="AL30" s="263"/>
      <c r="AM30" s="263"/>
      <c r="AN30" s="264"/>
      <c r="AO30" s="1101" t="s">
        <v>521</v>
      </c>
      <c r="AP30" s="265"/>
      <c r="AQ30" s="266" t="s">
        <v>522</v>
      </c>
      <c r="AR30" s="267"/>
    </row>
    <row r="31" spans="1:46" x14ac:dyDescent="0.15">
      <c r="A31" s="259"/>
      <c r="AK31" s="268"/>
      <c r="AL31" s="269"/>
      <c r="AM31" s="269"/>
      <c r="AN31" s="270"/>
      <c r="AO31" s="1102"/>
      <c r="AP31" s="271" t="s">
        <v>523</v>
      </c>
      <c r="AQ31" s="272" t="s">
        <v>524</v>
      </c>
      <c r="AR31" s="273" t="s">
        <v>525</v>
      </c>
    </row>
    <row r="32" spans="1:46" ht="27" customHeight="1" x14ac:dyDescent="0.15">
      <c r="A32" s="259"/>
      <c r="AK32" s="1117" t="s">
        <v>543</v>
      </c>
      <c r="AL32" s="1118"/>
      <c r="AM32" s="1118"/>
      <c r="AN32" s="1119"/>
      <c r="AO32" s="303">
        <v>4168951</v>
      </c>
      <c r="AP32" s="303">
        <v>84633</v>
      </c>
      <c r="AQ32" s="304">
        <v>35011</v>
      </c>
      <c r="AR32" s="305">
        <v>141.69999999999999</v>
      </c>
    </row>
    <row r="33" spans="1:46" ht="13.5" customHeight="1" x14ac:dyDescent="0.15">
      <c r="A33" s="259"/>
      <c r="AK33" s="1117" t="s">
        <v>544</v>
      </c>
      <c r="AL33" s="1118"/>
      <c r="AM33" s="1118"/>
      <c r="AN33" s="1119"/>
      <c r="AO33" s="303" t="s">
        <v>530</v>
      </c>
      <c r="AP33" s="303" t="s">
        <v>530</v>
      </c>
      <c r="AQ33" s="304" t="s">
        <v>530</v>
      </c>
      <c r="AR33" s="305" t="s">
        <v>530</v>
      </c>
    </row>
    <row r="34" spans="1:46" ht="27" customHeight="1" x14ac:dyDescent="0.15">
      <c r="A34" s="259"/>
      <c r="AK34" s="1117" t="s">
        <v>545</v>
      </c>
      <c r="AL34" s="1118"/>
      <c r="AM34" s="1118"/>
      <c r="AN34" s="1119"/>
      <c r="AO34" s="303" t="s">
        <v>530</v>
      </c>
      <c r="AP34" s="303" t="s">
        <v>530</v>
      </c>
      <c r="AQ34" s="304">
        <v>4</v>
      </c>
      <c r="AR34" s="305" t="s">
        <v>530</v>
      </c>
    </row>
    <row r="35" spans="1:46" ht="27" customHeight="1" x14ac:dyDescent="0.15">
      <c r="A35" s="259"/>
      <c r="AK35" s="1117" t="s">
        <v>546</v>
      </c>
      <c r="AL35" s="1118"/>
      <c r="AM35" s="1118"/>
      <c r="AN35" s="1119"/>
      <c r="AO35" s="303">
        <v>2158219</v>
      </c>
      <c r="AP35" s="303">
        <v>43814</v>
      </c>
      <c r="AQ35" s="304">
        <v>8351</v>
      </c>
      <c r="AR35" s="305">
        <v>424.7</v>
      </c>
    </row>
    <row r="36" spans="1:46" ht="27" customHeight="1" x14ac:dyDescent="0.15">
      <c r="A36" s="259"/>
      <c r="AK36" s="1117" t="s">
        <v>547</v>
      </c>
      <c r="AL36" s="1118"/>
      <c r="AM36" s="1118"/>
      <c r="AN36" s="1119"/>
      <c r="AO36" s="303" t="s">
        <v>530</v>
      </c>
      <c r="AP36" s="303" t="s">
        <v>530</v>
      </c>
      <c r="AQ36" s="304">
        <v>1645</v>
      </c>
      <c r="AR36" s="305" t="s">
        <v>530</v>
      </c>
    </row>
    <row r="37" spans="1:46" ht="13.5" customHeight="1" x14ac:dyDescent="0.15">
      <c r="A37" s="259"/>
      <c r="AK37" s="1117" t="s">
        <v>548</v>
      </c>
      <c r="AL37" s="1118"/>
      <c r="AM37" s="1118"/>
      <c r="AN37" s="1119"/>
      <c r="AO37" s="303">
        <v>2071</v>
      </c>
      <c r="AP37" s="303">
        <v>42</v>
      </c>
      <c r="AQ37" s="304">
        <v>1050</v>
      </c>
      <c r="AR37" s="305">
        <v>-96</v>
      </c>
    </row>
    <row r="38" spans="1:46" ht="27" customHeight="1" x14ac:dyDescent="0.15">
      <c r="A38" s="259"/>
      <c r="AK38" s="1120" t="s">
        <v>549</v>
      </c>
      <c r="AL38" s="1121"/>
      <c r="AM38" s="1121"/>
      <c r="AN38" s="1122"/>
      <c r="AO38" s="306" t="s">
        <v>530</v>
      </c>
      <c r="AP38" s="306" t="s">
        <v>530</v>
      </c>
      <c r="AQ38" s="307">
        <v>1</v>
      </c>
      <c r="AR38" s="295" t="s">
        <v>530</v>
      </c>
      <c r="AS38" s="302"/>
    </row>
    <row r="39" spans="1:46" x14ac:dyDescent="0.15">
      <c r="A39" s="259"/>
      <c r="AK39" s="1120" t="s">
        <v>550</v>
      </c>
      <c r="AL39" s="1121"/>
      <c r="AM39" s="1121"/>
      <c r="AN39" s="1122"/>
      <c r="AO39" s="303">
        <v>-528893</v>
      </c>
      <c r="AP39" s="303">
        <v>-10737</v>
      </c>
      <c r="AQ39" s="304">
        <v>-5851</v>
      </c>
      <c r="AR39" s="305">
        <v>83.5</v>
      </c>
      <c r="AS39" s="302"/>
    </row>
    <row r="40" spans="1:46" ht="27" customHeight="1" x14ac:dyDescent="0.15">
      <c r="A40" s="259"/>
      <c r="AK40" s="1117" t="s">
        <v>551</v>
      </c>
      <c r="AL40" s="1118"/>
      <c r="AM40" s="1118"/>
      <c r="AN40" s="1119"/>
      <c r="AO40" s="303">
        <v>-3983195</v>
      </c>
      <c r="AP40" s="303">
        <v>-80862</v>
      </c>
      <c r="AQ40" s="304">
        <v>-27858</v>
      </c>
      <c r="AR40" s="305">
        <v>190.3</v>
      </c>
      <c r="AS40" s="302"/>
    </row>
    <row r="41" spans="1:46" x14ac:dyDescent="0.15">
      <c r="A41" s="259"/>
      <c r="AK41" s="1123" t="s">
        <v>308</v>
      </c>
      <c r="AL41" s="1124"/>
      <c r="AM41" s="1124"/>
      <c r="AN41" s="1125"/>
      <c r="AO41" s="303">
        <v>1817153</v>
      </c>
      <c r="AP41" s="303">
        <v>36890</v>
      </c>
      <c r="AQ41" s="304">
        <v>12351</v>
      </c>
      <c r="AR41" s="305">
        <v>198.7</v>
      </c>
      <c r="AS41" s="302"/>
    </row>
    <row r="42" spans="1:46" x14ac:dyDescent="0.15">
      <c r="A42" s="259"/>
      <c r="AK42" s="308" t="s">
        <v>552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553</v>
      </c>
    </row>
    <row r="48" spans="1:46" x14ac:dyDescent="0.15">
      <c r="A48" s="259"/>
      <c r="AK48" s="313" t="s">
        <v>554</v>
      </c>
      <c r="AL48" s="313"/>
      <c r="AM48" s="313"/>
      <c r="AN48" s="313"/>
      <c r="AO48" s="313"/>
      <c r="AP48" s="313"/>
      <c r="AQ48" s="314"/>
      <c r="AR48" s="313"/>
    </row>
    <row r="49" spans="1:44" ht="13.5" customHeight="1" x14ac:dyDescent="0.15">
      <c r="A49" s="259"/>
      <c r="AK49" s="315"/>
      <c r="AL49" s="316"/>
      <c r="AM49" s="1112" t="s">
        <v>521</v>
      </c>
      <c r="AN49" s="1114" t="s">
        <v>555</v>
      </c>
      <c r="AO49" s="1115"/>
      <c r="AP49" s="1115"/>
      <c r="AQ49" s="1115"/>
      <c r="AR49" s="1116"/>
    </row>
    <row r="50" spans="1:44" x14ac:dyDescent="0.15">
      <c r="A50" s="259"/>
      <c r="AK50" s="317"/>
      <c r="AL50" s="318"/>
      <c r="AM50" s="1113"/>
      <c r="AN50" s="319" t="s">
        <v>556</v>
      </c>
      <c r="AO50" s="320" t="s">
        <v>557</v>
      </c>
      <c r="AP50" s="321" t="s">
        <v>558</v>
      </c>
      <c r="AQ50" s="322" t="s">
        <v>559</v>
      </c>
      <c r="AR50" s="323" t="s">
        <v>560</v>
      </c>
    </row>
    <row r="51" spans="1:44" x14ac:dyDescent="0.15">
      <c r="A51" s="259"/>
      <c r="AK51" s="315" t="s">
        <v>561</v>
      </c>
      <c r="AL51" s="316"/>
      <c r="AM51" s="324">
        <v>3086801</v>
      </c>
      <c r="AN51" s="325">
        <v>58308</v>
      </c>
      <c r="AO51" s="326">
        <v>-35</v>
      </c>
      <c r="AP51" s="327">
        <v>41934</v>
      </c>
      <c r="AQ51" s="328">
        <v>-12.3</v>
      </c>
      <c r="AR51" s="329">
        <v>-22.7</v>
      </c>
    </row>
    <row r="52" spans="1:44" x14ac:dyDescent="0.15">
      <c r="A52" s="259"/>
      <c r="AK52" s="330"/>
      <c r="AL52" s="331" t="s">
        <v>562</v>
      </c>
      <c r="AM52" s="332">
        <v>2028515</v>
      </c>
      <c r="AN52" s="333">
        <v>38317</v>
      </c>
      <c r="AO52" s="334">
        <v>-14.9</v>
      </c>
      <c r="AP52" s="335">
        <v>23352</v>
      </c>
      <c r="AQ52" s="336">
        <v>-9.6999999999999993</v>
      </c>
      <c r="AR52" s="337">
        <v>-5.2</v>
      </c>
    </row>
    <row r="53" spans="1:44" x14ac:dyDescent="0.15">
      <c r="A53" s="259"/>
      <c r="AK53" s="315" t="s">
        <v>563</v>
      </c>
      <c r="AL53" s="316"/>
      <c r="AM53" s="324">
        <v>3830360</v>
      </c>
      <c r="AN53" s="325">
        <v>73495</v>
      </c>
      <c r="AO53" s="326">
        <v>26</v>
      </c>
      <c r="AP53" s="327">
        <v>45588</v>
      </c>
      <c r="AQ53" s="328">
        <v>8.6999999999999993</v>
      </c>
      <c r="AR53" s="329">
        <v>17.3</v>
      </c>
    </row>
    <row r="54" spans="1:44" x14ac:dyDescent="0.15">
      <c r="A54" s="259"/>
      <c r="AK54" s="330"/>
      <c r="AL54" s="331" t="s">
        <v>562</v>
      </c>
      <c r="AM54" s="332">
        <v>1851686</v>
      </c>
      <c r="AN54" s="333">
        <v>35529</v>
      </c>
      <c r="AO54" s="334">
        <v>-7.3</v>
      </c>
      <c r="AP54" s="335">
        <v>24150</v>
      </c>
      <c r="AQ54" s="336">
        <v>3.4</v>
      </c>
      <c r="AR54" s="337">
        <v>-10.7</v>
      </c>
    </row>
    <row r="55" spans="1:44" x14ac:dyDescent="0.15">
      <c r="A55" s="259"/>
      <c r="AK55" s="315" t="s">
        <v>564</v>
      </c>
      <c r="AL55" s="316"/>
      <c r="AM55" s="324">
        <v>3582742</v>
      </c>
      <c r="AN55" s="325">
        <v>70006</v>
      </c>
      <c r="AO55" s="326">
        <v>-4.7</v>
      </c>
      <c r="AP55" s="327">
        <v>45483</v>
      </c>
      <c r="AQ55" s="328">
        <v>-0.2</v>
      </c>
      <c r="AR55" s="329">
        <v>-4.5</v>
      </c>
    </row>
    <row r="56" spans="1:44" x14ac:dyDescent="0.15">
      <c r="A56" s="259"/>
      <c r="AK56" s="330"/>
      <c r="AL56" s="331" t="s">
        <v>562</v>
      </c>
      <c r="AM56" s="332">
        <v>2322918</v>
      </c>
      <c r="AN56" s="333">
        <v>45389</v>
      </c>
      <c r="AO56" s="334">
        <v>27.8</v>
      </c>
      <c r="AP56" s="335">
        <v>24241</v>
      </c>
      <c r="AQ56" s="336">
        <v>0.4</v>
      </c>
      <c r="AR56" s="337">
        <v>27.4</v>
      </c>
    </row>
    <row r="57" spans="1:44" x14ac:dyDescent="0.15">
      <c r="A57" s="259"/>
      <c r="AK57" s="315" t="s">
        <v>565</v>
      </c>
      <c r="AL57" s="316"/>
      <c r="AM57" s="324">
        <v>5511783</v>
      </c>
      <c r="AN57" s="325">
        <v>109836</v>
      </c>
      <c r="AO57" s="326">
        <v>56.9</v>
      </c>
      <c r="AP57" s="327">
        <v>45945</v>
      </c>
      <c r="AQ57" s="328">
        <v>1</v>
      </c>
      <c r="AR57" s="329">
        <v>55.9</v>
      </c>
    </row>
    <row r="58" spans="1:44" x14ac:dyDescent="0.15">
      <c r="A58" s="259"/>
      <c r="AK58" s="330"/>
      <c r="AL58" s="331" t="s">
        <v>562</v>
      </c>
      <c r="AM58" s="332">
        <v>1784205</v>
      </c>
      <c r="AN58" s="333">
        <v>35555</v>
      </c>
      <c r="AO58" s="334">
        <v>-21.7</v>
      </c>
      <c r="AP58" s="335">
        <v>25180</v>
      </c>
      <c r="AQ58" s="336">
        <v>3.9</v>
      </c>
      <c r="AR58" s="337">
        <v>-25.6</v>
      </c>
    </row>
    <row r="59" spans="1:44" x14ac:dyDescent="0.15">
      <c r="A59" s="259"/>
      <c r="AK59" s="315" t="s">
        <v>566</v>
      </c>
      <c r="AL59" s="316"/>
      <c r="AM59" s="324">
        <v>8266756</v>
      </c>
      <c r="AN59" s="325">
        <v>167822</v>
      </c>
      <c r="AO59" s="326">
        <v>52.8</v>
      </c>
      <c r="AP59" s="327">
        <v>44475</v>
      </c>
      <c r="AQ59" s="328">
        <v>-3.2</v>
      </c>
      <c r="AR59" s="329">
        <v>56</v>
      </c>
    </row>
    <row r="60" spans="1:44" x14ac:dyDescent="0.15">
      <c r="A60" s="259"/>
      <c r="AK60" s="330"/>
      <c r="AL60" s="331" t="s">
        <v>562</v>
      </c>
      <c r="AM60" s="332">
        <v>2557631</v>
      </c>
      <c r="AN60" s="333">
        <v>51922</v>
      </c>
      <c r="AO60" s="334">
        <v>46</v>
      </c>
      <c r="AP60" s="335">
        <v>24780</v>
      </c>
      <c r="AQ60" s="336">
        <v>-1.6</v>
      </c>
      <c r="AR60" s="337">
        <v>47.6</v>
      </c>
    </row>
    <row r="61" spans="1:44" x14ac:dyDescent="0.15">
      <c r="A61" s="259"/>
      <c r="AK61" s="315" t="s">
        <v>567</v>
      </c>
      <c r="AL61" s="338"/>
      <c r="AM61" s="324">
        <v>4855688</v>
      </c>
      <c r="AN61" s="325">
        <v>95893</v>
      </c>
      <c r="AO61" s="326">
        <v>19.2</v>
      </c>
      <c r="AP61" s="327">
        <v>44685</v>
      </c>
      <c r="AQ61" s="339">
        <v>-1.2</v>
      </c>
      <c r="AR61" s="329">
        <v>20.399999999999999</v>
      </c>
    </row>
    <row r="62" spans="1:44" x14ac:dyDescent="0.15">
      <c r="A62" s="259"/>
      <c r="AK62" s="330"/>
      <c r="AL62" s="331" t="s">
        <v>562</v>
      </c>
      <c r="AM62" s="332">
        <v>2108991</v>
      </c>
      <c r="AN62" s="333">
        <v>41342</v>
      </c>
      <c r="AO62" s="334">
        <v>6</v>
      </c>
      <c r="AP62" s="335">
        <v>24341</v>
      </c>
      <c r="AQ62" s="336">
        <v>-0.7</v>
      </c>
      <c r="AR62" s="337">
        <v>6.7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shojk7v6amGF2W33QqXWsYLPCbaXTxp/d99sCX7/+Za9myJlrnSKUxe3eDO0WP55HVtcZkNacnDQW65jHwbEGQ==" saltValue="S8prhCydzrwiA5wyqdqQ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sqref="A1:A1048576"/>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569</v>
      </c>
    </row>
    <row r="121" spans="125:125" ht="13.5" hidden="1" customHeight="1" x14ac:dyDescent="0.15">
      <c r="DU121" s="253"/>
    </row>
  </sheetData>
  <sheetProtection algorithmName="SHA-512" hashValue="+r6n/ABFd+b7Cc0IKmIqeyvogevrLCjLRIfdmqFgAPTv7YsDO/Kcrm2Qm5pWgrGPALmE6ulm+Rs50sIzo3QOlg==" saltValue="wxQs8bPWKN+HZTEsEj9a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570</v>
      </c>
    </row>
  </sheetData>
  <sheetProtection algorithmName="SHA-512" hashValue="alpgZwiBMExqsk/Z21v0ovolSRQcDCBVKtN6WrMV7I3IuUPkJHMHVgLC7kB6ccZjJW0Ci06SE1+KXCw0n+JgXQ==" saltValue="nbo2xXd8UCSf5qNeGINI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26" t="s">
        <v>3</v>
      </c>
      <c r="D47" s="1126"/>
      <c r="E47" s="1127"/>
      <c r="F47" s="11">
        <v>20.190000000000001</v>
      </c>
      <c r="G47" s="12">
        <v>22.38</v>
      </c>
      <c r="H47" s="12">
        <v>26.26</v>
      </c>
      <c r="I47" s="12">
        <v>22.32</v>
      </c>
      <c r="J47" s="13">
        <v>20.81</v>
      </c>
    </row>
    <row r="48" spans="2:10" ht="57.75" customHeight="1" x14ac:dyDescent="0.15">
      <c r="B48" s="14"/>
      <c r="C48" s="1128" t="s">
        <v>4</v>
      </c>
      <c r="D48" s="1128"/>
      <c r="E48" s="1129"/>
      <c r="F48" s="15">
        <v>2.5499999999999998</v>
      </c>
      <c r="G48" s="16">
        <v>4.04</v>
      </c>
      <c r="H48" s="16">
        <v>4.87</v>
      </c>
      <c r="I48" s="16">
        <v>6.56</v>
      </c>
      <c r="J48" s="17">
        <v>6.36</v>
      </c>
    </row>
    <row r="49" spans="2:10" ht="57.75" customHeight="1" thickBot="1" x14ac:dyDescent="0.2">
      <c r="B49" s="18"/>
      <c r="C49" s="1130" t="s">
        <v>5</v>
      </c>
      <c r="D49" s="1130"/>
      <c r="E49" s="1131"/>
      <c r="F49" s="19" t="s">
        <v>576</v>
      </c>
      <c r="G49" s="20">
        <v>2.0699999999999998</v>
      </c>
      <c r="H49" s="20">
        <v>2.82</v>
      </c>
      <c r="I49" s="20" t="s">
        <v>577</v>
      </c>
      <c r="J49" s="21" t="s">
        <v>578</v>
      </c>
    </row>
    <row r="50" spans="2:10" x14ac:dyDescent="0.15"/>
  </sheetData>
  <sheetProtection algorithmName="SHA-512" hashValue="te1yniYV0PRZrPhYq9sEt8bKcNg/3rIj16/Iw2AbCQypXZmZuyk2+eRoheNTa+wpvLNnMqaUiAKtYv8U0WCxkQ==" saltValue="nhqP1LCWtuacxb2D3vZQ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2024-03-20T02:05:27Z</cp:lastPrinted>
  <dcterms:created xsi:type="dcterms:W3CDTF">2024-02-05T01:11:18Z</dcterms:created>
  <dcterms:modified xsi:type="dcterms:W3CDTF">2024-03-25T00:07:30Z</dcterms:modified>
  <cp:category/>
</cp:coreProperties>
</file>