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02 七尾市\"/>
    </mc:Choice>
  </mc:AlternateContent>
  <bookViews>
    <workbookView xWindow="0" yWindow="0" windowWidth="19200" windowHeight="5985" tabRatio="9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l="1"/>
  <c r="BE34" i="10" s="1"/>
  <c r="BW34" i="10"/>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<sst xmlns="http://schemas.openxmlformats.org/spreadsheetml/2006/main" count="1142" uniqueCount="619">
  <si>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</si>
  <si>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</si>
  <si>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</si>
  <si>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</si>
  <si>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</si>
  <si>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</si>
  <si>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</si>
  <si>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</si>
  <si>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</si>
  <si>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</si>
  <si>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</si>
  <si>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</si>
  <si>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</si>
  <si>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</si>
  <si>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</si>
  <si>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</si>
  <si>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</si>
  <si>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</si>
  <si>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</si>
  <si>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</si>
  <si>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</si>
  <si>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</si>
  <si>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</si>
  <si>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</si>
  <si>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</si>
  <si>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</si>
  <si>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</si>
  <si>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</si>
  <si>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</si>
  <si>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</si>
  <si>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</si>
  <si>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</si>
  <si>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</si>
  <si>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</si>
  <si>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</si>
  <si>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</si>
  <si>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</si>
  <si>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</si>
  <si>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</si>
  <si>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</si>
  <si>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</si>
  <si>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</si>
  <si>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</si>
  <si>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</si>
  <si>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</si>
  <si>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</si>
  <si>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</si>
  <si>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</si>
  <si>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</si>
  <si>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</si>
  <si>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</si>
  <si>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</si>
  <si>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</si>
  <si>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</si>
  <si>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</si>
  <si>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</si>
  <si>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</si>
  <si>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</si>
  <si>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</si>
  <si>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</si>
  <si>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</si>
  <si>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</si>
  <si>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</si>
  <si>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</si>
  <si>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</si>
  <si>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</si>
  <si>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</si>
  <si>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</si>
  <si>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</si>
  <si>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</si>
  <si>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</si>
  <si>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</si>
  <si>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</si>
  <si>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</si>
  <si>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</si>
  <si>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</si>
  <si>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</si>
  <si>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</si>
  <si>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</si>
  <si>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</si>
  <si>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</si>
  <si>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</si>
  <si>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</si>
  <si>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</si>
  <si>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</si>
  <si>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</si>
  <si>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</si>
  <si>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</si>
  <si>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</si>
  <si>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</si>
  <si>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</si>
  <si>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</si>
  <si>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</si>
  <si>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</si>
  <si>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</si>
  <si>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</si>
  <si>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</si>
  <si>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</si>
  <si>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</si>
  <si>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</si>
  <si>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</si>
  <si>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</si>
  <si>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</si>
  <si>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</si>
  <si>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</si>
  <si>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</si>
  <si>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</si>
  <si>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</si>
  <si>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</si>
  <si>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</si>
  <si>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</si>
  <si>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</si>
  <si>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</si>
  <si>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</si>
  <si>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</si>
  <si>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</si>
  <si>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</si>
  <si>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</si>
  <si>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</si>
  <si>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</si>
  <si>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</si>
  <si>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</si>
  <si>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</si>
  <si>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</si>
  <si>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</si>
  <si>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</si>
  <si>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</si>
  <si>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</si>
  <si>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</si>
  <si>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</si>
  <si>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</si>
  <si>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</si>
  <si>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</si>
  <si>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</si>
  <si>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</si>
  <si>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</si>
  <si>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</si>
  <si>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</si>
  <si>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</si>
  <si>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</si>
  <si>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</si>
  <si>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</si>
  <si>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</si>
  <si>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</si>
  <si>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</si>
  <si>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</si>
  <si>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</si>
  <si>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</si>
  <si>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</si>
  <si>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</si>
  <si>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</si>
  <si>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</si>
  <si>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</si>
  <si>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</si>
  <si>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</si>
  <si>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</si>
  <si>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</si>
  <si>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</si>
  <si>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</si>
  <si>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</si>
  <si>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</si>
  <si>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</si>
  <si>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</si>
  <si>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</si>
  <si>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</si>
  <si>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</si>
  <si>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</si>
  <si>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</si>
  <si>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</si>
  <si>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</si>
  <si>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</si>
  <si>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</si>
  <si>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</si>
  <si>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</si>
  <si>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</si>
  <si>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</si>
  <si>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</si>
  <si>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</si>
  <si>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</si>
  <si>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</si>
  <si>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</si>
  <si>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</si>
  <si>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</si>
  <si>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</si>
  <si>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</si>
  <si>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</si>
  <si>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</si>
  <si>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</si>
  <si>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</si>
  <si>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</si>
  <si>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</si>
  <si>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</si>
  <si>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</si>
  <si>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</si>
  <si>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</si>
  <si>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</si>
  <si>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</si>
  <si>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</si>
  <si>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</si>
  <si>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</si>
  <si>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</si>
  <si>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</si>
  <si>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</si>
  <si>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</si>
  <si>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</si>
  <si>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</si>
  <si>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</si>
  <si>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</si>
  <si>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</si>
  <si>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</si>
  <si>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</si>
  <si>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</si>
  <si>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</si>
  <si>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</si>
  <si>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</si>
  <si>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</si>
  <si>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</si>
  <si>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石川県七尾市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</si>
  <si>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</si>
  <si>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</si>
  <si>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</si>
  <si>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</si>
  <si>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</si>
  <si>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</si>
  <si>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</si>
  <si>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</si>
  <si>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</si>
  <si>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</si>
  <si>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</si>
  <si>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</si>
  <si>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</si>
  <si>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</si>
  <si>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</si>
  <si>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</si>
  <si>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</si>
  <si>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</si>
  <si>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</si>
  <si>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</si>
  <si>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</si>
  <si>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</si>
  <si>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</si>
  <si>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</si>
  <si>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</si>
  <si>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</si>
  <si>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</si>
  <si>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</si>
  <si>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</si>
  <si>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</si>
  <si>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</si>
  <si>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</si>
  <si>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</si>
  <si>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</si>
  <si>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</si>
  <si>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</si>
  <si>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</si>
  <si>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</si>
  <si>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</si>
  <si>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</si>
  <si>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</si>
  <si>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</si>
  <si>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</si>
  <si>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</si>
  <si>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</si>
  <si>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</si>
  <si>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</si>
  <si>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</si>
  <si>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</si>
  <si>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</si>
  <si>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</si>
  <si>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</si>
  <si>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</si>
  <si>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</si>
  <si>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</si>
  <si>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</si>
  <si>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</si>
  <si>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</si>
  <si>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</si>
  <si>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</si>
  <si>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</si>
  <si>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</si>
  <si>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</si>
  <si>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</si>
  <si>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</si>
  <si>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</si>
  <si>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</si>
  <si>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</si>
  <si>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</si>
  <si>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</si>
  <si>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</si>
  <si>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</si>
  <si>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</si>
  <si>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</si>
  <si>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</si>
  <si>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</si>
  <si>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</si>
  <si>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</si>
  <si>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</si>
  <si>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</si>
  <si>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</si>
  <si>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</si>
  <si>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</si>
  <si>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</si>
  <si>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</si>
  <si>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</si>
  <si>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</si>
  <si>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</si>
  <si>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</si>
  <si>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</si>
  <si>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</si>
  <si>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</si>
  <si>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</si>
  <si>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</si>
  <si>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</si>
  <si>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</si>
  <si>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</si>
  <si>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</si>
  <si>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</si>
  <si>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</si>
  <si>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</si>
  <si>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</si>
  <si>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</si>
  <si>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</si>
  <si>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</si>
  <si>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</si>
  <si>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</si>
  <si>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</si>
  <si>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</si>
  <si>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</si>
  <si>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</si>
  <si>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</si>
  <si>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</si>
  <si>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</si>
  <si>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</si>
  <si>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</si>
  <si>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</si>
  <si>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</si>
  <si>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</si>
  <si>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</si>
  <si>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</si>
  <si>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</si>
  <si>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</si>
  <si>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</si>
  <si>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</si>
  <si>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</si>
  <si>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</si>
  <si>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</si>
  <si>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</si>
  <si>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</si>
  <si>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</si>
  <si>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</si>
  <si>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</si>
  <si>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</si>
  <si>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</si>
  <si>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</si>
  <si>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</si>
  <si>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</si>
  <si>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</si>
  <si>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</si>
  <si>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</si>
  <si>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</si>
  <si>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</si>
  <si>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</si>
  <si>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</si>
  <si>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</si>
  <si>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</si>
  <si>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</si>
  <si>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</si>
  <si>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</si>
  <si>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</si>
  <si>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石川県七尾市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</si>
  <si>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</si>
  <si>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</si>
  <si>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</si>
  <si>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</si>
  <si>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</si>
  <si>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</si>
  <si>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</si>
  <si>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</si>
  <si>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</si>
  <si>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</si>
  <si>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</si>
  <si>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</si>
  <si>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</si>
  <si>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</si>
  <si>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</si>
  <si>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</si>
  <si>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</si>
  <si>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</si>
  <si>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</si>
  <si>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</si>
  <si>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</si>
  <si>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</si>
  <si>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</si>
  <si>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</si>
  <si>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</si>
  <si>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</si>
  <si>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</si>
  <si>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</si>
  <si>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</si>
  <si>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</si>
  <si>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</si>
  <si>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</si>
  <si>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</si>
  <si>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</si>
  <si>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</si>
  <si>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</si>
  <si>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</si>
  <si>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</si>
  <si>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</si>
  <si>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</si>
  <si>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</si>
  <si>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</si>
  <si>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公設地方卸売市場事業特別会計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</si>
  <si>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</si>
  <si>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</si>
  <si>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</si>
  <si>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</si>
  <si>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</si>
  <si>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</si>
  <si>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</si>
  <si>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</si>
  <si>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</si>
  <si>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</si>
  <si>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</si>
  <si>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</si>
  <si>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</si>
  <si>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</si>
  <si>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</si>
  <si>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</si>
  <si>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</si>
  <si>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</si>
  <si>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</si>
  <si>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</si>
  <si>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</si>
  <si>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</si>
  <si>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</si>
  <si>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</si>
  <si>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</si>
  <si>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</si>
  <si>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</si>
  <si>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</si>
  <si>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</si>
  <si>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</si>
  <si>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</si>
  <si>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</si>
  <si>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</si>
  <si>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</si>
  <si>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</si>
  <si>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</si>
  <si>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</si>
  <si>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</si>
  <si>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</si>
  <si>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</si>
  <si>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</si>
  <si>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</si>
  <si>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</si>
  <si>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</si>
  <si>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</si>
  <si>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</si>
  <si>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</si>
  <si>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</si>
  <si>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</si>
  <si>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</si>
  <si>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</si>
  <si>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</si>
  <si>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</si>
  <si>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</si>
  <si>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</si>
  <si>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</si>
  <si>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</si>
  <si>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</si>
  <si>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</si>
  <si>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</si>
  <si>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</si>
  <si>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</si>
  <si>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</si>
  <si>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</si>
  <si>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</si>
  <si>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</si>
  <si>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</si>
  <si>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</si>
  <si>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</si>
  <si>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</si>
  <si>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</si>
  <si>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</si>
  <si>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</si>
  <si>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</si>
  <si>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</si>
  <si>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</si>
  <si>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</si>
  <si>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</si>
  <si>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</si>
  <si>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</si>
  <si>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</si>
  <si>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</si>
  <si>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</si>
  <si>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</si>
  <si>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</si>
  <si>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</si>
  <si>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</si>
  <si>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</si>
  <si>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</si>
  <si>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</si>
  <si>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</si>
  <si>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</si>
  <si>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</si>
  <si>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</si>
  <si>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</si>
  <si>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</si>
  <si>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</si>
  <si>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</si>
  <si>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</si>
  <si>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</si>
  <si>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</si>
  <si>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</si>
  <si>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</si>
  <si>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</si>
  <si>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</si>
  <si>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</si>
  <si>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</si>
  <si>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</si>
  <si>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</si>
  <si>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</si>
  <si>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</si>
  <si>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</si>
  <si>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</si>
  <si>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</si>
  <si>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</si>
  <si>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</si>
  <si>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</si>
  <si>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</si>
  <si>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</si>
  <si>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</si>
  <si>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</si>
  <si>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</si>
  <si>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</si>
  <si>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</si>
  <si>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</si>
  <si>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</si>
  <si>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</si>
  <si>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</si>
  <si>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</si>
  <si>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</si>
  <si>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</si>
  <si>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</si>
  <si>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</si>
  <si>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</si>
  <si>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</si>
  <si>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</si>
  <si>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</si>
  <si>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</si>
  <si>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</si>
  <si>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</si>
  <si>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</si>
  <si>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</si>
  <si>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</si>
  <si>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</si>
  <si>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</si>
  <si>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</si>
  <si>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1.90</t>
  </si>
  <si>
    <t>▲ 0.77</t>
  </si>
  <si>
    <t>病院事業会計</t>
  </si>
  <si>
    <t>水道事業会計</t>
  </si>
  <si>
    <t>一般会計</t>
  </si>
  <si>
    <t>介護保険特別会計</t>
  </si>
  <si>
    <t>国民健康保険特別会計</t>
  </si>
  <si>
    <t>下水道事業会計</t>
  </si>
  <si>
    <t>後期高齢者医療保険特別会計</t>
  </si>
  <si>
    <t>ケーブルテレビ事業特別会計</t>
  </si>
  <si>
    <t>その他会計（赤字）</t>
  </si>
  <si>
    <t>▲ 1.12</t>
  </si>
  <si>
    <t>その他会計（黒字）</t>
  </si>
  <si>
    <t>H26末</t>
    <phoneticPr fontId="5"/>
  </si>
  <si>
    <t>H27末</t>
    <phoneticPr fontId="5"/>
  </si>
  <si>
    <t>H28末</t>
    <phoneticPr fontId="5"/>
  </si>
  <si>
    <t>H29末</t>
    <phoneticPr fontId="5"/>
  </si>
  <si>
    <t>H30末</t>
    <phoneticPr fontId="5"/>
  </si>
  <si>
    <t>-</t>
    <phoneticPr fontId="2"/>
  </si>
  <si>
    <t>七尾市地域振興基金</t>
    <rPh sb="0" eb="3">
      <t>ナナオシ</t>
    </rPh>
    <rPh sb="3" eb="5">
      <t>チイキ</t>
    </rPh>
    <rPh sb="5" eb="7">
      <t>シンコウ</t>
    </rPh>
    <rPh sb="7" eb="9">
      <t>キキン</t>
    </rPh>
    <phoneticPr fontId="2"/>
  </si>
  <si>
    <t>七尾市職員の退職手当積立基金</t>
    <rPh sb="0" eb="3">
      <t>ナナオシ</t>
    </rPh>
    <rPh sb="3" eb="5">
      <t>ショクイン</t>
    </rPh>
    <rPh sb="6" eb="8">
      <t>タイショク</t>
    </rPh>
    <rPh sb="8" eb="10">
      <t>テアテ</t>
    </rPh>
    <rPh sb="10" eb="12">
      <t>ツミタテ</t>
    </rPh>
    <rPh sb="12" eb="14">
      <t>キキン</t>
    </rPh>
    <phoneticPr fontId="2"/>
  </si>
  <si>
    <t>七尾市地域づくり推進基金</t>
    <rPh sb="0" eb="3">
      <t>ナナオシ</t>
    </rPh>
    <rPh sb="3" eb="5">
      <t>チイキ</t>
    </rPh>
    <rPh sb="8" eb="10">
      <t>スイシン</t>
    </rPh>
    <rPh sb="10" eb="12">
      <t>キキン</t>
    </rPh>
    <phoneticPr fontId="2"/>
  </si>
  <si>
    <t>七尾市ふるさと納税振興基金</t>
    <rPh sb="0" eb="3">
      <t>ナナオシ</t>
    </rPh>
    <rPh sb="7" eb="9">
      <t>ノウゼイ</t>
    </rPh>
    <rPh sb="9" eb="11">
      <t>シンコウ</t>
    </rPh>
    <rPh sb="11" eb="13">
      <t>キキン</t>
    </rPh>
    <phoneticPr fontId="2"/>
  </si>
  <si>
    <t>七尾市地域福祉基金</t>
    <rPh sb="0" eb="3">
      <t>ナナオシ</t>
    </rPh>
    <rPh sb="3" eb="5">
      <t>チイキ</t>
    </rPh>
    <rPh sb="5" eb="7">
      <t>フクシ</t>
    </rPh>
    <rPh sb="7" eb="9">
      <t>キキン</t>
    </rPh>
    <phoneticPr fontId="2"/>
  </si>
  <si>
    <t>七尾市土地開発公社</t>
    <rPh sb="0" eb="3">
      <t>ナナオシ</t>
    </rPh>
    <rPh sb="3" eb="5">
      <t>トチ</t>
    </rPh>
    <rPh sb="5" eb="7">
      <t>カイハツ</t>
    </rPh>
    <rPh sb="7" eb="9">
      <t>コウシャ</t>
    </rPh>
    <phoneticPr fontId="2"/>
  </si>
  <si>
    <t>財団法人七尾市公共施設管理公社</t>
    <rPh sb="0" eb="2">
      <t>ザイダン</t>
    </rPh>
    <rPh sb="2" eb="4">
      <t>ホウジン</t>
    </rPh>
    <rPh sb="4" eb="7">
      <t>ナナオシ</t>
    </rPh>
    <rPh sb="7" eb="9">
      <t>コウキョウ</t>
    </rPh>
    <rPh sb="9" eb="11">
      <t>シセツ</t>
    </rPh>
    <rPh sb="11" eb="13">
      <t>カンリ</t>
    </rPh>
    <rPh sb="13" eb="15">
      <t>コウシャ</t>
    </rPh>
    <phoneticPr fontId="2"/>
  </si>
  <si>
    <t>財団法人演劇のまち振興事業団</t>
    <rPh sb="0" eb="2">
      <t>ザイダン</t>
    </rPh>
    <rPh sb="2" eb="4">
      <t>ホウジン</t>
    </rPh>
    <rPh sb="4" eb="6">
      <t>エンゲキ</t>
    </rPh>
    <rPh sb="9" eb="11">
      <t>シンコウ</t>
    </rPh>
    <rPh sb="11" eb="14">
      <t>ジギョウダン</t>
    </rPh>
    <phoneticPr fontId="2"/>
  </si>
  <si>
    <t>株式会社のと島</t>
    <rPh sb="0" eb="4">
      <t>カブシキガイシャ</t>
    </rPh>
    <rPh sb="6" eb="7">
      <t>シマ</t>
    </rPh>
    <phoneticPr fontId="2"/>
  </si>
  <si>
    <t>財団法人七尾美術財団</t>
    <rPh sb="0" eb="2">
      <t>ザイダン</t>
    </rPh>
    <rPh sb="2" eb="4">
      <t>ホウジン</t>
    </rPh>
    <rPh sb="4" eb="6">
      <t>ナナオ</t>
    </rPh>
    <rPh sb="6" eb="8">
      <t>ビジュツ</t>
    </rPh>
    <rPh sb="8" eb="10">
      <t>ザイダン</t>
    </rPh>
    <phoneticPr fontId="2"/>
  </si>
  <si>
    <t>七尾街づくりセンター株式会社</t>
    <rPh sb="0" eb="2">
      <t>ナナオ</t>
    </rPh>
    <rPh sb="2" eb="3">
      <t>マチ</t>
    </rPh>
    <rPh sb="10" eb="14">
      <t>カブシキガイシャ</t>
    </rPh>
    <phoneticPr fontId="2"/>
  </si>
  <si>
    <t>株式会社環境日本海サービス公社</t>
    <rPh sb="0" eb="4">
      <t>カブシキガイシャ</t>
    </rPh>
    <rPh sb="4" eb="6">
      <t>カンキョウ</t>
    </rPh>
    <rPh sb="6" eb="8">
      <t>ニホン</t>
    </rPh>
    <rPh sb="8" eb="9">
      <t>カイ</t>
    </rPh>
    <rPh sb="13" eb="15">
      <t>コウシャ</t>
    </rPh>
    <phoneticPr fontId="2"/>
  </si>
  <si>
    <t>〇</t>
    <phoneticPr fontId="2"/>
  </si>
  <si>
    <t>-</t>
    <phoneticPr fontId="2"/>
  </si>
  <si>
    <t>-</t>
    <phoneticPr fontId="2"/>
  </si>
  <si>
    <t>株式会社創生ななお</t>
    <rPh sb="0" eb="4">
      <t>カブシキガイシャ</t>
    </rPh>
    <rPh sb="4" eb="6">
      <t>ソウセイ</t>
    </rPh>
    <phoneticPr fontId="2"/>
  </si>
  <si>
    <t>-</t>
    <phoneticPr fontId="2"/>
  </si>
  <si>
    <t>-</t>
    <phoneticPr fontId="2"/>
  </si>
  <si>
    <t>-</t>
    <phoneticPr fontId="2"/>
  </si>
  <si>
    <t>石川北部アール・ディ・エフ広域処理組合</t>
    <rPh sb="0" eb="2">
      <t>イシカワ</t>
    </rPh>
    <rPh sb="2" eb="4">
      <t>ホクブ</t>
    </rPh>
    <rPh sb="13" eb="15">
      <t>コウイキ</t>
    </rPh>
    <rPh sb="15" eb="17">
      <t>ショリ</t>
    </rPh>
    <rPh sb="17" eb="1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</si>
  <si>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</si>
  <si>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</si>
  <si>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石川県市町村消防団等公務災害補償等組合</t>
    <rPh sb="0" eb="3">
      <t>イシカワケン</t>
    </rPh>
    <rPh sb="3" eb="6">
      <t>シチョウソン</t>
    </rPh>
    <rPh sb="6" eb="9">
      <t>ショウボウダン</t>
    </rPh>
    <rPh sb="9" eb="10">
      <t>トウ</t>
    </rPh>
    <rPh sb="10" eb="12">
      <t>コウム</t>
    </rPh>
    <rPh sb="12" eb="14">
      <t>サイガイ</t>
    </rPh>
    <rPh sb="14" eb="16">
      <t>ホショウ</t>
    </rPh>
    <rPh sb="16" eb="17">
      <t>トウ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</si>
  <si>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</si>
  <si>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</si>
  <si>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</si>
  <si>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</si>
  <si>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</si>
  <si>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</si>
  <si>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</si>
  <si>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ともに類似団体平均に比べ高い水準にあり、老朽化した有形固定資産の取替更新などにかける財源の余力に乏しい。このため、今後は公共施設等総合管理計画等に基づき、施設の老朽化対策や地方債の発行抑制、利率見直しなどにより財政の健全化を図っていく。</t>
    <rPh sb="22" eb="24">
      <t>ルイジ</t>
    </rPh>
    <rPh sb="24" eb="26">
      <t>ダンタイ</t>
    </rPh>
    <rPh sb="26" eb="28">
      <t>ヘイキン</t>
    </rPh>
    <rPh sb="29" eb="30">
      <t>クラ</t>
    </rPh>
    <rPh sb="39" eb="42">
      <t>ロウキュウカ</t>
    </rPh>
    <rPh sb="44" eb="46">
      <t>ユウケイ</t>
    </rPh>
    <rPh sb="46" eb="48">
      <t>コテイ</t>
    </rPh>
    <rPh sb="48" eb="50">
      <t>シサン</t>
    </rPh>
    <rPh sb="51" eb="53">
      <t>トリカエ</t>
    </rPh>
    <rPh sb="53" eb="55">
      <t>コウシン</t>
    </rPh>
    <rPh sb="61" eb="63">
      <t>ザイゲン</t>
    </rPh>
    <rPh sb="64" eb="66">
      <t>ヨリョク</t>
    </rPh>
    <rPh sb="67" eb="68">
      <t>トボ</t>
    </rPh>
    <rPh sb="76" eb="78">
      <t>コンゴ</t>
    </rPh>
    <rPh sb="90" eb="91">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</si>
  <si>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</si>
  <si>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</si>
  <si>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</si>
  <si>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</si>
  <si>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</si>
  <si>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</si>
  <si>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平均に比べ高い水準にあるが、起債残高の減少や財政調整基金残高の増加、公営企業会計の公債費の減少などにより、前年度と比較し改善している。今後、ごみ処理施設整備などの大型事業に伴う新発債の増加が見込まれることから、新規事業について慎重な判断を行うとともに、減債基金の活用や新発債の抑制により、財政の健全化を図っていく。</t>
    <rPh sb="0" eb="2">
      <t>ショウライ</t>
    </rPh>
    <rPh sb="2" eb="4">
      <t>フタン</t>
    </rPh>
    <rPh sb="4" eb="6">
      <t>ヒリツ</t>
    </rPh>
    <rPh sb="7" eb="9">
      <t>ジッシツ</t>
    </rPh>
    <rPh sb="9" eb="12">
      <t>コウサイヒ</t>
    </rPh>
    <rPh sb="12" eb="14">
      <t>ヒリツ</t>
    </rPh>
    <rPh sb="18" eb="20">
      <t>ルイジ</t>
    </rPh>
    <rPh sb="20" eb="22">
      <t>ダンタイ</t>
    </rPh>
    <rPh sb="22" eb="24">
      <t>ヘイキン</t>
    </rPh>
    <rPh sb="25" eb="26">
      <t>クラ</t>
    </rPh>
    <rPh sb="27" eb="28">
      <t>タカ</t>
    </rPh>
    <rPh sb="29" eb="31">
      <t>スイジュン</t>
    </rPh>
    <rPh sb="36" eb="38">
      <t>キサイ</t>
    </rPh>
    <rPh sb="38" eb="40">
      <t>ザンダカ</t>
    </rPh>
    <rPh sb="41" eb="43">
      <t>ゲンショウ</t>
    </rPh>
    <rPh sb="44" eb="46">
      <t>ザイセイ</t>
    </rPh>
    <rPh sb="46" eb="48">
      <t>チョウセイ</t>
    </rPh>
    <rPh sb="48" eb="50">
      <t>キキン</t>
    </rPh>
    <rPh sb="50" eb="52">
      <t>ザンダカ</t>
    </rPh>
    <rPh sb="53" eb="55">
      <t>ゾウカ</t>
    </rPh>
    <rPh sb="56" eb="58">
      <t>コウエイ</t>
    </rPh>
    <rPh sb="58" eb="60">
      <t>キギョウ</t>
    </rPh>
    <rPh sb="60" eb="62">
      <t>カイケイ</t>
    </rPh>
    <rPh sb="63" eb="66">
      <t>コウサイヒ</t>
    </rPh>
    <rPh sb="67" eb="69">
      <t>ゲンショウ</t>
    </rPh>
    <rPh sb="75" eb="78">
      <t>ゼンネンド</t>
    </rPh>
    <rPh sb="79" eb="81">
      <t>ヒカク</t>
    </rPh>
    <rPh sb="82" eb="84">
      <t>カイゼン</t>
    </rPh>
    <rPh sb="89" eb="91">
      <t>コンゴ</t>
    </rPh>
    <rPh sb="94" eb="96">
      <t>ショリ</t>
    </rPh>
    <rPh sb="96" eb="98">
      <t>シセツ</t>
    </rPh>
    <rPh sb="98" eb="100">
      <t>セイビ</t>
    </rPh>
    <rPh sb="103" eb="105">
      <t>オオガタ</t>
    </rPh>
    <rPh sb="105" eb="107">
      <t>ジギョウ</t>
    </rPh>
    <rPh sb="108" eb="109">
      <t>トモナ</t>
    </rPh>
    <rPh sb="110" eb="112">
      <t>シンパツ</t>
    </rPh>
    <rPh sb="112" eb="113">
      <t>サイ</t>
    </rPh>
    <rPh sb="114" eb="116">
      <t>ゾウカ</t>
    </rPh>
    <rPh sb="117" eb="119">
      <t>ミコ</t>
    </rPh>
    <rPh sb="127" eb="129">
      <t>シンキ</t>
    </rPh>
    <rPh sb="129" eb="131">
      <t>ジギョウ</t>
    </rPh>
    <rPh sb="135" eb="137">
      <t>シンチョウ</t>
    </rPh>
    <rPh sb="138" eb="140">
      <t>ハンダン</t>
    </rPh>
    <rPh sb="141" eb="142">
      <t>オコナ</t>
    </rPh>
    <rPh sb="148" eb="150">
      <t>ゲンサイ</t>
    </rPh>
    <rPh sb="150" eb="152">
      <t>キキン</t>
    </rPh>
    <rPh sb="153" eb="155">
      <t>カツヨウ</t>
    </rPh>
    <rPh sb="156" eb="158">
      <t>シンパツ</t>
    </rPh>
    <rPh sb="158" eb="159">
      <t>サイ</t>
    </rPh>
    <rPh sb="160" eb="162">
      <t>ヨクセイ</t>
    </rPh>
    <rPh sb="166" eb="168">
      <t>ザイセイ</t>
    </rPh>
    <rPh sb="169" eb="172">
      <t>ケンゼンカ</t>
    </rPh>
    <rPh sb="173" eb="174">
      <t>ハカ</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</si>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</sst>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DCF-4F40-8FC4-63041FEDCB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87510</c:v>
                </c:pt>
                <c:pt idx="1">
                  <c:v>113391</c:v>
                </c:pt>
                <c:pt idx="2">
                  <c:v>89708</c:v>
                </c:pt>
                <c:pt idx="3">
                  <c:v>58308</c:v>
                </c:pt>
                <c:pt idx="4">
                  <c:v>73495</c:v>
                </c:pt>
              </c:numCache>
            </c:numRef>
          </c:val>
          <c:smooth val="0"/>
          <c:extLst>
            <c:ext xmlns:c16="http://schemas.microsoft.com/office/drawing/2014/chart" uri="{C3380CC4-5D6E-409C-BE32-E72D297353CC}">
              <c16:uniqueId val="{00000001-EDCF-4F40-8FC4-63041FEDCBFC}"/>
            </c:ext>
          </c:extLst>
        </c:ser>
        <c:dLbls>
          <c:showLegendKey val="0"/>
          <c:showVal val="0"/>
          <c:showCatName val="0"/>
          <c:showSerName val="0"/>
          <c:showPercent val="0"/>
          <c:showBubbleSize val="0"/>
        </c:dLbls>
        <c:marker val="1"/>
        <c:smooth val="0"/>
        <c:axId val="204216576"/>
        <c:axId val="204226944"/>
      </c:lineChart>
      <c:catAx>
        <c:axId val="20421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226944"/>
        <c:crosses val="autoZero"/>
        <c:auto val="1"/>
        <c:lblAlgn val="ctr"/>
        <c:lblOffset val="100"/>
        <c:tickLblSkip val="1"/>
        <c:tickMarkSkip val="1"/>
        <c:noMultiLvlLbl val="0"/>
      </c:catAx>
      <c:valAx>
        <c:axId val="204226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21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1.27</c:v>
                </c:pt>
                <c:pt idx="1">
                  <c:v>1.1599999999999999</c:v>
                </c:pt>
                <c:pt idx="2">
                  <c:v>2.69</c:v>
                </c:pt>
                <c:pt idx="3">
                  <c:v>2.5499999999999998</c:v>
                </c:pt>
                <c:pt idx="4">
                  <c:v>4.04</c:v>
                </c:pt>
              </c:numCache>
            </c:numRef>
          </c:val>
          <c:extLst>
            <c:ext xmlns:c16="http://schemas.microsoft.com/office/drawing/2014/chart" uri="{C3380CC4-5D6E-409C-BE32-E72D297353CC}">
              <c16:uniqueId val="{00000000-FA63-496C-8188-9D53AB0A40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c:v>
                </c:pt>
                <c:pt idx="1">
                  <c:v>27.94</c:v>
                </c:pt>
                <c:pt idx="2">
                  <c:v>25.71</c:v>
                </c:pt>
                <c:pt idx="3">
                  <c:v>20.190000000000001</c:v>
                </c:pt>
                <c:pt idx="4">
                  <c:v>22.38</c:v>
                </c:pt>
              </c:numCache>
            </c:numRef>
          </c:val>
          <c:extLst>
            <c:ext xmlns:c16="http://schemas.microsoft.com/office/drawing/2014/chart" uri="{C3380CC4-5D6E-409C-BE32-E72D297353CC}">
              <c16:uniqueId val="{00000001-FA63-496C-8188-9D53AB0A4005}"/>
            </c:ext>
          </c:extLst>
        </c:ser>
        <c:dLbls>
          <c:showLegendKey val="0"/>
          <c:showVal val="0"/>
          <c:showCatName val="0"/>
          <c:showSerName val="0"/>
          <c:showPercent val="0"/>
          <c:showBubbleSize val="0"/>
        </c:dLbls>
        <c:gapWidth val="250"/>
        <c:overlap val="100"/>
        <c:axId val="211424384"/>
        <c:axId val="21142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c:v>
                </c:pt>
                <c:pt idx="1">
                  <c:v>-1.9</c:v>
                </c:pt>
                <c:pt idx="2">
                  <c:v>7.41</c:v>
                </c:pt>
                <c:pt idx="3">
                  <c:v>-0.77</c:v>
                </c:pt>
                <c:pt idx="4">
                  <c:v>2.0699999999999998</c:v>
                </c:pt>
              </c:numCache>
            </c:numRef>
          </c:val>
          <c:smooth val="0"/>
          <c:extLst>
            <c:ext xmlns:c16="http://schemas.microsoft.com/office/drawing/2014/chart" uri="{C3380CC4-5D6E-409C-BE32-E72D297353CC}">
              <c16:uniqueId val="{00000002-FA63-496C-8188-9D53AB0A4005}"/>
            </c:ext>
          </c:extLst>
        </c:ser>
        <c:dLbls>
          <c:showLegendKey val="0"/>
          <c:showVal val="0"/>
          <c:showCatName val="0"/>
          <c:showSerName val="0"/>
          <c:showPercent val="0"/>
          <c:showBubbleSize val="0"/>
        </c:dLbls>
        <c:marker val="1"/>
        <c:smooth val="0"/>
        <c:axId val="211424384"/>
        <c:axId val="211426304"/>
      </c:lineChart>
      <c:catAx>
        <c:axId val="2114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426304"/>
        <c:crosses val="autoZero"/>
        <c:auto val="1"/>
        <c:lblAlgn val="ctr"/>
        <c:lblOffset val="100"/>
        <c:tickLblSkip val="1"/>
        <c:tickMarkSkip val="1"/>
        <c:noMultiLvlLbl val="0"/>
      </c:catAx>
      <c:valAx>
        <c:axId val="2114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4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4F2-401D-9BDA-514DEB1947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1.1200000000000001</c:v>
                </c:pt>
                <c:pt idx="5">
                  <c:v>#N/A</c:v>
                </c:pt>
                <c:pt idx="6">
                  <c:v>0</c:v>
                </c:pt>
                <c:pt idx="7">
                  <c:v>0</c:v>
                </c:pt>
                <c:pt idx="8">
                  <c:v>0</c:v>
                </c:pt>
                <c:pt idx="9">
                  <c:v>0</c:v>
                </c:pt>
              </c:numCache>
            </c:numRef>
          </c:val>
          <c:extLst>
            <c:ext xmlns:c16="http://schemas.microsoft.com/office/drawing/2014/chart" uri="{C3380CC4-5D6E-409C-BE32-E72D297353CC}">
              <c16:uniqueId val="{00000001-24F2-401D-9BDA-514DEB194751}"/>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4F2-401D-9BDA-514DEB194751}"/>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4F2-401D-9BDA-514DEB19475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0.75</c:v>
                </c:pt>
                <c:pt idx="8">
                  <c:v>#N/A</c:v>
                </c:pt>
                <c:pt idx="9">
                  <c:v>0.6</c:v>
                </c:pt>
              </c:numCache>
            </c:numRef>
          </c:val>
          <c:extLst>
            <c:ext xmlns:c16="http://schemas.microsoft.com/office/drawing/2014/chart" uri="{C3380CC4-5D6E-409C-BE32-E72D297353CC}">
              <c16:uniqueId val="{00000004-24F2-401D-9BDA-514DEB19475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0.68</c:v>
                </c:pt>
                <c:pt idx="6">
                  <c:v>#N/A</c:v>
                </c:pt>
                <c:pt idx="7">
                  <c:v>0.39</c:v>
                </c:pt>
                <c:pt idx="8">
                  <c:v>#N/A</c:v>
                </c:pt>
                <c:pt idx="9">
                  <c:v>0.6</c:v>
                </c:pt>
              </c:numCache>
            </c:numRef>
          </c:val>
          <c:extLst>
            <c:ext xmlns:c16="http://schemas.microsoft.com/office/drawing/2014/chart" uri="{C3380CC4-5D6E-409C-BE32-E72D297353CC}">
              <c16:uniqueId val="{00000005-24F2-401D-9BDA-514DEB19475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0.15</c:v>
                </c:pt>
                <c:pt idx="4">
                  <c:v>#N/A</c:v>
                </c:pt>
                <c:pt idx="5">
                  <c:v>0.26</c:v>
                </c:pt>
                <c:pt idx="6">
                  <c:v>#N/A</c:v>
                </c:pt>
                <c:pt idx="7">
                  <c:v>0.76</c:v>
                </c:pt>
                <c:pt idx="8">
                  <c:v>#N/A</c:v>
                </c:pt>
                <c:pt idx="9">
                  <c:v>0.97</c:v>
                </c:pt>
              </c:numCache>
            </c:numRef>
          </c:val>
          <c:extLst>
            <c:ext xmlns:c16="http://schemas.microsoft.com/office/drawing/2014/chart" uri="{C3380CC4-5D6E-409C-BE32-E72D297353CC}">
              <c16:uniqueId val="{00000006-24F2-401D-9BDA-514DEB1947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1.26</c:v>
                </c:pt>
                <c:pt idx="2">
                  <c:v>#N/A</c:v>
                </c:pt>
                <c:pt idx="3">
                  <c:v>1.1499999999999999</c:v>
                </c:pt>
                <c:pt idx="4">
                  <c:v>#N/A</c:v>
                </c:pt>
                <c:pt idx="5">
                  <c:v>2.69</c:v>
                </c:pt>
                <c:pt idx="6">
                  <c:v>#N/A</c:v>
                </c:pt>
                <c:pt idx="7">
                  <c:v>2.5499999999999998</c:v>
                </c:pt>
                <c:pt idx="8">
                  <c:v>#N/A</c:v>
                </c:pt>
                <c:pt idx="9">
                  <c:v>4.03</c:v>
                </c:pt>
              </c:numCache>
            </c:numRef>
          </c:val>
          <c:extLst>
            <c:ext xmlns:c16="http://schemas.microsoft.com/office/drawing/2014/chart" uri="{C3380CC4-5D6E-409C-BE32-E72D297353CC}">
              <c16:uniqueId val="{00000007-24F2-401D-9BDA-514DEB1947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8.25</c:v>
                </c:pt>
                <c:pt idx="4">
                  <c:v>#N/A</c:v>
                </c:pt>
                <c:pt idx="5">
                  <c:v>8.8000000000000007</c:v>
                </c:pt>
                <c:pt idx="6">
                  <c:v>#N/A</c:v>
                </c:pt>
                <c:pt idx="7">
                  <c:v>9.0500000000000007</c:v>
                </c:pt>
                <c:pt idx="8">
                  <c:v>#N/A</c:v>
                </c:pt>
                <c:pt idx="9">
                  <c:v>9.4499999999999993</c:v>
                </c:pt>
              </c:numCache>
            </c:numRef>
          </c:val>
          <c:extLst>
            <c:ext xmlns:c16="http://schemas.microsoft.com/office/drawing/2014/chart" uri="{C3380CC4-5D6E-409C-BE32-E72D297353CC}">
              <c16:uniqueId val="{00000008-24F2-401D-9BDA-514DEB19475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22.99</c:v>
                </c:pt>
                <c:pt idx="2">
                  <c:v>#N/A</c:v>
                </c:pt>
                <c:pt idx="3">
                  <c:v>24.03</c:v>
                </c:pt>
                <c:pt idx="4">
                  <c:v>#N/A</c:v>
                </c:pt>
                <c:pt idx="5">
                  <c:v>23.58</c:v>
                </c:pt>
                <c:pt idx="6">
                  <c:v>#N/A</c:v>
                </c:pt>
                <c:pt idx="7">
                  <c:v>24.09</c:v>
                </c:pt>
                <c:pt idx="8">
                  <c:v>#N/A</c:v>
                </c:pt>
                <c:pt idx="9">
                  <c:v>24.13</c:v>
                </c:pt>
              </c:numCache>
            </c:numRef>
          </c:val>
          <c:extLst>
            <c:ext xmlns:c16="http://schemas.microsoft.com/office/drawing/2014/chart" uri="{C3380CC4-5D6E-409C-BE32-E72D297353CC}">
              <c16:uniqueId val="{00000009-24F2-401D-9BDA-514DEB194751}"/>
            </c:ext>
          </c:extLst>
        </c:ser>
        <c:dLbls>
          <c:showLegendKey val="0"/>
          <c:showVal val="0"/>
          <c:showCatName val="0"/>
          <c:showSerName val="0"/>
          <c:showPercent val="0"/>
          <c:showBubbleSize val="0"/>
        </c:dLbls>
        <c:gapWidth val="150"/>
        <c:overlap val="100"/>
        <c:axId val="199961984"/>
        <c:axId val="199971968"/>
      </c:barChart>
      <c:catAx>
        <c:axId val="1999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971968"/>
        <c:crosses val="autoZero"/>
        <c:auto val="1"/>
        <c:lblAlgn val="ctr"/>
        <c:lblOffset val="100"/>
        <c:tickLblSkip val="1"/>
        <c:tickMarkSkip val="1"/>
        <c:noMultiLvlLbl val="0"/>
      </c:catAx>
      <c:valAx>
        <c:axId val="19997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6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5401</c:v>
                </c:pt>
                <c:pt idx="5">
                  <c:v>5637</c:v>
                </c:pt>
                <c:pt idx="8">
                  <c:v>5436</c:v>
                </c:pt>
                <c:pt idx="11">
                  <c:v>5069</c:v>
                </c:pt>
                <c:pt idx="14">
                  <c:v>5193</c:v>
                </c:pt>
              </c:numCache>
            </c:numRef>
          </c:val>
          <c:extLst>
            <c:ext xmlns:c16="http://schemas.microsoft.com/office/drawing/2014/chart" uri="{C3380CC4-5D6E-409C-BE32-E72D297353CC}">
              <c16:uniqueId val="{00000000-7C60-4175-B6C9-4FE8F6A1CC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7C60-4175-B6C9-4FE8F6A1CC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101</c:v>
                </c:pt>
                <c:pt idx="3">
                  <c:v>80</c:v>
                </c:pt>
                <c:pt idx="6">
                  <c:v>77</c:v>
                </c:pt>
                <c:pt idx="9">
                  <c:v>57</c:v>
                </c:pt>
                <c:pt idx="12">
                  <c:v>7</c:v>
                </c:pt>
              </c:numCache>
            </c:numRef>
          </c:val>
          <c:extLst>
            <c:ext xmlns:c16="http://schemas.microsoft.com/office/drawing/2014/chart" uri="{C3380CC4-5D6E-409C-BE32-E72D297353CC}">
              <c16:uniqueId val="{00000002-7C60-4175-B6C9-4FE8F6A1CC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142</c:v>
                </c:pt>
                <c:pt idx="3">
                  <c:v>143</c:v>
                </c:pt>
                <c:pt idx="6">
                  <c:v>60</c:v>
                </c:pt>
                <c:pt idx="9">
                  <c:v>0</c:v>
                </c:pt>
                <c:pt idx="12">
                  <c:v>0</c:v>
                </c:pt>
              </c:numCache>
            </c:numRef>
          </c:val>
          <c:extLst>
            <c:ext xmlns:c16="http://schemas.microsoft.com/office/drawing/2014/chart" uri="{C3380CC4-5D6E-409C-BE32-E72D297353CC}">
              <c16:uniqueId val="{00000003-7C60-4175-B6C9-4FE8F6A1CC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2004</c:v>
                </c:pt>
                <c:pt idx="3">
                  <c:v>2489</c:v>
                </c:pt>
                <c:pt idx="6">
                  <c:v>2305</c:v>
                </c:pt>
                <c:pt idx="9">
                  <c:v>2519</c:v>
                </c:pt>
                <c:pt idx="12">
                  <c:v>2396</c:v>
                </c:pt>
              </c:numCache>
            </c:numRef>
          </c:val>
          <c:extLst>
            <c:ext xmlns:c16="http://schemas.microsoft.com/office/drawing/2014/chart" uri="{C3380CC4-5D6E-409C-BE32-E72D297353CC}">
              <c16:uniqueId val="{00000004-7C60-4175-B6C9-4FE8F6A1CC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0-4175-B6C9-4FE8F6A1CC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60-4175-B6C9-4FE8F6A1CC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5592</c:v>
                </c:pt>
                <c:pt idx="3">
                  <c:v>5838</c:v>
                </c:pt>
                <c:pt idx="6">
                  <c:v>5077</c:v>
                </c:pt>
                <c:pt idx="9">
                  <c:v>4592</c:v>
                </c:pt>
                <c:pt idx="12">
                  <c:v>4438</c:v>
                </c:pt>
              </c:numCache>
            </c:numRef>
          </c:val>
          <c:extLst>
            <c:ext xmlns:c16="http://schemas.microsoft.com/office/drawing/2014/chart" uri="{C3380CC4-5D6E-409C-BE32-E72D297353CC}">
              <c16:uniqueId val="{00000007-7C60-4175-B6C9-4FE8F6A1CCAD}"/>
            </c:ext>
          </c:extLst>
        </c:ser>
        <c:dLbls>
          <c:showLegendKey val="0"/>
          <c:showVal val="0"/>
          <c:showCatName val="0"/>
          <c:showSerName val="0"/>
          <c:showPercent val="0"/>
          <c:showBubbleSize val="0"/>
        </c:dLbls>
        <c:gapWidth val="100"/>
        <c:overlap val="100"/>
        <c:axId val="204794496"/>
        <c:axId val="20479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2438</c:v>
                </c:pt>
                <c:pt idx="2">
                  <c:v>#N/A</c:v>
                </c:pt>
                <c:pt idx="3">
                  <c:v>#N/A</c:v>
                </c:pt>
                <c:pt idx="4">
                  <c:v>2914</c:v>
                </c:pt>
                <c:pt idx="5">
                  <c:v>#N/A</c:v>
                </c:pt>
                <c:pt idx="6">
                  <c:v>#N/A</c:v>
                </c:pt>
                <c:pt idx="7">
                  <c:v>2083</c:v>
                </c:pt>
                <c:pt idx="8">
                  <c:v>#N/A</c:v>
                </c:pt>
                <c:pt idx="9">
                  <c:v>#N/A</c:v>
                </c:pt>
                <c:pt idx="10">
                  <c:v>2099</c:v>
                </c:pt>
                <c:pt idx="11">
                  <c:v>#N/A</c:v>
                </c:pt>
                <c:pt idx="12">
                  <c:v>#N/A</c:v>
                </c:pt>
                <c:pt idx="13">
                  <c:v>1648</c:v>
                </c:pt>
                <c:pt idx="14">
                  <c:v>#N/A</c:v>
                </c:pt>
              </c:numCache>
            </c:numRef>
          </c:val>
          <c:smooth val="0"/>
          <c:extLst>
            <c:ext xmlns:c16="http://schemas.microsoft.com/office/drawing/2014/chart" uri="{C3380CC4-5D6E-409C-BE32-E72D297353CC}">
              <c16:uniqueId val="{00000008-7C60-4175-B6C9-4FE8F6A1CCAD}"/>
            </c:ext>
          </c:extLst>
        </c:ser>
        <c:dLbls>
          <c:showLegendKey val="0"/>
          <c:showVal val="0"/>
          <c:showCatName val="0"/>
          <c:showSerName val="0"/>
          <c:showPercent val="0"/>
          <c:showBubbleSize val="0"/>
        </c:dLbls>
        <c:marker val="1"/>
        <c:smooth val="0"/>
        <c:axId val="204794496"/>
        <c:axId val="204796672"/>
      </c:lineChart>
      <c:catAx>
        <c:axId val="204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796672"/>
        <c:crosses val="autoZero"/>
        <c:auto val="1"/>
        <c:lblAlgn val="ctr"/>
        <c:lblOffset val="100"/>
        <c:tickLblSkip val="1"/>
        <c:tickMarkSkip val="1"/>
        <c:noMultiLvlLbl val="0"/>
      </c:catAx>
      <c:valAx>
        <c:axId val="20479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7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51869</c:v>
                </c:pt>
                <c:pt idx="5">
                  <c:v>51582</c:v>
                </c:pt>
                <c:pt idx="8">
                  <c:v>49388</c:v>
                </c:pt>
                <c:pt idx="11">
                  <c:v>47382</c:v>
                </c:pt>
                <c:pt idx="14">
                  <c:v>44727</c:v>
                </c:pt>
              </c:numCache>
            </c:numRef>
          </c:val>
          <c:extLst>
            <c:ext xmlns:c16="http://schemas.microsoft.com/office/drawing/2014/chart" uri="{C3380CC4-5D6E-409C-BE32-E72D297353CC}">
              <c16:uniqueId val="{00000000-ECEC-4642-BFF8-A1EAEC503B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7653</c:v>
                </c:pt>
                <c:pt idx="5">
                  <c:v>7420</c:v>
                </c:pt>
                <c:pt idx="8">
                  <c:v>7554</c:v>
                </c:pt>
                <c:pt idx="11">
                  <c:v>6917</c:v>
                </c:pt>
                <c:pt idx="14">
                  <c:v>6444</c:v>
                </c:pt>
              </c:numCache>
            </c:numRef>
          </c:val>
          <c:extLst>
            <c:ext xmlns:c16="http://schemas.microsoft.com/office/drawing/2014/chart" uri="{C3380CC4-5D6E-409C-BE32-E72D297353CC}">
              <c16:uniqueId val="{00000001-ECEC-4642-BFF8-A1EAEC503B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8596</c:v>
                </c:pt>
                <c:pt idx="5">
                  <c:v>9052</c:v>
                </c:pt>
                <c:pt idx="8">
                  <c:v>7198</c:v>
                </c:pt>
                <c:pt idx="11">
                  <c:v>5745</c:v>
                </c:pt>
                <c:pt idx="14">
                  <c:v>5873</c:v>
                </c:pt>
              </c:numCache>
            </c:numRef>
          </c:val>
          <c:extLst>
            <c:ext xmlns:c16="http://schemas.microsoft.com/office/drawing/2014/chart" uri="{C3380CC4-5D6E-409C-BE32-E72D297353CC}">
              <c16:uniqueId val="{00000002-ECEC-4642-BFF8-A1EAEC503B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EC-4642-BFF8-A1EAEC503B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EC-4642-BFF8-A1EAEC503B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5-ECEC-4642-BFF8-A1EAEC503B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4908</c:v>
                </c:pt>
                <c:pt idx="3">
                  <c:v>4676</c:v>
                </c:pt>
                <c:pt idx="6">
                  <c:v>4337</c:v>
                </c:pt>
                <c:pt idx="9">
                  <c:v>4332</c:v>
                </c:pt>
                <c:pt idx="12">
                  <c:v>4368</c:v>
                </c:pt>
              </c:numCache>
            </c:numRef>
          </c:val>
          <c:extLst>
            <c:ext xmlns:c16="http://schemas.microsoft.com/office/drawing/2014/chart" uri="{C3380CC4-5D6E-409C-BE32-E72D297353CC}">
              <c16:uniqueId val="{00000006-ECEC-4642-BFF8-A1EAEC503B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60</c:v>
                </c:pt>
                <c:pt idx="6">
                  <c:v>0</c:v>
                </c:pt>
                <c:pt idx="9">
                  <c:v>0</c:v>
                </c:pt>
                <c:pt idx="12">
                  <c:v>0</c:v>
                </c:pt>
              </c:numCache>
            </c:numRef>
          </c:val>
          <c:extLst>
            <c:ext xmlns:c16="http://schemas.microsoft.com/office/drawing/2014/chart" uri="{C3380CC4-5D6E-409C-BE32-E72D297353CC}">
              <c16:uniqueId val="{00000007-ECEC-4642-BFF8-A1EAEC503B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29137</c:v>
                </c:pt>
                <c:pt idx="3">
                  <c:v>33613</c:v>
                </c:pt>
                <c:pt idx="6">
                  <c:v>29314</c:v>
                </c:pt>
                <c:pt idx="9">
                  <c:v>29319</c:v>
                </c:pt>
                <c:pt idx="12">
                  <c:v>26645</c:v>
                </c:pt>
              </c:numCache>
            </c:numRef>
          </c:val>
          <c:extLst>
            <c:ext xmlns:c16="http://schemas.microsoft.com/office/drawing/2014/chart" uri="{C3380CC4-5D6E-409C-BE32-E72D297353CC}">
              <c16:uniqueId val="{00000008-ECEC-4642-BFF8-A1EAEC503B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222</c:v>
                </c:pt>
                <c:pt idx="3">
                  <c:v>150</c:v>
                </c:pt>
                <c:pt idx="6">
                  <c:v>73</c:v>
                </c:pt>
                <c:pt idx="9">
                  <c:v>16</c:v>
                </c:pt>
                <c:pt idx="12">
                  <c:v>7</c:v>
                </c:pt>
              </c:numCache>
            </c:numRef>
          </c:val>
          <c:extLst>
            <c:ext xmlns:c16="http://schemas.microsoft.com/office/drawing/2014/chart" uri="{C3380CC4-5D6E-409C-BE32-E72D297353CC}">
              <c16:uniqueId val="{00000009-ECEC-4642-BFF8-A1EAEC503B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48666</c:v>
                </c:pt>
                <c:pt idx="3">
                  <c:v>48350</c:v>
                </c:pt>
                <c:pt idx="6">
                  <c:v>44574</c:v>
                </c:pt>
                <c:pt idx="9">
                  <c:v>41925</c:v>
                </c:pt>
                <c:pt idx="12">
                  <c:v>39848</c:v>
                </c:pt>
              </c:numCache>
            </c:numRef>
          </c:val>
          <c:extLst>
            <c:ext xmlns:c16="http://schemas.microsoft.com/office/drawing/2014/chart" uri="{C3380CC4-5D6E-409C-BE32-E72D297353CC}">
              <c16:uniqueId val="{0000000A-ECEC-4642-BFF8-A1EAEC503BF4}"/>
            </c:ext>
          </c:extLst>
        </c:ser>
        <c:dLbls>
          <c:showLegendKey val="0"/>
          <c:showVal val="0"/>
          <c:showCatName val="0"/>
          <c:showSerName val="0"/>
          <c:showPercent val="0"/>
          <c:showBubbleSize val="0"/>
        </c:dLbls>
        <c:gapWidth val="100"/>
        <c:overlap val="100"/>
        <c:axId val="211348480"/>
        <c:axId val="21136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15036</c:v>
                </c:pt>
                <c:pt idx="2">
                  <c:v>#N/A</c:v>
                </c:pt>
                <c:pt idx="3">
                  <c:v>#N/A</c:v>
                </c:pt>
                <c:pt idx="4">
                  <c:v>18795</c:v>
                </c:pt>
                <c:pt idx="5">
                  <c:v>#N/A</c:v>
                </c:pt>
                <c:pt idx="6">
                  <c:v>#N/A</c:v>
                </c:pt>
                <c:pt idx="7">
                  <c:v>14158</c:v>
                </c:pt>
                <c:pt idx="8">
                  <c:v>#N/A</c:v>
                </c:pt>
                <c:pt idx="9">
                  <c:v>#N/A</c:v>
                </c:pt>
                <c:pt idx="10">
                  <c:v>15546</c:v>
                </c:pt>
                <c:pt idx="11">
                  <c:v>#N/A</c:v>
                </c:pt>
                <c:pt idx="12">
                  <c:v>#N/A</c:v>
                </c:pt>
                <c:pt idx="13">
                  <c:v>13823</c:v>
                </c:pt>
                <c:pt idx="14">
                  <c:v>#N/A</c:v>
                </c:pt>
              </c:numCache>
            </c:numRef>
          </c:val>
          <c:smooth val="0"/>
          <c:extLst>
            <c:ext xmlns:c16="http://schemas.microsoft.com/office/drawing/2014/chart" uri="{C3380CC4-5D6E-409C-BE32-E72D297353CC}">
              <c16:uniqueId val="{0000000B-ECEC-4642-BFF8-A1EAEC503BF4}"/>
            </c:ext>
          </c:extLst>
        </c:ser>
        <c:dLbls>
          <c:showLegendKey val="0"/>
          <c:showVal val="0"/>
          <c:showCatName val="0"/>
          <c:showSerName val="0"/>
          <c:showPercent val="0"/>
          <c:showBubbleSize val="0"/>
        </c:dLbls>
        <c:marker val="1"/>
        <c:smooth val="0"/>
        <c:axId val="211348480"/>
        <c:axId val="211367040"/>
      </c:lineChart>
      <c:catAx>
        <c:axId val="2113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367040"/>
        <c:crosses val="autoZero"/>
        <c:auto val="1"/>
        <c:lblAlgn val="ctr"/>
        <c:lblOffset val="100"/>
        <c:tickLblSkip val="1"/>
        <c:tickMarkSkip val="1"/>
        <c:noMultiLvlLbl val="0"/>
      </c:catAx>
      <c:valAx>
        <c:axId val="21136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3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4889</c:v>
                </c:pt>
                <c:pt idx="1">
                  <c:v>3718</c:v>
                </c:pt>
                <c:pt idx="2">
                  <c:v>4065</c:v>
                </c:pt>
              </c:numCache>
            </c:numRef>
          </c:val>
          <c:extLst>
            <c:ext xmlns:c16="http://schemas.microsoft.com/office/drawing/2014/chart" uri="{C3380CC4-5D6E-409C-BE32-E72D297353CC}">
              <c16:uniqueId val="{00000000-FD9F-4B4A-B6C8-F0D5067C7D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0</c:v>
                </c:pt>
                <c:pt idx="2">
                  <c:v>0</c:v>
                </c:pt>
              </c:numCache>
            </c:numRef>
          </c:val>
          <c:extLst>
            <c:ext xmlns:c16="http://schemas.microsoft.com/office/drawing/2014/chart" uri="{C3380CC4-5D6E-409C-BE32-E72D297353CC}">
              <c16:uniqueId val="{00000001-FD9F-4B4A-B6C8-F0D5067C7D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3247</c:v>
                </c:pt>
                <c:pt idx="1">
                  <c:v>2899</c:v>
                </c:pt>
                <c:pt idx="2">
                  <c:v>2309</c:v>
                </c:pt>
              </c:numCache>
            </c:numRef>
          </c:val>
          <c:extLst>
            <c:ext xmlns:c16="http://schemas.microsoft.com/office/drawing/2014/chart" uri="{C3380CC4-5D6E-409C-BE32-E72D297353CC}">
              <c16:uniqueId val="{00000002-FD9F-4B4A-B6C8-F0D5067C7D59}"/>
            </c:ext>
          </c:extLst>
        </c:ser>
        <c:dLbls>
          <c:showLegendKey val="0"/>
          <c:showVal val="0"/>
          <c:showCatName val="0"/>
          <c:showSerName val="0"/>
          <c:showPercent val="0"/>
          <c:showBubbleSize val="0"/>
        </c:dLbls>
        <c:gapWidth val="120"/>
        <c:overlap val="100"/>
        <c:axId val="211616512"/>
        <c:axId val="211618048"/>
      </c:barChart>
      <c:catAx>
        <c:axId val="2116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618048"/>
        <c:crosses val="autoZero"/>
        <c:auto val="1"/>
        <c:lblAlgn val="ctr"/>
        <c:lblOffset val="100"/>
        <c:tickLblSkip val="1"/>
        <c:tickMarkSkip val="1"/>
        <c:noMultiLvlLbl val="0"/>
      </c:catAx>
      <c:valAx>
        <c:axId val="211618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6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{39FEE21D-727E-41D1-97CA-FADADAFB9A93}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95C-49FD-8BEB-E8A77A0CE9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{DCC41C07-F6DB-498D-8725-0C21781CD98B}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5C-49FD-8BEB-E8A77A0CE9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{7EB6AF55-FE5F-45AF-AF9F-41F88EDE2FC0}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5C-49FD-8BEB-E8A77A0CE9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{E436DF56-ACD7-48F8-BAA6-4D8E2C8A5362}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5C-49FD-8BEB-E8A77A0CE9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{75E59CD5-F959-4872-9F0C-6E0182010E9B}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5C-49FD-8BEB-E8A77A0CE9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{97275040-96CF-4BD4-A46D-3A753FE49CDB}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95C-49FD-8BEB-E8A77A0CE9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{16C107C0-5BCB-4D74-BB6A-6564484B623A}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95C-49FD-8BEB-E8A77A0CE9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{EEE8E994-1AAC-4175-BE09-E0FFD01EDF7C}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95C-49FD-8BEB-E8A77A0CE9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{6601201E-6FD0-464B-AED8-3BFF48336288}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95C-49FD-8BEB-E8A77A0CE9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24">
                  <c:v>68.599999999999994</c:v>
                </c:pt>
                <c:pt idx="32">
                  <c:v>69.3</c:v>
                </c:pt>
              </c:numCache>
            </c:numRef>
          </c:xVal>
          <c:yVal>
            <c:numRef>
              <c:f>公会計指標分析・財政指標組合せ分析表!$BP$51:$DC$51</c:f>
              <c:numCache>
                <c:formatCode>#,##0.0;"▲ "#,##0.0</c:formatCode>
                <c:ptCount val="40"/>
                <c:pt idx="8">
                  <c:v>130.1</c:v>
                </c:pt>
                <c:pt idx="24">
                  <c:v>111.7</c:v>
                </c:pt>
                <c:pt idx="32">
                  <c:v>102.1</c:v>
                </c:pt>
              </c:numCache>
            </c:numRef>
          </c:yVal>
          <c:smooth val="0"/>
          <c:extLst>
            <c:ext xmlns:c16="http://schemas.microsoft.com/office/drawing/2014/chart" uri="{C3380CC4-5D6E-409C-BE32-E72D297353CC}">
              <c16:uniqueId val="{00000009-095C-49FD-8BEB-E8A77A0CE9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{C5C134E0-C5FE-4215-8128-A329578B5E88}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95C-49FD-8BEB-E8A77A0CE9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{385EFB42-F021-44B1-B132-C914CFAC479A}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5C-49FD-8BEB-E8A77A0CE9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{9E367404-FDB1-4C68-8379-B1B97548281F}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5C-49FD-8BEB-E8A77A0CE9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{42D68841-E9DE-48A4-A132-70E12BA705D1}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5C-49FD-8BEB-E8A77A0CE9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{B3D6C000-6799-45FD-BDD3-E9571C860FCB}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5C-49FD-8BEB-E8A77A0CE9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{DF8D7A3D-E189-4745-BBE4-23737857BCB9}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95C-49FD-8BEB-E8A77A0CE9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{15FDD133-7055-4F0E-B3E8-59B50CB98443}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95C-49FD-8BEB-E8A77A0CE9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{E422DE15-7DBE-40D9-92AE-83A4FE0F6D39}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95C-49FD-8BEB-E8A77A0CE9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{402D0BB0-C842-47F2-B51D-CF14F1AB8C3E}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95C-49FD-8BEB-E8A77A0CE9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24">
                  <c:v>59.9</c:v>
                </c:pt>
                <c:pt idx="32">
                  <c:v>61.5</c:v>
                </c:pt>
              </c:numCache>
            </c:numRef>
          </c:xVal>
          <c:yVal>
            <c:numRef>
              <c:f>公会計指標分析・財政指標組合せ分析表!$BP$55:$DC$55</c:f>
              <c:numCache>
                <c:formatCode>#,##0.0;"▲ "#,##0.0</c:formatCode>
                <c:ptCount val="40"/>
                <c:pt idx="8">
                  <c:v>35.299999999999997</c:v>
                </c:pt>
                <c:pt idx="24">
                  <c:v>24.2</c:v>
                </c:pt>
                <c:pt idx="32">
                  <c:v>22.1</c:v>
                </c:pt>
              </c:numCache>
            </c:numRef>
          </c:yVal>
          <c:smooth val="0"/>
          <c:extLst>
            <c:ext xmlns:c16="http://schemas.microsoft.com/office/drawing/2014/chart" uri="{C3380CC4-5D6E-409C-BE32-E72D297353CC}">
              <c16:uniqueId val="{00000013-095C-49FD-8BEB-E8A77A0CE9B1}"/>
            </c:ext>
          </c:extLst>
        </c:ser>
        <c:dLbls>
          <c:showLegendKey val="0"/>
          <c:showVal val="1"/>
          <c:showCatName val="0"/>
          <c:showSerName val="0"/>
          <c:showPercent val="0"/>
          <c:showBubbleSize val="0"/>
        </c:dLbls>
        <c:axId val="212339712"/>
        <c:axId val="212362368"/>
      </c:scatterChart>
      <c:valAx>
        <c:axId val="212339712"/>
        <c:scaling>
          <c:orientation val="minMax"/>
          <c:max val="70.099999999999994"/>
          <c:min val="5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362368"/>
        <c:crosses val="autoZero"/>
        <c:crossBetween val="midCat"/>
      </c:valAx>
      <c:valAx>
        <c:axId val="21236236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3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{4F3A45FF-9DEF-4916-BA76-E9A0E8B590C7}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552-4E4A-ABF3-EA9EEBBE81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{12FA7608-C4E7-4232-91EC-E37021F2EA23}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52-4E4A-ABF3-EA9EEBBE81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{B37AC14D-58D4-4609-81FF-3AA4C5488361}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52-4E4A-ABF3-EA9EEBBE81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{85F95E07-5877-46F2-9DC5-E8C06C27E4B3}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52-4E4A-ABF3-EA9EEBBE81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{DAF3536A-50C5-461A-81C6-57B39238BAA4}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52-4E4A-ABF3-EA9EEBBE81E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{23A8CA2A-7731-430D-9C4F-71927A03CC0A}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552-4E4A-ABF3-EA9EEBBE81E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{1F9216B3-6304-4339-B4F9-5FA9D6A34D86}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552-4E4A-ABF3-EA9EEBBE81E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{7F0FC993-25AA-4CF1-ADC5-8AFCBA7B3D72}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552-4E4A-ABF3-EA9EEBBE81E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{A04F1416-1FF1-4BE9-BCD7-498901BF99D1}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552-4E4A-ABF3-EA9EEBBE81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17.2</c:v>
                </c:pt>
                <c:pt idx="16">
                  <c:v>17.100000000000001</c:v>
                </c:pt>
                <c:pt idx="24">
                  <c:v>16.600000000000001</c:v>
                </c:pt>
                <c:pt idx="32">
                  <c:v>14</c:v>
                </c:pt>
              </c:numCache>
            </c:numRef>
          </c:xVal>
          <c:yVal>
            <c:numRef>
              <c:f>公会計指標分析・財政指標組合せ分析表!$BP$73:$DC$73</c:f>
              <c:numCache>
                <c:formatCode>#,##0.0;"▲ "#,##0.0</c:formatCode>
                <c:ptCount val="40"/>
                <c:pt idx="0">
                  <c:v>101.9</c:v>
                </c:pt>
                <c:pt idx="8">
                  <c:v>130.1</c:v>
                </c:pt>
                <c:pt idx="16">
                  <c:v>100.1</c:v>
                </c:pt>
                <c:pt idx="24">
                  <c:v>111.7</c:v>
                </c:pt>
                <c:pt idx="32">
                  <c:v>102.1</c:v>
                </c:pt>
              </c:numCache>
            </c:numRef>
          </c:yVal>
          <c:smooth val="0"/>
          <c:extLst>
            <c:ext xmlns:c16="http://schemas.microsoft.com/office/drawing/2014/chart" uri="{C3380CC4-5D6E-409C-BE32-E72D297353CC}">
              <c16:uniqueId val="{00000009-8552-4E4A-ABF3-EA9EEBBE81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126258684145235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{3BB3329A-3BE1-49D0-9CED-FE9419F50855}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552-4E4A-ABF3-EA9EEBBE81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{0ABE7E69-4A6E-4BAF-AEBD-FAB64CEC931C}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52-4E4A-ABF3-EA9EEBBE81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{D33AE4E7-C66E-4FEB-9C63-C04550459F22}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52-4E4A-ABF3-EA9EEBBE81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{AA225600-1C62-4ED0-89F9-397EC4085419}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52-4E4A-ABF3-EA9EEBBE81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{9DDD211B-49C9-4DC0-84ED-0B8C0E4D1392}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52-4E4A-ABF3-EA9EEBBE81E7}"/>
                </c:ext>
              </c:extLst>
            </c:dLbl>
            <c:dLbl>
              <c:idx val="8"/>
              <c:layout>
                <c:manualLayout>
                  <c:x val="-4.2133396396768982E-2"/>
                  <c:y val="-7.449121759125752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{62DA3DE1-EC81-4501-92D4-454E284EB0DA}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552-4E4A-ABF3-EA9EEBBE81E7}"/>
                </c:ext>
              </c:extLst>
            </c:dLbl>
            <c:dLbl>
              <c:idx val="16"/>
              <c:layout>
                <c:manualLayout>
                  <c:x val="-3.1697991619110633E-2"/>
                  <c:y val="-6.30276449116279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{E872BEA0-539C-4EF6-859D-22079B2336E5}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552-4E4A-ABF3-EA9EEBBE81E7}"/>
                </c:ext>
              </c:extLst>
            </c:dLbl>
            <c:dLbl>
              <c:idx val="24"/>
              <c:layout>
                <c:manualLayout>
                  <c:x val="-3.1697991619110633E-2"/>
                  <c:y val="-6.954055977538295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{2E44DB09-E791-429F-BBAD-636E06BD6D8A}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552-4E4A-ABF3-EA9EEBBE81E7}"/>
                </c:ext>
              </c:extLst>
            </c:dLbl>
            <c:dLbl>
              <c:idx val="32"/>
              <c:layout>
                <c:manualLayout>
                  <c:x val="-3.1570342725075584E-2"/>
                  <c:y val="-4.260733731669200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{1D11E565-5463-4532-B326-8E5EA3C20891}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552-4E4A-ABF3-EA9EEBBE81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8552-4E4A-ABF3-EA9EEBBE81E7}"/>
            </c:ext>
          </c:extLst>
        </c:ser>
        <c:dLbls>
          <c:showLegendKey val="0"/>
          <c:showVal val="1"/>
          <c:showCatName val="0"/>
          <c:showSerName val="0"/>
          <c:showPercent val="0"/>
          <c:showBubbleSize val="0"/>
        </c:dLbls>
        <c:axId val="212523648"/>
        <c:axId val="212546304"/>
      </c:scatterChart>
      <c:valAx>
        <c:axId val="212523648"/>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546304"/>
        <c:crosses val="autoZero"/>
        <c:crossBetween val="midCat"/>
      </c:valAx>
      <c:valAx>
        <c:axId val="21254630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523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市債の繰上償還により元利償還金が減少し、公営企業債の元利償還金に対する繰入金及び普通交付税の算入公債費等の減により、実質公債費比率の分子は、前年度を下回った。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今後も、計画的な繰上償還の実施、起債事業の抑制を図り、元利償還金の縮減に努める。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市債の繰上償還の影響により、一般会計等に係る地方債の現在高は減少し、充当可能基金が微増した。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今後も、計画的な繰上償還の実施や起債事業の抑制を図り、地方債残高の圧縮に努めるとともに、下水道事業の経営健全化を図るなど、将来負担額の縮減に努める。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財政調整金基金については、約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億円の増、その他特定目的金は約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頻発する災害への対応など、不測の事態に備え、財政調整基金を一定額確保するとともに、必要に応じて、各事業に対して特定目的基金を充当していく。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地域づくり推進基金：地域が主体となった地域づくりの推進を図る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子ども・子育て基金；地域で取り組む子育て支援活動等の推進を図る。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　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主に、企業誘致対策及び和倉温泉お祭り会館の整備に地域振興基金を約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地域振興基金は、今後も企業誘致対策や地域活性化対策に充当予定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億円）と子ども・子育て基金（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年間で取り崩して各事業に充当予定。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不測の事態に備え、基金を一定額確保しつつ、健全な財政運営に努める。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市債の償還計画を踏まえ、計画的な積立てを今後検討する。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類似団体に比べ劣位にあ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公共施設等総合管理計画に基づき、統廃合により活用しなくなった施設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除却を適正に進めて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当該比率は徐々に低下していくものと想定される。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164828</xdr:rowOff>
    </xdr:from>
    <xdr:to>
      <xdr:col>23</xdr:col>
      <xdr:colOff>136525</xdr:colOff>
      <xdr:row>33</xdr:row>
      <xdr:rowOff>94978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143255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0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143238</xdr:rowOff>
    </xdr:from>
    <xdr:to>
      <xdr:col>19</xdr:col>
      <xdr:colOff>187325</xdr:colOff>
      <xdr:row>33</xdr:row>
      <xdr:rowOff>73388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22588</xdr:rowOff>
    </xdr:from>
    <xdr:to>
      <xdr:col>23</xdr:col>
      <xdr:colOff>85725</xdr:colOff>
      <xdr:row>33</xdr:row>
      <xdr:rowOff>44178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45196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164482</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0" name="n_3aveValue有形固定資産減価償却率">
          <a:extLst>
            <a:ext uri="{FF2B5EF4-FFF2-40B4-BE49-F238E27FC236}">
              <a16:creationId xmlns:a16="http://schemas.microsoft.com/office/drawing/2014/main" id="{00000000-0008-0000-0000-00005A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1" name="n_4aveValue有形固定資産減価償却率">
          <a:extLst>
            <a:ext uri="{FF2B5EF4-FFF2-40B4-BE49-F238E27FC236}">
              <a16:creationId xmlns:a16="http://schemas.microsoft.com/office/drawing/2014/main" id="{00000000-0008-0000-0000-00005B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64515</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債務償還比率は類似団体平均より劣位にある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が、今年度は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これは、新発債の抑制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などが要因となっている。今後も新発債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85937</xdr:rowOff>
    </xdr:from>
    <xdr:to>
      <xdr:col>76</xdr:col>
      <xdr:colOff>73025</xdr:colOff>
      <xdr:row>32</xdr:row>
      <xdr:rowOff>16087</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64364</xdr:rowOff>
    </xdr:from>
    <xdr:ext cx="469744" cy="259045"/>
    <xdr:sp macro="" textlink="">
      <xdr:nvSpPr>
        <xdr:cNvPr id="139" name="債務償還比率該当値テキスト">
          <a:extLst>
            <a:ext uri="{FF2B5EF4-FFF2-40B4-BE49-F238E27FC236}">
              <a16:creationId xmlns:a16="http://schemas.microsoft.com/office/drawing/2014/main" id="{00000000-0008-0000-0000-00008B000000}"/>
            </a:ext>
          </a:extLst>
        </xdr:cNvPr>
        <xdr:cNvSpPr txBox="1"/>
      </xdr:nvSpPr>
      <xdr:spPr>
        <a:xfrm>
          <a:off x="14846300" y="61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153825</xdr:rowOff>
    </xdr:from>
    <xdr:to>
      <xdr:col>72</xdr:col>
      <xdr:colOff>123825</xdr:colOff>
      <xdr:row>32</xdr:row>
      <xdr:rowOff>83975</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033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136737</xdr:rowOff>
    </xdr:from>
    <xdr:to>
      <xdr:col>76</xdr:col>
      <xdr:colOff>22225</xdr:colOff>
      <xdr:row>32</xdr:row>
      <xdr:rowOff>33175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084300" y="6223212"/>
          <a:ext cx="7112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122999</xdr:rowOff>
    </xdr:from>
    <xdr:to>
      <xdr:col>68</xdr:col>
      <xdr:colOff>123825</xdr:colOff>
      <xdr:row>32</xdr:row>
      <xdr:rowOff>53149</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71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2349</xdr:rowOff>
    </xdr:from>
    <xdr:to>
      <xdr:col>72</xdr:col>
      <xdr:colOff>73025</xdr:colOff>
      <xdr:row>32</xdr:row>
      <xdr:rowOff>33175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3322300" y="6260274"/>
          <a:ext cx="762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509500" y="62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2349</xdr:rowOff>
    </xdr:from>
    <xdr:to>
      <xdr:col>68</xdr:col>
      <xdr:colOff>73025</xdr:colOff>
      <xdr:row>32</xdr:row>
      <xdr:rowOff>58484</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2560300" y="6260274"/>
          <a:ext cx="76200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120121</xdr:rowOff>
    </xdr:from>
    <xdr:to>
      <xdr:col>60</xdr:col>
      <xdr:colOff>123825</xdr:colOff>
      <xdr:row>32</xdr:row>
      <xdr:rowOff>50271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7475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170921</xdr:rowOff>
    </xdr:from>
    <xdr:to>
      <xdr:col>64</xdr:col>
      <xdr:colOff>73025</xdr:colOff>
      <xdr:row>32</xdr:row>
      <xdr:rowOff>58484</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1798300" y="6257396"/>
          <a:ext cx="762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49" name="n_2aveValue債務償還比率">
          <a:extLst>
            <a:ext uri="{FF2B5EF4-FFF2-40B4-BE49-F238E27FC236}">
              <a16:creationId xmlns:a16="http://schemas.microsoft.com/office/drawing/2014/main" id="{00000000-0008-0000-0000-000095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0" name="n_3aveValue債務償還比率">
          <a:extLst>
            <a:ext uri="{FF2B5EF4-FFF2-40B4-BE49-F238E27FC236}">
              <a16:creationId xmlns:a16="http://schemas.microsoft.com/office/drawing/2014/main" id="{00000000-0008-0000-0000-000096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1" name="n_4aveValue債務償還比率">
          <a:extLst>
            <a:ext uri="{FF2B5EF4-FFF2-40B4-BE49-F238E27FC236}">
              <a16:creationId xmlns:a16="http://schemas.microsoft.com/office/drawing/2014/main" id="{00000000-0008-0000-0000-000097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75102</xdr:rowOff>
    </xdr:from>
    <xdr:ext cx="469744" cy="259045"/>
    <xdr:sp macro="" textlink="">
      <xdr:nvSpPr>
        <xdr:cNvPr id="152" name="n_1mainValue債務償還比率">
          <a:extLst>
            <a:ext uri="{FF2B5EF4-FFF2-40B4-BE49-F238E27FC236}">
              <a16:creationId xmlns:a16="http://schemas.microsoft.com/office/drawing/2014/main" id="{00000000-0008-0000-0000-000098000000}"/>
            </a:ext>
          </a:extLst>
        </xdr:cNvPr>
        <xdr:cNvSpPr txBox="1"/>
      </xdr:nvSpPr>
      <xdr:spPr>
        <a:xfrm>
          <a:off x="13836727" y="63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44276</xdr:rowOff>
    </xdr:from>
    <xdr:ext cx="469744" cy="259045"/>
    <xdr:sp macro="" textlink="">
      <xdr:nvSpPr>
        <xdr:cNvPr id="153" name="n_2mainValue債務償還比率">
          <a:extLst>
            <a:ext uri="{FF2B5EF4-FFF2-40B4-BE49-F238E27FC236}">
              <a16:creationId xmlns:a16="http://schemas.microsoft.com/office/drawing/2014/main" id="{00000000-0008-0000-0000-000099000000}"/>
            </a:ext>
          </a:extLst>
        </xdr:cNvPr>
        <xdr:cNvSpPr txBox="1"/>
      </xdr:nvSpPr>
      <xdr:spPr>
        <a:xfrm>
          <a:off x="13087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54" name="n_3mainValue債務償還比率">
          <a:extLst>
            <a:ext uri="{FF2B5EF4-FFF2-40B4-BE49-F238E27FC236}">
              <a16:creationId xmlns:a16="http://schemas.microsoft.com/office/drawing/2014/main" id="{00000000-0008-0000-0000-00009A000000}"/>
            </a:ext>
          </a:extLst>
        </xdr:cNvPr>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41398</xdr:rowOff>
    </xdr:from>
    <xdr:ext cx="469744" cy="259045"/>
    <xdr:sp macro="" textlink="">
      <xdr:nvSpPr>
        <xdr:cNvPr id="155" name="n_4mainValue債務償還比率">
          <a:extLst>
            <a:ext uri="{FF2B5EF4-FFF2-40B4-BE49-F238E27FC236}">
              <a16:creationId xmlns:a16="http://schemas.microsoft.com/office/drawing/2014/main" id="{00000000-0008-0000-0000-00009B000000}"/>
            </a:ext>
          </a:extLst>
        </xdr:cNvPr>
        <xdr:cNvSpPr txBox="1"/>
      </xdr:nvSpPr>
      <xdr:spPr>
        <a:xfrm>
          <a:off x="11563427" y="629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139717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167640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517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16890</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32493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135363</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95695</xdr:rowOff>
    </xdr:from>
    <xdr:to>
      <xdr:col>55</xdr:col>
      <xdr:colOff>50800</xdr:colOff>
      <xdr:row>35</xdr:row>
      <xdr:rowOff>25845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59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48722</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113640</xdr:rowOff>
    </xdr:from>
    <xdr:to>
      <xdr:col>50</xdr:col>
      <xdr:colOff>165100</xdr:colOff>
      <xdr:row>35</xdr:row>
      <xdr:rowOff>43790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5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146495</xdr:rowOff>
    </xdr:from>
    <xdr:to>
      <xdr:col>55</xdr:col>
      <xdr:colOff>0</xdr:colOff>
      <xdr:row>34</xdr:row>
      <xdr:rowOff>164440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597579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168199</xdr:rowOff>
    </xdr:from>
    <xdr:to>
      <xdr:col>41</xdr:col>
      <xdr:colOff>101600</xdr:colOff>
      <xdr:row>38</xdr:row>
      <xdr:rowOff>98349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7810500" y="65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146588</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2" name="n_4aveValue【道路】&#10;一人当たり延長">
          <a:extLst>
            <a:ext uri="{FF2B5EF4-FFF2-40B4-BE49-F238E27FC236}">
              <a16:creationId xmlns:a16="http://schemas.microsoft.com/office/drawing/2014/main" id="{00000000-0008-0000-0100-000084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60317</xdr:rowOff>
    </xdr:from>
    <xdr:ext cx="534377" cy="259045"/>
    <xdr:sp macro="" textlink="">
      <xdr:nvSpPr>
        <xdr:cNvPr id="133" name="n_1mainValue【道路】&#10;一人当たり延長">
          <a:extLst>
            <a:ext uri="{FF2B5EF4-FFF2-40B4-BE49-F238E27FC236}">
              <a16:creationId xmlns:a16="http://schemas.microsoft.com/office/drawing/2014/main" id="{00000000-0008-0000-0100-000085000000}"/>
            </a:ext>
          </a:extLst>
        </xdr:cNvPr>
        <xdr:cNvSpPr txBox="1"/>
      </xdr:nvSpPr>
      <xdr:spPr>
        <a:xfrm>
          <a:off x="9359411" y="571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114876</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94111" y="62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100-0000B1000000}"/>
            </a:ext>
          </a:extLst>
        </xdr:cNvPr>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133894</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3797300" y="1040293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10177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157860</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72466</xdr:rowOff>
    </xdr:from>
    <xdr:to>
      <xdr:col>55</xdr:col>
      <xdr:colOff>50800</xdr:colOff>
      <xdr:row>63</xdr:row>
      <xdr:rowOff>2616</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95343</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55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79700</xdr:rowOff>
    </xdr:from>
    <xdr:to>
      <xdr:col>50</xdr:col>
      <xdr:colOff>165100</xdr:colOff>
      <xdr:row>63</xdr:row>
      <xdr:rowOff>9850</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7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123266</xdr:rowOff>
    </xdr:from>
    <xdr:to>
      <xdr:col>55</xdr:col>
      <xdr:colOff>0</xdr:colOff>
      <xdr:row>62</xdr:row>
      <xdr:rowOff>130500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10753166"/>
          <a:ext cx="8382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88413</xdr:rowOff>
    </xdr:from>
    <xdr:to>
      <xdr:col>41</xdr:col>
      <xdr:colOff>101600</xdr:colOff>
      <xdr:row>63</xdr:row>
      <xdr:rowOff>18563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7810500" y="10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153519</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26377</xdr:rowOff>
    </xdr:from>
    <xdr:ext cx="599010" cy="259045"/>
    <xdr:sp macro="" textlink="">
      <xdr:nvSpPr>
        <xdr:cNvPr id="235" name="n_1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27095" y="1048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35090</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4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2" name="【公営住宅】&#10;有形固定資産減価償却率最小値テキスト">
          <a:extLst>
            <a:ext uri="{FF2B5EF4-FFF2-40B4-BE49-F238E27FC236}">
              <a16:creationId xmlns:a16="http://schemas.microsoft.com/office/drawing/2014/main" id="{00000000-0008-0000-0100-00000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100-00000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100-00000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7" name="楕円 276">
          <a:extLst>
            <a:ext uri="{FF2B5EF4-FFF2-40B4-BE49-F238E27FC236}">
              <a16:creationId xmlns:a16="http://schemas.microsoft.com/office/drawing/2014/main" id="{00000000-0008-0000-0100-000015010000}"/>
            </a:ext>
          </a:extLst>
        </xdr:cNvPr>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121938</xdr:rowOff>
    </xdr:from>
    <xdr:ext cx="405111" cy="259045"/>
    <xdr:sp macro="" textlink="">
      <xdr:nvSpPr>
        <xdr:cNvPr id="278" name="【公営住宅】&#10;有形固定資産減価償却率該当値テキスト">
          <a:extLst>
            <a:ext uri="{FF2B5EF4-FFF2-40B4-BE49-F238E27FC236}">
              <a16:creationId xmlns:a16="http://schemas.microsoft.com/office/drawing/2014/main" id="{00000000-0008-0000-0100-000016010000}"/>
            </a:ext>
          </a:extLst>
        </xdr:cNvPr>
        <xdr:cNvSpPr txBox="1"/>
      </xdr:nvSpPr>
      <xdr:spPr>
        <a:xfrm>
          <a:off x="4673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83</xdr:row>
      <xdr:rowOff>22861</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3797300" y="14173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82" name="n_1aveValue【公営住宅】&#10;有形固定資産減価償却率">
          <a:extLst>
            <a:ext uri="{FF2B5EF4-FFF2-40B4-BE49-F238E27FC236}">
              <a16:creationId xmlns:a16="http://schemas.microsoft.com/office/drawing/2014/main" id="{00000000-0008-0000-0100-00001A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83" name="n_2aveValue【公営住宅】&#10;有形固定資産減価償却率">
          <a:extLst>
            <a:ext uri="{FF2B5EF4-FFF2-40B4-BE49-F238E27FC236}">
              <a16:creationId xmlns:a16="http://schemas.microsoft.com/office/drawing/2014/main" id="{00000000-0008-0000-0100-00001B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84" name="n_3aveValue【公営住宅】&#10;有形固定資産減価償却率">
          <a:extLst>
            <a:ext uri="{FF2B5EF4-FFF2-40B4-BE49-F238E27FC236}">
              <a16:creationId xmlns:a16="http://schemas.microsoft.com/office/drawing/2014/main" id="{00000000-0008-0000-0100-00001C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285" name="n_4aveValue【公営住宅】&#10;有形固定資産減価償却率">
          <a:extLst>
            <a:ext uri="{FF2B5EF4-FFF2-40B4-BE49-F238E27FC236}">
              <a16:creationId xmlns:a16="http://schemas.microsoft.com/office/drawing/2014/main" id="{00000000-0008-0000-0100-00001D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86" name="n_1main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287" name="n_3mainValue【公営住宅】&#10;有形固定資産減価償却率">
          <a:extLst>
            <a:ext uri="{FF2B5EF4-FFF2-40B4-BE49-F238E27FC236}">
              <a16:creationId xmlns:a16="http://schemas.microsoft.com/office/drawing/2014/main" id="{00000000-0008-0000-0100-00001F010000}"/>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72644</xdr:rowOff>
    </xdr:from>
    <xdr:to>
      <xdr:col>55</xdr:col>
      <xdr:colOff>50800</xdr:colOff>
      <xdr:row>84</xdr:row>
      <xdr:rowOff>2794</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42670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95521</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10515600" y="141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80263</xdr:rowOff>
    </xdr:from>
    <xdr:to>
      <xdr:col>50</xdr:col>
      <xdr:colOff>165100</xdr:colOff>
      <xdr:row>84</xdr:row>
      <xdr:rowOff>10413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588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123444</xdr:rowOff>
    </xdr:from>
    <xdr:to>
      <xdr:col>55</xdr:col>
      <xdr:colOff>0</xdr:colOff>
      <xdr:row>83</xdr:row>
      <xdr:rowOff>131063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9639300" y="1435379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95504</xdr:rowOff>
    </xdr:from>
    <xdr:to>
      <xdr:col>41</xdr:col>
      <xdr:colOff>101600</xdr:colOff>
      <xdr:row>84</xdr:row>
      <xdr:rowOff>25654</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7810500" y="143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108983</xdr:rowOff>
    </xdr:from>
    <xdr:ext cx="469744" cy="259045"/>
    <xdr:sp macro="" textlink="">
      <xdr:nvSpPr>
        <xdr:cNvPr id="332" name="n_1aveValue【公営住宅】&#10;一人当たり面積">
          <a:extLst>
            <a:ext uri="{FF2B5EF4-FFF2-40B4-BE49-F238E27FC236}">
              <a16:creationId xmlns:a16="http://schemas.microsoft.com/office/drawing/2014/main" id="{00000000-0008-0000-0100-00004C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33" name="n_2aveValue【公営住宅】&#10;一人当たり面積">
          <a:extLst>
            <a:ext uri="{FF2B5EF4-FFF2-40B4-BE49-F238E27FC236}">
              <a16:creationId xmlns:a16="http://schemas.microsoft.com/office/drawing/2014/main" id="{00000000-0008-0000-0100-00004D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34" name="n_3aveValue【公営住宅】&#10;一人当たり面積">
          <a:extLst>
            <a:ext uri="{FF2B5EF4-FFF2-40B4-BE49-F238E27FC236}">
              <a16:creationId xmlns:a16="http://schemas.microsoft.com/office/drawing/2014/main" id="{00000000-0008-0000-0100-00004E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35" name="n_4aveValue【公営住宅】&#10;一人当たり面積">
          <a:extLst>
            <a:ext uri="{FF2B5EF4-FFF2-40B4-BE49-F238E27FC236}">
              <a16:creationId xmlns:a16="http://schemas.microsoft.com/office/drawing/2014/main" id="{00000000-0008-0000-0100-00004F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26940</xdr:rowOff>
    </xdr:from>
    <xdr:ext cx="469744" cy="259045"/>
    <xdr:sp macro="" textlink="">
      <xdr:nvSpPr>
        <xdr:cNvPr id="336" name="n_1mainValue【公営住宅】&#10;一人当たり面積">
          <a:extLst>
            <a:ext uri="{FF2B5EF4-FFF2-40B4-BE49-F238E27FC236}">
              <a16:creationId xmlns:a16="http://schemas.microsoft.com/office/drawing/2014/main" id="{00000000-0008-0000-0100-000050010000}"/>
            </a:ext>
          </a:extLst>
        </xdr:cNvPr>
        <xdr:cNvSpPr txBox="1"/>
      </xdr:nvSpPr>
      <xdr:spPr>
        <a:xfrm>
          <a:off x="93917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42181</xdr:rowOff>
    </xdr:from>
    <xdr:ext cx="469744" cy="259045"/>
    <xdr:sp macro="" textlink="">
      <xdr:nvSpPr>
        <xdr:cNvPr id="337" name="n_3mainValue【公営住宅】&#10;一人当たり面積">
          <a:extLst>
            <a:ext uri="{FF2B5EF4-FFF2-40B4-BE49-F238E27FC236}">
              <a16:creationId xmlns:a16="http://schemas.microsoft.com/office/drawing/2014/main" id="{00000000-0008-0000-0100-000051010000}"/>
            </a:ext>
          </a:extLst>
        </xdr:cNvPr>
        <xdr:cNvSpPr txBox="1"/>
      </xdr:nvSpPr>
      <xdr:spPr>
        <a:xfrm>
          <a:off x="7626427"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63" name="【港湾・漁港】&#10;有形固定資産減価償却率最小値テキスト">
          <a:extLst>
            <a:ext uri="{FF2B5EF4-FFF2-40B4-BE49-F238E27FC236}">
              <a16:creationId xmlns:a16="http://schemas.microsoft.com/office/drawing/2014/main" id="{00000000-0008-0000-0100-00006B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365" name="【港湾・漁港】&#10;有形固定資産減価償却率最大値テキスト">
          <a:extLst>
            <a:ext uri="{FF2B5EF4-FFF2-40B4-BE49-F238E27FC236}">
              <a16:creationId xmlns:a16="http://schemas.microsoft.com/office/drawing/2014/main" id="{00000000-0008-0000-0100-00006D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00000000-0008-0000-0100-00006F010000}"/>
            </a:ext>
          </a:extLst>
        </xdr:cNvPr>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379" name="【港湾・漁港】&#10;有形固定資産減価償却率該当値テキスト">
          <a:extLst>
            <a:ext uri="{FF2B5EF4-FFF2-40B4-BE49-F238E27FC236}">
              <a16:creationId xmlns:a16="http://schemas.microsoft.com/office/drawing/2014/main" id="{00000000-0008-0000-0100-00007B010000}"/>
            </a:ext>
          </a:extLst>
        </xdr:cNvPr>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61595</xdr:rowOff>
    </xdr:from>
    <xdr:to>
      <xdr:col>20</xdr:col>
      <xdr:colOff>38100</xdr:colOff>
      <xdr:row>103</xdr:row>
      <xdr:rowOff>163195</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3746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112395</xdr:rowOff>
    </xdr:from>
    <xdr:to>
      <xdr:col>24</xdr:col>
      <xdr:colOff>63500</xdr:colOff>
      <xdr:row>103</xdr:row>
      <xdr:rowOff>144780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3797300" y="17771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143511</xdr:rowOff>
    </xdr:from>
    <xdr:to>
      <xdr:col>10</xdr:col>
      <xdr:colOff>165100</xdr:colOff>
      <xdr:row>103</xdr:row>
      <xdr:rowOff>73661</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968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99077</xdr:rowOff>
    </xdr:from>
    <xdr:ext cx="405111" cy="259045"/>
    <xdr:sp macro="" textlink="">
      <xdr:nvSpPr>
        <xdr:cNvPr id="383" name="n_1aveValue【港湾・漁港】&#10;有形固定資産減価償却率">
          <a:extLst>
            <a:ext uri="{FF2B5EF4-FFF2-40B4-BE49-F238E27FC236}">
              <a16:creationId xmlns:a16="http://schemas.microsoft.com/office/drawing/2014/main" id="{00000000-0008-0000-0100-00007F010000}"/>
            </a:ext>
          </a:extLst>
        </xdr:cNvPr>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384" name="n_2aveValue【港湾・漁港】&#10;有形固定資産減価償却率">
          <a:extLst>
            <a:ext uri="{FF2B5EF4-FFF2-40B4-BE49-F238E27FC236}">
              <a16:creationId xmlns:a16="http://schemas.microsoft.com/office/drawing/2014/main" id="{00000000-0008-0000-0100-000080010000}"/>
            </a:ext>
          </a:extLst>
        </xdr:cNvPr>
        <xdr:cNvSpPr txBox="1"/>
      </xdr:nvSpPr>
      <xdr:spPr>
        <a:xfrm>
          <a:off x="2705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385" name="n_3aveValue【港湾・漁港】&#10;有形固定資産減価償却率">
          <a:extLst>
            <a:ext uri="{FF2B5EF4-FFF2-40B4-BE49-F238E27FC236}">
              <a16:creationId xmlns:a16="http://schemas.microsoft.com/office/drawing/2014/main" id="{00000000-0008-0000-0100-000081010000}"/>
            </a:ext>
          </a:extLst>
        </xdr:cNvPr>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386" name="n_4aveValue【港湾・漁港】&#10;有形固定資産減価償却率">
          <a:extLst>
            <a:ext uri="{FF2B5EF4-FFF2-40B4-BE49-F238E27FC236}">
              <a16:creationId xmlns:a16="http://schemas.microsoft.com/office/drawing/2014/main" id="{00000000-0008-0000-0100-000082010000}"/>
            </a:ext>
          </a:extLst>
        </xdr:cNvPr>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8272</xdr:rowOff>
    </xdr:from>
    <xdr:ext cx="405111" cy="259045"/>
    <xdr:sp macro="" textlink="">
      <xdr:nvSpPr>
        <xdr:cNvPr id="387" name="n_1mainValue【港湾・漁港】&#10;有形固定資産減価償却率">
          <a:extLst>
            <a:ext uri="{FF2B5EF4-FFF2-40B4-BE49-F238E27FC236}">
              <a16:creationId xmlns:a16="http://schemas.microsoft.com/office/drawing/2014/main" id="{00000000-0008-0000-0100-000083010000}"/>
            </a:ext>
          </a:extLst>
        </xdr:cNvPr>
        <xdr:cNvSpPr txBox="1"/>
      </xdr:nvSpPr>
      <xdr:spPr>
        <a:xfrm>
          <a:off x="35820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90188</xdr:rowOff>
    </xdr:from>
    <xdr:ext cx="405111" cy="259045"/>
    <xdr:sp macro="" textlink="">
      <xdr:nvSpPr>
        <xdr:cNvPr id="388" name="n_3mainValue【港湾・漁港】&#10;有形固定資産減価償却率">
          <a:extLst>
            <a:ext uri="{FF2B5EF4-FFF2-40B4-BE49-F238E27FC236}">
              <a16:creationId xmlns:a16="http://schemas.microsoft.com/office/drawing/2014/main" id="{00000000-0008-0000-0100-000084010000}"/>
            </a:ext>
          </a:extLst>
        </xdr:cNvPr>
        <xdr:cNvSpPr txBox="1"/>
      </xdr:nvSpPr>
      <xdr:spPr>
        <a:xfrm>
          <a:off x="1816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港湾・漁港】&#10;一人当たり有形固定資産（償却資産）額グラフ枠">
          <a:extLst>
            <a:ext uri="{FF2B5EF4-FFF2-40B4-BE49-F238E27FC236}">
              <a16:creationId xmlns:a16="http://schemas.microsoft.com/office/drawing/2014/main" id="{00000000-0008-0000-0100-00009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13" name="【港湾・漁港】&#10;一人当たり有形固定資産（償却資産）額最小値テキスト">
          <a:extLst>
            <a:ext uri="{FF2B5EF4-FFF2-40B4-BE49-F238E27FC236}">
              <a16:creationId xmlns:a16="http://schemas.microsoft.com/office/drawing/2014/main" id="{00000000-0008-0000-0100-00009D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15" name="【港湾・漁港】&#10;一人当たり有形固定資産（償却資産）額最大値テキスト">
          <a:extLst>
            <a:ext uri="{FF2B5EF4-FFF2-40B4-BE49-F238E27FC236}">
              <a16:creationId xmlns:a16="http://schemas.microsoft.com/office/drawing/2014/main" id="{00000000-0008-0000-0100-00009F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94662</xdr:rowOff>
    </xdr:from>
    <xdr:ext cx="534377" cy="259045"/>
    <xdr:sp macro="" textlink="">
      <xdr:nvSpPr>
        <xdr:cNvPr id="417" name="【港湾・漁港】&#10;一人当たり有形固定資産（償却資産）額平均値テキスト">
          <a:extLst>
            <a:ext uri="{FF2B5EF4-FFF2-40B4-BE49-F238E27FC236}">
              <a16:creationId xmlns:a16="http://schemas.microsoft.com/office/drawing/2014/main" id="{00000000-0008-0000-0100-0000A1010000}"/>
            </a:ext>
          </a:extLst>
        </xdr:cNvPr>
        <xdr:cNvSpPr txBox="1"/>
      </xdr:nvSpPr>
      <xdr:spPr>
        <a:xfrm>
          <a:off x="10515600" y="1826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156251</xdr:rowOff>
    </xdr:from>
    <xdr:to>
      <xdr:col>55</xdr:col>
      <xdr:colOff>50800</xdr:colOff>
      <xdr:row>100</xdr:row>
      <xdr:rowOff>86401</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426700" y="171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109278</xdr:rowOff>
    </xdr:from>
    <xdr:ext cx="599010" cy="259045"/>
    <xdr:sp macro="" textlink="">
      <xdr:nvSpPr>
        <xdr:cNvPr id="429" name="【港湾・漁港】&#10;一人当たり有形固定資産（償却資産）額該当値テキスト">
          <a:extLst>
            <a:ext uri="{FF2B5EF4-FFF2-40B4-BE49-F238E27FC236}">
              <a16:creationId xmlns:a16="http://schemas.microsoft.com/office/drawing/2014/main" id="{00000000-0008-0000-0100-0000AD010000}"/>
            </a:ext>
          </a:extLst>
        </xdr:cNvPr>
        <xdr:cNvSpPr txBox="1"/>
      </xdr:nvSpPr>
      <xdr:spPr>
        <a:xfrm>
          <a:off x="10515600" y="1708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19853</xdr:rowOff>
    </xdr:from>
    <xdr:to>
      <xdr:col>50</xdr:col>
      <xdr:colOff>165100</xdr:colOff>
      <xdr:row>100</xdr:row>
      <xdr:rowOff>121453</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9588500" y="17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35601</xdr:rowOff>
    </xdr:from>
    <xdr:to>
      <xdr:col>55</xdr:col>
      <xdr:colOff>0</xdr:colOff>
      <xdr:row>100</xdr:row>
      <xdr:rowOff>70653</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9639300" y="17180601"/>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66281</xdr:rowOff>
    </xdr:from>
    <xdr:to>
      <xdr:col>41</xdr:col>
      <xdr:colOff>101600</xdr:colOff>
      <xdr:row>100</xdr:row>
      <xdr:rowOff>167881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7810500" y="172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129377</xdr:rowOff>
    </xdr:from>
    <xdr:ext cx="599010" cy="259045"/>
    <xdr:sp macro="" textlink="">
      <xdr:nvSpPr>
        <xdr:cNvPr id="433" name="n_1aveValue【港湾・漁港】&#10;一人当たり有形固定資産（償却資産）額">
          <a:extLst>
            <a:ext uri="{FF2B5EF4-FFF2-40B4-BE49-F238E27FC236}">
              <a16:creationId xmlns:a16="http://schemas.microsoft.com/office/drawing/2014/main" id="{00000000-0008-0000-0100-0000B1010000}"/>
            </a:ext>
          </a:extLst>
        </xdr:cNvPr>
        <xdr:cNvSpPr txBox="1"/>
      </xdr:nvSpPr>
      <xdr:spPr>
        <a:xfrm>
          <a:off x="93270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34" name="n_2aveValue【港湾・漁港】&#10;一人当たり有形固定資産（償却資産）額">
          <a:extLst>
            <a:ext uri="{FF2B5EF4-FFF2-40B4-BE49-F238E27FC236}">
              <a16:creationId xmlns:a16="http://schemas.microsoft.com/office/drawing/2014/main" id="{00000000-0008-0000-0100-0000B2010000}"/>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7180</xdr:rowOff>
    </xdr:from>
    <xdr:ext cx="534377" cy="259045"/>
    <xdr:sp macro="" textlink="">
      <xdr:nvSpPr>
        <xdr:cNvPr id="435" name="n_3aveValue【港湾・漁港】&#10;一人当たり有形固定資産（償却資産）額">
          <a:extLst>
            <a:ext uri="{FF2B5EF4-FFF2-40B4-BE49-F238E27FC236}">
              <a16:creationId xmlns:a16="http://schemas.microsoft.com/office/drawing/2014/main" id="{00000000-0008-0000-0100-0000B3010000}"/>
            </a:ext>
          </a:extLst>
        </xdr:cNvPr>
        <xdr:cNvSpPr txBox="1"/>
      </xdr:nvSpPr>
      <xdr:spPr>
        <a:xfrm>
          <a:off x="7594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36" name="n_4aveValue【港湾・漁港】&#10;一人当たり有形固定資産（償却資産）額">
          <a:extLst>
            <a:ext uri="{FF2B5EF4-FFF2-40B4-BE49-F238E27FC236}">
              <a16:creationId xmlns:a16="http://schemas.microsoft.com/office/drawing/2014/main" id="{00000000-0008-0000-0100-0000B4010000}"/>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137980</xdr:rowOff>
    </xdr:from>
    <xdr:ext cx="599010" cy="259045"/>
    <xdr:sp macro="" textlink="">
      <xdr:nvSpPr>
        <xdr:cNvPr id="437" name="n_1mainValue【港湾・漁港】&#10;一人当たり有形固定資産（償却資産）額">
          <a:extLst>
            <a:ext uri="{FF2B5EF4-FFF2-40B4-BE49-F238E27FC236}">
              <a16:creationId xmlns:a16="http://schemas.microsoft.com/office/drawing/2014/main" id="{00000000-0008-0000-0100-0000B5010000}"/>
            </a:ext>
          </a:extLst>
        </xdr:cNvPr>
        <xdr:cNvSpPr txBox="1"/>
      </xdr:nvSpPr>
      <xdr:spPr>
        <a:xfrm>
          <a:off x="9327095" y="169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12958</xdr:rowOff>
    </xdr:from>
    <xdr:ext cx="599010" cy="259045"/>
    <xdr:sp macro="" textlink="">
      <xdr:nvSpPr>
        <xdr:cNvPr id="438" name="n_3main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7561795" y="169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認定こども園・幼稚園・保育所】&#10;有形固定資産減価償却率グラフ枠">
          <a:extLst>
            <a:ext uri="{FF2B5EF4-FFF2-40B4-BE49-F238E27FC236}">
              <a16:creationId xmlns:a16="http://schemas.microsoft.com/office/drawing/2014/main" id="{00000000-0008-0000-0100-0000C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65" name="【認定こども園・幼稚園・保育所】&#10;有形固定資産減価償却率最小値テキスト">
          <a:extLst>
            <a:ext uri="{FF2B5EF4-FFF2-40B4-BE49-F238E27FC236}">
              <a16:creationId xmlns:a16="http://schemas.microsoft.com/office/drawing/2014/main" id="{00000000-0008-0000-0100-0000D1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67" name="【認定こども園・幼稚園・保育所】&#10;有形固定資産減価償却率最大値テキスト">
          <a:extLst>
            <a:ext uri="{FF2B5EF4-FFF2-40B4-BE49-F238E27FC236}">
              <a16:creationId xmlns:a16="http://schemas.microsoft.com/office/drawing/2014/main" id="{00000000-0008-0000-0100-0000D3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69" name="【認定こども園・幼稚園・保育所】&#10;有形固定資産減価償却率平均値テキスト">
          <a:extLst>
            <a:ext uri="{FF2B5EF4-FFF2-40B4-BE49-F238E27FC236}">
              <a16:creationId xmlns:a16="http://schemas.microsoft.com/office/drawing/2014/main" id="{00000000-0008-0000-0100-0000D5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152780</xdr:rowOff>
    </xdr:from>
    <xdr:ext cx="405111" cy="259045"/>
    <xdr:sp macro="" textlink="">
      <xdr:nvSpPr>
        <xdr:cNvPr id="481" name="【認定こども園・幼稚園・保育所】&#10;有形固定資産減価償却率該当値テキスト">
          <a:extLst>
            <a:ext uri="{FF2B5EF4-FFF2-40B4-BE49-F238E27FC236}">
              <a16:creationId xmlns:a16="http://schemas.microsoft.com/office/drawing/2014/main" id="{00000000-0008-0000-0100-0000E1010000}"/>
            </a:ext>
          </a:extLst>
        </xdr:cNvPr>
        <xdr:cNvSpPr txBox="1"/>
      </xdr:nvSpPr>
      <xdr:spPr>
        <a:xfrm>
          <a:off x="16357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10885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5481300" y="652435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136089</xdr:rowOff>
    </xdr:from>
    <xdr:ext cx="405111" cy="259045"/>
    <xdr:sp macro="" textlink="">
      <xdr:nvSpPr>
        <xdr:cNvPr id="485" name="n_1aveValue【認定こども園・幼稚園・保育所】&#10;有形固定資産減価償却率">
          <a:extLst>
            <a:ext uri="{FF2B5EF4-FFF2-40B4-BE49-F238E27FC236}">
              <a16:creationId xmlns:a16="http://schemas.microsoft.com/office/drawing/2014/main" id="{00000000-0008-0000-0100-0000E5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86" name="n_2aveValue【認定こども園・幼稚園・保育所】&#10;有形固定資産減価償却率">
          <a:extLst>
            <a:ext uri="{FF2B5EF4-FFF2-40B4-BE49-F238E27FC236}">
              <a16:creationId xmlns:a16="http://schemas.microsoft.com/office/drawing/2014/main" id="{00000000-0008-0000-0100-0000E6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87" name="n_3aveValue【認定こども園・幼稚園・保育所】&#10;有形固定資産減価償却率">
          <a:extLst>
            <a:ext uri="{FF2B5EF4-FFF2-40B4-BE49-F238E27FC236}">
              <a16:creationId xmlns:a16="http://schemas.microsoft.com/office/drawing/2014/main" id="{00000000-0008-0000-0100-0000E7010000}"/>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88" name="n_4aveValue【認定こども園・幼稚園・保育所】&#10;有形固定資産減価償却率">
          <a:extLst>
            <a:ext uri="{FF2B5EF4-FFF2-40B4-BE49-F238E27FC236}">
              <a16:creationId xmlns:a16="http://schemas.microsoft.com/office/drawing/2014/main" id="{00000000-0008-0000-0100-0000E8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78213</xdr:rowOff>
    </xdr:from>
    <xdr:ext cx="405111" cy="259045"/>
    <xdr:sp macro="" textlink="">
      <xdr:nvSpPr>
        <xdr:cNvPr id="489" name="n_1mainValue【認定こども園・幼稚園・保育所】&#10;有形固定資産減価償却率">
          <a:extLst>
            <a:ext uri="{FF2B5EF4-FFF2-40B4-BE49-F238E27FC236}">
              <a16:creationId xmlns:a16="http://schemas.microsoft.com/office/drawing/2014/main" id="{00000000-0008-0000-0100-0000E9010000}"/>
            </a:ext>
          </a:extLst>
        </xdr:cNvPr>
        <xdr:cNvSpPr txBox="1"/>
      </xdr:nvSpPr>
      <xdr:spPr>
        <a:xfrm>
          <a:off x="15266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79846</xdr:rowOff>
    </xdr:from>
    <xdr:ext cx="405111" cy="259045"/>
    <xdr:sp macro="" textlink="">
      <xdr:nvSpPr>
        <xdr:cNvPr id="490" name="n_3mainValue【認定こども園・幼稚園・保育所】&#10;有形固定資産減価償却率">
          <a:extLst>
            <a:ext uri="{FF2B5EF4-FFF2-40B4-BE49-F238E27FC236}">
              <a16:creationId xmlns:a16="http://schemas.microsoft.com/office/drawing/2014/main" id="{00000000-0008-0000-0100-0000EA010000}"/>
            </a:ext>
          </a:extLst>
        </xdr:cNvPr>
        <xdr:cNvSpPr txBox="1"/>
      </xdr:nvSpPr>
      <xdr:spPr>
        <a:xfrm>
          <a:off x="13500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認定こども園・幼稚園・保育所】&#10;一人当たり面積グラフ枠">
          <a:extLst>
            <a:ext uri="{FF2B5EF4-FFF2-40B4-BE49-F238E27FC236}">
              <a16:creationId xmlns:a16="http://schemas.microsoft.com/office/drawing/2014/main" id="{00000000-0008-0000-0100-0000F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13" name="【認定こども園・幼稚園・保育所】&#10;一人当たり面積最小値テキスト">
          <a:extLst>
            <a:ext uri="{FF2B5EF4-FFF2-40B4-BE49-F238E27FC236}">
              <a16:creationId xmlns:a16="http://schemas.microsoft.com/office/drawing/2014/main" id="{00000000-0008-0000-0100-000001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15" name="【認定こども園・幼稚園・保育所】&#10;一人当たり面積最大値テキスト">
          <a:extLst>
            <a:ext uri="{FF2B5EF4-FFF2-40B4-BE49-F238E27FC236}">
              <a16:creationId xmlns:a16="http://schemas.microsoft.com/office/drawing/2014/main" id="{00000000-0008-0000-0100-00000302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17" name="【認定こども園・幼稚園・保育所】&#10;一人当たり面積平均値テキスト">
          <a:extLst>
            <a:ext uri="{FF2B5EF4-FFF2-40B4-BE49-F238E27FC236}">
              <a16:creationId xmlns:a16="http://schemas.microsoft.com/office/drawing/2014/main" id="{00000000-0008-0000-0100-00000502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529" name="【認定こども園・幼稚園・保育所】&#10;一人当たり面積該当値テキスト">
          <a:extLst>
            <a:ext uri="{FF2B5EF4-FFF2-40B4-BE49-F238E27FC236}">
              <a16:creationId xmlns:a16="http://schemas.microsoft.com/office/drawing/2014/main" id="{00000000-0008-0000-0100-000011020000}"/>
            </a:ext>
          </a:extLst>
        </xdr:cNvPr>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41402</xdr:rowOff>
    </xdr:from>
    <xdr:to>
      <xdr:col>112</xdr:col>
      <xdr:colOff>38100</xdr:colOff>
      <xdr:row>37</xdr:row>
      <xdr:rowOff>143002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21272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92202</xdr:rowOff>
    </xdr:from>
    <xdr:to>
      <xdr:col>116</xdr:col>
      <xdr:colOff>63500</xdr:colOff>
      <xdr:row>39</xdr:row>
      <xdr:rowOff>55626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21323300" y="643585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533" name="n_1aveValue【認定こども園・幼稚園・保育所】&#10;一人当たり面積">
          <a:extLst>
            <a:ext uri="{FF2B5EF4-FFF2-40B4-BE49-F238E27FC236}">
              <a16:creationId xmlns:a16="http://schemas.microsoft.com/office/drawing/2014/main" id="{00000000-0008-0000-0100-00001502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34" name="n_2aveValue【認定こども園・幼稚園・保育所】&#10;一人当たり面積">
          <a:extLst>
            <a:ext uri="{FF2B5EF4-FFF2-40B4-BE49-F238E27FC236}">
              <a16:creationId xmlns:a16="http://schemas.microsoft.com/office/drawing/2014/main" id="{00000000-0008-0000-0100-00001602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35" name="n_3aveValue【認定こども園・幼稚園・保育所】&#10;一人当たり面積">
          <a:extLst>
            <a:ext uri="{FF2B5EF4-FFF2-40B4-BE49-F238E27FC236}">
              <a16:creationId xmlns:a16="http://schemas.microsoft.com/office/drawing/2014/main" id="{00000000-0008-0000-0100-00001702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36" name="n_4aveValue【認定こども園・幼稚園・保育所】&#10;一人当たり面積">
          <a:extLst>
            <a:ext uri="{FF2B5EF4-FFF2-40B4-BE49-F238E27FC236}">
              <a16:creationId xmlns:a16="http://schemas.microsoft.com/office/drawing/2014/main" id="{00000000-0008-0000-0100-00001802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159529</xdr:rowOff>
    </xdr:from>
    <xdr:ext cx="469744" cy="259045"/>
    <xdr:sp macro="" textlink="">
      <xdr:nvSpPr>
        <xdr:cNvPr id="537" name="n_1mainValue【認定こども園・幼稚園・保育所】&#10;一人当たり面積">
          <a:extLst>
            <a:ext uri="{FF2B5EF4-FFF2-40B4-BE49-F238E27FC236}">
              <a16:creationId xmlns:a16="http://schemas.microsoft.com/office/drawing/2014/main" id="{00000000-0008-0000-0100-000019020000}"/>
            </a:ext>
          </a:extLst>
        </xdr:cNvPr>
        <xdr:cNvSpPr txBox="1"/>
      </xdr:nvSpPr>
      <xdr:spPr>
        <a:xfrm>
          <a:off x="210757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70375</xdr:rowOff>
    </xdr:from>
    <xdr:ext cx="469744" cy="259045"/>
    <xdr:sp macro="" textlink="">
      <xdr:nvSpPr>
        <xdr:cNvPr id="538" name="n_3mainValue【認定こども園・幼稚園・保育所】&#10;一人当たり面積">
          <a:extLst>
            <a:ext uri="{FF2B5EF4-FFF2-40B4-BE49-F238E27FC236}">
              <a16:creationId xmlns:a16="http://schemas.microsoft.com/office/drawing/2014/main" id="{00000000-0008-0000-0100-00001A020000}"/>
            </a:ext>
          </a:extLst>
        </xdr:cNvPr>
        <xdr:cNvSpPr txBox="1"/>
      </xdr:nvSpPr>
      <xdr:spPr>
        <a:xfrm>
          <a:off x="19310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学校施設】&#10;有形固定資産減価償却率グラフ枠">
          <a:extLst>
            <a:ext uri="{FF2B5EF4-FFF2-40B4-BE49-F238E27FC236}">
              <a16:creationId xmlns:a16="http://schemas.microsoft.com/office/drawing/2014/main" id="{00000000-0008-0000-0100-00003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62" name="【学校施設】&#10;有形固定資産減価償却率最小値テキスト">
          <a:extLst>
            <a:ext uri="{FF2B5EF4-FFF2-40B4-BE49-F238E27FC236}">
              <a16:creationId xmlns:a16="http://schemas.microsoft.com/office/drawing/2014/main" id="{00000000-0008-0000-0100-000032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64" name="【学校施設】&#10;有形固定資産減価償却率最大値テキスト">
          <a:extLst>
            <a:ext uri="{FF2B5EF4-FFF2-40B4-BE49-F238E27FC236}">
              <a16:creationId xmlns:a16="http://schemas.microsoft.com/office/drawing/2014/main" id="{00000000-0008-0000-0100-000034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66" name="【学校施設】&#10;有形固定資産減価償却率平均値テキスト">
          <a:extLst>
            <a:ext uri="{FF2B5EF4-FFF2-40B4-BE49-F238E27FC236}">
              <a16:creationId xmlns:a16="http://schemas.microsoft.com/office/drawing/2014/main" id="{00000000-0008-0000-0100-000036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78" name="【学校施設】&#10;有形固定資産減価償却率該当値テキスト">
          <a:extLst>
            <a:ext uri="{FF2B5EF4-FFF2-40B4-BE49-F238E27FC236}">
              <a16:creationId xmlns:a16="http://schemas.microsoft.com/office/drawing/2014/main" id="{00000000-0008-0000-0100-000042020000}"/>
            </a:ext>
          </a:extLst>
        </xdr:cNvPr>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68072</xdr:rowOff>
    </xdr:from>
    <xdr:to>
      <xdr:col>81</xdr:col>
      <xdr:colOff>101600</xdr:colOff>
      <xdr:row>57</xdr:row>
      <xdr:rowOff>169672</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5430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118872</xdr:rowOff>
    </xdr:from>
    <xdr:to>
      <xdr:col>85</xdr:col>
      <xdr:colOff>127000</xdr:colOff>
      <xdr:row>57</xdr:row>
      <xdr:rowOff>137160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5481300" y="989152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80789</xdr:rowOff>
    </xdr:from>
    <xdr:ext cx="405111" cy="259045"/>
    <xdr:sp macro="" textlink="">
      <xdr:nvSpPr>
        <xdr:cNvPr id="582" name="n_1aveValue【学校施設】&#10;有形固定資産減価償却率">
          <a:extLst>
            <a:ext uri="{FF2B5EF4-FFF2-40B4-BE49-F238E27FC236}">
              <a16:creationId xmlns:a16="http://schemas.microsoft.com/office/drawing/2014/main" id="{00000000-0008-0000-0100-000046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83" name="n_2aveValue【学校施設】&#10;有形固定資産減価償却率">
          <a:extLst>
            <a:ext uri="{FF2B5EF4-FFF2-40B4-BE49-F238E27FC236}">
              <a16:creationId xmlns:a16="http://schemas.microsoft.com/office/drawing/2014/main" id="{00000000-0008-0000-0100-000047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84" name="n_3aveValue【学校施設】&#10;有形固定資産減価償却率">
          <a:extLst>
            <a:ext uri="{FF2B5EF4-FFF2-40B4-BE49-F238E27FC236}">
              <a16:creationId xmlns:a16="http://schemas.microsoft.com/office/drawing/2014/main" id="{00000000-0008-0000-0100-000048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85" name="n_4aveValue【学校施設】&#10;有形固定資産減価償却率">
          <a:extLst>
            <a:ext uri="{FF2B5EF4-FFF2-40B4-BE49-F238E27FC236}">
              <a16:creationId xmlns:a16="http://schemas.microsoft.com/office/drawing/2014/main" id="{00000000-0008-0000-0100-000049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14749</xdr:rowOff>
    </xdr:from>
    <xdr:ext cx="405111" cy="259045"/>
    <xdr:sp macro="" textlink="">
      <xdr:nvSpPr>
        <xdr:cNvPr id="586" name="n_1mainValue【学校施設】&#10;有形固定資産減価償却率">
          <a:extLst>
            <a:ext uri="{FF2B5EF4-FFF2-40B4-BE49-F238E27FC236}">
              <a16:creationId xmlns:a16="http://schemas.microsoft.com/office/drawing/2014/main" id="{00000000-0008-0000-0100-00004A020000}"/>
            </a:ext>
          </a:extLst>
        </xdr:cNvPr>
        <xdr:cNvSpPr txBox="1"/>
      </xdr:nvSpPr>
      <xdr:spPr>
        <a:xfrm>
          <a:off x="152660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587" name="n_3mainValue【学校施設】&#10;有形固定資産減価償却率">
          <a:extLst>
            <a:ext uri="{FF2B5EF4-FFF2-40B4-BE49-F238E27FC236}">
              <a16:creationId xmlns:a16="http://schemas.microsoft.com/office/drawing/2014/main" id="{00000000-0008-0000-0100-00004B020000}"/>
            </a:ext>
          </a:extLst>
        </xdr:cNvPr>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学校施設】&#10;一人当たり面積グラフ枠">
          <a:extLst>
            <a:ext uri="{FF2B5EF4-FFF2-40B4-BE49-F238E27FC236}">
              <a16:creationId xmlns:a16="http://schemas.microsoft.com/office/drawing/2014/main" id="{00000000-0008-0000-0100-00006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12" name="【学校施設】&#10;一人当たり面積最小値テキスト">
          <a:extLst>
            <a:ext uri="{FF2B5EF4-FFF2-40B4-BE49-F238E27FC236}">
              <a16:creationId xmlns:a16="http://schemas.microsoft.com/office/drawing/2014/main" id="{00000000-0008-0000-0100-000064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14" name="【学校施設】&#10;一人当たり面積最大値テキスト">
          <a:extLst>
            <a:ext uri="{FF2B5EF4-FFF2-40B4-BE49-F238E27FC236}">
              <a16:creationId xmlns:a16="http://schemas.microsoft.com/office/drawing/2014/main" id="{00000000-0008-0000-0100-000066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16" name="【学校施設】&#10;一人当たり面積平均値テキスト">
          <a:extLst>
            <a:ext uri="{FF2B5EF4-FFF2-40B4-BE49-F238E27FC236}">
              <a16:creationId xmlns:a16="http://schemas.microsoft.com/office/drawing/2014/main" id="{00000000-0008-0000-0100-000068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81979</xdr:rowOff>
    </xdr:from>
    <xdr:to>
      <xdr:col>116</xdr:col>
      <xdr:colOff>114300</xdr:colOff>
      <xdr:row>62</xdr:row>
      <xdr:rowOff>12129</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2110700" y="105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104856</xdr:rowOff>
    </xdr:from>
    <xdr:ext cx="469744" cy="259045"/>
    <xdr:sp macro="" textlink="">
      <xdr:nvSpPr>
        <xdr:cNvPr id="628" name="【学校施設】&#10;一人当たり面積該当値テキスト">
          <a:extLst>
            <a:ext uri="{FF2B5EF4-FFF2-40B4-BE49-F238E27FC236}">
              <a16:creationId xmlns:a16="http://schemas.microsoft.com/office/drawing/2014/main" id="{00000000-0008-0000-0100-000074020000}"/>
            </a:ext>
          </a:extLst>
        </xdr:cNvPr>
        <xdr:cNvSpPr txBox="1"/>
      </xdr:nvSpPr>
      <xdr:spPr>
        <a:xfrm>
          <a:off x="22199600" y="103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59881</xdr:rowOff>
    </xdr:from>
    <xdr:to>
      <xdr:col>112</xdr:col>
      <xdr:colOff>38100</xdr:colOff>
      <xdr:row>61</xdr:row>
      <xdr:rowOff>161481</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1272500" y="10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110681</xdr:rowOff>
    </xdr:from>
    <xdr:to>
      <xdr:col>116</xdr:col>
      <xdr:colOff>63500</xdr:colOff>
      <xdr:row>61</xdr:row>
      <xdr:rowOff>132779</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1323300" y="1056913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62547</xdr:rowOff>
    </xdr:from>
    <xdr:to>
      <xdr:col>102</xdr:col>
      <xdr:colOff>165100</xdr:colOff>
      <xdr:row>61</xdr:row>
      <xdr:rowOff>164147</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94945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9351</xdr:rowOff>
    </xdr:from>
    <xdr:ext cx="469744" cy="259045"/>
    <xdr:sp macro="" textlink="">
      <xdr:nvSpPr>
        <xdr:cNvPr id="632" name="n_1aveValue【学校施設】&#10;一人当たり面積">
          <a:extLst>
            <a:ext uri="{FF2B5EF4-FFF2-40B4-BE49-F238E27FC236}">
              <a16:creationId xmlns:a16="http://schemas.microsoft.com/office/drawing/2014/main" id="{00000000-0008-0000-0100-000078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33" name="n_2aveValue【学校施設】&#10;一人当たり面積">
          <a:extLst>
            <a:ext uri="{FF2B5EF4-FFF2-40B4-BE49-F238E27FC236}">
              <a16:creationId xmlns:a16="http://schemas.microsoft.com/office/drawing/2014/main" id="{00000000-0008-0000-0100-000079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34" name="n_3aveValue【学校施設】&#10;一人当たり面積">
          <a:extLst>
            <a:ext uri="{FF2B5EF4-FFF2-40B4-BE49-F238E27FC236}">
              <a16:creationId xmlns:a16="http://schemas.microsoft.com/office/drawing/2014/main" id="{00000000-0008-0000-0100-00007A020000}"/>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35" name="n_4aveValue【学校施設】&#10;一人当たり面積">
          <a:extLst>
            <a:ext uri="{FF2B5EF4-FFF2-40B4-BE49-F238E27FC236}">
              <a16:creationId xmlns:a16="http://schemas.microsoft.com/office/drawing/2014/main" id="{00000000-0008-0000-0100-00007B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6558</xdr:rowOff>
    </xdr:from>
    <xdr:ext cx="469744" cy="259045"/>
    <xdr:sp macro="" textlink="">
      <xdr:nvSpPr>
        <xdr:cNvPr id="636" name="n_1mainValue【学校施設】&#10;一人当たり面積">
          <a:extLst>
            <a:ext uri="{FF2B5EF4-FFF2-40B4-BE49-F238E27FC236}">
              <a16:creationId xmlns:a16="http://schemas.microsoft.com/office/drawing/2014/main" id="{00000000-0008-0000-0100-00007C020000}"/>
            </a:ext>
          </a:extLst>
        </xdr:cNvPr>
        <xdr:cNvSpPr txBox="1"/>
      </xdr:nvSpPr>
      <xdr:spPr>
        <a:xfrm>
          <a:off x="21075727" y="10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9224</xdr:rowOff>
    </xdr:from>
    <xdr:ext cx="469744" cy="259045"/>
    <xdr:sp macro="" textlink="">
      <xdr:nvSpPr>
        <xdr:cNvPr id="637" name="n_3mainValue【学校施設】&#10;一人当たり面積">
          <a:extLst>
            <a:ext uri="{FF2B5EF4-FFF2-40B4-BE49-F238E27FC236}">
              <a16:creationId xmlns:a16="http://schemas.microsoft.com/office/drawing/2014/main" id="{00000000-0008-0000-0100-00007D020000}"/>
            </a:ext>
          </a:extLst>
        </xdr:cNvPr>
        <xdr:cNvSpPr txBox="1"/>
      </xdr:nvSpPr>
      <xdr:spPr>
        <a:xfrm>
          <a:off x="19310427" y="1029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児童館】&#10;有形固定資産減価償却率グラフ枠">
          <a:extLst>
            <a:ext uri="{FF2B5EF4-FFF2-40B4-BE49-F238E27FC236}">
              <a16:creationId xmlns:a16="http://schemas.microsoft.com/office/drawing/2014/main" id="{00000000-0008-0000-0100-00009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64" name="【児童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66" name="【児童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68" name="【児童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116295</xdr:rowOff>
    </xdr:from>
    <xdr:to>
      <xdr:col>85</xdr:col>
      <xdr:colOff>177800</xdr:colOff>
      <xdr:row>86</xdr:row>
      <xdr:rowOff>46445</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6268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94722</xdr:rowOff>
    </xdr:from>
    <xdr:ext cx="405111" cy="259045"/>
    <xdr:sp macro="" textlink="">
      <xdr:nvSpPr>
        <xdr:cNvPr id="680" name="【児童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6357600"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5430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142602</xdr:rowOff>
    </xdr:from>
    <xdr:to>
      <xdr:col>85</xdr:col>
      <xdr:colOff>127000</xdr:colOff>
      <xdr:row>85</xdr:row>
      <xdr:rowOff>167095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5481300" y="147158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xdr:rowOff>
    </xdr:from>
    <xdr:to>
      <xdr:col>72</xdr:col>
      <xdr:colOff>38100</xdr:colOff>
      <xdr:row>86</xdr:row>
      <xdr:rowOff>108494</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3652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15620</xdr:rowOff>
    </xdr:from>
    <xdr:ext cx="405111" cy="259045"/>
    <xdr:sp macro="" textlink="">
      <xdr:nvSpPr>
        <xdr:cNvPr id="684" name="n_1aveValue【児童館】&#10;有形固定資産減価償却率">
          <a:extLst>
            <a:ext uri="{FF2B5EF4-FFF2-40B4-BE49-F238E27FC236}">
              <a16:creationId xmlns:a16="http://schemas.microsoft.com/office/drawing/2014/main" id="{00000000-0008-0000-0100-0000AC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85" name="n_2aveValue【児童館】&#10;有形固定資産減価償却率">
          <a:extLst>
            <a:ext uri="{FF2B5EF4-FFF2-40B4-BE49-F238E27FC236}">
              <a16:creationId xmlns:a16="http://schemas.microsoft.com/office/drawing/2014/main" id="{00000000-0008-0000-0100-0000AD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86" name="n_3aveValue【児童館】&#10;有形固定資産減価償却率">
          <a:extLst>
            <a:ext uri="{FF2B5EF4-FFF2-40B4-BE49-F238E27FC236}">
              <a16:creationId xmlns:a16="http://schemas.microsoft.com/office/drawing/2014/main" id="{00000000-0008-0000-0100-0000AE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87" name="n_4aveValue【児童館】&#10;有形固定資産減価償却率">
          <a:extLst>
            <a:ext uri="{FF2B5EF4-FFF2-40B4-BE49-F238E27FC236}">
              <a16:creationId xmlns:a16="http://schemas.microsoft.com/office/drawing/2014/main" id="{00000000-0008-0000-0100-0000AF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13079</xdr:rowOff>
    </xdr:from>
    <xdr:ext cx="405111" cy="259045"/>
    <xdr:sp macro="" textlink="">
      <xdr:nvSpPr>
        <xdr:cNvPr id="688" name="n_1mainValue【児童館】&#10;有形固定資産減価償却率">
          <a:extLst>
            <a:ext uri="{FF2B5EF4-FFF2-40B4-BE49-F238E27FC236}">
              <a16:creationId xmlns:a16="http://schemas.microsoft.com/office/drawing/2014/main" id="{00000000-0008-0000-0100-0000B0020000}"/>
            </a:ext>
          </a:extLst>
        </xdr:cNvPr>
        <xdr:cNvSpPr txBox="1"/>
      </xdr:nvSpPr>
      <xdr:spPr>
        <a:xfrm>
          <a:off x="15266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99621</xdr:rowOff>
    </xdr:from>
    <xdr:ext cx="405111" cy="259045"/>
    <xdr:sp macro="" textlink="">
      <xdr:nvSpPr>
        <xdr:cNvPr id="689" name="n_3mainValue【児童館】&#10;有形固定資産減価償却率">
          <a:extLst>
            <a:ext uri="{FF2B5EF4-FFF2-40B4-BE49-F238E27FC236}">
              <a16:creationId xmlns:a16="http://schemas.microsoft.com/office/drawing/2014/main" id="{00000000-0008-0000-0100-0000B1020000}"/>
            </a:ext>
          </a:extLst>
        </xdr:cNvPr>
        <xdr:cNvSpPr txBox="1"/>
      </xdr:nvSpPr>
      <xdr:spPr>
        <a:xfrm>
          <a:off x="13500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1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100-0000C8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100-0000CA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100-0000CC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100-0000D8020000}"/>
            </a:ext>
          </a:extLst>
        </xdr:cNvPr>
        <xdr:cNvSpPr txBox="1"/>
      </xdr:nvSpPr>
      <xdr:spPr>
        <a:xfrm>
          <a:off x="22199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26670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1323300" y="14234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71138</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68597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87630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80751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84745</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100-00001003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100-00001103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100-000012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100-00001303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789" name="n_3main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100-000030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100-000032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100-000034030000}"/>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72752</xdr:rowOff>
    </xdr:from>
    <xdr:to>
      <xdr:col>116</xdr:col>
      <xdr:colOff>114300</xdr:colOff>
      <xdr:row>102</xdr:row>
      <xdr:rowOff>2902</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2110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95629</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100-000040030000}"/>
            </a:ext>
          </a:extLst>
        </xdr:cNvPr>
        <xdr:cNvSpPr txBox="1"/>
      </xdr:nvSpPr>
      <xdr:spPr>
        <a:xfrm>
          <a:off x="22199600" y="172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7438</xdr:rowOff>
    </xdr:from>
    <xdr:to>
      <xdr:col>112</xdr:col>
      <xdr:colOff>38100</xdr:colOff>
      <xdr:row>101</xdr:row>
      <xdr:rowOff>109038</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1272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58238</xdr:rowOff>
    </xdr:from>
    <xdr:to>
      <xdr:col>116</xdr:col>
      <xdr:colOff>63500</xdr:colOff>
      <xdr:row>101</xdr:row>
      <xdr:rowOff>123552</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21323300" y="1737468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79284</xdr:rowOff>
    </xdr:from>
    <xdr:to>
      <xdr:col>102</xdr:col>
      <xdr:colOff>165100</xdr:colOff>
      <xdr:row>104</xdr:row>
      <xdr:rowOff>9434</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94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136089</xdr:rowOff>
    </xdr:from>
    <xdr:ext cx="469744" cy="259045"/>
    <xdr:sp macro="" textlink="">
      <xdr:nvSpPr>
        <xdr:cNvPr id="836" name="n_1aveValue【公民館】&#10;一人当たり面積">
          <a:extLst>
            <a:ext uri="{FF2B5EF4-FFF2-40B4-BE49-F238E27FC236}">
              <a16:creationId xmlns:a16="http://schemas.microsoft.com/office/drawing/2014/main" id="{00000000-0008-0000-0100-000044030000}"/>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37" name="n_2aveValue【公民館】&#10;一人当たり面積">
          <a:extLst>
            <a:ext uri="{FF2B5EF4-FFF2-40B4-BE49-F238E27FC236}">
              <a16:creationId xmlns:a16="http://schemas.microsoft.com/office/drawing/2014/main" id="{00000000-0008-0000-0100-000045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38" name="n_3aveValue【公民館】&#10;一人当たり面積">
          <a:extLst>
            <a:ext uri="{FF2B5EF4-FFF2-40B4-BE49-F238E27FC236}">
              <a16:creationId xmlns:a16="http://schemas.microsoft.com/office/drawing/2014/main" id="{00000000-0008-0000-0100-000046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39" name="n_4aveValue【公民館】&#10;一人当たり面積">
          <a:extLst>
            <a:ext uri="{FF2B5EF4-FFF2-40B4-BE49-F238E27FC236}">
              <a16:creationId xmlns:a16="http://schemas.microsoft.com/office/drawing/2014/main" id="{00000000-0008-0000-0100-000047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125565</xdr:rowOff>
    </xdr:from>
    <xdr:ext cx="469744" cy="259045"/>
    <xdr:sp macro="" textlink="">
      <xdr:nvSpPr>
        <xdr:cNvPr id="840" name="n_1mainValue【公民館】&#10;一人当たり面積">
          <a:extLst>
            <a:ext uri="{FF2B5EF4-FFF2-40B4-BE49-F238E27FC236}">
              <a16:creationId xmlns:a16="http://schemas.microsoft.com/office/drawing/2014/main" id="{00000000-0008-0000-0100-000048030000}"/>
            </a:ext>
          </a:extLst>
        </xdr:cNvPr>
        <xdr:cNvSpPr txBox="1"/>
      </xdr:nvSpPr>
      <xdr:spPr>
        <a:xfrm>
          <a:off x="210757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25961</xdr:rowOff>
    </xdr:from>
    <xdr:ext cx="469744" cy="259045"/>
    <xdr:sp macro="" textlink="">
      <xdr:nvSpPr>
        <xdr:cNvPr id="841" name="n_3mainValue【公民館】&#10;一人当たり面積">
          <a:extLst>
            <a:ext uri="{FF2B5EF4-FFF2-40B4-BE49-F238E27FC236}">
              <a16:creationId xmlns:a16="http://schemas.microsoft.com/office/drawing/2014/main" id="{00000000-0008-0000-0100-000049030000}"/>
            </a:ext>
          </a:extLst>
        </xdr:cNvPr>
        <xdr:cNvSpPr txBox="1"/>
      </xdr:nvSpPr>
      <xdr:spPr>
        <a:xfrm>
          <a:off x="19310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（インフラ資産）</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道路の一人当たり延長、橋梁・トンネルの一人当たり有形固定資産（償却資産）額、港湾・漁港の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に見るように、インフラ資産の諸数値が類似団体平均に比べ大きくなっている。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今後は、公共施設等総合管理計画や長寿命化計画にしたがい、適切に予防的修繕を実施することなどにより維持管理コストの抑制に留意する。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（事業用資産）</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事業用資産については、学校や公民館の一人当たり面積が類似団体平均に比べ大きくなっている。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公共施設等総合管理計画にしたがい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小中学校の移転新築や統廃合を進め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適正な配置となった。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同計画にしたがい、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老朽化した施設の大規模改修や閉校となった校舎の解体などを計画的に実施していく。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公民館については、公共施設等総合管理計画にしたがい、統廃合を含め維持管理コストの抑制に留意する。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18869</xdr:rowOff>
    </xdr:from>
    <xdr:to>
      <xdr:col>24</xdr:col>
      <xdr:colOff>114300</xdr:colOff>
      <xdr:row>35</xdr:row>
      <xdr:rowOff>120469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41746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157661</xdr:rowOff>
    </xdr:from>
    <xdr:to>
      <xdr:col>20</xdr:col>
      <xdr:colOff>38100</xdr:colOff>
      <xdr:row>35</xdr:row>
      <xdr:rowOff>87811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37011</xdr:rowOff>
    </xdr:from>
    <xdr:to>
      <xdr:col>24</xdr:col>
      <xdr:colOff>63500</xdr:colOff>
      <xdr:row>35</xdr:row>
      <xdr:rowOff>69669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3776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200-000052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104338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200-000079000000}"/>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24765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9639300" y="68770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25" name="n_1aveValue【図書館】&#10;一人当たり面積">
          <a:extLst>
            <a:ext uri="{FF2B5EF4-FFF2-40B4-BE49-F238E27FC236}">
              <a16:creationId xmlns:a16="http://schemas.microsoft.com/office/drawing/2014/main" id="{00000000-0008-0000-0200-00007D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26" name="n_2aveValue【図書館】&#10;一人当たり面積">
          <a:extLst>
            <a:ext uri="{FF2B5EF4-FFF2-40B4-BE49-F238E27FC236}">
              <a16:creationId xmlns:a16="http://schemas.microsoft.com/office/drawing/2014/main" id="{00000000-0008-0000-0200-00007E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28" name="n_4aveValue【図書館】&#10;一人当たり面積">
          <a:extLst>
            <a:ext uri="{FF2B5EF4-FFF2-40B4-BE49-F238E27FC236}">
              <a16:creationId xmlns:a16="http://schemas.microsoft.com/office/drawing/2014/main" id="{00000000-0008-0000-0200-000080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0" name="n_3mainValue【図書館】&#10;一人当たり面積">
          <a:extLst>
            <a:ext uri="{FF2B5EF4-FFF2-40B4-BE49-F238E27FC236}">
              <a16:creationId xmlns:a16="http://schemas.microsoft.com/office/drawing/2014/main" id="{00000000-0008-0000-0200-000082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00000000-0008-0000-0200-00009C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00000000-0008-0000-0200-00009E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200-0000A0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140970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3797300" y="10410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79" name="n_4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81" name="n_3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200-0000D0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200-0000D2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200-0000D4000000}"/>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35741</xdr:rowOff>
    </xdr:from>
    <xdr:to>
      <xdr:col>55</xdr:col>
      <xdr:colOff>50800</xdr:colOff>
      <xdr:row>59</xdr:row>
      <xdr:rowOff>137341</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10426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58618</xdr:rowOff>
    </xdr:from>
    <xdr:ext cx="469744" cy="259045"/>
    <xdr:sp macro="" textlink="">
      <xdr:nvSpPr>
        <xdr:cNvPr id="224" name="【体育館・プール】&#10;一人当たり面積該当値テキスト">
          <a:extLst>
            <a:ext uri="{FF2B5EF4-FFF2-40B4-BE49-F238E27FC236}">
              <a16:creationId xmlns:a16="http://schemas.microsoft.com/office/drawing/2014/main" id="{00000000-0008-0000-0200-0000E0000000}"/>
            </a:ext>
          </a:extLst>
        </xdr:cNvPr>
        <xdr:cNvSpPr txBox="1"/>
      </xdr:nvSpPr>
      <xdr:spPr>
        <a:xfrm>
          <a:off x="10515600" y="1000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48804</xdr:rowOff>
    </xdr:from>
    <xdr:to>
      <xdr:col>50</xdr:col>
      <xdr:colOff>165100</xdr:colOff>
      <xdr:row>59</xdr:row>
      <xdr:rowOff>150404</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958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86541</xdr:rowOff>
    </xdr:from>
    <xdr:to>
      <xdr:col>55</xdr:col>
      <xdr:colOff>0</xdr:colOff>
      <xdr:row>59</xdr:row>
      <xdr:rowOff>99604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9639300" y="102020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74930</xdr:rowOff>
    </xdr:from>
    <xdr:to>
      <xdr:col>41</xdr:col>
      <xdr:colOff>101600</xdr:colOff>
      <xdr:row>60</xdr:row>
      <xdr:rowOff>5080</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92546</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200-0000E4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200-0000E5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200-0000E600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31" name="n_4aveValue【体育館・プール】&#10;一人当たり面積">
          <a:extLst>
            <a:ext uri="{FF2B5EF4-FFF2-40B4-BE49-F238E27FC236}">
              <a16:creationId xmlns:a16="http://schemas.microsoft.com/office/drawing/2014/main" id="{00000000-0008-0000-0200-0000E7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166931</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200-0000E8000000}"/>
            </a:ext>
          </a:extLst>
        </xdr:cNvPr>
        <xdr:cNvSpPr txBox="1"/>
      </xdr:nvSpPr>
      <xdr:spPr>
        <a:xfrm>
          <a:off x="93917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21607</xdr:rowOff>
    </xdr:from>
    <xdr:ext cx="469744" cy="259045"/>
    <xdr:sp macro="" textlink="">
      <xdr:nvSpPr>
        <xdr:cNvPr id="233" name="n_3mainValue【体育館・プール】&#10;一人当たり面積">
          <a:extLst>
            <a:ext uri="{FF2B5EF4-FFF2-40B4-BE49-F238E27FC236}">
              <a16:creationId xmlns:a16="http://schemas.microsoft.com/office/drawing/2014/main" id="{00000000-0008-0000-0200-0000E9000000}"/>
            </a:ext>
          </a:extLst>
        </xdr:cNvPr>
        <xdr:cNvSpPr txBox="1"/>
      </xdr:nvSpPr>
      <xdr:spPr>
        <a:xfrm>
          <a:off x="7626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7" name="【福祉施設】&#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131318</xdr:rowOff>
    </xdr:from>
    <xdr:to>
      <xdr:col>24</xdr:col>
      <xdr:colOff>114300</xdr:colOff>
      <xdr:row>82</xdr:row>
      <xdr:rowOff>61468</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4584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109745</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0000000-0008-0000-0200-000011010000}"/>
            </a:ext>
          </a:extLst>
        </xdr:cNvPr>
        <xdr:cNvSpPr txBox="1"/>
      </xdr:nvSpPr>
      <xdr:spPr>
        <a:xfrm>
          <a:off x="4673600"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117602</xdr:rowOff>
    </xdr:from>
    <xdr:to>
      <xdr:col>20</xdr:col>
      <xdr:colOff>38100</xdr:colOff>
      <xdr:row>82</xdr:row>
      <xdr:rowOff>47752</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3746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168402</xdr:rowOff>
    </xdr:from>
    <xdr:to>
      <xdr:col>24</xdr:col>
      <xdr:colOff>63500</xdr:colOff>
      <xdr:row>82</xdr:row>
      <xdr:rowOff>10668</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3797300" y="140558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200-000014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200-000015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200-000016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79" name="n_4aveValue【福祉施設】&#10;有形固定資産減価償却率">
          <a:extLst>
            <a:ext uri="{FF2B5EF4-FFF2-40B4-BE49-F238E27FC236}">
              <a16:creationId xmlns:a16="http://schemas.microsoft.com/office/drawing/2014/main" id="{00000000-0008-0000-0200-000017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38879</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200-000018010000}"/>
            </a:ext>
          </a:extLst>
        </xdr:cNvPr>
        <xdr:cNvSpPr txBox="1"/>
      </xdr:nvSpPr>
      <xdr:spPr>
        <a:xfrm>
          <a:off x="35820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1" name="【福祉施設】&#10;一人当たり面積最小値テキスト">
          <a:extLst>
            <a:ext uri="{FF2B5EF4-FFF2-40B4-BE49-F238E27FC236}">
              <a16:creationId xmlns:a16="http://schemas.microsoft.com/office/drawing/2014/main" id="{00000000-0008-0000-0200-00002D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03" name="【福祉施設】&#10;一人当たり面積最大値テキスト">
          <a:extLst>
            <a:ext uri="{FF2B5EF4-FFF2-40B4-BE49-F238E27FC236}">
              <a16:creationId xmlns:a16="http://schemas.microsoft.com/office/drawing/2014/main" id="{00000000-0008-0000-0200-00002F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5" name="【福祉施設】&#10;一人当たり面積平均値テキスト">
          <a:extLst>
            <a:ext uri="{FF2B5EF4-FFF2-40B4-BE49-F238E27FC236}">
              <a16:creationId xmlns:a16="http://schemas.microsoft.com/office/drawing/2014/main" id="{00000000-0008-0000-0200-000031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130175</xdr:rowOff>
    </xdr:from>
    <xdr:to>
      <xdr:col>55</xdr:col>
      <xdr:colOff>50800</xdr:colOff>
      <xdr:row>82</xdr:row>
      <xdr:rowOff>60325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426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153052</xdr:rowOff>
    </xdr:from>
    <xdr:ext cx="469744" cy="259045"/>
    <xdr:sp macro="" textlink="">
      <xdr:nvSpPr>
        <xdr:cNvPr id="317" name="【福祉施設】&#10;一人当たり面積該当値テキスト">
          <a:extLst>
            <a:ext uri="{FF2B5EF4-FFF2-40B4-BE49-F238E27FC236}">
              <a16:creationId xmlns:a16="http://schemas.microsoft.com/office/drawing/2014/main" id="{00000000-0008-0000-0200-00003D010000}"/>
            </a:ext>
          </a:extLst>
        </xdr:cNvPr>
        <xdr:cNvSpPr txBox="1"/>
      </xdr:nvSpPr>
      <xdr:spPr>
        <a:xfrm>
          <a:off x="10515600" y="1386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90170</xdr:rowOff>
    </xdr:from>
    <xdr:to>
      <xdr:col>50</xdr:col>
      <xdr:colOff>165100</xdr:colOff>
      <xdr:row>82</xdr:row>
      <xdr:rowOff>20320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958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140970</xdr:rowOff>
    </xdr:from>
    <xdr:to>
      <xdr:col>55</xdr:col>
      <xdr:colOff>0</xdr:colOff>
      <xdr:row>82</xdr:row>
      <xdr:rowOff>9525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9639300" y="14028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20" name="n_1aveValue【福祉施設】&#10;一人当たり面積">
          <a:extLst>
            <a:ext uri="{FF2B5EF4-FFF2-40B4-BE49-F238E27FC236}">
              <a16:creationId xmlns:a16="http://schemas.microsoft.com/office/drawing/2014/main" id="{00000000-0008-0000-0200-000040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21" name="n_2aveValue【福祉施設】&#10;一人当たり面積">
          <a:extLst>
            <a:ext uri="{FF2B5EF4-FFF2-40B4-BE49-F238E27FC236}">
              <a16:creationId xmlns:a16="http://schemas.microsoft.com/office/drawing/2014/main" id="{00000000-0008-0000-0200-000041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2" name="n_3aveValue【福祉施設】&#10;一人当たり面積">
          <a:extLst>
            <a:ext uri="{FF2B5EF4-FFF2-40B4-BE49-F238E27FC236}">
              <a16:creationId xmlns:a16="http://schemas.microsoft.com/office/drawing/2014/main" id="{00000000-0008-0000-0200-000042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23" name="n_4aveValue【福祉施設】&#10;一人当たり面積">
          <a:extLst>
            <a:ext uri="{FF2B5EF4-FFF2-40B4-BE49-F238E27FC236}">
              <a16:creationId xmlns:a16="http://schemas.microsoft.com/office/drawing/2014/main" id="{00000000-0008-0000-0200-000043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36847</xdr:rowOff>
    </xdr:from>
    <xdr:ext cx="469744" cy="259045"/>
    <xdr:sp macro="" textlink="">
      <xdr:nvSpPr>
        <xdr:cNvPr id="324" name="n_1mainValue【福祉施設】&#10;一人当たり面積">
          <a:extLst>
            <a:ext uri="{FF2B5EF4-FFF2-40B4-BE49-F238E27FC236}">
              <a16:creationId xmlns:a16="http://schemas.microsoft.com/office/drawing/2014/main" id="{00000000-0008-0000-0200-000044010000}"/>
            </a:ext>
          </a:extLst>
        </xdr:cNvPr>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a:extLst>
            <a:ext uri="{FF2B5EF4-FFF2-40B4-BE49-F238E27FC236}">
              <a16:creationId xmlns:a16="http://schemas.microsoft.com/office/drawing/2014/main" id="{00000000-0008-0000-0200-00005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51" name="【市民会館】&#10;有形固定資産減価償却率最小値テキスト">
          <a:extLst>
            <a:ext uri="{FF2B5EF4-FFF2-40B4-BE49-F238E27FC236}">
              <a16:creationId xmlns:a16="http://schemas.microsoft.com/office/drawing/2014/main" id="{00000000-0008-0000-0200-00005F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53" name="【市民会館】&#10;有形固定資産減価償却率最大値テキスト">
          <a:extLst>
            <a:ext uri="{FF2B5EF4-FFF2-40B4-BE49-F238E27FC236}">
              <a16:creationId xmlns:a16="http://schemas.microsoft.com/office/drawing/2014/main" id="{00000000-0008-0000-0200-000061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55" name="【市民会館】&#10;有形固定資産減価償却率平均値テキスト">
          <a:extLst>
            <a:ext uri="{FF2B5EF4-FFF2-40B4-BE49-F238E27FC236}">
              <a16:creationId xmlns:a16="http://schemas.microsoft.com/office/drawing/2014/main" id="{00000000-0008-0000-0200-000063010000}"/>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4584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5822</xdr:rowOff>
    </xdr:from>
    <xdr:ext cx="405111" cy="259045"/>
    <xdr:sp macro="" textlink="">
      <xdr:nvSpPr>
        <xdr:cNvPr id="367" name="【市民会館】&#10;有形固定資産減価償却率該当値テキスト">
          <a:extLst>
            <a:ext uri="{FF2B5EF4-FFF2-40B4-BE49-F238E27FC236}">
              <a16:creationId xmlns:a16="http://schemas.microsoft.com/office/drawing/2014/main" id="{00000000-0008-0000-0200-00006F010000}"/>
            </a:ext>
          </a:extLst>
        </xdr:cNvPr>
        <xdr:cNvSpPr txBox="1"/>
      </xdr:nvSpPr>
      <xdr:spPr>
        <a:xfrm>
          <a:off x="4673600" y="178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115388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3797300" y="1803599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69487</xdr:rowOff>
    </xdr:from>
    <xdr:to>
      <xdr:col>10</xdr:col>
      <xdr:colOff>165100</xdr:colOff>
      <xdr:row>102</xdr:row>
      <xdr:rowOff>171087</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968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88009</xdr:rowOff>
    </xdr:from>
    <xdr:ext cx="405111" cy="259045"/>
    <xdr:sp macro="" textlink="">
      <xdr:nvSpPr>
        <xdr:cNvPr id="371" name="n_1aveValue【市民会館】&#10;有形固定資産減価償却率">
          <a:extLst>
            <a:ext uri="{FF2B5EF4-FFF2-40B4-BE49-F238E27FC236}">
              <a16:creationId xmlns:a16="http://schemas.microsoft.com/office/drawing/2014/main" id="{00000000-0008-0000-0200-000073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72" name="n_2aveValue【市民会館】&#10;有形固定資産減価償却率">
          <a:extLst>
            <a:ext uri="{FF2B5EF4-FFF2-40B4-BE49-F238E27FC236}">
              <a16:creationId xmlns:a16="http://schemas.microsoft.com/office/drawing/2014/main" id="{00000000-0008-0000-0200-000074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73" name="n_3aveValue【市民会館】&#10;有形固定資産減価償却率">
          <a:extLst>
            <a:ext uri="{FF2B5EF4-FFF2-40B4-BE49-F238E27FC236}">
              <a16:creationId xmlns:a16="http://schemas.microsoft.com/office/drawing/2014/main" id="{00000000-0008-0000-0200-000075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74" name="n_4aveValue【市民会館】&#10;有形固定資産減価償却率">
          <a:extLst>
            <a:ext uri="{FF2B5EF4-FFF2-40B4-BE49-F238E27FC236}">
              <a16:creationId xmlns:a16="http://schemas.microsoft.com/office/drawing/2014/main" id="{00000000-0008-0000-0200-000076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375" name="n_1mainValue【市民会館】&#10;有形固定資産減価償却率">
          <a:extLst>
            <a:ext uri="{FF2B5EF4-FFF2-40B4-BE49-F238E27FC236}">
              <a16:creationId xmlns:a16="http://schemas.microsoft.com/office/drawing/2014/main" id="{00000000-0008-0000-0200-000077010000}"/>
            </a:ext>
          </a:extLst>
        </xdr:cNvPr>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16164</xdr:rowOff>
    </xdr:from>
    <xdr:ext cx="405111" cy="259045"/>
    <xdr:sp macro="" textlink="">
      <xdr:nvSpPr>
        <xdr:cNvPr id="376" name="n_3mainValue【市民会館】&#10;有形固定資産減価償却率">
          <a:extLst>
            <a:ext uri="{FF2B5EF4-FFF2-40B4-BE49-F238E27FC236}">
              <a16:creationId xmlns:a16="http://schemas.microsoft.com/office/drawing/2014/main" id="{00000000-0008-0000-0200-000078010000}"/>
            </a:ext>
          </a:extLst>
        </xdr:cNvPr>
        <xdr:cNvSpPr txBox="1"/>
      </xdr:nvSpPr>
      <xdr:spPr>
        <a:xfrm>
          <a:off x="1816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00000000-0008-0000-02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03" name="【市民会館】&#10;一人当たり面積最小値テキスト">
          <a:extLst>
            <a:ext uri="{FF2B5EF4-FFF2-40B4-BE49-F238E27FC236}">
              <a16:creationId xmlns:a16="http://schemas.microsoft.com/office/drawing/2014/main" id="{00000000-0008-0000-0200-00009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05" name="【市民会館】&#10;一人当たり面積最大値テキスト">
          <a:extLst>
            <a:ext uri="{FF2B5EF4-FFF2-40B4-BE49-F238E27FC236}">
              <a16:creationId xmlns:a16="http://schemas.microsoft.com/office/drawing/2014/main" id="{00000000-0008-0000-0200-00009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07" name="【市民会館】&#10;一人当たり面積平均値テキスト">
          <a:extLst>
            <a:ext uri="{FF2B5EF4-FFF2-40B4-BE49-F238E27FC236}">
              <a16:creationId xmlns:a16="http://schemas.microsoft.com/office/drawing/2014/main" id="{00000000-0008-0000-0200-000097010000}"/>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156029</xdr:rowOff>
    </xdr:from>
    <xdr:to>
      <xdr:col>55</xdr:col>
      <xdr:colOff>50800</xdr:colOff>
      <xdr:row>105</xdr:row>
      <xdr:rowOff>86179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0426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7456</xdr:rowOff>
    </xdr:from>
    <xdr:ext cx="469744" cy="259045"/>
    <xdr:sp macro="" textlink="">
      <xdr:nvSpPr>
        <xdr:cNvPr id="419" name="【市民会館】&#10;一人当たり面積該当値テキスト">
          <a:extLst>
            <a:ext uri="{FF2B5EF4-FFF2-40B4-BE49-F238E27FC236}">
              <a16:creationId xmlns:a16="http://schemas.microsoft.com/office/drawing/2014/main" id="{00000000-0008-0000-0200-0000A3010000}"/>
            </a:ext>
          </a:extLst>
        </xdr:cNvPr>
        <xdr:cNvSpPr txBox="1"/>
      </xdr:nvSpPr>
      <xdr:spPr>
        <a:xfrm>
          <a:off x="10515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15602</xdr:rowOff>
    </xdr:from>
    <xdr:to>
      <xdr:col>50</xdr:col>
      <xdr:colOff>165100</xdr:colOff>
      <xdr:row>104</xdr:row>
      <xdr:rowOff>117202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9588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66402</xdr:rowOff>
    </xdr:from>
    <xdr:to>
      <xdr:col>55</xdr:col>
      <xdr:colOff>0</xdr:colOff>
      <xdr:row>105</xdr:row>
      <xdr:rowOff>35379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9639300" y="17897202"/>
          <a:ext cx="8382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41729</xdr:rowOff>
    </xdr:from>
    <xdr:to>
      <xdr:col>41</xdr:col>
      <xdr:colOff>101600</xdr:colOff>
      <xdr:row>104</xdr:row>
      <xdr:rowOff>143329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781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5459</xdr:rowOff>
    </xdr:from>
    <xdr:ext cx="469744" cy="259045"/>
    <xdr:sp macro="" textlink="">
      <xdr:nvSpPr>
        <xdr:cNvPr id="423" name="n_1aveValue【市民会館】&#10;一人当たり面積">
          <a:extLst>
            <a:ext uri="{FF2B5EF4-FFF2-40B4-BE49-F238E27FC236}">
              <a16:creationId xmlns:a16="http://schemas.microsoft.com/office/drawing/2014/main" id="{00000000-0008-0000-0200-0000A7010000}"/>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24" name="n_2aveValue【市民会館】&#10;一人当たり面積">
          <a:extLst>
            <a:ext uri="{FF2B5EF4-FFF2-40B4-BE49-F238E27FC236}">
              <a16:creationId xmlns:a16="http://schemas.microsoft.com/office/drawing/2014/main" id="{00000000-0008-0000-0200-0000A8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25" name="n_3aveValue【市民会館】&#10;一人当たり面積">
          <a:extLst>
            <a:ext uri="{FF2B5EF4-FFF2-40B4-BE49-F238E27FC236}">
              <a16:creationId xmlns:a16="http://schemas.microsoft.com/office/drawing/2014/main" id="{00000000-0008-0000-0200-0000A9010000}"/>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26" name="n_4aveValue【市民会館】&#10;一人当たり面積">
          <a:extLst>
            <a:ext uri="{FF2B5EF4-FFF2-40B4-BE49-F238E27FC236}">
              <a16:creationId xmlns:a16="http://schemas.microsoft.com/office/drawing/2014/main" id="{00000000-0008-0000-0200-0000AA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133729</xdr:rowOff>
    </xdr:from>
    <xdr:ext cx="469744" cy="259045"/>
    <xdr:sp macro="" textlink="">
      <xdr:nvSpPr>
        <xdr:cNvPr id="427" name="n_1mainValue【市民会館】&#10;一人当たり面積">
          <a:extLst>
            <a:ext uri="{FF2B5EF4-FFF2-40B4-BE49-F238E27FC236}">
              <a16:creationId xmlns:a16="http://schemas.microsoft.com/office/drawing/2014/main" id="{00000000-0008-0000-0200-0000AB010000}"/>
            </a:ext>
          </a:extLst>
        </xdr:cNvPr>
        <xdr:cNvSpPr txBox="1"/>
      </xdr:nvSpPr>
      <xdr:spPr>
        <a:xfrm>
          <a:off x="9391727" y="176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159856</xdr:rowOff>
    </xdr:from>
    <xdr:ext cx="469744" cy="259045"/>
    <xdr:sp macro="" textlink="">
      <xdr:nvSpPr>
        <xdr:cNvPr id="428" name="n_3mainValue【市民会館】&#10;一人当たり面積">
          <a:extLst>
            <a:ext uri="{FF2B5EF4-FFF2-40B4-BE49-F238E27FC236}">
              <a16:creationId xmlns:a16="http://schemas.microsoft.com/office/drawing/2014/main" id="{00000000-0008-0000-0200-0000AC010000}"/>
            </a:ext>
          </a:extLst>
        </xdr:cNvPr>
        <xdr:cNvSpPr txBox="1"/>
      </xdr:nvSpPr>
      <xdr:spPr>
        <a:xfrm>
          <a:off x="7626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2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200-0000C7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00000000-0008-0000-0200-0000C9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200-0000CB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71" name="【一般廃棄物処理施設】&#10;有形固定資産減価償却率該当値テキスト">
          <a:extLst>
            <a:ext uri="{FF2B5EF4-FFF2-40B4-BE49-F238E27FC236}">
              <a16:creationId xmlns:a16="http://schemas.microsoft.com/office/drawing/2014/main" id="{00000000-0008-0000-0200-0000D7010000}"/>
            </a:ext>
          </a:extLst>
        </xdr:cNvPr>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143147</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5481300" y="66141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156590</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200-0000DB01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200-0000DD01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78" name="n_4aveValue【一般廃棄物処理施設】&#10;有形固定資産減価償却率">
          <a:extLst>
            <a:ext uri="{FF2B5EF4-FFF2-40B4-BE49-F238E27FC236}">
              <a16:creationId xmlns:a16="http://schemas.microsoft.com/office/drawing/2014/main" id="{00000000-0008-0000-0200-0000DE01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79" name="n_1mainValue【一般廃棄物処理施設】&#10;有形固定資産減価償却率">
          <a:extLst>
            <a:ext uri="{FF2B5EF4-FFF2-40B4-BE49-F238E27FC236}">
              <a16:creationId xmlns:a16="http://schemas.microsoft.com/office/drawing/2014/main" id="{00000000-0008-0000-0200-0000D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80" name="n_3mainValue【一般廃棄物処理施設】&#10;有形固定資産減価償却率">
          <a:extLst>
            <a:ext uri="{FF2B5EF4-FFF2-40B4-BE49-F238E27FC236}">
              <a16:creationId xmlns:a16="http://schemas.microsoft.com/office/drawing/2014/main" id="{00000000-0008-0000-0200-0000E0010000}"/>
            </a:ext>
          </a:extLst>
        </xdr:cNvPr>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a:extLst>
            <a:ext uri="{FF2B5EF4-FFF2-40B4-BE49-F238E27FC236}">
              <a16:creationId xmlns:a16="http://schemas.microsoft.com/office/drawing/2014/main" id="{00000000-0008-0000-0200-0000F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05" name="【一般廃棄物処理施設】&#10;一人当たり有形固定資産（償却資産）額最小値テキスト">
          <a:extLst>
            <a:ext uri="{FF2B5EF4-FFF2-40B4-BE49-F238E27FC236}">
              <a16:creationId xmlns:a16="http://schemas.microsoft.com/office/drawing/2014/main" id="{00000000-0008-0000-0200-0000F9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07" name="【一般廃棄物処理施設】&#10;一人当たり有形固定資産（償却資産）額最大値テキスト">
          <a:extLst>
            <a:ext uri="{FF2B5EF4-FFF2-40B4-BE49-F238E27FC236}">
              <a16:creationId xmlns:a16="http://schemas.microsoft.com/office/drawing/2014/main" id="{00000000-0008-0000-0200-0000FB01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09" name="【一般廃棄物処理施設】&#10;一人当たり有形固定資産（償却資産）額平均値テキスト">
          <a:extLst>
            <a:ext uri="{FF2B5EF4-FFF2-40B4-BE49-F238E27FC236}">
              <a16:creationId xmlns:a16="http://schemas.microsoft.com/office/drawing/2014/main" id="{00000000-0008-0000-0200-0000FD01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24592</xdr:rowOff>
    </xdr:from>
    <xdr:to>
      <xdr:col>116</xdr:col>
      <xdr:colOff>114300</xdr:colOff>
      <xdr:row>40</xdr:row>
      <xdr:rowOff>126192</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22110700" y="68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3019</xdr:rowOff>
    </xdr:from>
    <xdr:ext cx="534377" cy="259045"/>
    <xdr:sp macro="" textlink="">
      <xdr:nvSpPr>
        <xdr:cNvPr id="521" name="【一般廃棄物処理施設】&#10;一人当たり有形固定資産（償却資産）額該当値テキスト">
          <a:extLst>
            <a:ext uri="{FF2B5EF4-FFF2-40B4-BE49-F238E27FC236}">
              <a16:creationId xmlns:a16="http://schemas.microsoft.com/office/drawing/2014/main" id="{00000000-0008-0000-0200-000009020000}"/>
            </a:ext>
          </a:extLst>
        </xdr:cNvPr>
        <xdr:cNvSpPr txBox="1"/>
      </xdr:nvSpPr>
      <xdr:spPr>
        <a:xfrm>
          <a:off x="22199600" y="686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29347</xdr:rowOff>
    </xdr:from>
    <xdr:to>
      <xdr:col>112</xdr:col>
      <xdr:colOff>38100</xdr:colOff>
      <xdr:row>40</xdr:row>
      <xdr:rowOff>130947</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1272500" y="68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75392</xdr:rowOff>
    </xdr:from>
    <xdr:to>
      <xdr:col>116</xdr:col>
      <xdr:colOff>63500</xdr:colOff>
      <xdr:row>40</xdr:row>
      <xdr:rowOff>80147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1323300" y="6933392"/>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129451</xdr:rowOff>
    </xdr:from>
    <xdr:to>
      <xdr:col>102</xdr:col>
      <xdr:colOff>165100</xdr:colOff>
      <xdr:row>35</xdr:row>
      <xdr:rowOff>59601</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9494500" y="5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95292</xdr:rowOff>
    </xdr:from>
    <xdr:ext cx="534377" cy="259045"/>
    <xdr:sp macro="" textlink="">
      <xdr:nvSpPr>
        <xdr:cNvPr id="525" name="n_1aveValue【一般廃棄物処理施設】&#10;一人当たり有形固定資産（償却資産）額">
          <a:extLst>
            <a:ext uri="{FF2B5EF4-FFF2-40B4-BE49-F238E27FC236}">
              <a16:creationId xmlns:a16="http://schemas.microsoft.com/office/drawing/2014/main" id="{00000000-0008-0000-0200-00000D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26" name="n_2aveValue【一般廃棄物処理施設】&#10;一人当たり有形固定資産（償却資産）額">
          <a:extLst>
            <a:ext uri="{FF2B5EF4-FFF2-40B4-BE49-F238E27FC236}">
              <a16:creationId xmlns:a16="http://schemas.microsoft.com/office/drawing/2014/main" id="{00000000-0008-0000-0200-00000E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27" name="n_3aveValue【一般廃棄物処理施設】&#10;一人当たり有形固定資産（償却資産）額">
          <a:extLst>
            <a:ext uri="{FF2B5EF4-FFF2-40B4-BE49-F238E27FC236}">
              <a16:creationId xmlns:a16="http://schemas.microsoft.com/office/drawing/2014/main" id="{00000000-0008-0000-0200-00000F020000}"/>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28" name="n_4aveValue【一般廃棄物処理施設】&#10;一人当たり有形固定資産（償却資産）額">
          <a:extLst>
            <a:ext uri="{FF2B5EF4-FFF2-40B4-BE49-F238E27FC236}">
              <a16:creationId xmlns:a16="http://schemas.microsoft.com/office/drawing/2014/main" id="{00000000-0008-0000-0200-000010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122074</xdr:rowOff>
    </xdr:from>
    <xdr:ext cx="534377" cy="259045"/>
    <xdr:sp macro="" textlink="">
      <xdr:nvSpPr>
        <xdr:cNvPr id="529" name="n_1mainValue【一般廃棄物処理施設】&#10;一人当たり有形固定資産（償却資産）額">
          <a:extLst>
            <a:ext uri="{FF2B5EF4-FFF2-40B4-BE49-F238E27FC236}">
              <a16:creationId xmlns:a16="http://schemas.microsoft.com/office/drawing/2014/main" id="{00000000-0008-0000-0200-000011020000}"/>
            </a:ext>
          </a:extLst>
        </xdr:cNvPr>
        <xdr:cNvSpPr txBox="1"/>
      </xdr:nvSpPr>
      <xdr:spPr>
        <a:xfrm>
          <a:off x="21043411" y="69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76128</xdr:rowOff>
    </xdr:from>
    <xdr:ext cx="599010" cy="259045"/>
    <xdr:sp macro="" textlink="">
      <xdr:nvSpPr>
        <xdr:cNvPr id="530" name="n_3mainValue【一般廃棄物処理施設】&#10;一人当たり有形固定資産（償却資産）額">
          <a:extLst>
            <a:ext uri="{FF2B5EF4-FFF2-40B4-BE49-F238E27FC236}">
              <a16:creationId xmlns:a16="http://schemas.microsoft.com/office/drawing/2014/main" id="{00000000-0008-0000-0200-000012020000}"/>
            </a:ext>
          </a:extLst>
        </xdr:cNvPr>
        <xdr:cNvSpPr txBox="1"/>
      </xdr:nvSpPr>
      <xdr:spPr>
        <a:xfrm>
          <a:off x="19245795" y="57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保健センター・保健所】&#10;有形固定資産減価償却率グラフ枠">
          <a:extLst>
            <a:ext uri="{FF2B5EF4-FFF2-40B4-BE49-F238E27FC236}">
              <a16:creationId xmlns:a16="http://schemas.microsoft.com/office/drawing/2014/main" id="{00000000-0008-0000-0200-00002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57" name="【保健センター・保健所】&#10;有形固定資産減価償却率最小値テキスト">
          <a:extLst>
            <a:ext uri="{FF2B5EF4-FFF2-40B4-BE49-F238E27FC236}">
              <a16:creationId xmlns:a16="http://schemas.microsoft.com/office/drawing/2014/main" id="{00000000-0008-0000-0200-00002D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59" name="【保健センター・保健所】&#10;有形固定資産減価償却率最大値テキスト">
          <a:extLst>
            <a:ext uri="{FF2B5EF4-FFF2-40B4-BE49-F238E27FC236}">
              <a16:creationId xmlns:a16="http://schemas.microsoft.com/office/drawing/2014/main" id="{00000000-0008-0000-0200-00002F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61" name="【保健センター・保健所】&#10;有形固定資産減価償却率平均値テキスト">
          <a:extLst>
            <a:ext uri="{FF2B5EF4-FFF2-40B4-BE49-F238E27FC236}">
              <a16:creationId xmlns:a16="http://schemas.microsoft.com/office/drawing/2014/main" id="{00000000-0008-0000-0200-000031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573" name="【保健センター・保健所】&#10;有形固定資産減価償却率該当値テキスト">
          <a:extLst>
            <a:ext uri="{FF2B5EF4-FFF2-40B4-BE49-F238E27FC236}">
              <a16:creationId xmlns:a16="http://schemas.microsoft.com/office/drawing/2014/main" id="{00000000-0008-0000-0200-00003D020000}"/>
            </a:ext>
          </a:extLst>
        </xdr:cNvPr>
        <xdr:cNvSpPr txBox="1"/>
      </xdr:nvSpPr>
      <xdr:spPr>
        <a:xfrm>
          <a:off x="16357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60</xdr:row>
      <xdr:rowOff>70213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5481300" y="10218420"/>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73858</xdr:rowOff>
    </xdr:from>
    <xdr:ext cx="405111" cy="259045"/>
    <xdr:sp macro="" textlink="">
      <xdr:nvSpPr>
        <xdr:cNvPr id="577" name="n_1aveValue【保健センター・保健所】&#10;有形固定資産減価償却率">
          <a:extLst>
            <a:ext uri="{FF2B5EF4-FFF2-40B4-BE49-F238E27FC236}">
              <a16:creationId xmlns:a16="http://schemas.microsoft.com/office/drawing/2014/main" id="{00000000-0008-0000-0200-000041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78" name="n_2aveValue【保健センター・保健所】&#10;有形固定資産減価償却率">
          <a:extLst>
            <a:ext uri="{FF2B5EF4-FFF2-40B4-BE49-F238E27FC236}">
              <a16:creationId xmlns:a16="http://schemas.microsoft.com/office/drawing/2014/main" id="{00000000-0008-0000-0200-000042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79" name="n_3aveValue【保健センター・保健所】&#10;有形固定資産減価償却率">
          <a:extLst>
            <a:ext uri="{FF2B5EF4-FFF2-40B4-BE49-F238E27FC236}">
              <a16:creationId xmlns:a16="http://schemas.microsoft.com/office/drawing/2014/main" id="{00000000-0008-0000-0200-000043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80" name="n_4aveValue【保健センター・保健所】&#10;有形固定資産減価償却率">
          <a:extLst>
            <a:ext uri="{FF2B5EF4-FFF2-40B4-BE49-F238E27FC236}">
              <a16:creationId xmlns:a16="http://schemas.microsoft.com/office/drawing/2014/main" id="{00000000-0008-0000-0200-000044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581" name="n_1mainValue【保健センター・保健所】&#10;有形固定資産減価償却率">
          <a:extLst>
            <a:ext uri="{FF2B5EF4-FFF2-40B4-BE49-F238E27FC236}">
              <a16:creationId xmlns:a16="http://schemas.microsoft.com/office/drawing/2014/main" id="{00000000-0008-0000-0200-000045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582" name="n_3mainValue【保健センター・保健所】&#10;有形固定資産減価償却率">
          <a:extLst>
            <a:ext uri="{FF2B5EF4-FFF2-40B4-BE49-F238E27FC236}">
              <a16:creationId xmlns:a16="http://schemas.microsoft.com/office/drawing/2014/main" id="{00000000-0008-0000-0200-000046020000}"/>
            </a:ext>
          </a:extLst>
        </xdr:cNvPr>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a:extLst>
            <a:ext uri="{FF2B5EF4-FFF2-40B4-BE49-F238E27FC236}">
              <a16:creationId xmlns:a16="http://schemas.microsoft.com/office/drawing/2014/main" id="{00000000-0008-0000-0200-00005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03" name="【保健センター・保健所】&#10;一人当たり面積最小値テキスト">
          <a:extLst>
            <a:ext uri="{FF2B5EF4-FFF2-40B4-BE49-F238E27FC236}">
              <a16:creationId xmlns:a16="http://schemas.microsoft.com/office/drawing/2014/main" id="{00000000-0008-0000-0200-00005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05" name="【保健センター・保健所】&#10;一人当たり面積最大値テキスト">
          <a:extLst>
            <a:ext uri="{FF2B5EF4-FFF2-40B4-BE49-F238E27FC236}">
              <a16:creationId xmlns:a16="http://schemas.microsoft.com/office/drawing/2014/main" id="{00000000-0008-0000-0200-00005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07" name="【保健センター・保健所】&#10;一人当たり面積平均値テキスト">
          <a:extLst>
            <a:ext uri="{FF2B5EF4-FFF2-40B4-BE49-F238E27FC236}">
              <a16:creationId xmlns:a16="http://schemas.microsoft.com/office/drawing/2014/main" id="{00000000-0008-0000-0200-00005F020000}"/>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126365</xdr:rowOff>
    </xdr:from>
    <xdr:to>
      <xdr:col>116</xdr:col>
      <xdr:colOff>114300</xdr:colOff>
      <xdr:row>62</xdr:row>
      <xdr:rowOff>56515</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149242</xdr:rowOff>
    </xdr:from>
    <xdr:ext cx="469744" cy="259045"/>
    <xdr:sp macro="" textlink="">
      <xdr:nvSpPr>
        <xdr:cNvPr id="619" name="【保健センター・保健所】&#10;一人当たり面積該当値テキスト">
          <a:extLst>
            <a:ext uri="{FF2B5EF4-FFF2-40B4-BE49-F238E27FC236}">
              <a16:creationId xmlns:a16="http://schemas.microsoft.com/office/drawing/2014/main" id="{00000000-0008-0000-0200-00006B020000}"/>
            </a:ext>
          </a:extLst>
        </xdr:cNvPr>
        <xdr:cNvSpPr txBox="1"/>
      </xdr:nvSpPr>
      <xdr:spPr>
        <a:xfrm>
          <a:off x="22199600" y="104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62</xdr:row>
      <xdr:rowOff>5715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1323300" y="1045845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23495</xdr:rowOff>
    </xdr:from>
    <xdr:to>
      <xdr:col>102</xdr:col>
      <xdr:colOff>165100</xdr:colOff>
      <xdr:row>60</xdr:row>
      <xdr:rowOff>125095</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9494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70502</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67327</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141622</xdr:rowOff>
    </xdr:from>
    <xdr:ext cx="469744" cy="259045"/>
    <xdr:sp macro="" textlink="">
      <xdr:nvSpPr>
        <xdr:cNvPr id="628" name="n_3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19310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2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00000000-0008-0000-0200-00008F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00000000-0008-0000-0200-000091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200-000093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200-00009F020000}"/>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106680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5481300" y="137867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95069</xdr:rowOff>
    </xdr:from>
    <xdr:to>
      <xdr:col>72</xdr:col>
      <xdr:colOff>38100</xdr:colOff>
      <xdr:row>85</xdr:row>
      <xdr:rowOff>25219</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3652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16346</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83313</xdr:rowOff>
    </xdr:from>
    <xdr:to>
      <xdr:col>116</xdr:col>
      <xdr:colOff>114300</xdr:colOff>
      <xdr:row>81</xdr:row>
      <xdr:rowOff>13463</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106190</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97028</xdr:rowOff>
    </xdr:from>
    <xdr:to>
      <xdr:col>112</xdr:col>
      <xdr:colOff>38100</xdr:colOff>
      <xdr:row>81</xdr:row>
      <xdr:rowOff>27178</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134113</xdr:rowOff>
    </xdr:from>
    <xdr:to>
      <xdr:col>116</xdr:col>
      <xdr:colOff>63500</xdr:colOff>
      <xdr:row>80</xdr:row>
      <xdr:rowOff>147828</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38501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124461</xdr:rowOff>
    </xdr:from>
    <xdr:to>
      <xdr:col>102</xdr:col>
      <xdr:colOff>165100</xdr:colOff>
      <xdr:row>81</xdr:row>
      <xdr:rowOff>54611</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94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139464</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43705</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71138</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9310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12519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81633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775" name="n_1aveValue【庁舎】&#10;有形固定資産減価償却率">
          <a:extLst>
            <a:ext uri="{FF2B5EF4-FFF2-40B4-BE49-F238E27FC236}">
              <a16:creationId xmlns:a16="http://schemas.microsoft.com/office/drawing/2014/main" id="{00000000-0008-0000-0200-000007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76" name="n_2aveValue【庁舎】&#10;有形固定資産減価償却率">
          <a:extLst>
            <a:ext uri="{FF2B5EF4-FFF2-40B4-BE49-F238E27FC236}">
              <a16:creationId xmlns:a16="http://schemas.microsoft.com/office/drawing/2014/main" id="{00000000-0008-0000-0200-000008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77" name="n_3aveValue【庁舎】&#10;有形固定資産減価償却率">
          <a:extLst>
            <a:ext uri="{FF2B5EF4-FFF2-40B4-BE49-F238E27FC236}">
              <a16:creationId xmlns:a16="http://schemas.microsoft.com/office/drawing/2014/main" id="{00000000-0008-0000-0200-000009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78" name="n_4aveValue【庁舎】&#10;有形固定資産減価償却率">
          <a:extLst>
            <a:ext uri="{FF2B5EF4-FFF2-40B4-BE49-F238E27FC236}">
              <a16:creationId xmlns:a16="http://schemas.microsoft.com/office/drawing/2014/main" id="{00000000-0008-0000-0200-00000A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79" name="n_1mainValue【庁舎】&#10;有形固定資産減価償却率">
          <a:extLst>
            <a:ext uri="{FF2B5EF4-FFF2-40B4-BE49-F238E27FC236}">
              <a16:creationId xmlns:a16="http://schemas.microsoft.com/office/drawing/2014/main" id="{00000000-0008-0000-0200-00000B03000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780" name="n_3mainValue【庁舎】&#10;有形固定資産減価償却率">
          <a:extLst>
            <a:ext uri="{FF2B5EF4-FFF2-40B4-BE49-F238E27FC236}">
              <a16:creationId xmlns:a16="http://schemas.microsoft.com/office/drawing/2014/main" id="{00000000-0008-0000-0200-00000C030000}"/>
            </a:ext>
          </a:extLst>
        </xdr:cNvPr>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a:extLst>
            <a:ext uri="{FF2B5EF4-FFF2-40B4-BE49-F238E27FC236}">
              <a16:creationId xmlns:a16="http://schemas.microsoft.com/office/drawing/2014/main" id="{00000000-0008-0000-0200-00002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07" name="【庁舎】&#10;一人当たり面積最小値テキスト">
          <a:extLst>
            <a:ext uri="{FF2B5EF4-FFF2-40B4-BE49-F238E27FC236}">
              <a16:creationId xmlns:a16="http://schemas.microsoft.com/office/drawing/2014/main" id="{00000000-0008-0000-0200-00002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9" name="【庁舎】&#10;一人当たり面積最大値テキスト">
          <a:extLst>
            <a:ext uri="{FF2B5EF4-FFF2-40B4-BE49-F238E27FC236}">
              <a16:creationId xmlns:a16="http://schemas.microsoft.com/office/drawing/2014/main" id="{00000000-0008-0000-0200-00002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11" name="【庁舎】&#10;一人当たり面積平均値テキスト">
          <a:extLst>
            <a:ext uri="{FF2B5EF4-FFF2-40B4-BE49-F238E27FC236}">
              <a16:creationId xmlns:a16="http://schemas.microsoft.com/office/drawing/2014/main" id="{00000000-0008-0000-0200-00002B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23" name="【庁舎】&#10;一人当たり面積該当値テキスト">
          <a:extLst>
            <a:ext uri="{FF2B5EF4-FFF2-40B4-BE49-F238E27FC236}">
              <a16:creationId xmlns:a16="http://schemas.microsoft.com/office/drawing/2014/main" id="{00000000-0008-0000-0200-00003703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107043</xdr:rowOff>
    </xdr:from>
    <xdr:to>
      <xdr:col>112</xdr:col>
      <xdr:colOff>38100</xdr:colOff>
      <xdr:row>105</xdr:row>
      <xdr:rowOff>37193</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157843</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79755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10358</xdr:rowOff>
    </xdr:from>
    <xdr:ext cx="469744" cy="259045"/>
    <xdr:sp macro="" textlink="">
      <xdr:nvSpPr>
        <xdr:cNvPr id="827" name="n_1aveValue【庁舎】&#10;一人当たり面積">
          <a:extLst>
            <a:ext uri="{FF2B5EF4-FFF2-40B4-BE49-F238E27FC236}">
              <a16:creationId xmlns:a16="http://schemas.microsoft.com/office/drawing/2014/main" id="{00000000-0008-0000-0200-00003B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28" name="n_2aveValue【庁舎】&#10;一人当たり面積">
          <a:extLst>
            <a:ext uri="{FF2B5EF4-FFF2-40B4-BE49-F238E27FC236}">
              <a16:creationId xmlns:a16="http://schemas.microsoft.com/office/drawing/2014/main" id="{00000000-0008-0000-0200-00003C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29" name="n_3aveValue【庁舎】&#10;一人当たり面積">
          <a:extLst>
            <a:ext uri="{FF2B5EF4-FFF2-40B4-BE49-F238E27FC236}">
              <a16:creationId xmlns:a16="http://schemas.microsoft.com/office/drawing/2014/main" id="{00000000-0008-0000-0200-00003D03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30" name="n_4aveValue【庁舎】&#10;一人当たり面積">
          <a:extLst>
            <a:ext uri="{FF2B5EF4-FFF2-40B4-BE49-F238E27FC236}">
              <a16:creationId xmlns:a16="http://schemas.microsoft.com/office/drawing/2014/main" id="{00000000-0008-0000-0200-00003E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53720</xdr:rowOff>
    </xdr:from>
    <xdr:ext cx="469744" cy="259045"/>
    <xdr:sp macro="" textlink="">
      <xdr:nvSpPr>
        <xdr:cNvPr id="831" name="n_1mainValue【庁舎】&#10;一人当たり面積">
          <a:extLst>
            <a:ext uri="{FF2B5EF4-FFF2-40B4-BE49-F238E27FC236}">
              <a16:creationId xmlns:a16="http://schemas.microsoft.com/office/drawing/2014/main" id="{00000000-0008-0000-0200-00003F030000}"/>
            </a:ext>
          </a:extLst>
        </xdr:cNvPr>
        <xdr:cNvSpPr txBox="1"/>
      </xdr:nvSpPr>
      <xdr:spPr>
        <a:xfrm>
          <a:off x="21075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832" name="n_3mainValue【庁舎】&#10;一人当たり面積">
          <a:extLst>
            <a:ext uri="{FF2B5EF4-FFF2-40B4-BE49-F238E27FC236}">
              <a16:creationId xmlns:a16="http://schemas.microsoft.com/office/drawing/2014/main" id="{00000000-0008-0000-0200-000040030000}"/>
            </a:ext>
          </a:extLst>
        </xdr:cNvPr>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（事業用資産）</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体育館・プール、福祉施設、市民会館、消防施設、庁舎の一人当たり面積が類似団体平均に比べ大きくなっている。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また、一般廃棄物処理施設については、</a:t>
          </a:r>
          <a:r>
            <a:rPr kumimoji="1" lang="en-US" altLang="ja-JP" sz="1100">
              <a:latin typeface="ＭＳ Ｐゴシック" panose="020B0600070205080204" pitchFamily="50" charset="-128"/>
              <a:ea typeface="ＭＳ Ｐゴシック" panose="020B0600070205080204" pitchFamily="50" charset="-128"/>
            </a:rPr>
            <a:t>RDF</a:t>
          </a:r>
          <a:r>
            <a:rPr kumimoji="1" lang="ja-JP" altLang="en-US" sz="1100">
              <a:latin typeface="ＭＳ Ｐゴシック" panose="020B0600070205080204" pitchFamily="50" charset="-128"/>
              <a:ea typeface="ＭＳ Ｐゴシック" panose="020B0600070205080204" pitchFamily="50" charset="-128"/>
            </a:rPr>
            <a:t>廃止に代わる新たな焼却施設の建設に伴い、一人当たり有形固定資産（償却資産）額が類似団体平均に比べ小さくなっている。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今後は公共施設等総合管理計画にしたがい、身の丈に応じた施設面積の縮減とそれに伴う維持管理コストの削減に取り組む方針である。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少子高齢化や人口減少、景気の低迷による市民税の減収などから、財政力指数は前年度と同指数の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今後も定員適正化計画に基づく行政システムの合理化・適正化や、主要事業の重点化による投資的経費の抑制、歳入における市税収納率の向上対策などに取り組み、財政の健全化に努める。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市債の繰上償還の実施など、行財政改革の推進により、経常収支比率は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今後も、行財政改革アクションプランに基づき、事務事業の見直しや経費の削減を図るとともに、市税等の収納率向上に努める。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160274</xdr:rowOff>
    </xdr:to>
    <xdr:cxnSp macro="">
      <xdr:nvCxnSpPr>
        <xdr:cNvPr id="130" name="直線コネクタ 129"/>
        <xdr:cNvCxnSpPr/>
      </xdr:nvCxnSpPr>
      <xdr:spPr>
        <a:xfrm flipV="1">
          <a:off x="4114800" y="1071778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62</xdr:row>
      <xdr:rowOff>169926</xdr:rowOff>
    </xdr:to>
    <xdr:cxnSp macro="">
      <xdr:nvCxnSpPr>
        <xdr:cNvPr id="133" name="直線コネクタ 132"/>
        <xdr:cNvCxnSpPr/>
      </xdr:nvCxnSpPr>
      <xdr:spPr>
        <a:xfrm flipV="1">
          <a:off x="3225800" y="1079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90170</xdr:rowOff>
    </xdr:to>
    <xdr:cxnSp macro="">
      <xdr:nvCxnSpPr>
        <xdr:cNvPr id="136" name="直線コネクタ 135"/>
        <xdr:cNvCxnSpPr/>
      </xdr:nvCxnSpPr>
      <xdr:spPr>
        <a:xfrm flipV="1">
          <a:off x="2336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90170</xdr:rowOff>
    </xdr:to>
    <xdr:cxnSp macro="">
      <xdr:nvCxnSpPr>
        <xdr:cNvPr id="139" name="直線コネクタ 138"/>
        <xdr:cNvCxnSpPr/>
      </xdr:nvCxnSpPr>
      <xdr:spPr>
        <a:xfrm>
          <a:off x="1447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3" name="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54" name="テキスト ボックス 153"/>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8" name="テキスト ボックス 157"/>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対前年度で減少したが、類似団体平均と比べ、高くなっている。人件費・物件費等決算額は減少したものの、老朽化した公共施設の維持管理費や解体費に費用がかかっているためである。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今後も、行財政改革アクションプランに基づき、事務事業の見直しや指定管理者制度の導入などにより、人件費・物件費の削減に努める。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75381</xdr:rowOff>
    </xdr:from>
    <xdr:to>
      <xdr:col>23</xdr:col>
      <xdr:colOff>133350</xdr:colOff>
      <xdr:row>88</xdr:row>
      <xdr:rowOff>116419</xdr:rowOff>
    </xdr:to>
    <xdr:cxnSp macro="">
      <xdr:nvCxnSpPr>
        <xdr:cNvPr id="191" name="直線コネクタ 190"/>
        <xdr:cNvCxnSpPr/>
      </xdr:nvCxnSpPr>
      <xdr:spPr>
        <a:xfrm flipV="1">
          <a:off x="4114800" y="15162981"/>
          <a:ext cx="8382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99479</xdr:rowOff>
    </xdr:from>
    <xdr:to>
      <xdr:col>19</xdr:col>
      <xdr:colOff>133350</xdr:colOff>
      <xdr:row>88</xdr:row>
      <xdr:rowOff>116419</xdr:rowOff>
    </xdr:to>
    <xdr:cxnSp macro="">
      <xdr:nvCxnSpPr>
        <xdr:cNvPr id="194" name="直線コネクタ 193"/>
        <xdr:cNvCxnSpPr/>
      </xdr:nvCxnSpPr>
      <xdr:spPr>
        <a:xfrm>
          <a:off x="3225800" y="15187079"/>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157342</xdr:rowOff>
    </xdr:from>
    <xdr:to>
      <xdr:col>15</xdr:col>
      <xdr:colOff>82550</xdr:colOff>
      <xdr:row>88</xdr:row>
      <xdr:rowOff>99479</xdr:rowOff>
    </xdr:to>
    <xdr:cxnSp macro="">
      <xdr:nvCxnSpPr>
        <xdr:cNvPr id="197" name="直線コネクタ 196"/>
        <xdr:cNvCxnSpPr/>
      </xdr:nvCxnSpPr>
      <xdr:spPr>
        <a:xfrm>
          <a:off x="2336800" y="15073492"/>
          <a:ext cx="8890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157342</xdr:rowOff>
    </xdr:from>
    <xdr:to>
      <xdr:col>11</xdr:col>
      <xdr:colOff>31750</xdr:colOff>
      <xdr:row>88</xdr:row>
      <xdr:rowOff>20495</xdr:rowOff>
    </xdr:to>
    <xdr:cxnSp macro="">
      <xdr:nvCxnSpPr>
        <xdr:cNvPr id="200" name="直線コネクタ 199"/>
        <xdr:cNvCxnSpPr/>
      </xdr:nvCxnSpPr>
      <xdr:spPr>
        <a:xfrm flipV="1">
          <a:off x="1447800" y="15073492"/>
          <a:ext cx="889000" cy="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24581</xdr:rowOff>
    </xdr:from>
    <xdr:to>
      <xdr:col>23</xdr:col>
      <xdr:colOff>184150</xdr:colOff>
      <xdr:row>88</xdr:row>
      <xdr:rowOff>126181</xdr:rowOff>
    </xdr:to>
    <xdr:sp macro="" textlink="">
      <xdr:nvSpPr>
        <xdr:cNvPr id="210" name="楕円 209"/>
        <xdr:cNvSpPr/>
      </xdr:nvSpPr>
      <xdr:spPr>
        <a:xfrm>
          <a:off x="4902200" y="151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168108</xdr:rowOff>
    </xdr:from>
    <xdr:ext cx="762000" cy="259045"/>
    <xdr:sp macro="" textlink="">
      <xdr:nvSpPr>
        <xdr:cNvPr id="211" name="人件費・物件費等の状況該当値テキスト"/>
        <xdr:cNvSpPr txBox="1"/>
      </xdr:nvSpPr>
      <xdr:spPr>
        <a:xfrm>
          <a:off x="5041900" y="1508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65619</xdr:rowOff>
    </xdr:from>
    <xdr:to>
      <xdr:col>19</xdr:col>
      <xdr:colOff>184150</xdr:colOff>
      <xdr:row>88</xdr:row>
      <xdr:rowOff>167219</xdr:rowOff>
    </xdr:to>
    <xdr:sp macro="" textlink="">
      <xdr:nvSpPr>
        <xdr:cNvPr id="212" name="楕円 211"/>
        <xdr:cNvSpPr/>
      </xdr:nvSpPr>
      <xdr:spPr>
        <a:xfrm>
          <a:off x="4064000" y="15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151996</xdr:rowOff>
    </xdr:from>
    <xdr:ext cx="736600" cy="259045"/>
    <xdr:sp macro="" textlink="">
      <xdr:nvSpPr>
        <xdr:cNvPr id="213" name="テキスト ボックス 212"/>
        <xdr:cNvSpPr txBox="1"/>
      </xdr:nvSpPr>
      <xdr:spPr>
        <a:xfrm>
          <a:off x="3733800" y="1523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48679</xdr:rowOff>
    </xdr:from>
    <xdr:to>
      <xdr:col>15</xdr:col>
      <xdr:colOff>133350</xdr:colOff>
      <xdr:row>88</xdr:row>
      <xdr:rowOff>150279</xdr:rowOff>
    </xdr:to>
    <xdr:sp macro="" textlink="">
      <xdr:nvSpPr>
        <xdr:cNvPr id="214" name="楕円 213"/>
        <xdr:cNvSpPr/>
      </xdr:nvSpPr>
      <xdr:spPr>
        <a:xfrm>
          <a:off x="3175000" y="151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135056</xdr:rowOff>
    </xdr:from>
    <xdr:ext cx="762000" cy="259045"/>
    <xdr:sp macro="" textlink="">
      <xdr:nvSpPr>
        <xdr:cNvPr id="215" name="テキスト ボックス 214"/>
        <xdr:cNvSpPr txBox="1"/>
      </xdr:nvSpPr>
      <xdr:spPr>
        <a:xfrm>
          <a:off x="2844800" y="152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106542</xdr:rowOff>
    </xdr:from>
    <xdr:to>
      <xdr:col>11</xdr:col>
      <xdr:colOff>82550</xdr:colOff>
      <xdr:row>88</xdr:row>
      <xdr:rowOff>36692</xdr:rowOff>
    </xdr:to>
    <xdr:sp macro="" textlink="">
      <xdr:nvSpPr>
        <xdr:cNvPr id="216" name="楕円 215"/>
        <xdr:cNvSpPr/>
      </xdr:nvSpPr>
      <xdr:spPr>
        <a:xfrm>
          <a:off x="2286000" y="150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21469</xdr:rowOff>
    </xdr:from>
    <xdr:ext cx="762000" cy="259045"/>
    <xdr:sp macro="" textlink="">
      <xdr:nvSpPr>
        <xdr:cNvPr id="217" name="テキスト ボックス 216"/>
        <xdr:cNvSpPr txBox="1"/>
      </xdr:nvSpPr>
      <xdr:spPr>
        <a:xfrm>
          <a:off x="1955800" y="1510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141145</xdr:rowOff>
    </xdr:from>
    <xdr:to>
      <xdr:col>7</xdr:col>
      <xdr:colOff>31750</xdr:colOff>
      <xdr:row>88</xdr:row>
      <xdr:rowOff>71295</xdr:rowOff>
    </xdr:to>
    <xdr:sp macro="" textlink="">
      <xdr:nvSpPr>
        <xdr:cNvPr id="218" name="楕円 217"/>
        <xdr:cNvSpPr/>
      </xdr:nvSpPr>
      <xdr:spPr>
        <a:xfrm>
          <a:off x="1397000" y="150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56072</xdr:rowOff>
    </xdr:from>
    <xdr:ext cx="762000" cy="259045"/>
    <xdr:sp macro="" textlink="">
      <xdr:nvSpPr>
        <xdr:cNvPr id="219" name="テキスト ボックス 218"/>
        <xdr:cNvSpPr txBox="1"/>
      </xdr:nvSpPr>
      <xdr:spPr>
        <a:xfrm>
          <a:off x="1066800" y="1514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類似団体平均を大きく下回っており、今後も給与水準の適正化に努めていく。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115207</xdr:rowOff>
    </xdr:to>
    <xdr:cxnSp macro="">
      <xdr:nvCxnSpPr>
        <xdr:cNvPr id="255" name="直線コネクタ 254"/>
        <xdr:cNvCxnSpPr/>
      </xdr:nvCxnSpPr>
      <xdr:spPr>
        <a:xfrm>
          <a:off x="16179800" y="1412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58" name="直線コネクタ 257"/>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63500</xdr:rowOff>
    </xdr:to>
    <xdr:cxnSp macro="">
      <xdr:nvCxnSpPr>
        <xdr:cNvPr id="261" name="直線コネクタ 260"/>
        <xdr:cNvCxnSpPr/>
      </xdr:nvCxnSpPr>
      <xdr:spPr>
        <a:xfrm>
          <a:off x="14401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11793</xdr:rowOff>
    </xdr:to>
    <xdr:cxnSp macro="">
      <xdr:nvCxnSpPr>
        <xdr:cNvPr id="264" name="直線コネクタ 263"/>
        <xdr:cNvCxnSpPr/>
      </xdr:nvCxnSpPr>
      <xdr:spPr>
        <a:xfrm>
          <a:off x="13512800" y="1400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0" name="楕円 279"/>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1" name="テキスト ボックス 280"/>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類似団体の中では、最も職員数が多い状況である。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今後も、行財政改革アクションプランに基づき、民間委託の実施や事務事業の見直し、業務の効率化を進めるなど、定員管理の適正化を図り、職員数の削減に努める。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154940</xdr:rowOff>
    </xdr:from>
    <xdr:to>
      <xdr:col>81</xdr:col>
      <xdr:colOff>44450</xdr:colOff>
      <xdr:row>66</xdr:row>
      <xdr:rowOff>156951</xdr:rowOff>
    </xdr:to>
    <xdr:cxnSp macro="">
      <xdr:nvCxnSpPr>
        <xdr:cNvPr id="318" name="直線コネクタ 317"/>
        <xdr:cNvCxnSpPr/>
      </xdr:nvCxnSpPr>
      <xdr:spPr>
        <a:xfrm flipV="1">
          <a:off x="16179800" y="1147064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156951</xdr:rowOff>
    </xdr:from>
    <xdr:to>
      <xdr:col>77</xdr:col>
      <xdr:colOff>44450</xdr:colOff>
      <xdr:row>66</xdr:row>
      <xdr:rowOff>160972</xdr:rowOff>
    </xdr:to>
    <xdr:cxnSp macro="">
      <xdr:nvCxnSpPr>
        <xdr:cNvPr id="321" name="直線コネクタ 320"/>
        <xdr:cNvCxnSpPr/>
      </xdr:nvCxnSpPr>
      <xdr:spPr>
        <a:xfrm flipV="1">
          <a:off x="15290800" y="1147265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160972</xdr:rowOff>
    </xdr:from>
    <xdr:to>
      <xdr:col>72</xdr:col>
      <xdr:colOff>203200</xdr:colOff>
      <xdr:row>67</xdr:row>
      <xdr:rowOff>25718</xdr:rowOff>
    </xdr:to>
    <xdr:cxnSp macro="">
      <xdr:nvCxnSpPr>
        <xdr:cNvPr id="324" name="直線コネクタ 323"/>
        <xdr:cNvCxnSpPr/>
      </xdr:nvCxnSpPr>
      <xdr:spPr>
        <a:xfrm flipV="1">
          <a:off x="14401800" y="114766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25718</xdr:rowOff>
    </xdr:from>
    <xdr:to>
      <xdr:col>68</xdr:col>
      <xdr:colOff>152400</xdr:colOff>
      <xdr:row>67</xdr:row>
      <xdr:rowOff>41804</xdr:rowOff>
    </xdr:to>
    <xdr:cxnSp macro="">
      <xdr:nvCxnSpPr>
        <xdr:cNvPr id="327" name="直線コネクタ 326"/>
        <xdr:cNvCxnSpPr/>
      </xdr:nvCxnSpPr>
      <xdr:spPr>
        <a:xfrm flipV="1">
          <a:off x="13512800" y="1151286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104140</xdr:rowOff>
    </xdr:from>
    <xdr:to>
      <xdr:col>81</xdr:col>
      <xdr:colOff>95250</xdr:colOff>
      <xdr:row>67</xdr:row>
      <xdr:rowOff>34290</xdr:rowOff>
    </xdr:to>
    <xdr:sp macro="" textlink="">
      <xdr:nvSpPr>
        <xdr:cNvPr id="337" name="楕円 336"/>
        <xdr:cNvSpPr/>
      </xdr:nvSpPr>
      <xdr:spPr>
        <a:xfrm>
          <a:off x="16967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xdr:rowOff>
    </xdr:from>
    <xdr:ext cx="762000" cy="259045"/>
    <xdr:sp macro="" textlink="">
      <xdr:nvSpPr>
        <xdr:cNvPr id="338" name="定員管理の状況該当値テキスト"/>
        <xdr:cNvSpPr txBox="1"/>
      </xdr:nvSpPr>
      <xdr:spPr>
        <a:xfrm>
          <a:off x="17106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106151</xdr:rowOff>
    </xdr:from>
    <xdr:to>
      <xdr:col>77</xdr:col>
      <xdr:colOff>95250</xdr:colOff>
      <xdr:row>67</xdr:row>
      <xdr:rowOff>36301</xdr:rowOff>
    </xdr:to>
    <xdr:sp macro="" textlink="">
      <xdr:nvSpPr>
        <xdr:cNvPr id="339" name="楕円 338"/>
        <xdr:cNvSpPr/>
      </xdr:nvSpPr>
      <xdr:spPr>
        <a:xfrm>
          <a:off x="161290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21078</xdr:rowOff>
    </xdr:from>
    <xdr:ext cx="736600" cy="259045"/>
    <xdr:sp macro="" textlink="">
      <xdr:nvSpPr>
        <xdr:cNvPr id="340" name="テキスト ボックス 339"/>
        <xdr:cNvSpPr txBox="1"/>
      </xdr:nvSpPr>
      <xdr:spPr>
        <a:xfrm>
          <a:off x="15798800" y="1150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110172</xdr:rowOff>
    </xdr:from>
    <xdr:to>
      <xdr:col>73</xdr:col>
      <xdr:colOff>44450</xdr:colOff>
      <xdr:row>67</xdr:row>
      <xdr:rowOff>40322</xdr:rowOff>
    </xdr:to>
    <xdr:sp macro="" textlink="">
      <xdr:nvSpPr>
        <xdr:cNvPr id="341" name="楕円 340"/>
        <xdr:cNvSpPr/>
      </xdr:nvSpPr>
      <xdr:spPr>
        <a:xfrm>
          <a:off x="15240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25099</xdr:rowOff>
    </xdr:from>
    <xdr:ext cx="762000" cy="259045"/>
    <xdr:sp macro="" textlink="">
      <xdr:nvSpPr>
        <xdr:cNvPr id="342" name="テキスト ボックス 341"/>
        <xdr:cNvSpPr txBox="1"/>
      </xdr:nvSpPr>
      <xdr:spPr>
        <a:xfrm>
          <a:off x="14909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146368</xdr:rowOff>
    </xdr:from>
    <xdr:to>
      <xdr:col>68</xdr:col>
      <xdr:colOff>203200</xdr:colOff>
      <xdr:row>67</xdr:row>
      <xdr:rowOff>76518</xdr:rowOff>
    </xdr:to>
    <xdr:sp macro="" textlink="">
      <xdr:nvSpPr>
        <xdr:cNvPr id="343" name="楕円 342"/>
        <xdr:cNvSpPr/>
      </xdr:nvSpPr>
      <xdr:spPr>
        <a:xfrm>
          <a:off x="14351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61295</xdr:rowOff>
    </xdr:from>
    <xdr:ext cx="762000" cy="259045"/>
    <xdr:sp macro="" textlink="">
      <xdr:nvSpPr>
        <xdr:cNvPr id="344" name="テキスト ボックス 343"/>
        <xdr:cNvSpPr txBox="1"/>
      </xdr:nvSpPr>
      <xdr:spPr>
        <a:xfrm>
          <a:off x="14020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162454</xdr:rowOff>
    </xdr:from>
    <xdr:to>
      <xdr:col>64</xdr:col>
      <xdr:colOff>152400</xdr:colOff>
      <xdr:row>67</xdr:row>
      <xdr:rowOff>92604</xdr:rowOff>
    </xdr:to>
    <xdr:sp macro="" textlink="">
      <xdr:nvSpPr>
        <xdr:cNvPr id="345" name="楕円 344"/>
        <xdr:cNvSpPr/>
      </xdr:nvSpPr>
      <xdr:spPr>
        <a:xfrm>
          <a:off x="13462000" y="11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77381</xdr:rowOff>
    </xdr:from>
    <xdr:ext cx="762000" cy="259045"/>
    <xdr:sp macro="" textlink="">
      <xdr:nvSpPr>
        <xdr:cNvPr id="346" name="テキスト ボックス 345"/>
        <xdr:cNvSpPr txBox="1"/>
      </xdr:nvSpPr>
      <xdr:spPr>
        <a:xfrm>
          <a:off x="13131800" y="115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普通交付税や臨時財政対策債が減少したものの、繰上償還の影響により公債費が減少し、対前年度比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しかし、依然として、類似団体平均を大きく上回っている状況であり、今後も、投資的経費の抑制や市債の繰上償還等を計画するなど、公債費負担の軽減に努める。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44</xdr:row>
      <xdr:rowOff>1016</xdr:rowOff>
    </xdr:to>
    <xdr:cxnSp macro="">
      <xdr:nvCxnSpPr>
        <xdr:cNvPr id="377" name="直線コネクタ 376"/>
        <xdr:cNvCxnSpPr/>
      </xdr:nvCxnSpPr>
      <xdr:spPr>
        <a:xfrm flipV="1">
          <a:off x="16179800" y="741934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25146</xdr:rowOff>
    </xdr:to>
    <xdr:cxnSp macro="">
      <xdr:nvCxnSpPr>
        <xdr:cNvPr id="380" name="直線コネクタ 379"/>
        <xdr:cNvCxnSpPr/>
      </xdr:nvCxnSpPr>
      <xdr:spPr>
        <a:xfrm flipV="1">
          <a:off x="15290800" y="7544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25146</xdr:rowOff>
    </xdr:from>
    <xdr:to>
      <xdr:col>72</xdr:col>
      <xdr:colOff>203200</xdr:colOff>
      <xdr:row>44</xdr:row>
      <xdr:rowOff>29972</xdr:rowOff>
    </xdr:to>
    <xdr:cxnSp macro="">
      <xdr:nvCxnSpPr>
        <xdr:cNvPr id="383" name="直線コネクタ 382"/>
        <xdr:cNvCxnSpPr/>
      </xdr:nvCxnSpPr>
      <xdr:spPr>
        <a:xfrm flipV="1">
          <a:off x="14401800" y="756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44</xdr:row>
      <xdr:rowOff>29972</xdr:rowOff>
    </xdr:to>
    <xdr:cxnSp macro="">
      <xdr:nvCxnSpPr>
        <xdr:cNvPr id="386" name="直線コネクタ 385"/>
        <xdr:cNvCxnSpPr/>
      </xdr:nvCxnSpPr>
      <xdr:spPr>
        <a:xfrm>
          <a:off x="13512800" y="748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6" name="楕円 39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63517</xdr:rowOff>
    </xdr:from>
    <xdr:ext cx="762000" cy="259045"/>
    <xdr:sp macro="" textlink="">
      <xdr:nvSpPr>
        <xdr:cNvPr id="397"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398" name="楕円 397"/>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399" name="テキスト ボックス 398"/>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145796</xdr:rowOff>
    </xdr:from>
    <xdr:to>
      <xdr:col>73</xdr:col>
      <xdr:colOff>44450</xdr:colOff>
      <xdr:row>44</xdr:row>
      <xdr:rowOff>75946</xdr:rowOff>
    </xdr:to>
    <xdr:sp macro="" textlink="">
      <xdr:nvSpPr>
        <xdr:cNvPr id="400" name="楕円 399"/>
        <xdr:cNvSpPr/>
      </xdr:nvSpPr>
      <xdr:spPr>
        <a:xfrm>
          <a:off x="15240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60723</xdr:rowOff>
    </xdr:from>
    <xdr:ext cx="762000" cy="259045"/>
    <xdr:sp macro="" textlink="">
      <xdr:nvSpPr>
        <xdr:cNvPr id="401" name="テキスト ボックス 400"/>
        <xdr:cNvSpPr txBox="1"/>
      </xdr:nvSpPr>
      <xdr:spPr>
        <a:xfrm>
          <a:off x="14909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2" name="楕円 401"/>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3" name="テキスト ボックス 402"/>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4" name="楕円 403"/>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5" name="テキスト ボックス 404"/>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交付税算入見込額は減少したものの、繰上償還により起債残高が減少し、財政調整基金などの基金残高が増加したことにより、将来負担比率は、前年度比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今後も、市債発行額の抑制や繰上償還を計画的に実施するとともに、下水道事業など公営企業の経営の効率化・健全化を図り、将来負担の抑制に努める。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7569</xdr:rowOff>
    </xdr:from>
    <xdr:to>
      <xdr:col>81</xdr:col>
      <xdr:colOff>44450</xdr:colOff>
      <xdr:row>20</xdr:row>
      <xdr:rowOff>100228</xdr:rowOff>
    </xdr:to>
    <xdr:cxnSp macro="">
      <xdr:nvCxnSpPr>
        <xdr:cNvPr id="437" name="直線コネクタ 436"/>
        <xdr:cNvCxnSpPr/>
      </xdr:nvCxnSpPr>
      <xdr:spPr>
        <a:xfrm flipV="1">
          <a:off x="16179800" y="3436569"/>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159715</xdr:rowOff>
    </xdr:from>
    <xdr:to>
      <xdr:col>77</xdr:col>
      <xdr:colOff>44450</xdr:colOff>
      <xdr:row>20</xdr:row>
      <xdr:rowOff>100228</xdr:rowOff>
    </xdr:to>
    <xdr:cxnSp macro="">
      <xdr:nvCxnSpPr>
        <xdr:cNvPr id="440" name="直線コネクタ 439"/>
        <xdr:cNvCxnSpPr/>
      </xdr:nvCxnSpPr>
      <xdr:spPr>
        <a:xfrm>
          <a:off x="15290800" y="3417265"/>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159715</xdr:rowOff>
    </xdr:from>
    <xdr:to>
      <xdr:col>72</xdr:col>
      <xdr:colOff>203200</xdr:colOff>
      <xdr:row>21</xdr:row>
      <xdr:rowOff>106375</xdr:rowOff>
    </xdr:to>
    <xdr:cxnSp macro="">
      <xdr:nvCxnSpPr>
        <xdr:cNvPr id="443" name="直線コネクタ 442"/>
        <xdr:cNvCxnSpPr/>
      </xdr:nvCxnSpPr>
      <xdr:spPr>
        <a:xfrm flipV="1">
          <a:off x="14401800" y="341726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5639</xdr:rowOff>
    </xdr:from>
    <xdr:to>
      <xdr:col>68</xdr:col>
      <xdr:colOff>152400</xdr:colOff>
      <xdr:row>21</xdr:row>
      <xdr:rowOff>106375</xdr:rowOff>
    </xdr:to>
    <xdr:cxnSp macro="">
      <xdr:nvCxnSpPr>
        <xdr:cNvPr id="446" name="直線コネクタ 445"/>
        <xdr:cNvCxnSpPr/>
      </xdr:nvCxnSpPr>
      <xdr:spPr>
        <a:xfrm>
          <a:off x="13512800" y="3434639"/>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128219</xdr:rowOff>
    </xdr:from>
    <xdr:to>
      <xdr:col>81</xdr:col>
      <xdr:colOff>95250</xdr:colOff>
      <xdr:row>20</xdr:row>
      <xdr:rowOff>58369</xdr:rowOff>
    </xdr:to>
    <xdr:sp macro="" textlink="">
      <xdr:nvSpPr>
        <xdr:cNvPr id="456" name="楕円 455"/>
        <xdr:cNvSpPr/>
      </xdr:nvSpPr>
      <xdr:spPr>
        <a:xfrm>
          <a:off x="16967200" y="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100296</xdr:rowOff>
    </xdr:from>
    <xdr:ext cx="762000" cy="259045"/>
    <xdr:sp macro="" textlink="">
      <xdr:nvSpPr>
        <xdr:cNvPr id="457" name="将来負担の状況該当値テキスト"/>
        <xdr:cNvSpPr txBox="1"/>
      </xdr:nvSpPr>
      <xdr:spPr>
        <a:xfrm>
          <a:off x="17106900" y="335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49428</xdr:rowOff>
    </xdr:from>
    <xdr:to>
      <xdr:col>77</xdr:col>
      <xdr:colOff>95250</xdr:colOff>
      <xdr:row>20</xdr:row>
      <xdr:rowOff>151028</xdr:rowOff>
    </xdr:to>
    <xdr:sp macro="" textlink="">
      <xdr:nvSpPr>
        <xdr:cNvPr id="458" name="楕円 457"/>
        <xdr:cNvSpPr/>
      </xdr:nvSpPr>
      <xdr:spPr>
        <a:xfrm>
          <a:off x="16129000" y="34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135805</xdr:rowOff>
    </xdr:from>
    <xdr:ext cx="736600" cy="259045"/>
    <xdr:sp macro="" textlink="">
      <xdr:nvSpPr>
        <xdr:cNvPr id="459" name="テキスト ボックス 458"/>
        <xdr:cNvSpPr txBox="1"/>
      </xdr:nvSpPr>
      <xdr:spPr>
        <a:xfrm>
          <a:off x="15798800" y="356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108915</xdr:rowOff>
    </xdr:from>
    <xdr:to>
      <xdr:col>73</xdr:col>
      <xdr:colOff>44450</xdr:colOff>
      <xdr:row>20</xdr:row>
      <xdr:rowOff>39065</xdr:rowOff>
    </xdr:to>
    <xdr:sp macro="" textlink="">
      <xdr:nvSpPr>
        <xdr:cNvPr id="460" name="楕円 459"/>
        <xdr:cNvSpPr/>
      </xdr:nvSpPr>
      <xdr:spPr>
        <a:xfrm>
          <a:off x="15240000" y="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23842</xdr:rowOff>
    </xdr:from>
    <xdr:ext cx="762000" cy="259045"/>
    <xdr:sp macro="" textlink="">
      <xdr:nvSpPr>
        <xdr:cNvPr id="461" name="テキスト ボックス 460"/>
        <xdr:cNvSpPr txBox="1"/>
      </xdr:nvSpPr>
      <xdr:spPr>
        <a:xfrm>
          <a:off x="14909800" y="345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55575</xdr:rowOff>
    </xdr:from>
    <xdr:to>
      <xdr:col>68</xdr:col>
      <xdr:colOff>203200</xdr:colOff>
      <xdr:row>21</xdr:row>
      <xdr:rowOff>157175</xdr:rowOff>
    </xdr:to>
    <xdr:sp macro="" textlink="">
      <xdr:nvSpPr>
        <xdr:cNvPr id="462" name="楕円 461"/>
        <xdr:cNvSpPr/>
      </xdr:nvSpPr>
      <xdr:spPr>
        <a:xfrm>
          <a:off x="14351000" y="3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141952</xdr:rowOff>
    </xdr:from>
    <xdr:ext cx="762000" cy="259045"/>
    <xdr:sp macro="" textlink="">
      <xdr:nvSpPr>
        <xdr:cNvPr id="463" name="テキスト ボックス 462"/>
        <xdr:cNvSpPr txBox="1"/>
      </xdr:nvSpPr>
      <xdr:spPr>
        <a:xfrm>
          <a:off x="14020800" y="37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126289</xdr:rowOff>
    </xdr:from>
    <xdr:to>
      <xdr:col>64</xdr:col>
      <xdr:colOff>152400</xdr:colOff>
      <xdr:row>20</xdr:row>
      <xdr:rowOff>56439</xdr:rowOff>
    </xdr:to>
    <xdr:sp macro="" textlink="">
      <xdr:nvSpPr>
        <xdr:cNvPr id="464" name="楕円 463"/>
        <xdr:cNvSpPr/>
      </xdr:nvSpPr>
      <xdr:spPr>
        <a:xfrm>
          <a:off x="13462000" y="33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41216</xdr:rowOff>
    </xdr:from>
    <xdr:ext cx="762000" cy="259045"/>
    <xdr:sp macro="" textlink="">
      <xdr:nvSpPr>
        <xdr:cNvPr id="465" name="テキスト ボックス 464"/>
        <xdr:cNvSpPr txBox="1"/>
      </xdr:nvSpPr>
      <xdr:spPr>
        <a:xfrm>
          <a:off x="13131800" y="347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％となっており、類似団体平均より少し下回っている。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職員数は、依然として類似団体を大きく上回っている状況であり、定員適正化計画に基づき、適正な定員管理に努める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115570</xdr:rowOff>
    </xdr:to>
    <xdr:cxnSp macro="">
      <xdr:nvCxnSpPr>
        <xdr:cNvPr id="66" name="直線コネクタ 65"/>
        <xdr:cNvCxnSpPr/>
      </xdr:nvCxnSpPr>
      <xdr:spPr>
        <a:xfrm flipV="1">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130810</xdr:rowOff>
    </xdr:to>
    <xdr:cxnSp macro="">
      <xdr:nvCxnSpPr>
        <xdr:cNvPr id="69" name="直線コネクタ 68"/>
        <xdr:cNvCxnSpPr/>
      </xdr:nvCxnSpPr>
      <xdr:spPr>
        <a:xfrm flipV="1">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138430</xdr:rowOff>
    </xdr:to>
    <xdr:cxnSp macro="">
      <xdr:nvCxnSpPr>
        <xdr:cNvPr id="72" name="直線コネクタ 71"/>
        <xdr:cNvCxnSpPr/>
      </xdr:nvCxnSpPr>
      <xdr:spPr>
        <a:xfrm flipV="1">
          <a:off x="2209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27940</xdr:rowOff>
    </xdr:to>
    <xdr:cxnSp macro="">
      <xdr:nvCxnSpPr>
        <xdr:cNvPr id="75" name="直線コネクタ 74"/>
        <xdr:cNvCxnSpPr/>
      </xdr:nvCxnSpPr>
      <xdr:spPr>
        <a:xfrm flipV="1">
          <a:off x="1320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経常収支比率における物件費の割合は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今後も、行財政改革アクションプランに基づき、各公共施設の管理費や事務事業の見直しを図るなど、物件費の削減に努める。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75293</xdr:rowOff>
    </xdr:to>
    <xdr:cxnSp macro="">
      <xdr:nvCxnSpPr>
        <xdr:cNvPr id="129" name="直線コネクタ 128"/>
        <xdr:cNvCxnSpPr/>
      </xdr:nvCxnSpPr>
      <xdr:spPr>
        <a:xfrm>
          <a:off x="15671800" y="260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xdr:cNvCxnSpPr/>
      </xdr:nvCxnSpPr>
      <xdr:spPr>
        <a:xfrm flipV="1">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64407</xdr:rowOff>
    </xdr:to>
    <xdr:cxnSp macro="">
      <xdr:nvCxnSpPr>
        <xdr:cNvPr id="135" name="直線コネクタ 134"/>
        <xdr:cNvCxnSpPr/>
      </xdr:nvCxnSpPr>
      <xdr:spPr>
        <a:xfrm>
          <a:off x="13893800" y="26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64407</xdr:rowOff>
    </xdr:to>
    <xdr:cxnSp macro="">
      <xdr:nvCxnSpPr>
        <xdr:cNvPr id="138" name="直線コネクタ 137"/>
        <xdr:cNvCxnSpPr/>
      </xdr:nvCxnSpPr>
      <xdr:spPr>
        <a:xfrm>
          <a:off x="13004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経常収支比率における扶助費の割合は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％となっており、類似団体平均を大きく下回っているものの、年々増加傾向にある。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今後も、事業の見直しも含め、扶助費全体の適正化に努める。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96520</xdr:rowOff>
    </xdr:from>
    <xdr:to>
      <xdr:col>24</xdr:col>
      <xdr:colOff>25400</xdr:colOff>
      <xdr:row>54</xdr:row>
      <xdr:rowOff>111760</xdr:rowOff>
    </xdr:to>
    <xdr:cxnSp macro="">
      <xdr:nvCxnSpPr>
        <xdr:cNvPr id="190" name="直線コネクタ 189"/>
        <xdr:cNvCxnSpPr/>
      </xdr:nvCxnSpPr>
      <xdr:spPr>
        <a:xfrm>
          <a:off x="3987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66040</xdr:rowOff>
    </xdr:from>
    <xdr:to>
      <xdr:col>19</xdr:col>
      <xdr:colOff>187325</xdr:colOff>
      <xdr:row>54</xdr:row>
      <xdr:rowOff>96520</xdr:rowOff>
    </xdr:to>
    <xdr:cxnSp macro="">
      <xdr:nvCxnSpPr>
        <xdr:cNvPr id="193" name="直線コネクタ 192"/>
        <xdr:cNvCxnSpPr/>
      </xdr:nvCxnSpPr>
      <xdr:spPr>
        <a:xfrm>
          <a:off x="3098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66040</xdr:rowOff>
    </xdr:from>
    <xdr:to>
      <xdr:col>15</xdr:col>
      <xdr:colOff>98425</xdr:colOff>
      <xdr:row>54</xdr:row>
      <xdr:rowOff>73660</xdr:rowOff>
    </xdr:to>
    <xdr:cxnSp macro="">
      <xdr:nvCxnSpPr>
        <xdr:cNvPr id="196" name="直線コネクタ 195"/>
        <xdr:cNvCxnSpPr/>
      </xdr:nvCxnSpPr>
      <xdr:spPr>
        <a:xfrm flipV="1">
          <a:off x="2209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73660</xdr:rowOff>
    </xdr:to>
    <xdr:cxnSp macro="">
      <xdr:nvCxnSpPr>
        <xdr:cNvPr id="199" name="直線コネクタ 198"/>
        <xdr:cNvCxnSpPr/>
      </xdr:nvCxnSpPr>
      <xdr:spPr>
        <a:xfrm>
          <a:off x="1320800" y="9293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60960</xdr:rowOff>
    </xdr:from>
    <xdr:to>
      <xdr:col>24</xdr:col>
      <xdr:colOff>76200</xdr:colOff>
      <xdr:row>54</xdr:row>
      <xdr:rowOff>162560</xdr:rowOff>
    </xdr:to>
    <xdr:sp macro="" textlink="">
      <xdr:nvSpPr>
        <xdr:cNvPr id="209" name="楕円 208"/>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140987</xdr:rowOff>
    </xdr:from>
    <xdr:ext cx="762000" cy="259045"/>
    <xdr:sp macro="" textlink="">
      <xdr:nvSpPr>
        <xdr:cNvPr id="210" name="扶助費該当値テキスト"/>
        <xdr:cNvSpPr txBox="1"/>
      </xdr:nvSpPr>
      <xdr:spPr>
        <a:xfrm>
          <a:off x="4914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11" name="楕円 210"/>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12" name="テキスト ボックス 211"/>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xdr:rowOff>
    </xdr:from>
    <xdr:to>
      <xdr:col>15</xdr:col>
      <xdr:colOff>149225</xdr:colOff>
      <xdr:row>54</xdr:row>
      <xdr:rowOff>116840</xdr:rowOff>
    </xdr:to>
    <xdr:sp macro="" textlink="">
      <xdr:nvSpPr>
        <xdr:cNvPr id="213" name="楕円 212"/>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127017</xdr:rowOff>
    </xdr:from>
    <xdr:ext cx="762000" cy="259045"/>
    <xdr:sp macro="" textlink="">
      <xdr:nvSpPr>
        <xdr:cNvPr id="214" name="テキスト ボックス 213"/>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5" name="楕円 214"/>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6" name="テキスト ボックス 215"/>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7" name="楕円 21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8" name="テキスト ボックス 21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下水道事業会計への繰出金が補助費等に移行したことにより、経常収支比率におけるその他の割合は、平成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引き続き、各特別会計に対する繰出金の抑制を図るなど、その他経費の適正化に努める。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153670</xdr:rowOff>
    </xdr:to>
    <xdr:cxnSp macro="">
      <xdr:nvCxnSpPr>
        <xdr:cNvPr id="251" name="直線コネクタ 250"/>
        <xdr:cNvCxnSpPr/>
      </xdr:nvCxnSpPr>
      <xdr:spPr>
        <a:xfrm>
          <a:off x="15671800" y="958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58</xdr:row>
      <xdr:rowOff>35560</xdr:rowOff>
    </xdr:to>
    <xdr:cxnSp macro="">
      <xdr:nvCxnSpPr>
        <xdr:cNvPr id="254" name="直線コネクタ 253"/>
        <xdr:cNvCxnSpPr/>
      </xdr:nvCxnSpPr>
      <xdr:spPr>
        <a:xfrm flipV="1">
          <a:off x="14782800" y="95834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35560</xdr:rowOff>
    </xdr:to>
    <xdr:cxnSp macro="">
      <xdr:nvCxnSpPr>
        <xdr:cNvPr id="257" name="直線コネクタ 256"/>
        <xdr:cNvCxnSpPr/>
      </xdr:nvCxnSpPr>
      <xdr:spPr>
        <a:xfrm>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58</xdr:row>
      <xdr:rowOff>5080</xdr:rowOff>
    </xdr:to>
    <xdr:cxnSp macro="">
      <xdr:nvCxnSpPr>
        <xdr:cNvPr id="260" name="直線コネクタ 259"/>
        <xdr:cNvCxnSpPr/>
      </xdr:nvCxnSpPr>
      <xdr:spPr>
        <a:xfrm>
          <a:off x="13004800" y="9773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年度に下水道事業会計を公営企業会計へ移行したことにより、経常収支比率における補助費等の割合は悪化したものの、令和元年度では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引き続き下水道事業の経営改革を進めるなど、公費負担の適正化を図り、補助費等の削減に努める。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107406</xdr:rowOff>
    </xdr:from>
    <xdr:to>
      <xdr:col>82</xdr:col>
      <xdr:colOff>107950</xdr:colOff>
      <xdr:row>39</xdr:row>
      <xdr:rowOff>27396</xdr:rowOff>
    </xdr:to>
    <xdr:cxnSp macro="">
      <xdr:nvCxnSpPr>
        <xdr:cNvPr id="313" name="直線コネクタ 312"/>
        <xdr:cNvCxnSpPr/>
      </xdr:nvCxnSpPr>
      <xdr:spPr>
        <a:xfrm flipV="1">
          <a:off x="15671800" y="66225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39</xdr:row>
      <xdr:rowOff>27396</xdr:rowOff>
    </xdr:to>
    <xdr:cxnSp macro="">
      <xdr:nvCxnSpPr>
        <xdr:cNvPr id="316" name="直線コネクタ 315"/>
        <xdr:cNvCxnSpPr/>
      </xdr:nvCxnSpPr>
      <xdr:spPr>
        <a:xfrm>
          <a:off x="14782800" y="6250214"/>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78014</xdr:rowOff>
    </xdr:to>
    <xdr:cxnSp macro="">
      <xdr:nvCxnSpPr>
        <xdr:cNvPr id="319" name="直線コネクタ 318"/>
        <xdr:cNvCxnSpPr/>
      </xdr:nvCxnSpPr>
      <xdr:spPr>
        <a:xfrm>
          <a:off x="13893800" y="6243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71483</xdr:rowOff>
    </xdr:to>
    <xdr:cxnSp macro="">
      <xdr:nvCxnSpPr>
        <xdr:cNvPr id="322" name="直線コネクタ 321"/>
        <xdr:cNvCxnSpPr/>
      </xdr:nvCxnSpPr>
      <xdr:spPr>
        <a:xfrm>
          <a:off x="13004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56606</xdr:rowOff>
    </xdr:from>
    <xdr:to>
      <xdr:col>82</xdr:col>
      <xdr:colOff>158750</xdr:colOff>
      <xdr:row>38</xdr:row>
      <xdr:rowOff>158206</xdr:rowOff>
    </xdr:to>
    <xdr:sp macro="" textlink="">
      <xdr:nvSpPr>
        <xdr:cNvPr id="332" name="楕円 331"/>
        <xdr:cNvSpPr/>
      </xdr:nvSpPr>
      <xdr:spPr>
        <a:xfrm>
          <a:off x="164592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28683</xdr:rowOff>
    </xdr:from>
    <xdr:ext cx="762000" cy="259045"/>
    <xdr:sp macro="" textlink="">
      <xdr:nvSpPr>
        <xdr:cNvPr id="333" name="補助費等該当値テキスト"/>
        <xdr:cNvSpPr txBox="1"/>
      </xdr:nvSpPr>
      <xdr:spPr>
        <a:xfrm>
          <a:off x="16598900" y="654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148046</xdr:rowOff>
    </xdr:from>
    <xdr:to>
      <xdr:col>78</xdr:col>
      <xdr:colOff>120650</xdr:colOff>
      <xdr:row>39</xdr:row>
      <xdr:rowOff>78196</xdr:rowOff>
    </xdr:to>
    <xdr:sp macro="" textlink="">
      <xdr:nvSpPr>
        <xdr:cNvPr id="334" name="楕円 333"/>
        <xdr:cNvSpPr/>
      </xdr:nvSpPr>
      <xdr:spPr>
        <a:xfrm>
          <a:off x="15621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62973</xdr:rowOff>
    </xdr:from>
    <xdr:ext cx="736600" cy="259045"/>
    <xdr:sp macro="" textlink="">
      <xdr:nvSpPr>
        <xdr:cNvPr id="335" name="テキスト ボックス 334"/>
        <xdr:cNvSpPr txBox="1"/>
      </xdr:nvSpPr>
      <xdr:spPr>
        <a:xfrm>
          <a:off x="15290800" y="674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36" name="楕円 335"/>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37" name="テキスト ボックス 336"/>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38" name="楕円 337"/>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132460</xdr:rowOff>
    </xdr:from>
    <xdr:ext cx="762000" cy="259045"/>
    <xdr:sp macro="" textlink="">
      <xdr:nvSpPr>
        <xdr:cNvPr id="339" name="テキスト ボックス 338"/>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0" name="楕円 339"/>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112866</xdr:rowOff>
    </xdr:from>
    <xdr:ext cx="762000" cy="259045"/>
    <xdr:sp macro="" textlink="">
      <xdr:nvSpPr>
        <xdr:cNvPr id="341" name="テキスト ボックス 340"/>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市債の繰上償還により、経常収支比率における公債費の割合は、前年度比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％となっているが、依然として高い状況である。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今後も、投資的経費の抑制や市債の繰上償還等を実施するなど、公債費負担の軽減に努める。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12700</xdr:rowOff>
    </xdr:to>
    <xdr:cxnSp macro="">
      <xdr:nvCxnSpPr>
        <xdr:cNvPr id="366" name="直線コネクタ 365"/>
        <xdr:cNvCxnSpPr/>
      </xdr:nvCxnSpPr>
      <xdr:spPr>
        <a:xfrm flipV="1">
          <a:off x="4826000" y="1282344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7"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70" name="直線コネクタ 36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115570</xdr:rowOff>
    </xdr:to>
    <xdr:cxnSp macro="">
      <xdr:nvCxnSpPr>
        <xdr:cNvPr id="371" name="直線コネクタ 370"/>
        <xdr:cNvCxnSpPr/>
      </xdr:nvCxnSpPr>
      <xdr:spPr>
        <a:xfrm flipV="1">
          <a:off x="3987800" y="136326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2"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3" name="フローチャート: 判断 372"/>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35561</xdr:rowOff>
    </xdr:to>
    <xdr:cxnSp macro="">
      <xdr:nvCxnSpPr>
        <xdr:cNvPr id="374" name="直線コネクタ 373"/>
        <xdr:cNvCxnSpPr/>
      </xdr:nvCxnSpPr>
      <xdr:spPr>
        <a:xfrm flipV="1">
          <a:off x="3098800" y="13660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5" name="フローチャート: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6" name="テキスト ボックス 375"/>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136144</xdr:rowOff>
    </xdr:to>
    <xdr:cxnSp macro="">
      <xdr:nvCxnSpPr>
        <xdr:cNvPr id="377" name="直線コネクタ 376"/>
        <xdr:cNvCxnSpPr/>
      </xdr:nvCxnSpPr>
      <xdr:spPr>
        <a:xfrm flipV="1">
          <a:off x="2209800" y="137515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8" name="フローチャート: 判断 37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9" name="テキスト ボックス 37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85852</xdr:rowOff>
    </xdr:from>
    <xdr:to>
      <xdr:col>11</xdr:col>
      <xdr:colOff>9525</xdr:colOff>
      <xdr:row>80</xdr:row>
      <xdr:rowOff>136144</xdr:rowOff>
    </xdr:to>
    <xdr:cxnSp macro="">
      <xdr:nvCxnSpPr>
        <xdr:cNvPr id="380" name="直線コネクタ 379"/>
        <xdr:cNvCxnSpPr/>
      </xdr:nvCxnSpPr>
      <xdr:spPr>
        <a:xfrm>
          <a:off x="1320800" y="13801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フローチャート: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90" name="楕円 389"/>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91" name="公債費該当値テキスト"/>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2" name="楕円 391"/>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3" name="テキスト ボックス 392"/>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4" name="楕円 393"/>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5" name="テキスト ボックス 394"/>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85344</xdr:rowOff>
    </xdr:from>
    <xdr:to>
      <xdr:col>11</xdr:col>
      <xdr:colOff>60325</xdr:colOff>
      <xdr:row>81</xdr:row>
      <xdr:rowOff>15494</xdr:rowOff>
    </xdr:to>
    <xdr:sp macro="" textlink="">
      <xdr:nvSpPr>
        <xdr:cNvPr id="396" name="楕円 395"/>
        <xdr:cNvSpPr/>
      </xdr:nvSpPr>
      <xdr:spPr>
        <a:xfrm>
          <a:off x="2159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271</xdr:rowOff>
    </xdr:from>
    <xdr:ext cx="762000" cy="259045"/>
    <xdr:sp macro="" textlink="">
      <xdr:nvSpPr>
        <xdr:cNvPr id="397" name="テキスト ボックス 396"/>
        <xdr:cNvSpPr txBox="1"/>
      </xdr:nvSpPr>
      <xdr:spPr>
        <a:xfrm>
          <a:off x="1828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8" name="楕円 397"/>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9" name="テキスト ボックス 398"/>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経常収支比率における公債費以外の割合は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今後も、行財政改革アクションプランに基づき、事務事業の見直しや定員管理の適正化を図り、経常経費の削減に努める。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5" name="直線コネクタ 424"/>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6"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7" name="直線コネクタ 426"/>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8"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9" name="直線コネクタ 428"/>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76708</xdr:rowOff>
    </xdr:to>
    <xdr:cxnSp macro="">
      <xdr:nvCxnSpPr>
        <xdr:cNvPr id="430" name="直線コネクタ 429"/>
        <xdr:cNvCxnSpPr/>
      </xdr:nvCxnSpPr>
      <xdr:spPr>
        <a:xfrm flipV="1">
          <a:off x="15671800" y="130657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1"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2" name="フローチャート: 判断 431"/>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76708</xdr:rowOff>
    </xdr:to>
    <xdr:cxnSp macro="">
      <xdr:nvCxnSpPr>
        <xdr:cNvPr id="433" name="直線コネクタ 432"/>
        <xdr:cNvCxnSpPr/>
      </xdr:nvCxnSpPr>
      <xdr:spPr>
        <a:xfrm>
          <a:off x="14782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75</xdr:row>
      <xdr:rowOff>165863</xdr:rowOff>
    </xdr:to>
    <xdr:cxnSp macro="">
      <xdr:nvCxnSpPr>
        <xdr:cNvPr id="436" name="直線コネクタ 435"/>
        <xdr:cNvCxnSpPr/>
      </xdr:nvCxnSpPr>
      <xdr:spPr>
        <a:xfrm>
          <a:off x="13893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7" name="フローチャート: 判断 436"/>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8" name="テキスト ボックス 437"/>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152146</xdr:rowOff>
    </xdr:to>
    <xdr:cxnSp macro="">
      <xdr:nvCxnSpPr>
        <xdr:cNvPr id="439" name="直線コネクタ 438"/>
        <xdr:cNvCxnSpPr/>
      </xdr:nvCxnSpPr>
      <xdr:spPr>
        <a:xfrm>
          <a:off x="13004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0" name="フローチャート: 判断 439"/>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1" name="テキスト ボックス 44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3" name="テキスト ボックス 442"/>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9" name="楕円 44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0"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1" name="楕円 450"/>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2" name="テキスト ボックス 451"/>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3" name="楕円 452"/>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4" name="テキスト ボックス 453"/>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5" name="楕円 454"/>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6" name="テキスト ボックス 455"/>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7" name="楕円 456"/>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8" name="テキスト ボックス 457"/>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103759</xdr:rowOff>
    </xdr:from>
    <xdr:to>
      <xdr:col>29</xdr:col>
      <xdr:colOff>127000</xdr:colOff>
      <xdr:row>14</xdr:row>
      <xdr:rowOff>114198</xdr:rowOff>
    </xdr:to>
    <xdr:cxnSp macro="">
      <xdr:nvCxnSpPr>
        <xdr:cNvPr id="50" name="直線コネクタ 49"/>
        <xdr:cNvCxnSpPr/>
      </xdr:nvCxnSpPr>
      <xdr:spPr bwMode="auto">
        <a:xfrm flipV="1">
          <a:off x="5003800" y="2551684"/>
          <a:ext cx="647700" cy="10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83185</xdr:rowOff>
    </xdr:from>
    <xdr:to>
      <xdr:col>26</xdr:col>
      <xdr:colOff>50800</xdr:colOff>
      <xdr:row>14</xdr:row>
      <xdr:rowOff>114198</xdr:rowOff>
    </xdr:to>
    <xdr:cxnSp macro="">
      <xdr:nvCxnSpPr>
        <xdr:cNvPr id="53" name="直線コネクタ 52"/>
        <xdr:cNvCxnSpPr/>
      </xdr:nvCxnSpPr>
      <xdr:spPr bwMode="auto">
        <a:xfrm>
          <a:off x="4305300" y="2531110"/>
          <a:ext cx="698500" cy="3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83185</xdr:rowOff>
    </xdr:from>
    <xdr:to>
      <xdr:col>22</xdr:col>
      <xdr:colOff>114300</xdr:colOff>
      <xdr:row>14</xdr:row>
      <xdr:rowOff>113360</xdr:rowOff>
    </xdr:to>
    <xdr:cxnSp macro="">
      <xdr:nvCxnSpPr>
        <xdr:cNvPr id="56" name="直線コネクタ 55"/>
        <xdr:cNvCxnSpPr/>
      </xdr:nvCxnSpPr>
      <xdr:spPr bwMode="auto">
        <a:xfrm flipV="1">
          <a:off x="3606800" y="2531110"/>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48628</xdr:rowOff>
    </xdr:from>
    <xdr:to>
      <xdr:col>18</xdr:col>
      <xdr:colOff>177800</xdr:colOff>
      <xdr:row>14</xdr:row>
      <xdr:rowOff>113360</xdr:rowOff>
    </xdr:to>
    <xdr:cxnSp macro="">
      <xdr:nvCxnSpPr>
        <xdr:cNvPr id="59" name="直線コネクタ 58"/>
        <xdr:cNvCxnSpPr/>
      </xdr:nvCxnSpPr>
      <xdr:spPr bwMode="auto">
        <a:xfrm>
          <a:off x="2908300" y="2496553"/>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52959</xdr:rowOff>
    </xdr:from>
    <xdr:to>
      <xdr:col>29</xdr:col>
      <xdr:colOff>177800</xdr:colOff>
      <xdr:row>14</xdr:row>
      <xdr:rowOff>154559</xdr:rowOff>
    </xdr:to>
    <xdr:sp macro="" textlink="">
      <xdr:nvSpPr>
        <xdr:cNvPr id="69" name="楕円 68"/>
        <xdr:cNvSpPr/>
      </xdr:nvSpPr>
      <xdr:spPr bwMode="auto">
        <a:xfrm>
          <a:off x="5600700" y="25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69486</xdr:rowOff>
    </xdr:from>
    <xdr:ext cx="762000" cy="259045"/>
    <xdr:sp macro="" textlink="">
      <xdr:nvSpPr>
        <xdr:cNvPr id="70" name="人口1人当たり決算額の推移該当値テキスト130"/>
        <xdr:cNvSpPr txBox="1"/>
      </xdr:nvSpPr>
      <xdr:spPr>
        <a:xfrm>
          <a:off x="57404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63398</xdr:rowOff>
    </xdr:from>
    <xdr:to>
      <xdr:col>26</xdr:col>
      <xdr:colOff>101600</xdr:colOff>
      <xdr:row>14</xdr:row>
      <xdr:rowOff>164998</xdr:rowOff>
    </xdr:to>
    <xdr:sp macro="" textlink="">
      <xdr:nvSpPr>
        <xdr:cNvPr id="71" name="楕円 70"/>
        <xdr:cNvSpPr/>
      </xdr:nvSpPr>
      <xdr:spPr bwMode="auto">
        <a:xfrm>
          <a:off x="4953000" y="251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3725</xdr:rowOff>
    </xdr:from>
    <xdr:ext cx="736600" cy="259045"/>
    <xdr:sp macro="" textlink="">
      <xdr:nvSpPr>
        <xdr:cNvPr id="72" name="テキスト ボックス 71"/>
        <xdr:cNvSpPr txBox="1"/>
      </xdr:nvSpPr>
      <xdr:spPr>
        <a:xfrm>
          <a:off x="4622800" y="228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32385</xdr:rowOff>
    </xdr:from>
    <xdr:to>
      <xdr:col>22</xdr:col>
      <xdr:colOff>165100</xdr:colOff>
      <xdr:row>14</xdr:row>
      <xdr:rowOff>133985</xdr:rowOff>
    </xdr:to>
    <xdr:sp macro="" textlink="">
      <xdr:nvSpPr>
        <xdr:cNvPr id="73" name="楕円 72"/>
        <xdr:cNvSpPr/>
      </xdr:nvSpPr>
      <xdr:spPr bwMode="auto">
        <a:xfrm>
          <a:off x="4254500" y="248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144162</xdr:rowOff>
    </xdr:from>
    <xdr:ext cx="762000" cy="259045"/>
    <xdr:sp macro="" textlink="">
      <xdr:nvSpPr>
        <xdr:cNvPr id="74" name="テキスト ボックス 73"/>
        <xdr:cNvSpPr txBox="1"/>
      </xdr:nvSpPr>
      <xdr:spPr>
        <a:xfrm>
          <a:off x="39243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62560</xdr:rowOff>
    </xdr:from>
    <xdr:to>
      <xdr:col>19</xdr:col>
      <xdr:colOff>38100</xdr:colOff>
      <xdr:row>14</xdr:row>
      <xdr:rowOff>164160</xdr:rowOff>
    </xdr:to>
    <xdr:sp macro="" textlink="">
      <xdr:nvSpPr>
        <xdr:cNvPr id="75" name="楕円 74"/>
        <xdr:cNvSpPr/>
      </xdr:nvSpPr>
      <xdr:spPr bwMode="auto">
        <a:xfrm>
          <a:off x="3556000" y="251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2887</xdr:rowOff>
    </xdr:from>
    <xdr:ext cx="762000" cy="259045"/>
    <xdr:sp macro="" textlink="">
      <xdr:nvSpPr>
        <xdr:cNvPr id="76" name="テキスト ボックス 75"/>
        <xdr:cNvSpPr txBox="1"/>
      </xdr:nvSpPr>
      <xdr:spPr>
        <a:xfrm>
          <a:off x="3225800" y="22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169278</xdr:rowOff>
    </xdr:from>
    <xdr:to>
      <xdr:col>15</xdr:col>
      <xdr:colOff>101600</xdr:colOff>
      <xdr:row>14</xdr:row>
      <xdr:rowOff>99428</xdr:rowOff>
    </xdr:to>
    <xdr:sp macro="" textlink="">
      <xdr:nvSpPr>
        <xdr:cNvPr id="77" name="楕円 76"/>
        <xdr:cNvSpPr/>
      </xdr:nvSpPr>
      <xdr:spPr bwMode="auto">
        <a:xfrm>
          <a:off x="2857500" y="24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109605</xdr:rowOff>
    </xdr:from>
    <xdr:ext cx="762000" cy="259045"/>
    <xdr:sp macro="" textlink="">
      <xdr:nvSpPr>
        <xdr:cNvPr id="78" name="テキスト ボックス 77"/>
        <xdr:cNvSpPr txBox="1"/>
      </xdr:nvSpPr>
      <xdr:spPr>
        <a:xfrm>
          <a:off x="2527300" y="22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133172</xdr:rowOff>
    </xdr:from>
    <xdr:to>
      <xdr:col>29</xdr:col>
      <xdr:colOff>127000</xdr:colOff>
      <xdr:row>37</xdr:row>
      <xdr:rowOff>167729</xdr:rowOff>
    </xdr:to>
    <xdr:cxnSp macro="">
      <xdr:nvCxnSpPr>
        <xdr:cNvPr id="106" name="直線コネクタ 105"/>
        <xdr:cNvCxnSpPr/>
      </xdr:nvCxnSpPr>
      <xdr:spPr bwMode="auto">
        <a:xfrm flipV="1">
          <a:off x="5651500" y="6400622"/>
          <a:ext cx="0" cy="8918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139806</xdr:rowOff>
    </xdr:from>
    <xdr:ext cx="762000" cy="259045"/>
    <xdr:sp macro="" textlink="">
      <xdr:nvSpPr>
        <xdr:cNvPr id="107" name="人口1人当たり決算額の推移最小値テキスト445"/>
        <xdr:cNvSpPr txBox="1"/>
      </xdr:nvSpPr>
      <xdr:spPr>
        <a:xfrm>
          <a:off x="5740400" y="72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167729</xdr:rowOff>
    </xdr:from>
    <xdr:to>
      <xdr:col>30</xdr:col>
      <xdr:colOff>25400</xdr:colOff>
      <xdr:row>37</xdr:row>
      <xdr:rowOff>167729</xdr:rowOff>
    </xdr:to>
    <xdr:cxnSp macro="">
      <xdr:nvCxnSpPr>
        <xdr:cNvPr id="108" name="直線コネクタ 107"/>
        <xdr:cNvCxnSpPr/>
      </xdr:nvCxnSpPr>
      <xdr:spPr bwMode="auto">
        <a:xfrm>
          <a:off x="5562600" y="729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219549</xdr:rowOff>
    </xdr:from>
    <xdr:ext cx="762000" cy="259045"/>
    <xdr:sp macro="" textlink="">
      <xdr:nvSpPr>
        <xdr:cNvPr id="109" name="人口1人当たり決算額の推移最大値テキスト445"/>
        <xdr:cNvSpPr txBox="1"/>
      </xdr:nvSpPr>
      <xdr:spPr>
        <a:xfrm>
          <a:off x="5740400" y="61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133172</xdr:rowOff>
    </xdr:from>
    <xdr:to>
      <xdr:col>30</xdr:col>
      <xdr:colOff>25400</xdr:colOff>
      <xdr:row>34</xdr:row>
      <xdr:rowOff>133172</xdr:rowOff>
    </xdr:to>
    <xdr:cxnSp macro="">
      <xdr:nvCxnSpPr>
        <xdr:cNvPr id="110" name="直線コネクタ 109"/>
        <xdr:cNvCxnSpPr/>
      </xdr:nvCxnSpPr>
      <xdr:spPr bwMode="auto">
        <a:xfrm>
          <a:off x="5562600" y="6400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152298</xdr:rowOff>
    </xdr:from>
    <xdr:to>
      <xdr:col>29</xdr:col>
      <xdr:colOff>127000</xdr:colOff>
      <xdr:row>34</xdr:row>
      <xdr:rowOff>305384</xdr:rowOff>
    </xdr:to>
    <xdr:cxnSp macro="">
      <xdr:nvCxnSpPr>
        <xdr:cNvPr id="111" name="直線コネクタ 110"/>
        <xdr:cNvCxnSpPr/>
      </xdr:nvCxnSpPr>
      <xdr:spPr bwMode="auto">
        <a:xfrm>
          <a:off x="5003800" y="6419748"/>
          <a:ext cx="647700" cy="15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267771</xdr:rowOff>
    </xdr:from>
    <xdr:ext cx="762000" cy="259045"/>
    <xdr:sp macro="" textlink="">
      <xdr:nvSpPr>
        <xdr:cNvPr id="112" name="人口1人当たり決算額の推移平均値テキスト445"/>
        <xdr:cNvSpPr txBox="1"/>
      </xdr:nvSpPr>
      <xdr:spPr>
        <a:xfrm>
          <a:off x="5740400" y="6878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295694</xdr:rowOff>
    </xdr:from>
    <xdr:to>
      <xdr:col>29</xdr:col>
      <xdr:colOff>177800</xdr:colOff>
      <xdr:row>36</xdr:row>
      <xdr:rowOff>54394</xdr:rowOff>
    </xdr:to>
    <xdr:sp macro="" textlink="">
      <xdr:nvSpPr>
        <xdr:cNvPr id="113" name="フローチャート: 判断 112"/>
        <xdr:cNvSpPr/>
      </xdr:nvSpPr>
      <xdr:spPr bwMode="auto">
        <a:xfrm>
          <a:off x="5600700" y="6906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152298</xdr:rowOff>
    </xdr:from>
    <xdr:to>
      <xdr:col>26</xdr:col>
      <xdr:colOff>50800</xdr:colOff>
      <xdr:row>34</xdr:row>
      <xdr:rowOff>171844</xdr:rowOff>
    </xdr:to>
    <xdr:cxnSp macro="">
      <xdr:nvCxnSpPr>
        <xdr:cNvPr id="114" name="直線コネクタ 113"/>
        <xdr:cNvCxnSpPr/>
      </xdr:nvCxnSpPr>
      <xdr:spPr bwMode="auto">
        <a:xfrm flipV="1">
          <a:off x="4305300" y="6419748"/>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298476</xdr:rowOff>
    </xdr:from>
    <xdr:to>
      <xdr:col>26</xdr:col>
      <xdr:colOff>101600</xdr:colOff>
      <xdr:row>36</xdr:row>
      <xdr:rowOff>57176</xdr:rowOff>
    </xdr:to>
    <xdr:sp macro="" textlink="">
      <xdr:nvSpPr>
        <xdr:cNvPr id="115" name="フローチャート: 判断 114"/>
        <xdr:cNvSpPr/>
      </xdr:nvSpPr>
      <xdr:spPr bwMode="auto">
        <a:xfrm>
          <a:off x="49530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41953</xdr:rowOff>
    </xdr:from>
    <xdr:ext cx="736600" cy="259045"/>
    <xdr:sp macro="" textlink="">
      <xdr:nvSpPr>
        <xdr:cNvPr id="116" name="テキスト ボックス 115"/>
        <xdr:cNvSpPr txBox="1"/>
      </xdr:nvSpPr>
      <xdr:spPr>
        <a:xfrm>
          <a:off x="4622800" y="699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233642</xdr:rowOff>
    </xdr:from>
    <xdr:to>
      <xdr:col>22</xdr:col>
      <xdr:colOff>114300</xdr:colOff>
      <xdr:row>34</xdr:row>
      <xdr:rowOff>171844</xdr:rowOff>
    </xdr:to>
    <xdr:cxnSp macro="">
      <xdr:nvCxnSpPr>
        <xdr:cNvPr id="117" name="直線コネクタ 116"/>
        <xdr:cNvCxnSpPr/>
      </xdr:nvCxnSpPr>
      <xdr:spPr bwMode="auto">
        <a:xfrm>
          <a:off x="3606800" y="6158192"/>
          <a:ext cx="698500" cy="28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287541</xdr:rowOff>
    </xdr:from>
    <xdr:to>
      <xdr:col>22</xdr:col>
      <xdr:colOff>165100</xdr:colOff>
      <xdr:row>36</xdr:row>
      <xdr:rowOff>46241</xdr:rowOff>
    </xdr:to>
    <xdr:sp macro="" textlink="">
      <xdr:nvSpPr>
        <xdr:cNvPr id="118" name="フローチャート: 判断 117"/>
        <xdr:cNvSpPr/>
      </xdr:nvSpPr>
      <xdr:spPr bwMode="auto">
        <a:xfrm>
          <a:off x="4254500" y="6897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31018</xdr:rowOff>
    </xdr:from>
    <xdr:ext cx="762000" cy="259045"/>
    <xdr:sp macro="" textlink="">
      <xdr:nvSpPr>
        <xdr:cNvPr id="119" name="テキスト ボックス 118"/>
        <xdr:cNvSpPr txBox="1"/>
      </xdr:nvSpPr>
      <xdr:spPr>
        <a:xfrm>
          <a:off x="3924300" y="698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233642</xdr:rowOff>
    </xdr:from>
    <xdr:to>
      <xdr:col>18</xdr:col>
      <xdr:colOff>177800</xdr:colOff>
      <xdr:row>34</xdr:row>
      <xdr:rowOff>69336</xdr:rowOff>
    </xdr:to>
    <xdr:cxnSp macro="">
      <xdr:nvCxnSpPr>
        <xdr:cNvPr id="120" name="直線コネクタ 119"/>
        <xdr:cNvCxnSpPr/>
      </xdr:nvCxnSpPr>
      <xdr:spPr bwMode="auto">
        <a:xfrm flipV="1">
          <a:off x="2908300" y="6158192"/>
          <a:ext cx="698500" cy="17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275768</xdr:rowOff>
    </xdr:from>
    <xdr:to>
      <xdr:col>19</xdr:col>
      <xdr:colOff>38100</xdr:colOff>
      <xdr:row>36</xdr:row>
      <xdr:rowOff>34468</xdr:rowOff>
    </xdr:to>
    <xdr:sp macro="" textlink="">
      <xdr:nvSpPr>
        <xdr:cNvPr id="121" name="フローチャート: 判断 120"/>
        <xdr:cNvSpPr/>
      </xdr:nvSpPr>
      <xdr:spPr bwMode="auto">
        <a:xfrm>
          <a:off x="35560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19245</xdr:rowOff>
    </xdr:from>
    <xdr:ext cx="762000" cy="259045"/>
    <xdr:sp macro="" textlink="">
      <xdr:nvSpPr>
        <xdr:cNvPr id="122" name="テキスト ボックス 121"/>
        <xdr:cNvSpPr txBox="1"/>
      </xdr:nvSpPr>
      <xdr:spPr>
        <a:xfrm>
          <a:off x="3225800" y="6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283331</xdr:rowOff>
    </xdr:from>
    <xdr:to>
      <xdr:col>15</xdr:col>
      <xdr:colOff>101600</xdr:colOff>
      <xdr:row>36</xdr:row>
      <xdr:rowOff>42031</xdr:rowOff>
    </xdr:to>
    <xdr:sp macro="" textlink="">
      <xdr:nvSpPr>
        <xdr:cNvPr id="123" name="フローチャート: 判断 122"/>
        <xdr:cNvSpPr/>
      </xdr:nvSpPr>
      <xdr:spPr bwMode="auto">
        <a:xfrm>
          <a:off x="28575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26808</xdr:rowOff>
    </xdr:from>
    <xdr:ext cx="762000" cy="259045"/>
    <xdr:sp macro="" textlink="">
      <xdr:nvSpPr>
        <xdr:cNvPr id="124" name="テキスト ボックス 123"/>
        <xdr:cNvSpPr txBox="1"/>
      </xdr:nvSpPr>
      <xdr:spPr>
        <a:xfrm>
          <a:off x="25273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254584</xdr:rowOff>
    </xdr:from>
    <xdr:to>
      <xdr:col>29</xdr:col>
      <xdr:colOff>177800</xdr:colOff>
      <xdr:row>35</xdr:row>
      <xdr:rowOff>13284</xdr:rowOff>
    </xdr:to>
    <xdr:sp macro="" textlink="">
      <xdr:nvSpPr>
        <xdr:cNvPr id="130" name="楕円 129"/>
        <xdr:cNvSpPr/>
      </xdr:nvSpPr>
      <xdr:spPr bwMode="auto">
        <a:xfrm>
          <a:off x="5600700" y="652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99661</xdr:rowOff>
    </xdr:from>
    <xdr:ext cx="762000" cy="259045"/>
    <xdr:sp macro="" textlink="">
      <xdr:nvSpPr>
        <xdr:cNvPr id="131" name="人口1人当たり決算額の推移該当値テキスト445"/>
        <xdr:cNvSpPr txBox="1"/>
      </xdr:nvSpPr>
      <xdr:spPr>
        <a:xfrm>
          <a:off x="5740400" y="63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101498</xdr:rowOff>
    </xdr:from>
    <xdr:to>
      <xdr:col>26</xdr:col>
      <xdr:colOff>101600</xdr:colOff>
      <xdr:row>34</xdr:row>
      <xdr:rowOff>203098</xdr:rowOff>
    </xdr:to>
    <xdr:sp macro="" textlink="">
      <xdr:nvSpPr>
        <xdr:cNvPr id="132" name="楕円 131"/>
        <xdr:cNvSpPr/>
      </xdr:nvSpPr>
      <xdr:spPr bwMode="auto">
        <a:xfrm>
          <a:off x="4953000" y="636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213275</xdr:rowOff>
    </xdr:from>
    <xdr:ext cx="736600" cy="259045"/>
    <xdr:sp macro="" textlink="">
      <xdr:nvSpPr>
        <xdr:cNvPr id="133" name="テキスト ボックス 132"/>
        <xdr:cNvSpPr txBox="1"/>
      </xdr:nvSpPr>
      <xdr:spPr>
        <a:xfrm>
          <a:off x="4622800" y="613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121044</xdr:rowOff>
    </xdr:from>
    <xdr:to>
      <xdr:col>22</xdr:col>
      <xdr:colOff>165100</xdr:colOff>
      <xdr:row>34</xdr:row>
      <xdr:rowOff>222644</xdr:rowOff>
    </xdr:to>
    <xdr:sp macro="" textlink="">
      <xdr:nvSpPr>
        <xdr:cNvPr id="134" name="楕円 133"/>
        <xdr:cNvSpPr/>
      </xdr:nvSpPr>
      <xdr:spPr bwMode="auto">
        <a:xfrm>
          <a:off x="4254500" y="638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232821</xdr:rowOff>
    </xdr:from>
    <xdr:ext cx="762000" cy="259045"/>
    <xdr:sp macro="" textlink="">
      <xdr:nvSpPr>
        <xdr:cNvPr id="135" name="テキスト ボックス 134"/>
        <xdr:cNvSpPr txBox="1"/>
      </xdr:nvSpPr>
      <xdr:spPr>
        <a:xfrm>
          <a:off x="3924300" y="61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182842</xdr:rowOff>
    </xdr:from>
    <xdr:to>
      <xdr:col>19</xdr:col>
      <xdr:colOff>38100</xdr:colOff>
      <xdr:row>33</xdr:row>
      <xdr:rowOff>284442</xdr:rowOff>
    </xdr:to>
    <xdr:sp macro="" textlink="">
      <xdr:nvSpPr>
        <xdr:cNvPr id="136" name="楕円 135"/>
        <xdr:cNvSpPr/>
      </xdr:nvSpPr>
      <xdr:spPr bwMode="auto">
        <a:xfrm>
          <a:off x="3556000" y="610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123169</xdr:rowOff>
    </xdr:from>
    <xdr:ext cx="762000" cy="259045"/>
    <xdr:sp macro="" textlink="">
      <xdr:nvSpPr>
        <xdr:cNvPr id="137" name="テキスト ボックス 136"/>
        <xdr:cNvSpPr txBox="1"/>
      </xdr:nvSpPr>
      <xdr:spPr>
        <a:xfrm>
          <a:off x="3225800" y="58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18536</xdr:rowOff>
    </xdr:from>
    <xdr:to>
      <xdr:col>15</xdr:col>
      <xdr:colOff>101600</xdr:colOff>
      <xdr:row>34</xdr:row>
      <xdr:rowOff>120136</xdr:rowOff>
    </xdr:to>
    <xdr:sp macro="" textlink="">
      <xdr:nvSpPr>
        <xdr:cNvPr id="138" name="楕円 137"/>
        <xdr:cNvSpPr/>
      </xdr:nvSpPr>
      <xdr:spPr bwMode="auto">
        <a:xfrm>
          <a:off x="2857500" y="62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130313</xdr:rowOff>
    </xdr:from>
    <xdr:ext cx="762000" cy="259045"/>
    <xdr:sp macro="" textlink="">
      <xdr:nvSpPr>
        <xdr:cNvPr id="139" name="テキスト ボックス 138"/>
        <xdr:cNvSpPr txBox="1"/>
      </xdr:nvSpPr>
      <xdr:spPr>
        <a:xfrm>
          <a:off x="2527300" y="60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137757</xdr:rowOff>
    </xdr:from>
    <xdr:to>
      <xdr:col>24</xdr:col>
      <xdr:colOff>63500</xdr:colOff>
      <xdr:row>33</xdr:row>
      <xdr:rowOff>153226</xdr:rowOff>
    </xdr:to>
    <xdr:cxnSp macro="">
      <xdr:nvCxnSpPr>
        <xdr:cNvPr id="61" name="直線コネクタ 60"/>
        <xdr:cNvCxnSpPr/>
      </xdr:nvCxnSpPr>
      <xdr:spPr>
        <a:xfrm>
          <a:off x="3797300" y="5795607"/>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77330</xdr:rowOff>
    </xdr:from>
    <xdr:to>
      <xdr:col>19</xdr:col>
      <xdr:colOff>177800</xdr:colOff>
      <xdr:row>33</xdr:row>
      <xdr:rowOff>137757</xdr:rowOff>
    </xdr:to>
    <xdr:cxnSp macro="">
      <xdr:nvCxnSpPr>
        <xdr:cNvPr id="64" name="直線コネクタ 63"/>
        <xdr:cNvCxnSpPr/>
      </xdr:nvCxnSpPr>
      <xdr:spPr>
        <a:xfrm>
          <a:off x="2908300" y="5735180"/>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76416</xdr:rowOff>
    </xdr:from>
    <xdr:to>
      <xdr:col>15</xdr:col>
      <xdr:colOff>50800</xdr:colOff>
      <xdr:row>33</xdr:row>
      <xdr:rowOff>77330</xdr:rowOff>
    </xdr:to>
    <xdr:cxnSp macro="">
      <xdr:nvCxnSpPr>
        <xdr:cNvPr id="67" name="直線コネクタ 66"/>
        <xdr:cNvCxnSpPr/>
      </xdr:nvCxnSpPr>
      <xdr:spPr>
        <a:xfrm>
          <a:off x="2019300" y="57342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131280</xdr:rowOff>
    </xdr:from>
    <xdr:to>
      <xdr:col>10</xdr:col>
      <xdr:colOff>114300</xdr:colOff>
      <xdr:row>33</xdr:row>
      <xdr:rowOff>76416</xdr:rowOff>
    </xdr:to>
    <xdr:cxnSp macro="">
      <xdr:nvCxnSpPr>
        <xdr:cNvPr id="70" name="直線コネクタ 69"/>
        <xdr:cNvCxnSpPr/>
      </xdr:nvCxnSpPr>
      <xdr:spPr>
        <a:xfrm>
          <a:off x="1130300" y="561768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102426</xdr:rowOff>
    </xdr:from>
    <xdr:to>
      <xdr:col>24</xdr:col>
      <xdr:colOff>114300</xdr:colOff>
      <xdr:row>34</xdr:row>
      <xdr:rowOff>32576</xdr:rowOff>
    </xdr:to>
    <xdr:sp macro="" textlink="">
      <xdr:nvSpPr>
        <xdr:cNvPr id="80" name="楕円 79"/>
        <xdr:cNvSpPr/>
      </xdr:nvSpPr>
      <xdr:spPr>
        <a:xfrm>
          <a:off x="4584700" y="57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125303</xdr:rowOff>
    </xdr:from>
    <xdr:ext cx="534377" cy="259045"/>
    <xdr:sp macro="" textlink="">
      <xdr:nvSpPr>
        <xdr:cNvPr id="81" name="人件費該当値テキスト"/>
        <xdr:cNvSpPr txBox="1"/>
      </xdr:nvSpPr>
      <xdr:spPr>
        <a:xfrm>
          <a:off x="4686300" y="5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86957</xdr:rowOff>
    </xdr:from>
    <xdr:to>
      <xdr:col>20</xdr:col>
      <xdr:colOff>38100</xdr:colOff>
      <xdr:row>34</xdr:row>
      <xdr:rowOff>17107</xdr:rowOff>
    </xdr:to>
    <xdr:sp macro="" textlink="">
      <xdr:nvSpPr>
        <xdr:cNvPr id="82" name="楕円 81"/>
        <xdr:cNvSpPr/>
      </xdr:nvSpPr>
      <xdr:spPr>
        <a:xfrm>
          <a:off x="37465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33634</xdr:rowOff>
    </xdr:from>
    <xdr:ext cx="534377" cy="259045"/>
    <xdr:sp macro="" textlink="">
      <xdr:nvSpPr>
        <xdr:cNvPr id="83" name="テキスト ボックス 82"/>
        <xdr:cNvSpPr txBox="1"/>
      </xdr:nvSpPr>
      <xdr:spPr>
        <a:xfrm>
          <a:off x="3530111" y="552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26530</xdr:rowOff>
    </xdr:from>
    <xdr:to>
      <xdr:col>15</xdr:col>
      <xdr:colOff>101600</xdr:colOff>
      <xdr:row>33</xdr:row>
      <xdr:rowOff>128130</xdr:rowOff>
    </xdr:to>
    <xdr:sp macro="" textlink="">
      <xdr:nvSpPr>
        <xdr:cNvPr id="84" name="楕円 83"/>
        <xdr:cNvSpPr/>
      </xdr:nvSpPr>
      <xdr:spPr>
        <a:xfrm>
          <a:off x="28575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144657</xdr:rowOff>
    </xdr:from>
    <xdr:ext cx="534377" cy="259045"/>
    <xdr:sp macro="" textlink="">
      <xdr:nvSpPr>
        <xdr:cNvPr id="85" name="テキスト ボックス 84"/>
        <xdr:cNvSpPr txBox="1"/>
      </xdr:nvSpPr>
      <xdr:spPr>
        <a:xfrm>
          <a:off x="2641111" y="54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25616</xdr:rowOff>
    </xdr:from>
    <xdr:to>
      <xdr:col>10</xdr:col>
      <xdr:colOff>165100</xdr:colOff>
      <xdr:row>33</xdr:row>
      <xdr:rowOff>127216</xdr:rowOff>
    </xdr:to>
    <xdr:sp macro="" textlink="">
      <xdr:nvSpPr>
        <xdr:cNvPr id="86" name="楕円 85"/>
        <xdr:cNvSpPr/>
      </xdr:nvSpPr>
      <xdr:spPr>
        <a:xfrm>
          <a:off x="1968500" y="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143743</xdr:rowOff>
    </xdr:from>
    <xdr:ext cx="534377" cy="259045"/>
    <xdr:sp macro="" textlink="">
      <xdr:nvSpPr>
        <xdr:cNvPr id="87" name="テキスト ボックス 86"/>
        <xdr:cNvSpPr txBox="1"/>
      </xdr:nvSpPr>
      <xdr:spPr>
        <a:xfrm>
          <a:off x="1752111" y="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80480</xdr:rowOff>
    </xdr:from>
    <xdr:to>
      <xdr:col>6</xdr:col>
      <xdr:colOff>38100</xdr:colOff>
      <xdr:row>33</xdr:row>
      <xdr:rowOff>10630</xdr:rowOff>
    </xdr:to>
    <xdr:sp macro="" textlink="">
      <xdr:nvSpPr>
        <xdr:cNvPr id="88" name="楕円 87"/>
        <xdr:cNvSpPr/>
      </xdr:nvSpPr>
      <xdr:spPr>
        <a:xfrm>
          <a:off x="1079500" y="5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27157</xdr:rowOff>
    </xdr:from>
    <xdr:ext cx="534377" cy="259045"/>
    <xdr:sp macro="" textlink="">
      <xdr:nvSpPr>
        <xdr:cNvPr id="89" name="テキスト ボックス 88"/>
        <xdr:cNvSpPr txBox="1"/>
      </xdr:nvSpPr>
      <xdr:spPr>
        <a:xfrm>
          <a:off x="863111" y="53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160589</xdr:rowOff>
    </xdr:from>
    <xdr:to>
      <xdr:col>24</xdr:col>
      <xdr:colOff>63500</xdr:colOff>
      <xdr:row>51</xdr:row>
      <xdr:rowOff>14427</xdr:rowOff>
    </xdr:to>
    <xdr:cxnSp macro="">
      <xdr:nvCxnSpPr>
        <xdr:cNvPr id="123" name="直線コネクタ 122"/>
        <xdr:cNvCxnSpPr/>
      </xdr:nvCxnSpPr>
      <xdr:spPr>
        <a:xfrm>
          <a:off x="3797300" y="8733089"/>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160589</xdr:rowOff>
    </xdr:from>
    <xdr:to>
      <xdr:col>19</xdr:col>
      <xdr:colOff>177800</xdr:colOff>
      <xdr:row>52</xdr:row>
      <xdr:rowOff>96266</xdr:rowOff>
    </xdr:to>
    <xdr:cxnSp macro="">
      <xdr:nvCxnSpPr>
        <xdr:cNvPr id="126" name="直線コネクタ 125"/>
        <xdr:cNvCxnSpPr/>
      </xdr:nvCxnSpPr>
      <xdr:spPr>
        <a:xfrm flipV="1">
          <a:off x="2908300" y="8733089"/>
          <a:ext cx="889000" cy="27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96266</xdr:rowOff>
    </xdr:from>
    <xdr:to>
      <xdr:col>15</xdr:col>
      <xdr:colOff>50800</xdr:colOff>
      <xdr:row>53</xdr:row>
      <xdr:rowOff>35944</xdr:rowOff>
    </xdr:to>
    <xdr:cxnSp macro="">
      <xdr:nvCxnSpPr>
        <xdr:cNvPr id="129" name="直線コネクタ 128"/>
        <xdr:cNvCxnSpPr/>
      </xdr:nvCxnSpPr>
      <xdr:spPr>
        <a:xfrm flipV="1">
          <a:off x="2019300" y="9011666"/>
          <a:ext cx="889000" cy="1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35944</xdr:rowOff>
    </xdr:from>
    <xdr:to>
      <xdr:col>10</xdr:col>
      <xdr:colOff>114300</xdr:colOff>
      <xdr:row>53</xdr:row>
      <xdr:rowOff>70634</xdr:rowOff>
    </xdr:to>
    <xdr:cxnSp macro="">
      <xdr:nvCxnSpPr>
        <xdr:cNvPr id="132" name="直線コネクタ 131"/>
        <xdr:cNvCxnSpPr/>
      </xdr:nvCxnSpPr>
      <xdr:spPr>
        <a:xfrm flipV="1">
          <a:off x="1130300" y="9122794"/>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135077</xdr:rowOff>
    </xdr:from>
    <xdr:to>
      <xdr:col>24</xdr:col>
      <xdr:colOff>114300</xdr:colOff>
      <xdr:row>51</xdr:row>
      <xdr:rowOff>65227</xdr:rowOff>
    </xdr:to>
    <xdr:sp macro="" textlink="">
      <xdr:nvSpPr>
        <xdr:cNvPr id="142" name="楕円 141"/>
        <xdr:cNvSpPr/>
      </xdr:nvSpPr>
      <xdr:spPr>
        <a:xfrm>
          <a:off x="4584700" y="87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50004</xdr:rowOff>
    </xdr:from>
    <xdr:ext cx="534377" cy="259045"/>
    <xdr:sp macro="" textlink="">
      <xdr:nvSpPr>
        <xdr:cNvPr id="143" name="物件費該当値テキスト"/>
        <xdr:cNvSpPr txBox="1"/>
      </xdr:nvSpPr>
      <xdr:spPr>
        <a:xfrm>
          <a:off x="4686300" y="86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109789</xdr:rowOff>
    </xdr:from>
    <xdr:to>
      <xdr:col>20</xdr:col>
      <xdr:colOff>38100</xdr:colOff>
      <xdr:row>51</xdr:row>
      <xdr:rowOff>39939</xdr:rowOff>
    </xdr:to>
    <xdr:sp macro="" textlink="">
      <xdr:nvSpPr>
        <xdr:cNvPr id="144" name="楕円 143"/>
        <xdr:cNvSpPr/>
      </xdr:nvSpPr>
      <xdr:spPr>
        <a:xfrm>
          <a:off x="3746500" y="8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56466</xdr:rowOff>
    </xdr:from>
    <xdr:ext cx="534377" cy="259045"/>
    <xdr:sp macro="" textlink="">
      <xdr:nvSpPr>
        <xdr:cNvPr id="145" name="テキスト ボックス 144"/>
        <xdr:cNvSpPr txBox="1"/>
      </xdr:nvSpPr>
      <xdr:spPr>
        <a:xfrm>
          <a:off x="3530111" y="84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45466</xdr:rowOff>
    </xdr:from>
    <xdr:to>
      <xdr:col>15</xdr:col>
      <xdr:colOff>101600</xdr:colOff>
      <xdr:row>52</xdr:row>
      <xdr:rowOff>147066</xdr:rowOff>
    </xdr:to>
    <xdr:sp macro="" textlink="">
      <xdr:nvSpPr>
        <xdr:cNvPr id="146" name="楕円 145"/>
        <xdr:cNvSpPr/>
      </xdr:nvSpPr>
      <xdr:spPr>
        <a:xfrm>
          <a:off x="28575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163593</xdr:rowOff>
    </xdr:from>
    <xdr:ext cx="534377" cy="259045"/>
    <xdr:sp macro="" textlink="">
      <xdr:nvSpPr>
        <xdr:cNvPr id="147" name="テキスト ボックス 146"/>
        <xdr:cNvSpPr txBox="1"/>
      </xdr:nvSpPr>
      <xdr:spPr>
        <a:xfrm>
          <a:off x="2641111" y="873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156594</xdr:rowOff>
    </xdr:from>
    <xdr:to>
      <xdr:col>10</xdr:col>
      <xdr:colOff>165100</xdr:colOff>
      <xdr:row>53</xdr:row>
      <xdr:rowOff>86744</xdr:rowOff>
    </xdr:to>
    <xdr:sp macro="" textlink="">
      <xdr:nvSpPr>
        <xdr:cNvPr id="148" name="楕円 147"/>
        <xdr:cNvSpPr/>
      </xdr:nvSpPr>
      <xdr:spPr>
        <a:xfrm>
          <a:off x="1968500" y="90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103271</xdr:rowOff>
    </xdr:from>
    <xdr:ext cx="534377" cy="259045"/>
    <xdr:sp macro="" textlink="">
      <xdr:nvSpPr>
        <xdr:cNvPr id="149" name="テキスト ボックス 148"/>
        <xdr:cNvSpPr txBox="1"/>
      </xdr:nvSpPr>
      <xdr:spPr>
        <a:xfrm>
          <a:off x="1752111" y="8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19834</xdr:rowOff>
    </xdr:from>
    <xdr:to>
      <xdr:col>6</xdr:col>
      <xdr:colOff>38100</xdr:colOff>
      <xdr:row>53</xdr:row>
      <xdr:rowOff>121434</xdr:rowOff>
    </xdr:to>
    <xdr:sp macro="" textlink="">
      <xdr:nvSpPr>
        <xdr:cNvPr id="150" name="楕円 149"/>
        <xdr:cNvSpPr/>
      </xdr:nvSpPr>
      <xdr:spPr>
        <a:xfrm>
          <a:off x="1079500" y="91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137961</xdr:rowOff>
    </xdr:from>
    <xdr:ext cx="534377" cy="259045"/>
    <xdr:sp macro="" textlink="">
      <xdr:nvSpPr>
        <xdr:cNvPr id="151" name="テキスト ボックス 150"/>
        <xdr:cNvSpPr txBox="1"/>
      </xdr:nvSpPr>
      <xdr:spPr>
        <a:xfrm>
          <a:off x="863111" y="88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22611</xdr:rowOff>
    </xdr:from>
    <xdr:to>
      <xdr:col>24</xdr:col>
      <xdr:colOff>63500</xdr:colOff>
      <xdr:row>77</xdr:row>
      <xdr:rowOff>114280</xdr:rowOff>
    </xdr:to>
    <xdr:cxnSp macro="">
      <xdr:nvCxnSpPr>
        <xdr:cNvPr id="178" name="直線コネクタ 177"/>
        <xdr:cNvCxnSpPr/>
      </xdr:nvCxnSpPr>
      <xdr:spPr>
        <a:xfrm>
          <a:off x="3797300" y="13224261"/>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154833</xdr:rowOff>
    </xdr:from>
    <xdr:to>
      <xdr:col>19</xdr:col>
      <xdr:colOff>177800</xdr:colOff>
      <xdr:row>77</xdr:row>
      <xdr:rowOff>22611</xdr:rowOff>
    </xdr:to>
    <xdr:cxnSp macro="">
      <xdr:nvCxnSpPr>
        <xdr:cNvPr id="181" name="直線コネクタ 180"/>
        <xdr:cNvCxnSpPr/>
      </xdr:nvCxnSpPr>
      <xdr:spPr>
        <a:xfrm>
          <a:off x="2908300" y="12842133"/>
          <a:ext cx="889000" cy="3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154833</xdr:rowOff>
    </xdr:from>
    <xdr:to>
      <xdr:col>15</xdr:col>
      <xdr:colOff>50800</xdr:colOff>
      <xdr:row>75</xdr:row>
      <xdr:rowOff>91329</xdr:rowOff>
    </xdr:to>
    <xdr:cxnSp macro="">
      <xdr:nvCxnSpPr>
        <xdr:cNvPr id="184" name="直線コネクタ 183"/>
        <xdr:cNvCxnSpPr/>
      </xdr:nvCxnSpPr>
      <xdr:spPr>
        <a:xfrm flipV="1">
          <a:off x="2019300" y="12842133"/>
          <a:ext cx="889000" cy="1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82824</xdr:rowOff>
    </xdr:from>
    <xdr:to>
      <xdr:col>10</xdr:col>
      <xdr:colOff>114300</xdr:colOff>
      <xdr:row>75</xdr:row>
      <xdr:rowOff>91329</xdr:rowOff>
    </xdr:to>
    <xdr:cxnSp macro="">
      <xdr:nvCxnSpPr>
        <xdr:cNvPr id="187" name="直線コネクタ 186"/>
        <xdr:cNvCxnSpPr/>
      </xdr:nvCxnSpPr>
      <xdr:spPr>
        <a:xfrm>
          <a:off x="1130300" y="1294157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63480</xdr:rowOff>
    </xdr:from>
    <xdr:to>
      <xdr:col>24</xdr:col>
      <xdr:colOff>114300</xdr:colOff>
      <xdr:row>77</xdr:row>
      <xdr:rowOff>165080</xdr:rowOff>
    </xdr:to>
    <xdr:sp macro="" textlink="">
      <xdr:nvSpPr>
        <xdr:cNvPr id="197" name="楕円 196"/>
        <xdr:cNvSpPr/>
      </xdr:nvSpPr>
      <xdr:spPr>
        <a:xfrm>
          <a:off x="4584700" y="132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86357</xdr:rowOff>
    </xdr:from>
    <xdr:ext cx="469744" cy="259045"/>
    <xdr:sp macro="" textlink="">
      <xdr:nvSpPr>
        <xdr:cNvPr id="198" name="維持補修費該当値テキスト"/>
        <xdr:cNvSpPr txBox="1"/>
      </xdr:nvSpPr>
      <xdr:spPr>
        <a:xfrm>
          <a:off x="4686300" y="131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143261</xdr:rowOff>
    </xdr:from>
    <xdr:to>
      <xdr:col>20</xdr:col>
      <xdr:colOff>38100</xdr:colOff>
      <xdr:row>77</xdr:row>
      <xdr:rowOff>73411</xdr:rowOff>
    </xdr:to>
    <xdr:sp macro="" textlink="">
      <xdr:nvSpPr>
        <xdr:cNvPr id="199" name="楕円 198"/>
        <xdr:cNvSpPr/>
      </xdr:nvSpPr>
      <xdr:spPr>
        <a:xfrm>
          <a:off x="3746500" y="131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89938</xdr:rowOff>
    </xdr:from>
    <xdr:ext cx="469744" cy="259045"/>
    <xdr:sp macro="" textlink="">
      <xdr:nvSpPr>
        <xdr:cNvPr id="200" name="テキスト ボックス 199"/>
        <xdr:cNvSpPr txBox="1"/>
      </xdr:nvSpPr>
      <xdr:spPr>
        <a:xfrm>
          <a:off x="3562428" y="129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104033</xdr:rowOff>
    </xdr:from>
    <xdr:to>
      <xdr:col>15</xdr:col>
      <xdr:colOff>101600</xdr:colOff>
      <xdr:row>75</xdr:row>
      <xdr:rowOff>34183</xdr:rowOff>
    </xdr:to>
    <xdr:sp macro="" textlink="">
      <xdr:nvSpPr>
        <xdr:cNvPr id="201" name="楕円 200"/>
        <xdr:cNvSpPr/>
      </xdr:nvSpPr>
      <xdr:spPr>
        <a:xfrm>
          <a:off x="2857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50710</xdr:rowOff>
    </xdr:from>
    <xdr:ext cx="534377" cy="259045"/>
    <xdr:sp macro="" textlink="">
      <xdr:nvSpPr>
        <xdr:cNvPr id="202" name="テキスト ボックス 201"/>
        <xdr:cNvSpPr txBox="1"/>
      </xdr:nvSpPr>
      <xdr:spPr>
        <a:xfrm>
          <a:off x="2641111" y="125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40529</xdr:rowOff>
    </xdr:from>
    <xdr:to>
      <xdr:col>10</xdr:col>
      <xdr:colOff>165100</xdr:colOff>
      <xdr:row>75</xdr:row>
      <xdr:rowOff>142129</xdr:rowOff>
    </xdr:to>
    <xdr:sp macro="" textlink="">
      <xdr:nvSpPr>
        <xdr:cNvPr id="203" name="楕円 202"/>
        <xdr:cNvSpPr/>
      </xdr:nvSpPr>
      <xdr:spPr>
        <a:xfrm>
          <a:off x="1968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158656</xdr:rowOff>
    </xdr:from>
    <xdr:ext cx="534377" cy="259045"/>
    <xdr:sp macro="" textlink="">
      <xdr:nvSpPr>
        <xdr:cNvPr id="204" name="テキスト ボックス 203"/>
        <xdr:cNvSpPr txBox="1"/>
      </xdr:nvSpPr>
      <xdr:spPr>
        <a:xfrm>
          <a:off x="1752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32024</xdr:rowOff>
    </xdr:from>
    <xdr:to>
      <xdr:col>6</xdr:col>
      <xdr:colOff>38100</xdr:colOff>
      <xdr:row>75</xdr:row>
      <xdr:rowOff>133624</xdr:rowOff>
    </xdr:to>
    <xdr:sp macro="" textlink="">
      <xdr:nvSpPr>
        <xdr:cNvPr id="205" name="楕円 204"/>
        <xdr:cNvSpPr/>
      </xdr:nvSpPr>
      <xdr:spPr>
        <a:xfrm>
          <a:off x="1079500" y="128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150151</xdr:rowOff>
    </xdr:from>
    <xdr:ext cx="534377" cy="259045"/>
    <xdr:sp macro="" textlink="">
      <xdr:nvSpPr>
        <xdr:cNvPr id="206" name="テキスト ボックス 205"/>
        <xdr:cNvSpPr txBox="1"/>
      </xdr:nvSpPr>
      <xdr:spPr>
        <a:xfrm>
          <a:off x="863111" y="126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69087</xdr:rowOff>
    </xdr:from>
    <xdr:to>
      <xdr:col>24</xdr:col>
      <xdr:colOff>63500</xdr:colOff>
      <xdr:row>96</xdr:row>
      <xdr:rowOff>165303</xdr:rowOff>
    </xdr:to>
    <xdr:cxnSp macro="">
      <xdr:nvCxnSpPr>
        <xdr:cNvPr id="236" name="直線コネクタ 235"/>
        <xdr:cNvCxnSpPr/>
      </xdr:nvCxnSpPr>
      <xdr:spPr>
        <a:xfrm flipV="1">
          <a:off x="3797300" y="16528287"/>
          <a:ext cx="838200" cy="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165303</xdr:rowOff>
    </xdr:from>
    <xdr:to>
      <xdr:col>19</xdr:col>
      <xdr:colOff>177800</xdr:colOff>
      <xdr:row>97</xdr:row>
      <xdr:rowOff>40221</xdr:rowOff>
    </xdr:to>
    <xdr:cxnSp macro="">
      <xdr:nvCxnSpPr>
        <xdr:cNvPr id="239" name="直線コネクタ 238"/>
        <xdr:cNvCxnSpPr/>
      </xdr:nvCxnSpPr>
      <xdr:spPr>
        <a:xfrm flipV="1">
          <a:off x="2908300" y="16624503"/>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130353</xdr:rowOff>
    </xdr:from>
    <xdr:to>
      <xdr:col>15</xdr:col>
      <xdr:colOff>50800</xdr:colOff>
      <xdr:row>97</xdr:row>
      <xdr:rowOff>40221</xdr:rowOff>
    </xdr:to>
    <xdr:cxnSp macro="">
      <xdr:nvCxnSpPr>
        <xdr:cNvPr id="242" name="直線コネクタ 241"/>
        <xdr:cNvCxnSpPr/>
      </xdr:nvCxnSpPr>
      <xdr:spPr>
        <a:xfrm>
          <a:off x="2019300" y="16589553"/>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130353</xdr:rowOff>
    </xdr:from>
    <xdr:to>
      <xdr:col>10</xdr:col>
      <xdr:colOff>114300</xdr:colOff>
      <xdr:row>97</xdr:row>
      <xdr:rowOff>49073</xdr:rowOff>
    </xdr:to>
    <xdr:cxnSp macro="">
      <xdr:nvCxnSpPr>
        <xdr:cNvPr id="245" name="直線コネクタ 244"/>
        <xdr:cNvCxnSpPr/>
      </xdr:nvCxnSpPr>
      <xdr:spPr>
        <a:xfrm flipV="1">
          <a:off x="1130300" y="16589553"/>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18287</xdr:rowOff>
    </xdr:from>
    <xdr:to>
      <xdr:col>24</xdr:col>
      <xdr:colOff>114300</xdr:colOff>
      <xdr:row>96</xdr:row>
      <xdr:rowOff>119887</xdr:rowOff>
    </xdr:to>
    <xdr:sp macro="" textlink="">
      <xdr:nvSpPr>
        <xdr:cNvPr id="255" name="楕円 254"/>
        <xdr:cNvSpPr/>
      </xdr:nvSpPr>
      <xdr:spPr>
        <a:xfrm>
          <a:off x="4584700" y="16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41164</xdr:rowOff>
    </xdr:from>
    <xdr:ext cx="534377" cy="259045"/>
    <xdr:sp macro="" textlink="">
      <xdr:nvSpPr>
        <xdr:cNvPr id="256" name="扶助費該当値テキスト"/>
        <xdr:cNvSpPr txBox="1"/>
      </xdr:nvSpPr>
      <xdr:spPr>
        <a:xfrm>
          <a:off x="4686300" y="163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114503</xdr:rowOff>
    </xdr:from>
    <xdr:to>
      <xdr:col>20</xdr:col>
      <xdr:colOff>38100</xdr:colOff>
      <xdr:row>97</xdr:row>
      <xdr:rowOff>44653</xdr:rowOff>
    </xdr:to>
    <xdr:sp macro="" textlink="">
      <xdr:nvSpPr>
        <xdr:cNvPr id="257" name="楕円 256"/>
        <xdr:cNvSpPr/>
      </xdr:nvSpPr>
      <xdr:spPr>
        <a:xfrm>
          <a:off x="37465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61180</xdr:rowOff>
    </xdr:from>
    <xdr:ext cx="534377" cy="259045"/>
    <xdr:sp macro="" textlink="">
      <xdr:nvSpPr>
        <xdr:cNvPr id="258" name="テキスト ボックス 257"/>
        <xdr:cNvSpPr txBox="1"/>
      </xdr:nvSpPr>
      <xdr:spPr>
        <a:xfrm>
          <a:off x="3530111" y="16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160871</xdr:rowOff>
    </xdr:from>
    <xdr:to>
      <xdr:col>15</xdr:col>
      <xdr:colOff>101600</xdr:colOff>
      <xdr:row>97</xdr:row>
      <xdr:rowOff>91021</xdr:rowOff>
    </xdr:to>
    <xdr:sp macro="" textlink="">
      <xdr:nvSpPr>
        <xdr:cNvPr id="259" name="楕円 258"/>
        <xdr:cNvSpPr/>
      </xdr:nvSpPr>
      <xdr:spPr>
        <a:xfrm>
          <a:off x="2857500" y="166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82148</xdr:rowOff>
    </xdr:from>
    <xdr:ext cx="534377" cy="259045"/>
    <xdr:sp macro="" textlink="">
      <xdr:nvSpPr>
        <xdr:cNvPr id="260" name="テキスト ボックス 259"/>
        <xdr:cNvSpPr txBox="1"/>
      </xdr:nvSpPr>
      <xdr:spPr>
        <a:xfrm>
          <a:off x="2641111" y="167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79553</xdr:rowOff>
    </xdr:from>
    <xdr:to>
      <xdr:col>10</xdr:col>
      <xdr:colOff>165100</xdr:colOff>
      <xdr:row>97</xdr:row>
      <xdr:rowOff>9703</xdr:rowOff>
    </xdr:to>
    <xdr:sp macro="" textlink="">
      <xdr:nvSpPr>
        <xdr:cNvPr id="261" name="楕円 260"/>
        <xdr:cNvSpPr/>
      </xdr:nvSpPr>
      <xdr:spPr>
        <a:xfrm>
          <a:off x="1968500" y="165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26230</xdr:rowOff>
    </xdr:from>
    <xdr:ext cx="534377" cy="259045"/>
    <xdr:sp macro="" textlink="">
      <xdr:nvSpPr>
        <xdr:cNvPr id="262" name="テキスト ボックス 261"/>
        <xdr:cNvSpPr txBox="1"/>
      </xdr:nvSpPr>
      <xdr:spPr>
        <a:xfrm>
          <a:off x="1752111" y="163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169723</xdr:rowOff>
    </xdr:from>
    <xdr:to>
      <xdr:col>6</xdr:col>
      <xdr:colOff>38100</xdr:colOff>
      <xdr:row>97</xdr:row>
      <xdr:rowOff>99873</xdr:rowOff>
    </xdr:to>
    <xdr:sp macro="" textlink="">
      <xdr:nvSpPr>
        <xdr:cNvPr id="263" name="楕円 262"/>
        <xdr:cNvSpPr/>
      </xdr:nvSpPr>
      <xdr:spPr>
        <a:xfrm>
          <a:off x="1079500" y="166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116400</xdr:rowOff>
    </xdr:from>
    <xdr:ext cx="534377" cy="259045"/>
    <xdr:sp macro="" textlink="">
      <xdr:nvSpPr>
        <xdr:cNvPr id="264" name="テキスト ボックス 263"/>
        <xdr:cNvSpPr txBox="1"/>
      </xdr:nvSpPr>
      <xdr:spPr>
        <a:xfrm>
          <a:off x="863111" y="164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6755</xdr:rowOff>
    </xdr:from>
    <xdr:to>
      <xdr:col>55</xdr:col>
      <xdr:colOff>0</xdr:colOff>
      <xdr:row>32</xdr:row>
      <xdr:rowOff>37544</xdr:rowOff>
    </xdr:to>
    <xdr:cxnSp macro="">
      <xdr:nvCxnSpPr>
        <xdr:cNvPr id="297" name="直線コネクタ 296"/>
        <xdr:cNvCxnSpPr/>
      </xdr:nvCxnSpPr>
      <xdr:spPr>
        <a:xfrm flipV="1">
          <a:off x="9639300" y="5493155"/>
          <a:ext cx="8382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37544</xdr:rowOff>
    </xdr:from>
    <xdr:to>
      <xdr:col>50</xdr:col>
      <xdr:colOff>114300</xdr:colOff>
      <xdr:row>34</xdr:row>
      <xdr:rowOff>97452</xdr:rowOff>
    </xdr:to>
    <xdr:cxnSp macro="">
      <xdr:nvCxnSpPr>
        <xdr:cNvPr id="300" name="直線コネクタ 299"/>
        <xdr:cNvCxnSpPr/>
      </xdr:nvCxnSpPr>
      <xdr:spPr>
        <a:xfrm flipV="1">
          <a:off x="8750300" y="5523944"/>
          <a:ext cx="889000" cy="40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97452</xdr:rowOff>
    </xdr:from>
    <xdr:to>
      <xdr:col>45</xdr:col>
      <xdr:colOff>177800</xdr:colOff>
      <xdr:row>34</xdr:row>
      <xdr:rowOff>146115</xdr:rowOff>
    </xdr:to>
    <xdr:cxnSp macro="">
      <xdr:nvCxnSpPr>
        <xdr:cNvPr id="303" name="直線コネクタ 302"/>
        <xdr:cNvCxnSpPr/>
      </xdr:nvCxnSpPr>
      <xdr:spPr>
        <a:xfrm flipV="1">
          <a:off x="7861300" y="5926752"/>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146115</xdr:rowOff>
    </xdr:from>
    <xdr:to>
      <xdr:col>41</xdr:col>
      <xdr:colOff>50800</xdr:colOff>
      <xdr:row>35</xdr:row>
      <xdr:rowOff>63305</xdr:rowOff>
    </xdr:to>
    <xdr:cxnSp macro="">
      <xdr:nvCxnSpPr>
        <xdr:cNvPr id="306" name="直線コネクタ 305"/>
        <xdr:cNvCxnSpPr/>
      </xdr:nvCxnSpPr>
      <xdr:spPr>
        <a:xfrm flipV="1">
          <a:off x="6972300" y="5975415"/>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127405</xdr:rowOff>
    </xdr:from>
    <xdr:to>
      <xdr:col>55</xdr:col>
      <xdr:colOff>50800</xdr:colOff>
      <xdr:row>32</xdr:row>
      <xdr:rowOff>57555</xdr:rowOff>
    </xdr:to>
    <xdr:sp macro="" textlink="">
      <xdr:nvSpPr>
        <xdr:cNvPr id="316" name="楕円 315"/>
        <xdr:cNvSpPr/>
      </xdr:nvSpPr>
      <xdr:spPr>
        <a:xfrm>
          <a:off x="10426700" y="54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150282</xdr:rowOff>
    </xdr:from>
    <xdr:ext cx="534377" cy="259045"/>
    <xdr:sp macro="" textlink="">
      <xdr:nvSpPr>
        <xdr:cNvPr id="317" name="補助費等該当値テキスト"/>
        <xdr:cNvSpPr txBox="1"/>
      </xdr:nvSpPr>
      <xdr:spPr>
        <a:xfrm>
          <a:off x="10528300" y="5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158194</xdr:rowOff>
    </xdr:from>
    <xdr:to>
      <xdr:col>50</xdr:col>
      <xdr:colOff>165100</xdr:colOff>
      <xdr:row>32</xdr:row>
      <xdr:rowOff>88344</xdr:rowOff>
    </xdr:to>
    <xdr:sp macro="" textlink="">
      <xdr:nvSpPr>
        <xdr:cNvPr id="318" name="楕円 317"/>
        <xdr:cNvSpPr/>
      </xdr:nvSpPr>
      <xdr:spPr>
        <a:xfrm>
          <a:off x="9588500" y="54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104871</xdr:rowOff>
    </xdr:from>
    <xdr:ext cx="534377" cy="259045"/>
    <xdr:sp macro="" textlink="">
      <xdr:nvSpPr>
        <xdr:cNvPr id="319" name="テキスト ボックス 318"/>
        <xdr:cNvSpPr txBox="1"/>
      </xdr:nvSpPr>
      <xdr:spPr>
        <a:xfrm>
          <a:off x="9372111" y="52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46652</xdr:rowOff>
    </xdr:from>
    <xdr:to>
      <xdr:col>46</xdr:col>
      <xdr:colOff>38100</xdr:colOff>
      <xdr:row>34</xdr:row>
      <xdr:rowOff>148252</xdr:rowOff>
    </xdr:to>
    <xdr:sp macro="" textlink="">
      <xdr:nvSpPr>
        <xdr:cNvPr id="320" name="楕円 319"/>
        <xdr:cNvSpPr/>
      </xdr:nvSpPr>
      <xdr:spPr>
        <a:xfrm>
          <a:off x="8699500" y="58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164779</xdr:rowOff>
    </xdr:from>
    <xdr:ext cx="534377" cy="259045"/>
    <xdr:sp macro="" textlink="">
      <xdr:nvSpPr>
        <xdr:cNvPr id="321" name="テキスト ボックス 320"/>
        <xdr:cNvSpPr txBox="1"/>
      </xdr:nvSpPr>
      <xdr:spPr>
        <a:xfrm>
          <a:off x="8483111" y="56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95315</xdr:rowOff>
    </xdr:from>
    <xdr:to>
      <xdr:col>41</xdr:col>
      <xdr:colOff>101600</xdr:colOff>
      <xdr:row>35</xdr:row>
      <xdr:rowOff>25465</xdr:rowOff>
    </xdr:to>
    <xdr:sp macro="" textlink="">
      <xdr:nvSpPr>
        <xdr:cNvPr id="322" name="楕円 321"/>
        <xdr:cNvSpPr/>
      </xdr:nvSpPr>
      <xdr:spPr>
        <a:xfrm>
          <a:off x="7810500" y="59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41992</xdr:rowOff>
    </xdr:from>
    <xdr:ext cx="534377" cy="259045"/>
    <xdr:sp macro="" textlink="">
      <xdr:nvSpPr>
        <xdr:cNvPr id="323" name="テキスト ボックス 322"/>
        <xdr:cNvSpPr txBox="1"/>
      </xdr:nvSpPr>
      <xdr:spPr>
        <a:xfrm>
          <a:off x="7594111" y="56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12505</xdr:rowOff>
    </xdr:from>
    <xdr:to>
      <xdr:col>36</xdr:col>
      <xdr:colOff>165100</xdr:colOff>
      <xdr:row>35</xdr:row>
      <xdr:rowOff>114105</xdr:rowOff>
    </xdr:to>
    <xdr:sp macro="" textlink="">
      <xdr:nvSpPr>
        <xdr:cNvPr id="324" name="楕円 323"/>
        <xdr:cNvSpPr/>
      </xdr:nvSpPr>
      <xdr:spPr>
        <a:xfrm>
          <a:off x="6921500" y="60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130632</xdr:rowOff>
    </xdr:from>
    <xdr:ext cx="534377" cy="259045"/>
    <xdr:sp macro="" textlink="">
      <xdr:nvSpPr>
        <xdr:cNvPr id="325" name="テキスト ボックス 324"/>
        <xdr:cNvSpPr txBox="1"/>
      </xdr:nvSpPr>
      <xdr:spPr>
        <a:xfrm>
          <a:off x="6705111" y="57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170218</xdr:rowOff>
    </xdr:from>
    <xdr:to>
      <xdr:col>55</xdr:col>
      <xdr:colOff>0</xdr:colOff>
      <xdr:row>56</xdr:row>
      <xdr:rowOff>114493</xdr:rowOff>
    </xdr:to>
    <xdr:cxnSp macro="">
      <xdr:nvCxnSpPr>
        <xdr:cNvPr id="354" name="直線コネクタ 353"/>
        <xdr:cNvCxnSpPr/>
      </xdr:nvCxnSpPr>
      <xdr:spPr>
        <a:xfrm flipV="1">
          <a:off x="9639300" y="9599968"/>
          <a:ext cx="838200" cy="1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46675</xdr:rowOff>
    </xdr:from>
    <xdr:to>
      <xdr:col>50</xdr:col>
      <xdr:colOff>114300</xdr:colOff>
      <xdr:row>56</xdr:row>
      <xdr:rowOff>114493</xdr:rowOff>
    </xdr:to>
    <xdr:cxnSp macro="">
      <xdr:nvCxnSpPr>
        <xdr:cNvPr id="357" name="直線コネクタ 356"/>
        <xdr:cNvCxnSpPr/>
      </xdr:nvCxnSpPr>
      <xdr:spPr>
        <a:xfrm>
          <a:off x="8750300" y="9476425"/>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37660</xdr:rowOff>
    </xdr:from>
    <xdr:to>
      <xdr:col>45</xdr:col>
      <xdr:colOff>177800</xdr:colOff>
      <xdr:row>55</xdr:row>
      <xdr:rowOff>46675</xdr:rowOff>
    </xdr:to>
    <xdr:cxnSp macro="">
      <xdr:nvCxnSpPr>
        <xdr:cNvPr id="360" name="直線コネクタ 359"/>
        <xdr:cNvCxnSpPr/>
      </xdr:nvCxnSpPr>
      <xdr:spPr>
        <a:xfrm>
          <a:off x="7861300" y="9295960"/>
          <a:ext cx="889000" cy="18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37660</xdr:rowOff>
    </xdr:from>
    <xdr:to>
      <xdr:col>41</xdr:col>
      <xdr:colOff>50800</xdr:colOff>
      <xdr:row>55</xdr:row>
      <xdr:rowOff>63424</xdr:rowOff>
    </xdr:to>
    <xdr:cxnSp macro="">
      <xdr:nvCxnSpPr>
        <xdr:cNvPr id="363" name="直線コネクタ 362"/>
        <xdr:cNvCxnSpPr/>
      </xdr:nvCxnSpPr>
      <xdr:spPr>
        <a:xfrm flipV="1">
          <a:off x="6972300" y="9295960"/>
          <a:ext cx="889000" cy="1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119418</xdr:rowOff>
    </xdr:from>
    <xdr:to>
      <xdr:col>55</xdr:col>
      <xdr:colOff>50800</xdr:colOff>
      <xdr:row>56</xdr:row>
      <xdr:rowOff>49568</xdr:rowOff>
    </xdr:to>
    <xdr:sp macro="" textlink="">
      <xdr:nvSpPr>
        <xdr:cNvPr id="373" name="楕円 372"/>
        <xdr:cNvSpPr/>
      </xdr:nvSpPr>
      <xdr:spPr>
        <a:xfrm>
          <a:off x="10426700" y="9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142295</xdr:rowOff>
    </xdr:from>
    <xdr:ext cx="534377" cy="259045"/>
    <xdr:sp macro="" textlink="">
      <xdr:nvSpPr>
        <xdr:cNvPr id="374" name="普通建設事業費該当値テキスト"/>
        <xdr:cNvSpPr txBox="1"/>
      </xdr:nvSpPr>
      <xdr:spPr>
        <a:xfrm>
          <a:off x="10528300" y="94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63693</xdr:rowOff>
    </xdr:from>
    <xdr:to>
      <xdr:col>50</xdr:col>
      <xdr:colOff>165100</xdr:colOff>
      <xdr:row>56</xdr:row>
      <xdr:rowOff>165293</xdr:rowOff>
    </xdr:to>
    <xdr:sp macro="" textlink="">
      <xdr:nvSpPr>
        <xdr:cNvPr id="375" name="楕円 374"/>
        <xdr:cNvSpPr/>
      </xdr:nvSpPr>
      <xdr:spPr>
        <a:xfrm>
          <a:off x="9588500" y="96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10370</xdr:rowOff>
    </xdr:from>
    <xdr:ext cx="534377" cy="259045"/>
    <xdr:sp macro="" textlink="">
      <xdr:nvSpPr>
        <xdr:cNvPr id="376" name="テキスト ボックス 375"/>
        <xdr:cNvSpPr txBox="1"/>
      </xdr:nvSpPr>
      <xdr:spPr>
        <a:xfrm>
          <a:off x="9372111" y="94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167325</xdr:rowOff>
    </xdr:from>
    <xdr:to>
      <xdr:col>46</xdr:col>
      <xdr:colOff>38100</xdr:colOff>
      <xdr:row>55</xdr:row>
      <xdr:rowOff>97475</xdr:rowOff>
    </xdr:to>
    <xdr:sp macro="" textlink="">
      <xdr:nvSpPr>
        <xdr:cNvPr id="377" name="楕円 376"/>
        <xdr:cNvSpPr/>
      </xdr:nvSpPr>
      <xdr:spPr>
        <a:xfrm>
          <a:off x="8699500" y="94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114002</xdr:rowOff>
    </xdr:from>
    <xdr:ext cx="534377" cy="259045"/>
    <xdr:sp macro="" textlink="">
      <xdr:nvSpPr>
        <xdr:cNvPr id="378" name="テキスト ボックス 377"/>
        <xdr:cNvSpPr txBox="1"/>
      </xdr:nvSpPr>
      <xdr:spPr>
        <a:xfrm>
          <a:off x="8483111" y="92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158310</xdr:rowOff>
    </xdr:from>
    <xdr:to>
      <xdr:col>41</xdr:col>
      <xdr:colOff>101600</xdr:colOff>
      <xdr:row>54</xdr:row>
      <xdr:rowOff>88460</xdr:rowOff>
    </xdr:to>
    <xdr:sp macro="" textlink="">
      <xdr:nvSpPr>
        <xdr:cNvPr id="379" name="楕円 378"/>
        <xdr:cNvSpPr/>
      </xdr:nvSpPr>
      <xdr:spPr>
        <a:xfrm>
          <a:off x="7810500" y="92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104987</xdr:rowOff>
    </xdr:from>
    <xdr:ext cx="599010" cy="259045"/>
    <xdr:sp macro="" textlink="">
      <xdr:nvSpPr>
        <xdr:cNvPr id="380" name="テキスト ボックス 379"/>
        <xdr:cNvSpPr txBox="1"/>
      </xdr:nvSpPr>
      <xdr:spPr>
        <a:xfrm>
          <a:off x="7561795" y="902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12624</xdr:rowOff>
    </xdr:from>
    <xdr:to>
      <xdr:col>36</xdr:col>
      <xdr:colOff>165100</xdr:colOff>
      <xdr:row>55</xdr:row>
      <xdr:rowOff>114224</xdr:rowOff>
    </xdr:to>
    <xdr:sp macro="" textlink="">
      <xdr:nvSpPr>
        <xdr:cNvPr id="381" name="楕円 380"/>
        <xdr:cNvSpPr/>
      </xdr:nvSpPr>
      <xdr:spPr>
        <a:xfrm>
          <a:off x="6921500" y="94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130751</xdr:rowOff>
    </xdr:from>
    <xdr:ext cx="534377" cy="259045"/>
    <xdr:sp macro="" textlink="">
      <xdr:nvSpPr>
        <xdr:cNvPr id="382" name="テキスト ボックス 381"/>
        <xdr:cNvSpPr txBox="1"/>
      </xdr:nvSpPr>
      <xdr:spPr>
        <a:xfrm>
          <a:off x="6705111" y="92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112116</xdr:rowOff>
    </xdr:from>
    <xdr:to>
      <xdr:col>55</xdr:col>
      <xdr:colOff>0</xdr:colOff>
      <xdr:row>78</xdr:row>
      <xdr:rowOff>76708</xdr:rowOff>
    </xdr:to>
    <xdr:cxnSp macro="">
      <xdr:nvCxnSpPr>
        <xdr:cNvPr id="411" name="直線コネクタ 410"/>
        <xdr:cNvCxnSpPr/>
      </xdr:nvCxnSpPr>
      <xdr:spPr>
        <a:xfrm flipV="1">
          <a:off x="9639300" y="13313766"/>
          <a:ext cx="8382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103302</xdr:rowOff>
    </xdr:from>
    <xdr:to>
      <xdr:col>50</xdr:col>
      <xdr:colOff>114300</xdr:colOff>
      <xdr:row>78</xdr:row>
      <xdr:rowOff>76708</xdr:rowOff>
    </xdr:to>
    <xdr:cxnSp macro="">
      <xdr:nvCxnSpPr>
        <xdr:cNvPr id="414" name="直線コネクタ 413"/>
        <xdr:cNvCxnSpPr/>
      </xdr:nvCxnSpPr>
      <xdr:spPr>
        <a:xfrm>
          <a:off x="8750300" y="13304952"/>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1067</xdr:rowOff>
    </xdr:from>
    <xdr:to>
      <xdr:col>45</xdr:col>
      <xdr:colOff>177800</xdr:colOff>
      <xdr:row>77</xdr:row>
      <xdr:rowOff>103302</xdr:rowOff>
    </xdr:to>
    <xdr:cxnSp macro="">
      <xdr:nvCxnSpPr>
        <xdr:cNvPr id="417" name="直線コネクタ 416"/>
        <xdr:cNvCxnSpPr/>
      </xdr:nvCxnSpPr>
      <xdr:spPr>
        <a:xfrm>
          <a:off x="7861300" y="12516917"/>
          <a:ext cx="889000" cy="7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1067</xdr:rowOff>
    </xdr:from>
    <xdr:to>
      <xdr:col>41</xdr:col>
      <xdr:colOff>50800</xdr:colOff>
      <xdr:row>74</xdr:row>
      <xdr:rowOff>149771</xdr:rowOff>
    </xdr:to>
    <xdr:cxnSp macro="">
      <xdr:nvCxnSpPr>
        <xdr:cNvPr id="420" name="直線コネクタ 419"/>
        <xdr:cNvCxnSpPr/>
      </xdr:nvCxnSpPr>
      <xdr:spPr>
        <a:xfrm flipV="1">
          <a:off x="6972300" y="12516917"/>
          <a:ext cx="889000" cy="3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61316</xdr:rowOff>
    </xdr:from>
    <xdr:to>
      <xdr:col>55</xdr:col>
      <xdr:colOff>50800</xdr:colOff>
      <xdr:row>77</xdr:row>
      <xdr:rowOff>162916</xdr:rowOff>
    </xdr:to>
    <xdr:sp macro="" textlink="">
      <xdr:nvSpPr>
        <xdr:cNvPr id="430" name="楕円 429"/>
        <xdr:cNvSpPr/>
      </xdr:nvSpPr>
      <xdr:spPr>
        <a:xfrm>
          <a:off x="10426700" y="132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84193</xdr:rowOff>
    </xdr:from>
    <xdr:ext cx="534377" cy="259045"/>
    <xdr:sp macro="" textlink="">
      <xdr:nvSpPr>
        <xdr:cNvPr id="431" name="普通建設事業費 （ うち新規整備　）該当値テキスト"/>
        <xdr:cNvSpPr txBox="1"/>
      </xdr:nvSpPr>
      <xdr:spPr>
        <a:xfrm>
          <a:off x="10528300" y="131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25908</xdr:rowOff>
    </xdr:from>
    <xdr:to>
      <xdr:col>50</xdr:col>
      <xdr:colOff>165100</xdr:colOff>
      <xdr:row>78</xdr:row>
      <xdr:rowOff>127508</xdr:rowOff>
    </xdr:to>
    <xdr:sp macro="" textlink="">
      <xdr:nvSpPr>
        <xdr:cNvPr id="432" name="楕円 431"/>
        <xdr:cNvSpPr/>
      </xdr:nvSpPr>
      <xdr:spPr>
        <a:xfrm>
          <a:off x="95885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118635</xdr:rowOff>
    </xdr:from>
    <xdr:ext cx="534377" cy="259045"/>
    <xdr:sp macro="" textlink="">
      <xdr:nvSpPr>
        <xdr:cNvPr id="433" name="テキスト ボックス 432"/>
        <xdr:cNvSpPr txBox="1"/>
      </xdr:nvSpPr>
      <xdr:spPr>
        <a:xfrm>
          <a:off x="9372111" y="134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52502</xdr:rowOff>
    </xdr:from>
    <xdr:to>
      <xdr:col>46</xdr:col>
      <xdr:colOff>38100</xdr:colOff>
      <xdr:row>77</xdr:row>
      <xdr:rowOff>154102</xdr:rowOff>
    </xdr:to>
    <xdr:sp macro="" textlink="">
      <xdr:nvSpPr>
        <xdr:cNvPr id="434" name="楕円 433"/>
        <xdr:cNvSpPr/>
      </xdr:nvSpPr>
      <xdr:spPr>
        <a:xfrm>
          <a:off x="8699500" y="132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170629</xdr:rowOff>
    </xdr:from>
    <xdr:ext cx="534377" cy="259045"/>
    <xdr:sp macro="" textlink="">
      <xdr:nvSpPr>
        <xdr:cNvPr id="435" name="テキスト ボックス 434"/>
        <xdr:cNvSpPr txBox="1"/>
      </xdr:nvSpPr>
      <xdr:spPr>
        <a:xfrm>
          <a:off x="8483111" y="130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121717</xdr:rowOff>
    </xdr:from>
    <xdr:to>
      <xdr:col>41</xdr:col>
      <xdr:colOff>101600</xdr:colOff>
      <xdr:row>73</xdr:row>
      <xdr:rowOff>51867</xdr:rowOff>
    </xdr:to>
    <xdr:sp macro="" textlink="">
      <xdr:nvSpPr>
        <xdr:cNvPr id="436" name="楕円 435"/>
        <xdr:cNvSpPr/>
      </xdr:nvSpPr>
      <xdr:spPr>
        <a:xfrm>
          <a:off x="7810500" y="124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68394</xdr:rowOff>
    </xdr:from>
    <xdr:ext cx="534377" cy="259045"/>
    <xdr:sp macro="" textlink="">
      <xdr:nvSpPr>
        <xdr:cNvPr id="437" name="テキスト ボックス 436"/>
        <xdr:cNvSpPr txBox="1"/>
      </xdr:nvSpPr>
      <xdr:spPr>
        <a:xfrm>
          <a:off x="7594111" y="122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98971</xdr:rowOff>
    </xdr:from>
    <xdr:to>
      <xdr:col>36</xdr:col>
      <xdr:colOff>165100</xdr:colOff>
      <xdr:row>75</xdr:row>
      <xdr:rowOff>29121</xdr:rowOff>
    </xdr:to>
    <xdr:sp macro="" textlink="">
      <xdr:nvSpPr>
        <xdr:cNvPr id="438" name="楕円 437"/>
        <xdr:cNvSpPr/>
      </xdr:nvSpPr>
      <xdr:spPr>
        <a:xfrm>
          <a:off x="6921500" y="127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45648</xdr:rowOff>
    </xdr:from>
    <xdr:ext cx="534377" cy="259045"/>
    <xdr:sp macro="" textlink="">
      <xdr:nvSpPr>
        <xdr:cNvPr id="439" name="テキスト ボックス 438"/>
        <xdr:cNvSpPr txBox="1"/>
      </xdr:nvSpPr>
      <xdr:spPr>
        <a:xfrm>
          <a:off x="6705111" y="125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67863</xdr:rowOff>
    </xdr:from>
    <xdr:to>
      <xdr:col>55</xdr:col>
      <xdr:colOff>0</xdr:colOff>
      <xdr:row>95</xdr:row>
      <xdr:rowOff>109392</xdr:rowOff>
    </xdr:to>
    <xdr:cxnSp macro="">
      <xdr:nvCxnSpPr>
        <xdr:cNvPr id="468" name="直線コネクタ 467"/>
        <xdr:cNvCxnSpPr/>
      </xdr:nvCxnSpPr>
      <xdr:spPr>
        <a:xfrm flipV="1">
          <a:off x="9639300" y="16355613"/>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155454</xdr:rowOff>
    </xdr:from>
    <xdr:to>
      <xdr:col>50</xdr:col>
      <xdr:colOff>114300</xdr:colOff>
      <xdr:row>95</xdr:row>
      <xdr:rowOff>109392</xdr:rowOff>
    </xdr:to>
    <xdr:cxnSp macro="">
      <xdr:nvCxnSpPr>
        <xdr:cNvPr id="471" name="直線コネクタ 470"/>
        <xdr:cNvCxnSpPr/>
      </xdr:nvCxnSpPr>
      <xdr:spPr>
        <a:xfrm>
          <a:off x="8750300" y="16271754"/>
          <a:ext cx="8890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155454</xdr:rowOff>
    </xdr:from>
    <xdr:to>
      <xdr:col>45</xdr:col>
      <xdr:colOff>177800</xdr:colOff>
      <xdr:row>97</xdr:row>
      <xdr:rowOff>31953</xdr:rowOff>
    </xdr:to>
    <xdr:cxnSp macro="">
      <xdr:nvCxnSpPr>
        <xdr:cNvPr id="474" name="直線コネクタ 473"/>
        <xdr:cNvCxnSpPr/>
      </xdr:nvCxnSpPr>
      <xdr:spPr>
        <a:xfrm flipV="1">
          <a:off x="7861300" y="16271754"/>
          <a:ext cx="889000" cy="39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31953</xdr:rowOff>
    </xdr:from>
    <xdr:to>
      <xdr:col>41</xdr:col>
      <xdr:colOff>50800</xdr:colOff>
      <xdr:row>98</xdr:row>
      <xdr:rowOff>85389</xdr:rowOff>
    </xdr:to>
    <xdr:cxnSp macro="">
      <xdr:nvCxnSpPr>
        <xdr:cNvPr id="477" name="直線コネクタ 476"/>
        <xdr:cNvCxnSpPr/>
      </xdr:nvCxnSpPr>
      <xdr:spPr>
        <a:xfrm flipV="1">
          <a:off x="6972300" y="16662603"/>
          <a:ext cx="889000" cy="2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17063</xdr:rowOff>
    </xdr:from>
    <xdr:to>
      <xdr:col>55</xdr:col>
      <xdr:colOff>50800</xdr:colOff>
      <xdr:row>95</xdr:row>
      <xdr:rowOff>118663</xdr:rowOff>
    </xdr:to>
    <xdr:sp macro="" textlink="">
      <xdr:nvSpPr>
        <xdr:cNvPr id="487" name="楕円 486"/>
        <xdr:cNvSpPr/>
      </xdr:nvSpPr>
      <xdr:spPr>
        <a:xfrm>
          <a:off x="10426700" y="163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39940</xdr:rowOff>
    </xdr:from>
    <xdr:ext cx="534377" cy="259045"/>
    <xdr:sp macro="" textlink="">
      <xdr:nvSpPr>
        <xdr:cNvPr id="488" name="普通建設事業費 （ うち更新整備　）該当値テキスト"/>
        <xdr:cNvSpPr txBox="1"/>
      </xdr:nvSpPr>
      <xdr:spPr>
        <a:xfrm>
          <a:off x="10528300" y="1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58592</xdr:rowOff>
    </xdr:from>
    <xdr:to>
      <xdr:col>50</xdr:col>
      <xdr:colOff>165100</xdr:colOff>
      <xdr:row>95</xdr:row>
      <xdr:rowOff>160192</xdr:rowOff>
    </xdr:to>
    <xdr:sp macro="" textlink="">
      <xdr:nvSpPr>
        <xdr:cNvPr id="489" name="楕円 488"/>
        <xdr:cNvSpPr/>
      </xdr:nvSpPr>
      <xdr:spPr>
        <a:xfrm>
          <a:off x="9588500" y="163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5269</xdr:rowOff>
    </xdr:from>
    <xdr:ext cx="534377" cy="259045"/>
    <xdr:sp macro="" textlink="">
      <xdr:nvSpPr>
        <xdr:cNvPr id="490" name="テキスト ボックス 489"/>
        <xdr:cNvSpPr txBox="1"/>
      </xdr:nvSpPr>
      <xdr:spPr>
        <a:xfrm>
          <a:off x="9372111" y="161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104654</xdr:rowOff>
    </xdr:from>
    <xdr:to>
      <xdr:col>46</xdr:col>
      <xdr:colOff>38100</xdr:colOff>
      <xdr:row>95</xdr:row>
      <xdr:rowOff>34804</xdr:rowOff>
    </xdr:to>
    <xdr:sp macro="" textlink="">
      <xdr:nvSpPr>
        <xdr:cNvPr id="491" name="楕円 490"/>
        <xdr:cNvSpPr/>
      </xdr:nvSpPr>
      <xdr:spPr>
        <a:xfrm>
          <a:off x="8699500" y="16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51331</xdr:rowOff>
    </xdr:from>
    <xdr:ext cx="534377" cy="259045"/>
    <xdr:sp macro="" textlink="">
      <xdr:nvSpPr>
        <xdr:cNvPr id="492" name="テキスト ボックス 491"/>
        <xdr:cNvSpPr txBox="1"/>
      </xdr:nvSpPr>
      <xdr:spPr>
        <a:xfrm>
          <a:off x="8483111" y="159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152603</xdr:rowOff>
    </xdr:from>
    <xdr:to>
      <xdr:col>41</xdr:col>
      <xdr:colOff>101600</xdr:colOff>
      <xdr:row>97</xdr:row>
      <xdr:rowOff>82753</xdr:rowOff>
    </xdr:to>
    <xdr:sp macro="" textlink="">
      <xdr:nvSpPr>
        <xdr:cNvPr id="493" name="楕円 492"/>
        <xdr:cNvSpPr/>
      </xdr:nvSpPr>
      <xdr:spPr>
        <a:xfrm>
          <a:off x="78105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73880</xdr:rowOff>
    </xdr:from>
    <xdr:ext cx="534377" cy="259045"/>
    <xdr:sp macro="" textlink="">
      <xdr:nvSpPr>
        <xdr:cNvPr id="494" name="テキスト ボックス 493"/>
        <xdr:cNvSpPr txBox="1"/>
      </xdr:nvSpPr>
      <xdr:spPr>
        <a:xfrm>
          <a:off x="7594111" y="167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34589</xdr:rowOff>
    </xdr:from>
    <xdr:to>
      <xdr:col>36</xdr:col>
      <xdr:colOff>165100</xdr:colOff>
      <xdr:row>98</xdr:row>
      <xdr:rowOff>136189</xdr:rowOff>
    </xdr:to>
    <xdr:sp macro="" textlink="">
      <xdr:nvSpPr>
        <xdr:cNvPr id="495" name="楕円 494"/>
        <xdr:cNvSpPr/>
      </xdr:nvSpPr>
      <xdr:spPr>
        <a:xfrm>
          <a:off x="6921500" y="168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127316</xdr:rowOff>
    </xdr:from>
    <xdr:ext cx="469744" cy="259045"/>
    <xdr:sp macro="" textlink="">
      <xdr:nvSpPr>
        <xdr:cNvPr id="496" name="テキスト ボックス 495"/>
        <xdr:cNvSpPr txBox="1"/>
      </xdr:nvSpPr>
      <xdr:spPr>
        <a:xfrm>
          <a:off x="6737428" y="1692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22428</xdr:rowOff>
    </xdr:from>
    <xdr:to>
      <xdr:col>85</xdr:col>
      <xdr:colOff>127000</xdr:colOff>
      <xdr:row>35</xdr:row>
      <xdr:rowOff>140691</xdr:rowOff>
    </xdr:to>
    <xdr:cxnSp macro="">
      <xdr:nvCxnSpPr>
        <xdr:cNvPr id="525" name="直線コネクタ 524"/>
        <xdr:cNvCxnSpPr/>
      </xdr:nvCxnSpPr>
      <xdr:spPr>
        <a:xfrm>
          <a:off x="15481300" y="5851728"/>
          <a:ext cx="838200" cy="28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22428</xdr:rowOff>
    </xdr:from>
    <xdr:to>
      <xdr:col>81</xdr:col>
      <xdr:colOff>50800</xdr:colOff>
      <xdr:row>37</xdr:row>
      <xdr:rowOff>108153</xdr:rowOff>
    </xdr:to>
    <xdr:cxnSp macro="">
      <xdr:nvCxnSpPr>
        <xdr:cNvPr id="528" name="直線コネクタ 527"/>
        <xdr:cNvCxnSpPr/>
      </xdr:nvCxnSpPr>
      <xdr:spPr>
        <a:xfrm flipV="1">
          <a:off x="14592300" y="5851728"/>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108153</xdr:rowOff>
    </xdr:from>
    <xdr:to>
      <xdr:col>76</xdr:col>
      <xdr:colOff>114300</xdr:colOff>
      <xdr:row>38</xdr:row>
      <xdr:rowOff>134289</xdr:rowOff>
    </xdr:to>
    <xdr:cxnSp macro="">
      <xdr:nvCxnSpPr>
        <xdr:cNvPr id="531" name="直線コネクタ 530"/>
        <xdr:cNvCxnSpPr/>
      </xdr:nvCxnSpPr>
      <xdr:spPr>
        <a:xfrm flipV="1">
          <a:off x="13703300" y="6451803"/>
          <a:ext cx="8890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163932</xdr:rowOff>
    </xdr:from>
    <xdr:to>
      <xdr:col>71</xdr:col>
      <xdr:colOff>177800</xdr:colOff>
      <xdr:row>38</xdr:row>
      <xdr:rowOff>134289</xdr:rowOff>
    </xdr:to>
    <xdr:cxnSp macro="">
      <xdr:nvCxnSpPr>
        <xdr:cNvPr id="534" name="直線コネクタ 533"/>
        <xdr:cNvCxnSpPr/>
      </xdr:nvCxnSpPr>
      <xdr:spPr>
        <a:xfrm>
          <a:off x="12814300" y="6507582"/>
          <a:ext cx="889000" cy="1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89891</xdr:rowOff>
    </xdr:from>
    <xdr:to>
      <xdr:col>85</xdr:col>
      <xdr:colOff>177800</xdr:colOff>
      <xdr:row>36</xdr:row>
      <xdr:rowOff>20041</xdr:rowOff>
    </xdr:to>
    <xdr:sp macro="" textlink="">
      <xdr:nvSpPr>
        <xdr:cNvPr id="544" name="楕円 543"/>
        <xdr:cNvSpPr/>
      </xdr:nvSpPr>
      <xdr:spPr>
        <a:xfrm>
          <a:off x="16268700" y="60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112768</xdr:rowOff>
    </xdr:from>
    <xdr:ext cx="469744" cy="259045"/>
    <xdr:sp macro="" textlink="">
      <xdr:nvSpPr>
        <xdr:cNvPr id="545" name="災害復旧事業費該当値テキスト"/>
        <xdr:cNvSpPr txBox="1"/>
      </xdr:nvSpPr>
      <xdr:spPr>
        <a:xfrm>
          <a:off x="16370300" y="59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143078</xdr:rowOff>
    </xdr:from>
    <xdr:to>
      <xdr:col>81</xdr:col>
      <xdr:colOff>101600</xdr:colOff>
      <xdr:row>34</xdr:row>
      <xdr:rowOff>73228</xdr:rowOff>
    </xdr:to>
    <xdr:sp macro="" textlink="">
      <xdr:nvSpPr>
        <xdr:cNvPr id="546" name="楕円 545"/>
        <xdr:cNvSpPr/>
      </xdr:nvSpPr>
      <xdr:spPr>
        <a:xfrm>
          <a:off x="15430500" y="5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89755</xdr:rowOff>
    </xdr:from>
    <xdr:ext cx="534377" cy="259045"/>
    <xdr:sp macro="" textlink="">
      <xdr:nvSpPr>
        <xdr:cNvPr id="547" name="テキスト ボックス 546"/>
        <xdr:cNvSpPr txBox="1"/>
      </xdr:nvSpPr>
      <xdr:spPr>
        <a:xfrm>
          <a:off x="15214111" y="55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57353</xdr:rowOff>
    </xdr:from>
    <xdr:to>
      <xdr:col>76</xdr:col>
      <xdr:colOff>165100</xdr:colOff>
      <xdr:row>37</xdr:row>
      <xdr:rowOff>158953</xdr:rowOff>
    </xdr:to>
    <xdr:sp macro="" textlink="">
      <xdr:nvSpPr>
        <xdr:cNvPr id="548" name="楕円 547"/>
        <xdr:cNvSpPr/>
      </xdr:nvSpPr>
      <xdr:spPr>
        <a:xfrm>
          <a:off x="14541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4030</xdr:rowOff>
    </xdr:from>
    <xdr:ext cx="469744" cy="259045"/>
    <xdr:sp macro="" textlink="">
      <xdr:nvSpPr>
        <xdr:cNvPr id="549" name="テキスト ボックス 548"/>
        <xdr:cNvSpPr txBox="1"/>
      </xdr:nvSpPr>
      <xdr:spPr>
        <a:xfrm>
          <a:off x="14357428" y="61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83489</xdr:rowOff>
    </xdr:from>
    <xdr:to>
      <xdr:col>72</xdr:col>
      <xdr:colOff>38100</xdr:colOff>
      <xdr:row>39</xdr:row>
      <xdr:rowOff>13639</xdr:rowOff>
    </xdr:to>
    <xdr:sp macro="" textlink="">
      <xdr:nvSpPr>
        <xdr:cNvPr id="550" name="楕円 549"/>
        <xdr:cNvSpPr/>
      </xdr:nvSpPr>
      <xdr:spPr>
        <a:xfrm>
          <a:off x="13652500" y="65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30167</xdr:rowOff>
    </xdr:from>
    <xdr:ext cx="469744" cy="259045"/>
    <xdr:sp macro="" textlink="">
      <xdr:nvSpPr>
        <xdr:cNvPr id="551" name="テキスト ボックス 550"/>
        <xdr:cNvSpPr txBox="1"/>
      </xdr:nvSpPr>
      <xdr:spPr>
        <a:xfrm>
          <a:off x="13468428"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113131</xdr:rowOff>
    </xdr:from>
    <xdr:to>
      <xdr:col>67</xdr:col>
      <xdr:colOff>101600</xdr:colOff>
      <xdr:row>38</xdr:row>
      <xdr:rowOff>43281</xdr:rowOff>
    </xdr:to>
    <xdr:sp macro="" textlink="">
      <xdr:nvSpPr>
        <xdr:cNvPr id="552" name="楕円 551"/>
        <xdr:cNvSpPr/>
      </xdr:nvSpPr>
      <xdr:spPr>
        <a:xfrm>
          <a:off x="12763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59808</xdr:rowOff>
    </xdr:from>
    <xdr:ext cx="469744" cy="259045"/>
    <xdr:sp macro="" textlink="">
      <xdr:nvSpPr>
        <xdr:cNvPr id="553" name="テキスト ボックス 552"/>
        <xdr:cNvSpPr txBox="1"/>
      </xdr:nvSpPr>
      <xdr:spPr>
        <a:xfrm>
          <a:off x="12579428" y="62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57124</xdr:rowOff>
    </xdr:from>
    <xdr:to>
      <xdr:col>85</xdr:col>
      <xdr:colOff>127000</xdr:colOff>
      <xdr:row>72</xdr:row>
      <xdr:rowOff>163195</xdr:rowOff>
    </xdr:to>
    <xdr:cxnSp macro="">
      <xdr:nvCxnSpPr>
        <xdr:cNvPr id="631" name="直線コネクタ 630"/>
        <xdr:cNvCxnSpPr/>
      </xdr:nvCxnSpPr>
      <xdr:spPr>
        <a:xfrm>
          <a:off x="15481300" y="12230074"/>
          <a:ext cx="838200" cy="2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154801</xdr:rowOff>
    </xdr:from>
    <xdr:to>
      <xdr:col>81</xdr:col>
      <xdr:colOff>50800</xdr:colOff>
      <xdr:row>71</xdr:row>
      <xdr:rowOff>57124</xdr:rowOff>
    </xdr:to>
    <xdr:cxnSp macro="">
      <xdr:nvCxnSpPr>
        <xdr:cNvPr id="634" name="直線コネクタ 633"/>
        <xdr:cNvCxnSpPr/>
      </xdr:nvCxnSpPr>
      <xdr:spPr>
        <a:xfrm>
          <a:off x="14592300" y="11984851"/>
          <a:ext cx="889000" cy="24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154801</xdr:rowOff>
    </xdr:from>
    <xdr:to>
      <xdr:col>76</xdr:col>
      <xdr:colOff>114300</xdr:colOff>
      <xdr:row>71</xdr:row>
      <xdr:rowOff>56972</xdr:rowOff>
    </xdr:to>
    <xdr:cxnSp macro="">
      <xdr:nvCxnSpPr>
        <xdr:cNvPr id="637" name="直線コネクタ 636"/>
        <xdr:cNvCxnSpPr/>
      </xdr:nvCxnSpPr>
      <xdr:spPr>
        <a:xfrm flipV="1">
          <a:off x="13703300" y="11984851"/>
          <a:ext cx="889000" cy="2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56972</xdr:rowOff>
    </xdr:from>
    <xdr:to>
      <xdr:col>71</xdr:col>
      <xdr:colOff>177800</xdr:colOff>
      <xdr:row>71</xdr:row>
      <xdr:rowOff>133439</xdr:rowOff>
    </xdr:to>
    <xdr:cxnSp macro="">
      <xdr:nvCxnSpPr>
        <xdr:cNvPr id="640" name="直線コネクタ 639"/>
        <xdr:cNvCxnSpPr/>
      </xdr:nvCxnSpPr>
      <xdr:spPr>
        <a:xfrm flipV="1">
          <a:off x="12814300" y="12229922"/>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112395</xdr:rowOff>
    </xdr:from>
    <xdr:to>
      <xdr:col>85</xdr:col>
      <xdr:colOff>177800</xdr:colOff>
      <xdr:row>73</xdr:row>
      <xdr:rowOff>42545</xdr:rowOff>
    </xdr:to>
    <xdr:sp macro="" textlink="">
      <xdr:nvSpPr>
        <xdr:cNvPr id="650" name="楕円 649"/>
        <xdr:cNvSpPr/>
      </xdr:nvSpPr>
      <xdr:spPr>
        <a:xfrm>
          <a:off x="16268700" y="124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135272</xdr:rowOff>
    </xdr:from>
    <xdr:ext cx="534377" cy="259045"/>
    <xdr:sp macro="" textlink="">
      <xdr:nvSpPr>
        <xdr:cNvPr id="651" name="公債費該当値テキスト"/>
        <xdr:cNvSpPr txBox="1"/>
      </xdr:nvSpPr>
      <xdr:spPr>
        <a:xfrm>
          <a:off x="16370300" y="123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6324</xdr:rowOff>
    </xdr:from>
    <xdr:to>
      <xdr:col>81</xdr:col>
      <xdr:colOff>101600</xdr:colOff>
      <xdr:row>71</xdr:row>
      <xdr:rowOff>107924</xdr:rowOff>
    </xdr:to>
    <xdr:sp macro="" textlink="">
      <xdr:nvSpPr>
        <xdr:cNvPr id="652" name="楕円 651"/>
        <xdr:cNvSpPr/>
      </xdr:nvSpPr>
      <xdr:spPr>
        <a:xfrm>
          <a:off x="15430500" y="121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124451</xdr:rowOff>
    </xdr:from>
    <xdr:ext cx="599010" cy="259045"/>
    <xdr:sp macro="" textlink="">
      <xdr:nvSpPr>
        <xdr:cNvPr id="653" name="テキスト ボックス 652"/>
        <xdr:cNvSpPr txBox="1"/>
      </xdr:nvSpPr>
      <xdr:spPr>
        <a:xfrm>
          <a:off x="15181795" y="119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104001</xdr:rowOff>
    </xdr:from>
    <xdr:to>
      <xdr:col>76</xdr:col>
      <xdr:colOff>165100</xdr:colOff>
      <xdr:row>70</xdr:row>
      <xdr:rowOff>34151</xdr:rowOff>
    </xdr:to>
    <xdr:sp macro="" textlink="">
      <xdr:nvSpPr>
        <xdr:cNvPr id="654" name="楕円 653"/>
        <xdr:cNvSpPr/>
      </xdr:nvSpPr>
      <xdr:spPr>
        <a:xfrm>
          <a:off x="14541500" y="11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50678</xdr:rowOff>
    </xdr:from>
    <xdr:ext cx="599010" cy="259045"/>
    <xdr:sp macro="" textlink="">
      <xdr:nvSpPr>
        <xdr:cNvPr id="655" name="テキスト ボックス 654"/>
        <xdr:cNvSpPr txBox="1"/>
      </xdr:nvSpPr>
      <xdr:spPr>
        <a:xfrm>
          <a:off x="14292795" y="11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6172</xdr:rowOff>
    </xdr:from>
    <xdr:to>
      <xdr:col>72</xdr:col>
      <xdr:colOff>38100</xdr:colOff>
      <xdr:row>71</xdr:row>
      <xdr:rowOff>107772</xdr:rowOff>
    </xdr:to>
    <xdr:sp macro="" textlink="">
      <xdr:nvSpPr>
        <xdr:cNvPr id="656" name="楕円 655"/>
        <xdr:cNvSpPr/>
      </xdr:nvSpPr>
      <xdr:spPr>
        <a:xfrm>
          <a:off x="13652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124299</xdr:rowOff>
    </xdr:from>
    <xdr:ext cx="599010" cy="259045"/>
    <xdr:sp macro="" textlink="">
      <xdr:nvSpPr>
        <xdr:cNvPr id="657" name="テキスト ボックス 656"/>
        <xdr:cNvSpPr txBox="1"/>
      </xdr:nvSpPr>
      <xdr:spPr>
        <a:xfrm>
          <a:off x="13403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82639</xdr:rowOff>
    </xdr:from>
    <xdr:to>
      <xdr:col>67</xdr:col>
      <xdr:colOff>101600</xdr:colOff>
      <xdr:row>72</xdr:row>
      <xdr:rowOff>12789</xdr:rowOff>
    </xdr:to>
    <xdr:sp macro="" textlink="">
      <xdr:nvSpPr>
        <xdr:cNvPr id="658" name="楕円 657"/>
        <xdr:cNvSpPr/>
      </xdr:nvSpPr>
      <xdr:spPr>
        <a:xfrm>
          <a:off x="12763500" y="12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29316</xdr:rowOff>
    </xdr:from>
    <xdr:ext cx="599010" cy="259045"/>
    <xdr:sp macro="" textlink="">
      <xdr:nvSpPr>
        <xdr:cNvPr id="659" name="テキスト ボックス 658"/>
        <xdr:cNvSpPr txBox="1"/>
      </xdr:nvSpPr>
      <xdr:spPr>
        <a:xfrm>
          <a:off x="12514795" y="1203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146993</xdr:rowOff>
    </xdr:from>
    <xdr:to>
      <xdr:col>85</xdr:col>
      <xdr:colOff>127000</xdr:colOff>
      <xdr:row>98</xdr:row>
      <xdr:rowOff>55118</xdr:rowOff>
    </xdr:to>
    <xdr:cxnSp macro="">
      <xdr:nvCxnSpPr>
        <xdr:cNvPr id="686" name="直線コネクタ 685"/>
        <xdr:cNvCxnSpPr/>
      </xdr:nvCxnSpPr>
      <xdr:spPr>
        <a:xfrm flipV="1">
          <a:off x="15481300" y="16777643"/>
          <a:ext cx="8382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31161</xdr:rowOff>
    </xdr:from>
    <xdr:to>
      <xdr:col>81</xdr:col>
      <xdr:colOff>50800</xdr:colOff>
      <xdr:row>98</xdr:row>
      <xdr:rowOff>55118</xdr:rowOff>
    </xdr:to>
    <xdr:cxnSp macro="">
      <xdr:nvCxnSpPr>
        <xdr:cNvPr id="689" name="直線コネクタ 688"/>
        <xdr:cNvCxnSpPr/>
      </xdr:nvCxnSpPr>
      <xdr:spPr>
        <a:xfrm>
          <a:off x="14592300" y="1683326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48671</xdr:rowOff>
    </xdr:from>
    <xdr:to>
      <xdr:col>76</xdr:col>
      <xdr:colOff>114300</xdr:colOff>
      <xdr:row>98</xdr:row>
      <xdr:rowOff>31161</xdr:rowOff>
    </xdr:to>
    <xdr:cxnSp macro="">
      <xdr:nvCxnSpPr>
        <xdr:cNvPr id="692" name="直線コネクタ 691"/>
        <xdr:cNvCxnSpPr/>
      </xdr:nvCxnSpPr>
      <xdr:spPr>
        <a:xfrm>
          <a:off x="13703300" y="16679321"/>
          <a:ext cx="889000" cy="1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48671</xdr:rowOff>
    </xdr:from>
    <xdr:to>
      <xdr:col>71</xdr:col>
      <xdr:colOff>177800</xdr:colOff>
      <xdr:row>97</xdr:row>
      <xdr:rowOff>55987</xdr:rowOff>
    </xdr:to>
    <xdr:cxnSp macro="">
      <xdr:nvCxnSpPr>
        <xdr:cNvPr id="695" name="直線コネクタ 694"/>
        <xdr:cNvCxnSpPr/>
      </xdr:nvCxnSpPr>
      <xdr:spPr>
        <a:xfrm flipV="1">
          <a:off x="12814300" y="166793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96193</xdr:rowOff>
    </xdr:from>
    <xdr:to>
      <xdr:col>85</xdr:col>
      <xdr:colOff>177800</xdr:colOff>
      <xdr:row>98</xdr:row>
      <xdr:rowOff>26343</xdr:rowOff>
    </xdr:to>
    <xdr:sp macro="" textlink="">
      <xdr:nvSpPr>
        <xdr:cNvPr id="705" name="楕円 704"/>
        <xdr:cNvSpPr/>
      </xdr:nvSpPr>
      <xdr:spPr>
        <a:xfrm>
          <a:off x="162687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74620</xdr:rowOff>
    </xdr:from>
    <xdr:ext cx="469744" cy="259045"/>
    <xdr:sp macro="" textlink="">
      <xdr:nvSpPr>
        <xdr:cNvPr id="706" name="積立金該当値テキスト"/>
        <xdr:cNvSpPr txBox="1"/>
      </xdr:nvSpPr>
      <xdr:spPr>
        <a:xfrm>
          <a:off x="16370300" y="1670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4318</xdr:rowOff>
    </xdr:from>
    <xdr:to>
      <xdr:col>81</xdr:col>
      <xdr:colOff>101600</xdr:colOff>
      <xdr:row>98</xdr:row>
      <xdr:rowOff>105918</xdr:rowOff>
    </xdr:to>
    <xdr:sp macro="" textlink="">
      <xdr:nvSpPr>
        <xdr:cNvPr id="707" name="楕円 706"/>
        <xdr:cNvSpPr/>
      </xdr:nvSpPr>
      <xdr:spPr>
        <a:xfrm>
          <a:off x="15430500" y="168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97045</xdr:rowOff>
    </xdr:from>
    <xdr:ext cx="469744" cy="259045"/>
    <xdr:sp macro="" textlink="">
      <xdr:nvSpPr>
        <xdr:cNvPr id="708" name="テキスト ボックス 707"/>
        <xdr:cNvSpPr txBox="1"/>
      </xdr:nvSpPr>
      <xdr:spPr>
        <a:xfrm>
          <a:off x="15246428" y="1689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151811</xdr:rowOff>
    </xdr:from>
    <xdr:to>
      <xdr:col>76</xdr:col>
      <xdr:colOff>165100</xdr:colOff>
      <xdr:row>98</xdr:row>
      <xdr:rowOff>81961</xdr:rowOff>
    </xdr:to>
    <xdr:sp macro="" textlink="">
      <xdr:nvSpPr>
        <xdr:cNvPr id="709" name="楕円 708"/>
        <xdr:cNvSpPr/>
      </xdr:nvSpPr>
      <xdr:spPr>
        <a:xfrm>
          <a:off x="14541500" y="167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73088</xdr:rowOff>
    </xdr:from>
    <xdr:ext cx="469744" cy="259045"/>
    <xdr:sp macro="" textlink="">
      <xdr:nvSpPr>
        <xdr:cNvPr id="710" name="テキスト ボックス 709"/>
        <xdr:cNvSpPr txBox="1"/>
      </xdr:nvSpPr>
      <xdr:spPr>
        <a:xfrm>
          <a:off x="14357428" y="168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169321</xdr:rowOff>
    </xdr:from>
    <xdr:to>
      <xdr:col>72</xdr:col>
      <xdr:colOff>38100</xdr:colOff>
      <xdr:row>97</xdr:row>
      <xdr:rowOff>99471</xdr:rowOff>
    </xdr:to>
    <xdr:sp macro="" textlink="">
      <xdr:nvSpPr>
        <xdr:cNvPr id="711" name="楕円 710"/>
        <xdr:cNvSpPr/>
      </xdr:nvSpPr>
      <xdr:spPr>
        <a:xfrm>
          <a:off x="13652500" y="166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115998</xdr:rowOff>
    </xdr:from>
    <xdr:ext cx="534377" cy="259045"/>
    <xdr:sp macro="" textlink="">
      <xdr:nvSpPr>
        <xdr:cNvPr id="712" name="テキスト ボックス 711"/>
        <xdr:cNvSpPr txBox="1"/>
      </xdr:nvSpPr>
      <xdr:spPr>
        <a:xfrm>
          <a:off x="13436111" y="1640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5187</xdr:rowOff>
    </xdr:from>
    <xdr:to>
      <xdr:col>67</xdr:col>
      <xdr:colOff>101600</xdr:colOff>
      <xdr:row>97</xdr:row>
      <xdr:rowOff>106787</xdr:rowOff>
    </xdr:to>
    <xdr:sp macro="" textlink="">
      <xdr:nvSpPr>
        <xdr:cNvPr id="713" name="楕円 712"/>
        <xdr:cNvSpPr/>
      </xdr:nvSpPr>
      <xdr:spPr>
        <a:xfrm>
          <a:off x="12763500" y="166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97914</xdr:rowOff>
    </xdr:from>
    <xdr:ext cx="534377" cy="259045"/>
    <xdr:sp macro="" textlink="">
      <xdr:nvSpPr>
        <xdr:cNvPr id="714" name="テキスト ボックス 713"/>
        <xdr:cNvSpPr txBox="1"/>
      </xdr:nvSpPr>
      <xdr:spPr>
        <a:xfrm>
          <a:off x="12547111" y="167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39497</xdr:rowOff>
    </xdr:from>
    <xdr:to>
      <xdr:col>116</xdr:col>
      <xdr:colOff>63500</xdr:colOff>
      <xdr:row>59</xdr:row>
      <xdr:rowOff>42240</xdr:rowOff>
    </xdr:to>
    <xdr:cxnSp macro="">
      <xdr:nvCxnSpPr>
        <xdr:cNvPr id="800" name="直線コネクタ 799"/>
        <xdr:cNvCxnSpPr/>
      </xdr:nvCxnSpPr>
      <xdr:spPr>
        <a:xfrm>
          <a:off x="21323300" y="1015504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39497</xdr:rowOff>
    </xdr:from>
    <xdr:to>
      <xdr:col>111</xdr:col>
      <xdr:colOff>177800</xdr:colOff>
      <xdr:row>59</xdr:row>
      <xdr:rowOff>41478</xdr:rowOff>
    </xdr:to>
    <xdr:cxnSp macro="">
      <xdr:nvCxnSpPr>
        <xdr:cNvPr id="803" name="直線コネクタ 802"/>
        <xdr:cNvCxnSpPr/>
      </xdr:nvCxnSpPr>
      <xdr:spPr>
        <a:xfrm flipV="1">
          <a:off x="20434300" y="1015504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94056</xdr:rowOff>
    </xdr:from>
    <xdr:to>
      <xdr:col>107</xdr:col>
      <xdr:colOff>50800</xdr:colOff>
      <xdr:row>59</xdr:row>
      <xdr:rowOff>41478</xdr:rowOff>
    </xdr:to>
    <xdr:cxnSp macro="">
      <xdr:nvCxnSpPr>
        <xdr:cNvPr id="806" name="直線コネクタ 805"/>
        <xdr:cNvCxnSpPr/>
      </xdr:nvCxnSpPr>
      <xdr:spPr>
        <a:xfrm>
          <a:off x="19545300" y="9866706"/>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94056</xdr:rowOff>
    </xdr:from>
    <xdr:to>
      <xdr:col>102</xdr:col>
      <xdr:colOff>114300</xdr:colOff>
      <xdr:row>59</xdr:row>
      <xdr:rowOff>44450</xdr:rowOff>
    </xdr:to>
    <xdr:cxnSp macro="">
      <xdr:nvCxnSpPr>
        <xdr:cNvPr id="809" name="直線コネクタ 808"/>
        <xdr:cNvCxnSpPr/>
      </xdr:nvCxnSpPr>
      <xdr:spPr>
        <a:xfrm flipV="1">
          <a:off x="18656300" y="9866706"/>
          <a:ext cx="8890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19" name="楕円 818"/>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13932" cy="259045"/>
    <xdr:sp macro="" textlink="">
      <xdr:nvSpPr>
        <xdr:cNvPr id="820" name="貸付金該当値テキスト"/>
        <xdr:cNvSpPr txBox="1"/>
      </xdr:nvSpPr>
      <xdr:spPr>
        <a:xfrm>
          <a:off x="22212300" y="100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160147</xdr:rowOff>
    </xdr:from>
    <xdr:to>
      <xdr:col>112</xdr:col>
      <xdr:colOff>38100</xdr:colOff>
      <xdr:row>59</xdr:row>
      <xdr:rowOff>90297</xdr:rowOff>
    </xdr:to>
    <xdr:sp macro="" textlink="">
      <xdr:nvSpPr>
        <xdr:cNvPr id="821" name="楕円 820"/>
        <xdr:cNvSpPr/>
      </xdr:nvSpPr>
      <xdr:spPr>
        <a:xfrm>
          <a:off x="21272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81424</xdr:rowOff>
    </xdr:from>
    <xdr:ext cx="378565" cy="259045"/>
    <xdr:sp macro="" textlink="">
      <xdr:nvSpPr>
        <xdr:cNvPr id="822" name="テキスト ボックス 821"/>
        <xdr:cNvSpPr txBox="1"/>
      </xdr:nvSpPr>
      <xdr:spPr>
        <a:xfrm>
          <a:off x="21134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162128</xdr:rowOff>
    </xdr:from>
    <xdr:to>
      <xdr:col>107</xdr:col>
      <xdr:colOff>101600</xdr:colOff>
      <xdr:row>59</xdr:row>
      <xdr:rowOff>92278</xdr:rowOff>
    </xdr:to>
    <xdr:sp macro="" textlink="">
      <xdr:nvSpPr>
        <xdr:cNvPr id="823" name="楕円 822"/>
        <xdr:cNvSpPr/>
      </xdr:nvSpPr>
      <xdr:spPr>
        <a:xfrm>
          <a:off x="20383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83405</xdr:rowOff>
    </xdr:from>
    <xdr:ext cx="313932" cy="259045"/>
    <xdr:sp macro="" textlink="">
      <xdr:nvSpPr>
        <xdr:cNvPr id="824" name="テキスト ボックス 823"/>
        <xdr:cNvSpPr txBox="1"/>
      </xdr:nvSpPr>
      <xdr:spPr>
        <a:xfrm>
          <a:off x="20277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43256</xdr:rowOff>
    </xdr:from>
    <xdr:to>
      <xdr:col>102</xdr:col>
      <xdr:colOff>165100</xdr:colOff>
      <xdr:row>57</xdr:row>
      <xdr:rowOff>144856</xdr:rowOff>
    </xdr:to>
    <xdr:sp macro="" textlink="">
      <xdr:nvSpPr>
        <xdr:cNvPr id="825" name="楕円 824"/>
        <xdr:cNvSpPr/>
      </xdr:nvSpPr>
      <xdr:spPr>
        <a:xfrm>
          <a:off x="19494500" y="98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161383</xdr:rowOff>
    </xdr:from>
    <xdr:ext cx="469744" cy="259045"/>
    <xdr:sp macro="" textlink="">
      <xdr:nvSpPr>
        <xdr:cNvPr id="826" name="テキスト ボックス 825"/>
        <xdr:cNvSpPr txBox="1"/>
      </xdr:nvSpPr>
      <xdr:spPr>
        <a:xfrm>
          <a:off x="19310428" y="959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32807</xdr:rowOff>
    </xdr:from>
    <xdr:to>
      <xdr:col>116</xdr:col>
      <xdr:colOff>63500</xdr:colOff>
      <xdr:row>75</xdr:row>
      <xdr:rowOff>64353</xdr:rowOff>
    </xdr:to>
    <xdr:cxnSp macro="">
      <xdr:nvCxnSpPr>
        <xdr:cNvPr id="856" name="直線コネクタ 855"/>
        <xdr:cNvCxnSpPr/>
      </xdr:nvCxnSpPr>
      <xdr:spPr>
        <a:xfrm flipV="1">
          <a:off x="21323300" y="12891557"/>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53449</xdr:rowOff>
    </xdr:from>
    <xdr:to>
      <xdr:col>111</xdr:col>
      <xdr:colOff>177800</xdr:colOff>
      <xdr:row>75</xdr:row>
      <xdr:rowOff>64353</xdr:rowOff>
    </xdr:to>
    <xdr:cxnSp macro="">
      <xdr:nvCxnSpPr>
        <xdr:cNvPr id="859" name="直線コネクタ 858"/>
        <xdr:cNvCxnSpPr/>
      </xdr:nvCxnSpPr>
      <xdr:spPr>
        <a:xfrm>
          <a:off x="20434300" y="12226399"/>
          <a:ext cx="889000" cy="6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53449</xdr:rowOff>
    </xdr:from>
    <xdr:to>
      <xdr:col>107</xdr:col>
      <xdr:colOff>50800</xdr:colOff>
      <xdr:row>71</xdr:row>
      <xdr:rowOff>98483</xdr:rowOff>
    </xdr:to>
    <xdr:cxnSp macro="">
      <xdr:nvCxnSpPr>
        <xdr:cNvPr id="862" name="直線コネクタ 861"/>
        <xdr:cNvCxnSpPr/>
      </xdr:nvCxnSpPr>
      <xdr:spPr>
        <a:xfrm flipV="1">
          <a:off x="19545300" y="12226399"/>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98483</xdr:rowOff>
    </xdr:from>
    <xdr:to>
      <xdr:col>102</xdr:col>
      <xdr:colOff>114300</xdr:colOff>
      <xdr:row>71</xdr:row>
      <xdr:rowOff>132019</xdr:rowOff>
    </xdr:to>
    <xdr:cxnSp macro="">
      <xdr:nvCxnSpPr>
        <xdr:cNvPr id="865" name="直線コネクタ 864"/>
        <xdr:cNvCxnSpPr/>
      </xdr:nvCxnSpPr>
      <xdr:spPr>
        <a:xfrm flipV="1">
          <a:off x="18656300" y="12271433"/>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153457</xdr:rowOff>
    </xdr:from>
    <xdr:to>
      <xdr:col>116</xdr:col>
      <xdr:colOff>114300</xdr:colOff>
      <xdr:row>75</xdr:row>
      <xdr:rowOff>83607</xdr:rowOff>
    </xdr:to>
    <xdr:sp macro="" textlink="">
      <xdr:nvSpPr>
        <xdr:cNvPr id="875" name="楕円 874"/>
        <xdr:cNvSpPr/>
      </xdr:nvSpPr>
      <xdr:spPr>
        <a:xfrm>
          <a:off x="22110700" y="12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4884</xdr:rowOff>
    </xdr:from>
    <xdr:ext cx="534377" cy="259045"/>
    <xdr:sp macro="" textlink="">
      <xdr:nvSpPr>
        <xdr:cNvPr id="876" name="繰出金該当値テキスト"/>
        <xdr:cNvSpPr txBox="1"/>
      </xdr:nvSpPr>
      <xdr:spPr>
        <a:xfrm>
          <a:off x="22212300" y="126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13553</xdr:rowOff>
    </xdr:from>
    <xdr:to>
      <xdr:col>112</xdr:col>
      <xdr:colOff>38100</xdr:colOff>
      <xdr:row>75</xdr:row>
      <xdr:rowOff>115153</xdr:rowOff>
    </xdr:to>
    <xdr:sp macro="" textlink="">
      <xdr:nvSpPr>
        <xdr:cNvPr id="877" name="楕円 876"/>
        <xdr:cNvSpPr/>
      </xdr:nvSpPr>
      <xdr:spPr>
        <a:xfrm>
          <a:off x="21272500" y="12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131680</xdr:rowOff>
    </xdr:from>
    <xdr:ext cx="534377" cy="259045"/>
    <xdr:sp macro="" textlink="">
      <xdr:nvSpPr>
        <xdr:cNvPr id="878" name="テキスト ボックス 877"/>
        <xdr:cNvSpPr txBox="1"/>
      </xdr:nvSpPr>
      <xdr:spPr>
        <a:xfrm>
          <a:off x="21056111" y="126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2649</xdr:rowOff>
    </xdr:from>
    <xdr:to>
      <xdr:col>107</xdr:col>
      <xdr:colOff>101600</xdr:colOff>
      <xdr:row>71</xdr:row>
      <xdr:rowOff>104249</xdr:rowOff>
    </xdr:to>
    <xdr:sp macro="" textlink="">
      <xdr:nvSpPr>
        <xdr:cNvPr id="879" name="楕円 878"/>
        <xdr:cNvSpPr/>
      </xdr:nvSpPr>
      <xdr:spPr>
        <a:xfrm>
          <a:off x="20383500" y="12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120776</xdr:rowOff>
    </xdr:from>
    <xdr:ext cx="534377" cy="259045"/>
    <xdr:sp macro="" textlink="">
      <xdr:nvSpPr>
        <xdr:cNvPr id="880" name="テキスト ボックス 879"/>
        <xdr:cNvSpPr txBox="1"/>
      </xdr:nvSpPr>
      <xdr:spPr>
        <a:xfrm>
          <a:off x="20167111" y="119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47683</xdr:rowOff>
    </xdr:from>
    <xdr:to>
      <xdr:col>102</xdr:col>
      <xdr:colOff>165100</xdr:colOff>
      <xdr:row>71</xdr:row>
      <xdr:rowOff>149283</xdr:rowOff>
    </xdr:to>
    <xdr:sp macro="" textlink="">
      <xdr:nvSpPr>
        <xdr:cNvPr id="881" name="楕円 880"/>
        <xdr:cNvSpPr/>
      </xdr:nvSpPr>
      <xdr:spPr>
        <a:xfrm>
          <a:off x="19494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165810</xdr:rowOff>
    </xdr:from>
    <xdr:ext cx="534377" cy="259045"/>
    <xdr:sp macro="" textlink="">
      <xdr:nvSpPr>
        <xdr:cNvPr id="882" name="テキスト ボックス 881"/>
        <xdr:cNvSpPr txBox="1"/>
      </xdr:nvSpPr>
      <xdr:spPr>
        <a:xfrm>
          <a:off x="19278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81219</xdr:rowOff>
    </xdr:from>
    <xdr:to>
      <xdr:col>98</xdr:col>
      <xdr:colOff>38100</xdr:colOff>
      <xdr:row>72</xdr:row>
      <xdr:rowOff>11369</xdr:rowOff>
    </xdr:to>
    <xdr:sp macro="" textlink="">
      <xdr:nvSpPr>
        <xdr:cNvPr id="883" name="楕円 882"/>
        <xdr:cNvSpPr/>
      </xdr:nvSpPr>
      <xdr:spPr>
        <a:xfrm>
          <a:off x="18605500" y="12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27896</xdr:rowOff>
    </xdr:from>
    <xdr:ext cx="534377" cy="259045"/>
    <xdr:sp macro="" textlink="">
      <xdr:nvSpPr>
        <xdr:cNvPr id="884" name="テキスト ボックス 883"/>
        <xdr:cNvSpPr txBox="1"/>
      </xdr:nvSpPr>
      <xdr:spPr>
        <a:xfrm>
          <a:off x="18389111" y="12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人件費については、類似団体に比べ職員数が多いことから、比較的高い状況である。定員適正化計画に基づき、職員数の削減に努める。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維持補修費については、旧市町がそれぞれ所有していた公共施設が数多くあることから、比較的高い状況である。また、老朽化した公共施設の解体を進めており、一時的に物件費も高く推移している。今後も、公共施設等総合管理計画に基づき、施設の統廃合や廃止、譲渡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普通建設事業費については、和倉温泉お祭り会館整備事業や小中学校空調整備事業により、新規更新整備で前年度に比べ増加した。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公債費については、繰上償還を行ったきたものの、依然として高い状況となっている。今後も公債費の適正化に努める。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今後も、行財政改革アクションプランや公共施設等総合管理計画に基づき、事務事業の見直しを行い、財政の健全化を図る。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52,117
51,376
318.29
31,520,824
30,626,150
733,520
18,164,844
39,848,048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101295</xdr:rowOff>
    </xdr:from>
    <xdr:to>
      <xdr:col>24</xdr:col>
      <xdr:colOff>63500</xdr:colOff>
      <xdr:row>33</xdr:row>
      <xdr:rowOff>118212</xdr:rowOff>
    </xdr:to>
    <xdr:cxnSp macro="">
      <xdr:nvCxnSpPr>
        <xdr:cNvPr id="59" name="直線コネクタ 58"/>
        <xdr:cNvCxnSpPr/>
      </xdr:nvCxnSpPr>
      <xdr:spPr>
        <a:xfrm flipV="1">
          <a:off x="3797300" y="575914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122784</xdr:rowOff>
    </xdr:from>
    <xdr:to>
      <xdr:col>19</xdr:col>
      <xdr:colOff>177800</xdr:colOff>
      <xdr:row>33</xdr:row>
      <xdr:rowOff>118212</xdr:rowOff>
    </xdr:to>
    <xdr:cxnSp macro="">
      <xdr:nvCxnSpPr>
        <xdr:cNvPr id="62" name="直線コネクタ 61"/>
        <xdr:cNvCxnSpPr/>
      </xdr:nvCxnSpPr>
      <xdr:spPr>
        <a:xfrm>
          <a:off x="2908300" y="560918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32</xdr:row>
      <xdr:rowOff>122784</xdr:rowOff>
    </xdr:to>
    <xdr:cxnSp macro="">
      <xdr:nvCxnSpPr>
        <xdr:cNvPr id="65" name="直線コネクタ 64"/>
        <xdr:cNvCxnSpPr/>
      </xdr:nvCxnSpPr>
      <xdr:spPr>
        <a:xfrm>
          <a:off x="2019300" y="5546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37744</xdr:rowOff>
    </xdr:from>
    <xdr:to>
      <xdr:col>10</xdr:col>
      <xdr:colOff>114300</xdr:colOff>
      <xdr:row>32</xdr:row>
      <xdr:rowOff>59690</xdr:rowOff>
    </xdr:to>
    <xdr:cxnSp macro="">
      <xdr:nvCxnSpPr>
        <xdr:cNvPr id="68" name="直線コネクタ 67"/>
        <xdr:cNvCxnSpPr/>
      </xdr:nvCxnSpPr>
      <xdr:spPr>
        <a:xfrm>
          <a:off x="1130300" y="5352694"/>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50495</xdr:rowOff>
    </xdr:from>
    <xdr:to>
      <xdr:col>24</xdr:col>
      <xdr:colOff>114300</xdr:colOff>
      <xdr:row>33</xdr:row>
      <xdr:rowOff>152095</xdr:rowOff>
    </xdr:to>
    <xdr:sp macro="" textlink="">
      <xdr:nvSpPr>
        <xdr:cNvPr id="78" name="楕円 77"/>
        <xdr:cNvSpPr/>
      </xdr:nvSpPr>
      <xdr:spPr>
        <a:xfrm>
          <a:off x="4584700" y="57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73372</xdr:rowOff>
    </xdr:from>
    <xdr:ext cx="469744" cy="259045"/>
    <xdr:sp macro="" textlink="">
      <xdr:nvSpPr>
        <xdr:cNvPr id="79" name="議会費該当値テキスト"/>
        <xdr:cNvSpPr txBox="1"/>
      </xdr:nvSpPr>
      <xdr:spPr>
        <a:xfrm>
          <a:off x="4686300" y="555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67412</xdr:rowOff>
    </xdr:from>
    <xdr:to>
      <xdr:col>20</xdr:col>
      <xdr:colOff>38100</xdr:colOff>
      <xdr:row>33</xdr:row>
      <xdr:rowOff>169012</xdr:rowOff>
    </xdr:to>
    <xdr:sp macro="" textlink="">
      <xdr:nvSpPr>
        <xdr:cNvPr id="80" name="楕円 79"/>
        <xdr:cNvSpPr/>
      </xdr:nvSpPr>
      <xdr:spPr>
        <a:xfrm>
          <a:off x="3746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14089</xdr:rowOff>
    </xdr:from>
    <xdr:ext cx="469744" cy="259045"/>
    <xdr:sp macro="" textlink="">
      <xdr:nvSpPr>
        <xdr:cNvPr id="81" name="テキスト ボックス 80"/>
        <xdr:cNvSpPr txBox="1"/>
      </xdr:nvSpPr>
      <xdr:spPr>
        <a:xfrm>
          <a:off x="3562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71984</xdr:rowOff>
    </xdr:from>
    <xdr:to>
      <xdr:col>15</xdr:col>
      <xdr:colOff>101600</xdr:colOff>
      <xdr:row>33</xdr:row>
      <xdr:rowOff>2134</xdr:rowOff>
    </xdr:to>
    <xdr:sp macro="" textlink="">
      <xdr:nvSpPr>
        <xdr:cNvPr id="82" name="楕円 81"/>
        <xdr:cNvSpPr/>
      </xdr:nvSpPr>
      <xdr:spPr>
        <a:xfrm>
          <a:off x="28575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18661</xdr:rowOff>
    </xdr:from>
    <xdr:ext cx="469744" cy="259045"/>
    <xdr:sp macro="" textlink="">
      <xdr:nvSpPr>
        <xdr:cNvPr id="83" name="テキスト ボックス 82"/>
        <xdr:cNvSpPr txBox="1"/>
      </xdr:nvSpPr>
      <xdr:spPr>
        <a:xfrm>
          <a:off x="2673428" y="53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8890</xdr:rowOff>
    </xdr:from>
    <xdr:to>
      <xdr:col>10</xdr:col>
      <xdr:colOff>165100</xdr:colOff>
      <xdr:row>32</xdr:row>
      <xdr:rowOff>110490</xdr:rowOff>
    </xdr:to>
    <xdr:sp macro="" textlink="">
      <xdr:nvSpPr>
        <xdr:cNvPr id="84" name="楕円 83"/>
        <xdr:cNvSpPr/>
      </xdr:nvSpPr>
      <xdr:spPr>
        <a:xfrm>
          <a:off x="1968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127017</xdr:rowOff>
    </xdr:from>
    <xdr:ext cx="469744" cy="259045"/>
    <xdr:sp macro="" textlink="">
      <xdr:nvSpPr>
        <xdr:cNvPr id="85" name="テキスト ボックス 84"/>
        <xdr:cNvSpPr txBox="1"/>
      </xdr:nvSpPr>
      <xdr:spPr>
        <a:xfrm>
          <a:off x="1784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158394</xdr:rowOff>
    </xdr:from>
    <xdr:to>
      <xdr:col>6</xdr:col>
      <xdr:colOff>38100</xdr:colOff>
      <xdr:row>31</xdr:row>
      <xdr:rowOff>88544</xdr:rowOff>
    </xdr:to>
    <xdr:sp macro="" textlink="">
      <xdr:nvSpPr>
        <xdr:cNvPr id="86" name="楕円 85"/>
        <xdr:cNvSpPr/>
      </xdr:nvSpPr>
      <xdr:spPr>
        <a:xfrm>
          <a:off x="1079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105071</xdr:rowOff>
    </xdr:from>
    <xdr:ext cx="469744" cy="259045"/>
    <xdr:sp macro="" textlink="">
      <xdr:nvSpPr>
        <xdr:cNvPr id="87" name="テキスト ボックス 86"/>
        <xdr:cNvSpPr txBox="1"/>
      </xdr:nvSpPr>
      <xdr:spPr>
        <a:xfrm>
          <a:off x="895428"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113544</xdr:rowOff>
    </xdr:from>
    <xdr:to>
      <xdr:col>24</xdr:col>
      <xdr:colOff>63500</xdr:colOff>
      <xdr:row>53</xdr:row>
      <xdr:rowOff>146958</xdr:rowOff>
    </xdr:to>
    <xdr:cxnSp macro="">
      <xdr:nvCxnSpPr>
        <xdr:cNvPr id="117" name="直線コネクタ 116"/>
        <xdr:cNvCxnSpPr/>
      </xdr:nvCxnSpPr>
      <xdr:spPr>
        <a:xfrm flipV="1">
          <a:off x="3797300" y="9028944"/>
          <a:ext cx="838200" cy="20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30962</xdr:rowOff>
    </xdr:from>
    <xdr:to>
      <xdr:col>19</xdr:col>
      <xdr:colOff>177800</xdr:colOff>
      <xdr:row>53</xdr:row>
      <xdr:rowOff>146958</xdr:rowOff>
    </xdr:to>
    <xdr:cxnSp macro="">
      <xdr:nvCxnSpPr>
        <xdr:cNvPr id="120" name="直線コネクタ 119"/>
        <xdr:cNvCxnSpPr/>
      </xdr:nvCxnSpPr>
      <xdr:spPr>
        <a:xfrm>
          <a:off x="2908300" y="8946362"/>
          <a:ext cx="889000" cy="28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30962</xdr:rowOff>
    </xdr:from>
    <xdr:to>
      <xdr:col>15</xdr:col>
      <xdr:colOff>50800</xdr:colOff>
      <xdr:row>53</xdr:row>
      <xdr:rowOff>98781</xdr:rowOff>
    </xdr:to>
    <xdr:cxnSp macro="">
      <xdr:nvCxnSpPr>
        <xdr:cNvPr id="123" name="直線コネクタ 122"/>
        <xdr:cNvCxnSpPr/>
      </xdr:nvCxnSpPr>
      <xdr:spPr>
        <a:xfrm flipV="1">
          <a:off x="2019300" y="8946362"/>
          <a:ext cx="889000" cy="2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98781</xdr:rowOff>
    </xdr:from>
    <xdr:to>
      <xdr:col>10</xdr:col>
      <xdr:colOff>114300</xdr:colOff>
      <xdr:row>53</xdr:row>
      <xdr:rowOff>133471</xdr:rowOff>
    </xdr:to>
    <xdr:cxnSp macro="">
      <xdr:nvCxnSpPr>
        <xdr:cNvPr id="126" name="直線コネクタ 125"/>
        <xdr:cNvCxnSpPr/>
      </xdr:nvCxnSpPr>
      <xdr:spPr>
        <a:xfrm flipV="1">
          <a:off x="1130300" y="9185631"/>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62744</xdr:rowOff>
    </xdr:from>
    <xdr:to>
      <xdr:col>24</xdr:col>
      <xdr:colOff>114300</xdr:colOff>
      <xdr:row>52</xdr:row>
      <xdr:rowOff>164344</xdr:rowOff>
    </xdr:to>
    <xdr:sp macro="" textlink="">
      <xdr:nvSpPr>
        <xdr:cNvPr id="136" name="楕円 135"/>
        <xdr:cNvSpPr/>
      </xdr:nvSpPr>
      <xdr:spPr>
        <a:xfrm>
          <a:off x="4584700" y="8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85621</xdr:rowOff>
    </xdr:from>
    <xdr:ext cx="534377" cy="259045"/>
    <xdr:sp macro="" textlink="">
      <xdr:nvSpPr>
        <xdr:cNvPr id="137" name="総務費該当値テキスト"/>
        <xdr:cNvSpPr txBox="1"/>
      </xdr:nvSpPr>
      <xdr:spPr>
        <a:xfrm>
          <a:off x="4686300" y="88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96158</xdr:rowOff>
    </xdr:from>
    <xdr:to>
      <xdr:col>20</xdr:col>
      <xdr:colOff>38100</xdr:colOff>
      <xdr:row>54</xdr:row>
      <xdr:rowOff>26308</xdr:rowOff>
    </xdr:to>
    <xdr:sp macro="" textlink="">
      <xdr:nvSpPr>
        <xdr:cNvPr id="138" name="楕円 137"/>
        <xdr:cNvSpPr/>
      </xdr:nvSpPr>
      <xdr:spPr>
        <a:xfrm>
          <a:off x="3746500" y="91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42835</xdr:rowOff>
    </xdr:from>
    <xdr:ext cx="534377" cy="259045"/>
    <xdr:sp macro="" textlink="">
      <xdr:nvSpPr>
        <xdr:cNvPr id="139" name="テキスト ボックス 138"/>
        <xdr:cNvSpPr txBox="1"/>
      </xdr:nvSpPr>
      <xdr:spPr>
        <a:xfrm>
          <a:off x="3530111" y="89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151612</xdr:rowOff>
    </xdr:from>
    <xdr:to>
      <xdr:col>15</xdr:col>
      <xdr:colOff>101600</xdr:colOff>
      <xdr:row>52</xdr:row>
      <xdr:rowOff>81762</xdr:rowOff>
    </xdr:to>
    <xdr:sp macro="" textlink="">
      <xdr:nvSpPr>
        <xdr:cNvPr id="140" name="楕円 139"/>
        <xdr:cNvSpPr/>
      </xdr:nvSpPr>
      <xdr:spPr>
        <a:xfrm>
          <a:off x="2857500" y="88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98289</xdr:rowOff>
    </xdr:from>
    <xdr:ext cx="534377" cy="259045"/>
    <xdr:sp macro="" textlink="">
      <xdr:nvSpPr>
        <xdr:cNvPr id="141" name="テキスト ボックス 140"/>
        <xdr:cNvSpPr txBox="1"/>
      </xdr:nvSpPr>
      <xdr:spPr>
        <a:xfrm>
          <a:off x="2641111" y="86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47981</xdr:rowOff>
    </xdr:from>
    <xdr:to>
      <xdr:col>10</xdr:col>
      <xdr:colOff>165100</xdr:colOff>
      <xdr:row>53</xdr:row>
      <xdr:rowOff>149581</xdr:rowOff>
    </xdr:to>
    <xdr:sp macro="" textlink="">
      <xdr:nvSpPr>
        <xdr:cNvPr id="142" name="楕円 141"/>
        <xdr:cNvSpPr/>
      </xdr:nvSpPr>
      <xdr:spPr>
        <a:xfrm>
          <a:off x="1968500" y="91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166108</xdr:rowOff>
    </xdr:from>
    <xdr:ext cx="534377" cy="259045"/>
    <xdr:sp macro="" textlink="">
      <xdr:nvSpPr>
        <xdr:cNvPr id="143" name="テキスト ボックス 142"/>
        <xdr:cNvSpPr txBox="1"/>
      </xdr:nvSpPr>
      <xdr:spPr>
        <a:xfrm>
          <a:off x="1752111" y="89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82671</xdr:rowOff>
    </xdr:from>
    <xdr:to>
      <xdr:col>6</xdr:col>
      <xdr:colOff>38100</xdr:colOff>
      <xdr:row>54</xdr:row>
      <xdr:rowOff>12821</xdr:rowOff>
    </xdr:to>
    <xdr:sp macro="" textlink="">
      <xdr:nvSpPr>
        <xdr:cNvPr id="144" name="楕円 143"/>
        <xdr:cNvSpPr/>
      </xdr:nvSpPr>
      <xdr:spPr>
        <a:xfrm>
          <a:off x="10795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29348</xdr:rowOff>
    </xdr:from>
    <xdr:ext cx="534377" cy="259045"/>
    <xdr:sp macro="" textlink="">
      <xdr:nvSpPr>
        <xdr:cNvPr id="145" name="テキスト ボックス 144"/>
        <xdr:cNvSpPr txBox="1"/>
      </xdr:nvSpPr>
      <xdr:spPr>
        <a:xfrm>
          <a:off x="863111" y="89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101436</xdr:rowOff>
    </xdr:from>
    <xdr:to>
      <xdr:col>24</xdr:col>
      <xdr:colOff>63500</xdr:colOff>
      <xdr:row>75</xdr:row>
      <xdr:rowOff>69988</xdr:rowOff>
    </xdr:to>
    <xdr:cxnSp macro="">
      <xdr:nvCxnSpPr>
        <xdr:cNvPr id="177" name="直線コネクタ 176"/>
        <xdr:cNvCxnSpPr/>
      </xdr:nvCxnSpPr>
      <xdr:spPr>
        <a:xfrm flipV="1">
          <a:off x="3797300" y="12788736"/>
          <a:ext cx="838200" cy="1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69988</xdr:rowOff>
    </xdr:from>
    <xdr:to>
      <xdr:col>19</xdr:col>
      <xdr:colOff>177800</xdr:colOff>
      <xdr:row>75</xdr:row>
      <xdr:rowOff>78881</xdr:rowOff>
    </xdr:to>
    <xdr:cxnSp macro="">
      <xdr:nvCxnSpPr>
        <xdr:cNvPr id="180" name="直線コネクタ 179"/>
        <xdr:cNvCxnSpPr/>
      </xdr:nvCxnSpPr>
      <xdr:spPr>
        <a:xfrm flipV="1">
          <a:off x="2908300" y="1292873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16615</xdr:rowOff>
    </xdr:from>
    <xdr:to>
      <xdr:col>15</xdr:col>
      <xdr:colOff>50800</xdr:colOff>
      <xdr:row>75</xdr:row>
      <xdr:rowOff>78881</xdr:rowOff>
    </xdr:to>
    <xdr:cxnSp macro="">
      <xdr:nvCxnSpPr>
        <xdr:cNvPr id="183" name="直線コネクタ 182"/>
        <xdr:cNvCxnSpPr/>
      </xdr:nvCxnSpPr>
      <xdr:spPr>
        <a:xfrm>
          <a:off x="2019300" y="12875365"/>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16615</xdr:rowOff>
    </xdr:from>
    <xdr:to>
      <xdr:col>10</xdr:col>
      <xdr:colOff>114300</xdr:colOff>
      <xdr:row>75</xdr:row>
      <xdr:rowOff>109558</xdr:rowOff>
    </xdr:to>
    <xdr:cxnSp macro="">
      <xdr:nvCxnSpPr>
        <xdr:cNvPr id="186" name="直線コネクタ 185"/>
        <xdr:cNvCxnSpPr/>
      </xdr:nvCxnSpPr>
      <xdr:spPr>
        <a:xfrm flipV="1">
          <a:off x="1130300" y="12875365"/>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50636</xdr:rowOff>
    </xdr:from>
    <xdr:to>
      <xdr:col>24</xdr:col>
      <xdr:colOff>114300</xdr:colOff>
      <xdr:row>74</xdr:row>
      <xdr:rowOff>152236</xdr:rowOff>
    </xdr:to>
    <xdr:sp macro="" textlink="">
      <xdr:nvSpPr>
        <xdr:cNvPr id="196" name="楕円 195"/>
        <xdr:cNvSpPr/>
      </xdr:nvSpPr>
      <xdr:spPr>
        <a:xfrm>
          <a:off x="4584700" y="12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73513</xdr:rowOff>
    </xdr:from>
    <xdr:ext cx="599010" cy="259045"/>
    <xdr:sp macro="" textlink="">
      <xdr:nvSpPr>
        <xdr:cNvPr id="197" name="民生費該当値テキスト"/>
        <xdr:cNvSpPr txBox="1"/>
      </xdr:nvSpPr>
      <xdr:spPr>
        <a:xfrm>
          <a:off x="4686300" y="125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19188</xdr:rowOff>
    </xdr:from>
    <xdr:to>
      <xdr:col>20</xdr:col>
      <xdr:colOff>38100</xdr:colOff>
      <xdr:row>75</xdr:row>
      <xdr:rowOff>120788</xdr:rowOff>
    </xdr:to>
    <xdr:sp macro="" textlink="">
      <xdr:nvSpPr>
        <xdr:cNvPr id="198" name="楕円 197"/>
        <xdr:cNvSpPr/>
      </xdr:nvSpPr>
      <xdr:spPr>
        <a:xfrm>
          <a:off x="3746500" y="128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137315</xdr:rowOff>
    </xdr:from>
    <xdr:ext cx="599010" cy="259045"/>
    <xdr:sp macro="" textlink="">
      <xdr:nvSpPr>
        <xdr:cNvPr id="199" name="テキスト ボックス 198"/>
        <xdr:cNvSpPr txBox="1"/>
      </xdr:nvSpPr>
      <xdr:spPr>
        <a:xfrm>
          <a:off x="3497795" y="126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28081</xdr:rowOff>
    </xdr:from>
    <xdr:to>
      <xdr:col>15</xdr:col>
      <xdr:colOff>101600</xdr:colOff>
      <xdr:row>75</xdr:row>
      <xdr:rowOff>129681</xdr:rowOff>
    </xdr:to>
    <xdr:sp macro="" textlink="">
      <xdr:nvSpPr>
        <xdr:cNvPr id="200" name="楕円 199"/>
        <xdr:cNvSpPr/>
      </xdr:nvSpPr>
      <xdr:spPr>
        <a:xfrm>
          <a:off x="2857500" y="128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146208</xdr:rowOff>
    </xdr:from>
    <xdr:ext cx="599010" cy="259045"/>
    <xdr:sp macro="" textlink="">
      <xdr:nvSpPr>
        <xdr:cNvPr id="201" name="テキスト ボックス 200"/>
        <xdr:cNvSpPr txBox="1"/>
      </xdr:nvSpPr>
      <xdr:spPr>
        <a:xfrm>
          <a:off x="2608795" y="126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137265</xdr:rowOff>
    </xdr:from>
    <xdr:to>
      <xdr:col>10</xdr:col>
      <xdr:colOff>165100</xdr:colOff>
      <xdr:row>75</xdr:row>
      <xdr:rowOff>67415</xdr:rowOff>
    </xdr:to>
    <xdr:sp macro="" textlink="">
      <xdr:nvSpPr>
        <xdr:cNvPr id="202" name="楕円 201"/>
        <xdr:cNvSpPr/>
      </xdr:nvSpPr>
      <xdr:spPr>
        <a:xfrm>
          <a:off x="1968500" y="128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83942</xdr:rowOff>
    </xdr:from>
    <xdr:ext cx="599010" cy="259045"/>
    <xdr:sp macro="" textlink="">
      <xdr:nvSpPr>
        <xdr:cNvPr id="203" name="テキスト ボックス 202"/>
        <xdr:cNvSpPr txBox="1"/>
      </xdr:nvSpPr>
      <xdr:spPr>
        <a:xfrm>
          <a:off x="1719795" y="125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58758</xdr:rowOff>
    </xdr:from>
    <xdr:to>
      <xdr:col>6</xdr:col>
      <xdr:colOff>38100</xdr:colOff>
      <xdr:row>75</xdr:row>
      <xdr:rowOff>160358</xdr:rowOff>
    </xdr:to>
    <xdr:sp macro="" textlink="">
      <xdr:nvSpPr>
        <xdr:cNvPr id="204" name="楕円 203"/>
        <xdr:cNvSpPr/>
      </xdr:nvSpPr>
      <xdr:spPr>
        <a:xfrm>
          <a:off x="1079500" y="12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5435</xdr:rowOff>
    </xdr:from>
    <xdr:ext cx="599010" cy="259045"/>
    <xdr:sp macro="" textlink="">
      <xdr:nvSpPr>
        <xdr:cNvPr id="205" name="テキスト ボックス 204"/>
        <xdr:cNvSpPr txBox="1"/>
      </xdr:nvSpPr>
      <xdr:spPr>
        <a:xfrm>
          <a:off x="830795" y="126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138720</xdr:rowOff>
    </xdr:from>
    <xdr:to>
      <xdr:col>24</xdr:col>
      <xdr:colOff>63500</xdr:colOff>
      <xdr:row>96</xdr:row>
      <xdr:rowOff>14019</xdr:rowOff>
    </xdr:to>
    <xdr:cxnSp macro="">
      <xdr:nvCxnSpPr>
        <xdr:cNvPr id="237" name="直線コネクタ 236"/>
        <xdr:cNvCxnSpPr/>
      </xdr:nvCxnSpPr>
      <xdr:spPr>
        <a:xfrm>
          <a:off x="3797300" y="16426470"/>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138720</xdr:rowOff>
    </xdr:from>
    <xdr:to>
      <xdr:col>19</xdr:col>
      <xdr:colOff>177800</xdr:colOff>
      <xdr:row>95</xdr:row>
      <xdr:rowOff>155457</xdr:rowOff>
    </xdr:to>
    <xdr:cxnSp macro="">
      <xdr:nvCxnSpPr>
        <xdr:cNvPr id="240" name="直線コネクタ 239"/>
        <xdr:cNvCxnSpPr/>
      </xdr:nvCxnSpPr>
      <xdr:spPr>
        <a:xfrm flipV="1">
          <a:off x="2908300" y="16426470"/>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134296</xdr:rowOff>
    </xdr:from>
    <xdr:to>
      <xdr:col>15</xdr:col>
      <xdr:colOff>50800</xdr:colOff>
      <xdr:row>95</xdr:row>
      <xdr:rowOff>155457</xdr:rowOff>
    </xdr:to>
    <xdr:cxnSp macro="">
      <xdr:nvCxnSpPr>
        <xdr:cNvPr id="243" name="直線コネクタ 242"/>
        <xdr:cNvCxnSpPr/>
      </xdr:nvCxnSpPr>
      <xdr:spPr>
        <a:xfrm>
          <a:off x="2019300" y="16422046"/>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134296</xdr:rowOff>
    </xdr:from>
    <xdr:to>
      <xdr:col>10</xdr:col>
      <xdr:colOff>114300</xdr:colOff>
      <xdr:row>95</xdr:row>
      <xdr:rowOff>159082</xdr:rowOff>
    </xdr:to>
    <xdr:cxnSp macro="">
      <xdr:nvCxnSpPr>
        <xdr:cNvPr id="246" name="直線コネクタ 245"/>
        <xdr:cNvCxnSpPr/>
      </xdr:nvCxnSpPr>
      <xdr:spPr>
        <a:xfrm flipV="1">
          <a:off x="1130300" y="16422046"/>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134669</xdr:rowOff>
    </xdr:from>
    <xdr:to>
      <xdr:col>24</xdr:col>
      <xdr:colOff>114300</xdr:colOff>
      <xdr:row>96</xdr:row>
      <xdr:rowOff>64819</xdr:rowOff>
    </xdr:to>
    <xdr:sp macro="" textlink="">
      <xdr:nvSpPr>
        <xdr:cNvPr id="256" name="楕円 255"/>
        <xdr:cNvSpPr/>
      </xdr:nvSpPr>
      <xdr:spPr>
        <a:xfrm>
          <a:off x="4584700" y="164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157546</xdr:rowOff>
    </xdr:from>
    <xdr:ext cx="534377" cy="259045"/>
    <xdr:sp macro="" textlink="">
      <xdr:nvSpPr>
        <xdr:cNvPr id="257" name="衛生費該当値テキスト"/>
        <xdr:cNvSpPr txBox="1"/>
      </xdr:nvSpPr>
      <xdr:spPr>
        <a:xfrm>
          <a:off x="4686300" y="162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87920</xdr:rowOff>
    </xdr:from>
    <xdr:to>
      <xdr:col>20</xdr:col>
      <xdr:colOff>38100</xdr:colOff>
      <xdr:row>96</xdr:row>
      <xdr:rowOff>18070</xdr:rowOff>
    </xdr:to>
    <xdr:sp macro="" textlink="">
      <xdr:nvSpPr>
        <xdr:cNvPr id="258" name="楕円 257"/>
        <xdr:cNvSpPr/>
      </xdr:nvSpPr>
      <xdr:spPr>
        <a:xfrm>
          <a:off x="3746500" y="163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34597</xdr:rowOff>
    </xdr:from>
    <xdr:ext cx="534377" cy="259045"/>
    <xdr:sp macro="" textlink="">
      <xdr:nvSpPr>
        <xdr:cNvPr id="259" name="テキスト ボックス 258"/>
        <xdr:cNvSpPr txBox="1"/>
      </xdr:nvSpPr>
      <xdr:spPr>
        <a:xfrm>
          <a:off x="3530111" y="1615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104657</xdr:rowOff>
    </xdr:from>
    <xdr:to>
      <xdr:col>15</xdr:col>
      <xdr:colOff>101600</xdr:colOff>
      <xdr:row>96</xdr:row>
      <xdr:rowOff>34807</xdr:rowOff>
    </xdr:to>
    <xdr:sp macro="" textlink="">
      <xdr:nvSpPr>
        <xdr:cNvPr id="260" name="楕円 259"/>
        <xdr:cNvSpPr/>
      </xdr:nvSpPr>
      <xdr:spPr>
        <a:xfrm>
          <a:off x="2857500" y="163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51334</xdr:rowOff>
    </xdr:from>
    <xdr:ext cx="534377" cy="259045"/>
    <xdr:sp macro="" textlink="">
      <xdr:nvSpPr>
        <xdr:cNvPr id="261" name="テキスト ボックス 260"/>
        <xdr:cNvSpPr txBox="1"/>
      </xdr:nvSpPr>
      <xdr:spPr>
        <a:xfrm>
          <a:off x="2641111" y="161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83496</xdr:rowOff>
    </xdr:from>
    <xdr:to>
      <xdr:col>10</xdr:col>
      <xdr:colOff>165100</xdr:colOff>
      <xdr:row>96</xdr:row>
      <xdr:rowOff>13646</xdr:rowOff>
    </xdr:to>
    <xdr:sp macro="" textlink="">
      <xdr:nvSpPr>
        <xdr:cNvPr id="262" name="楕円 261"/>
        <xdr:cNvSpPr/>
      </xdr:nvSpPr>
      <xdr:spPr>
        <a:xfrm>
          <a:off x="1968500" y="16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30173</xdr:rowOff>
    </xdr:from>
    <xdr:ext cx="534377" cy="259045"/>
    <xdr:sp macro="" textlink="">
      <xdr:nvSpPr>
        <xdr:cNvPr id="263" name="テキスト ボックス 262"/>
        <xdr:cNvSpPr txBox="1"/>
      </xdr:nvSpPr>
      <xdr:spPr>
        <a:xfrm>
          <a:off x="1752111" y="161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108282</xdr:rowOff>
    </xdr:from>
    <xdr:to>
      <xdr:col>6</xdr:col>
      <xdr:colOff>38100</xdr:colOff>
      <xdr:row>96</xdr:row>
      <xdr:rowOff>38432</xdr:rowOff>
    </xdr:to>
    <xdr:sp macro="" textlink="">
      <xdr:nvSpPr>
        <xdr:cNvPr id="264" name="楕円 263"/>
        <xdr:cNvSpPr/>
      </xdr:nvSpPr>
      <xdr:spPr>
        <a:xfrm>
          <a:off x="1079500" y="16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54959</xdr:rowOff>
    </xdr:from>
    <xdr:ext cx="534377" cy="259045"/>
    <xdr:sp macro="" textlink="">
      <xdr:nvSpPr>
        <xdr:cNvPr id="265" name="テキスト ボックス 264"/>
        <xdr:cNvSpPr txBox="1"/>
      </xdr:nvSpPr>
      <xdr:spPr>
        <a:xfrm>
          <a:off x="863111" y="161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72263</xdr:rowOff>
    </xdr:from>
    <xdr:to>
      <xdr:col>55</xdr:col>
      <xdr:colOff>0</xdr:colOff>
      <xdr:row>38</xdr:row>
      <xdr:rowOff>75311</xdr:rowOff>
    </xdr:to>
    <xdr:cxnSp macro="">
      <xdr:nvCxnSpPr>
        <xdr:cNvPr id="294" name="直線コネクタ 293"/>
        <xdr:cNvCxnSpPr/>
      </xdr:nvCxnSpPr>
      <xdr:spPr>
        <a:xfrm>
          <a:off x="9639300" y="658736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77597</xdr:rowOff>
    </xdr:to>
    <xdr:cxnSp macro="">
      <xdr:nvCxnSpPr>
        <xdr:cNvPr id="297" name="直線コネクタ 296"/>
        <xdr:cNvCxnSpPr/>
      </xdr:nvCxnSpPr>
      <xdr:spPr>
        <a:xfrm flipV="1">
          <a:off x="8750300" y="658736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77597</xdr:rowOff>
    </xdr:to>
    <xdr:cxnSp macro="">
      <xdr:nvCxnSpPr>
        <xdr:cNvPr id="300" name="直線コネクタ 299"/>
        <xdr:cNvCxnSpPr/>
      </xdr:nvCxnSpPr>
      <xdr:spPr>
        <a:xfrm>
          <a:off x="7861300" y="65839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82169</xdr:rowOff>
    </xdr:to>
    <xdr:cxnSp macro="">
      <xdr:nvCxnSpPr>
        <xdr:cNvPr id="303" name="直線コネクタ 302"/>
        <xdr:cNvCxnSpPr/>
      </xdr:nvCxnSpPr>
      <xdr:spPr>
        <a:xfrm flipV="1">
          <a:off x="6972300" y="658393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24511</xdr:rowOff>
    </xdr:from>
    <xdr:to>
      <xdr:col>55</xdr:col>
      <xdr:colOff>50800</xdr:colOff>
      <xdr:row>38</xdr:row>
      <xdr:rowOff>126111</xdr:rowOff>
    </xdr:to>
    <xdr:sp macro="" textlink="">
      <xdr:nvSpPr>
        <xdr:cNvPr id="313" name="楕円 312"/>
        <xdr:cNvSpPr/>
      </xdr:nvSpPr>
      <xdr:spPr>
        <a:xfrm>
          <a:off x="104267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2938</xdr:rowOff>
    </xdr:from>
    <xdr:ext cx="378565" cy="259045"/>
    <xdr:sp macro="" textlink="">
      <xdr:nvSpPr>
        <xdr:cNvPr id="314" name="労働費該当値テキスト"/>
        <xdr:cNvSpPr txBox="1"/>
      </xdr:nvSpPr>
      <xdr:spPr>
        <a:xfrm>
          <a:off x="10528300"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21463</xdr:rowOff>
    </xdr:from>
    <xdr:to>
      <xdr:col>50</xdr:col>
      <xdr:colOff>165100</xdr:colOff>
      <xdr:row>38</xdr:row>
      <xdr:rowOff>123063</xdr:rowOff>
    </xdr:to>
    <xdr:sp macro="" textlink="">
      <xdr:nvSpPr>
        <xdr:cNvPr id="315" name="楕円 314"/>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114190</xdr:rowOff>
    </xdr:from>
    <xdr:ext cx="378565" cy="259045"/>
    <xdr:sp macro="" textlink="">
      <xdr:nvSpPr>
        <xdr:cNvPr id="316" name="テキスト ボックス 315"/>
        <xdr:cNvSpPr txBox="1"/>
      </xdr:nvSpPr>
      <xdr:spPr>
        <a:xfrm>
          <a:off x="9450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26797</xdr:rowOff>
    </xdr:from>
    <xdr:to>
      <xdr:col>46</xdr:col>
      <xdr:colOff>38100</xdr:colOff>
      <xdr:row>38</xdr:row>
      <xdr:rowOff>128397</xdr:rowOff>
    </xdr:to>
    <xdr:sp macro="" textlink="">
      <xdr:nvSpPr>
        <xdr:cNvPr id="317" name="楕円 316"/>
        <xdr:cNvSpPr/>
      </xdr:nvSpPr>
      <xdr:spPr>
        <a:xfrm>
          <a:off x="8699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119524</xdr:rowOff>
    </xdr:from>
    <xdr:ext cx="378565" cy="259045"/>
    <xdr:sp macro="" textlink="">
      <xdr:nvSpPr>
        <xdr:cNvPr id="318" name="テキスト ボックス 317"/>
        <xdr:cNvSpPr txBox="1"/>
      </xdr:nvSpPr>
      <xdr:spPr>
        <a:xfrm>
          <a:off x="8561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9" name="楕円 318"/>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110761</xdr:rowOff>
    </xdr:from>
    <xdr:ext cx="378565" cy="259045"/>
    <xdr:sp macro="" textlink="">
      <xdr:nvSpPr>
        <xdr:cNvPr id="320" name="テキスト ボックス 319"/>
        <xdr:cNvSpPr txBox="1"/>
      </xdr:nvSpPr>
      <xdr:spPr>
        <a:xfrm>
          <a:off x="7672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21" name="楕円 320"/>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22" name="テキスト ボックス 321"/>
        <xdr:cNvSpPr txBox="1"/>
      </xdr:nvSpPr>
      <xdr:spPr>
        <a:xfrm>
          <a:off x="6783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7207</xdr:rowOff>
    </xdr:from>
    <xdr:to>
      <xdr:col>55</xdr:col>
      <xdr:colOff>0</xdr:colOff>
      <xdr:row>55</xdr:row>
      <xdr:rowOff>49861</xdr:rowOff>
    </xdr:to>
    <xdr:cxnSp macro="">
      <xdr:nvCxnSpPr>
        <xdr:cNvPr id="351" name="直線コネクタ 350"/>
        <xdr:cNvCxnSpPr/>
      </xdr:nvCxnSpPr>
      <xdr:spPr>
        <a:xfrm>
          <a:off x="9639300" y="9436957"/>
          <a:ext cx="838200" cy="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112096</xdr:rowOff>
    </xdr:from>
    <xdr:to>
      <xdr:col>50</xdr:col>
      <xdr:colOff>114300</xdr:colOff>
      <xdr:row>55</xdr:row>
      <xdr:rowOff>7207</xdr:rowOff>
    </xdr:to>
    <xdr:cxnSp macro="">
      <xdr:nvCxnSpPr>
        <xdr:cNvPr id="354" name="直線コネクタ 353"/>
        <xdr:cNvCxnSpPr/>
      </xdr:nvCxnSpPr>
      <xdr:spPr>
        <a:xfrm>
          <a:off x="8750300" y="9198946"/>
          <a:ext cx="889000" cy="2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112096</xdr:rowOff>
    </xdr:from>
    <xdr:to>
      <xdr:col>45</xdr:col>
      <xdr:colOff>177800</xdr:colOff>
      <xdr:row>55</xdr:row>
      <xdr:rowOff>83998</xdr:rowOff>
    </xdr:to>
    <xdr:cxnSp macro="">
      <xdr:nvCxnSpPr>
        <xdr:cNvPr id="357" name="直線コネクタ 356"/>
        <xdr:cNvCxnSpPr/>
      </xdr:nvCxnSpPr>
      <xdr:spPr>
        <a:xfrm flipV="1">
          <a:off x="7861300" y="9198946"/>
          <a:ext cx="889000" cy="3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32696</xdr:rowOff>
    </xdr:from>
    <xdr:to>
      <xdr:col>41</xdr:col>
      <xdr:colOff>50800</xdr:colOff>
      <xdr:row>55</xdr:row>
      <xdr:rowOff>83998</xdr:rowOff>
    </xdr:to>
    <xdr:cxnSp macro="">
      <xdr:nvCxnSpPr>
        <xdr:cNvPr id="360" name="直線コネクタ 359"/>
        <xdr:cNvCxnSpPr/>
      </xdr:nvCxnSpPr>
      <xdr:spPr>
        <a:xfrm>
          <a:off x="6972300" y="9462446"/>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170511</xdr:rowOff>
    </xdr:from>
    <xdr:to>
      <xdr:col>55</xdr:col>
      <xdr:colOff>50800</xdr:colOff>
      <xdr:row>55</xdr:row>
      <xdr:rowOff>100661</xdr:rowOff>
    </xdr:to>
    <xdr:sp macro="" textlink="">
      <xdr:nvSpPr>
        <xdr:cNvPr id="370" name="楕円 369"/>
        <xdr:cNvSpPr/>
      </xdr:nvSpPr>
      <xdr:spPr>
        <a:xfrm>
          <a:off x="10426700" y="94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21938</xdr:rowOff>
    </xdr:from>
    <xdr:ext cx="534377" cy="259045"/>
    <xdr:sp macro="" textlink="">
      <xdr:nvSpPr>
        <xdr:cNvPr id="371" name="農林水産業費該当値テキスト"/>
        <xdr:cNvSpPr txBox="1"/>
      </xdr:nvSpPr>
      <xdr:spPr>
        <a:xfrm>
          <a:off x="10528300"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127857</xdr:rowOff>
    </xdr:from>
    <xdr:to>
      <xdr:col>50</xdr:col>
      <xdr:colOff>165100</xdr:colOff>
      <xdr:row>55</xdr:row>
      <xdr:rowOff>58007</xdr:rowOff>
    </xdr:to>
    <xdr:sp macro="" textlink="">
      <xdr:nvSpPr>
        <xdr:cNvPr id="372" name="楕円 371"/>
        <xdr:cNvSpPr/>
      </xdr:nvSpPr>
      <xdr:spPr>
        <a:xfrm>
          <a:off x="9588500" y="93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74534</xdr:rowOff>
    </xdr:from>
    <xdr:ext cx="534377" cy="259045"/>
    <xdr:sp macro="" textlink="">
      <xdr:nvSpPr>
        <xdr:cNvPr id="373" name="テキスト ボックス 372"/>
        <xdr:cNvSpPr txBox="1"/>
      </xdr:nvSpPr>
      <xdr:spPr>
        <a:xfrm>
          <a:off x="9372111" y="91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61296</xdr:rowOff>
    </xdr:from>
    <xdr:to>
      <xdr:col>46</xdr:col>
      <xdr:colOff>38100</xdr:colOff>
      <xdr:row>53</xdr:row>
      <xdr:rowOff>162896</xdr:rowOff>
    </xdr:to>
    <xdr:sp macro="" textlink="">
      <xdr:nvSpPr>
        <xdr:cNvPr id="374" name="楕円 373"/>
        <xdr:cNvSpPr/>
      </xdr:nvSpPr>
      <xdr:spPr>
        <a:xfrm>
          <a:off x="8699500" y="91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7973</xdr:rowOff>
    </xdr:from>
    <xdr:ext cx="534377" cy="259045"/>
    <xdr:sp macro="" textlink="">
      <xdr:nvSpPr>
        <xdr:cNvPr id="375" name="テキスト ボックス 374"/>
        <xdr:cNvSpPr txBox="1"/>
      </xdr:nvSpPr>
      <xdr:spPr>
        <a:xfrm>
          <a:off x="8483111" y="89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33198</xdr:rowOff>
    </xdr:from>
    <xdr:to>
      <xdr:col>41</xdr:col>
      <xdr:colOff>101600</xdr:colOff>
      <xdr:row>55</xdr:row>
      <xdr:rowOff>134798</xdr:rowOff>
    </xdr:to>
    <xdr:sp macro="" textlink="">
      <xdr:nvSpPr>
        <xdr:cNvPr id="376" name="楕円 375"/>
        <xdr:cNvSpPr/>
      </xdr:nvSpPr>
      <xdr:spPr>
        <a:xfrm>
          <a:off x="7810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151325</xdr:rowOff>
    </xdr:from>
    <xdr:ext cx="534377" cy="259045"/>
    <xdr:sp macro="" textlink="">
      <xdr:nvSpPr>
        <xdr:cNvPr id="377" name="テキスト ボックス 376"/>
        <xdr:cNvSpPr txBox="1"/>
      </xdr:nvSpPr>
      <xdr:spPr>
        <a:xfrm>
          <a:off x="7594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153346</xdr:rowOff>
    </xdr:from>
    <xdr:to>
      <xdr:col>36</xdr:col>
      <xdr:colOff>165100</xdr:colOff>
      <xdr:row>55</xdr:row>
      <xdr:rowOff>83496</xdr:rowOff>
    </xdr:to>
    <xdr:sp macro="" textlink="">
      <xdr:nvSpPr>
        <xdr:cNvPr id="378" name="楕円 377"/>
        <xdr:cNvSpPr/>
      </xdr:nvSpPr>
      <xdr:spPr>
        <a:xfrm>
          <a:off x="6921500" y="94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100023</xdr:rowOff>
    </xdr:from>
    <xdr:ext cx="534377" cy="259045"/>
    <xdr:sp macro="" textlink="">
      <xdr:nvSpPr>
        <xdr:cNvPr id="379" name="テキスト ボックス 378"/>
        <xdr:cNvSpPr txBox="1"/>
      </xdr:nvSpPr>
      <xdr:spPr>
        <a:xfrm>
          <a:off x="6705111" y="9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12370</xdr:rowOff>
    </xdr:from>
    <xdr:to>
      <xdr:col>55</xdr:col>
      <xdr:colOff>0</xdr:colOff>
      <xdr:row>74</xdr:row>
      <xdr:rowOff>146596</xdr:rowOff>
    </xdr:to>
    <xdr:cxnSp macro="">
      <xdr:nvCxnSpPr>
        <xdr:cNvPr id="408" name="直線コネクタ 407"/>
        <xdr:cNvCxnSpPr/>
      </xdr:nvCxnSpPr>
      <xdr:spPr>
        <a:xfrm flipV="1">
          <a:off x="9639300" y="12528220"/>
          <a:ext cx="838200" cy="3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146596</xdr:rowOff>
    </xdr:from>
    <xdr:to>
      <xdr:col>50</xdr:col>
      <xdr:colOff>114300</xdr:colOff>
      <xdr:row>75</xdr:row>
      <xdr:rowOff>96380</xdr:rowOff>
    </xdr:to>
    <xdr:cxnSp macro="">
      <xdr:nvCxnSpPr>
        <xdr:cNvPr id="411" name="直線コネクタ 410"/>
        <xdr:cNvCxnSpPr/>
      </xdr:nvCxnSpPr>
      <xdr:spPr>
        <a:xfrm flipV="1">
          <a:off x="8750300" y="12833896"/>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71501</xdr:rowOff>
    </xdr:from>
    <xdr:to>
      <xdr:col>45</xdr:col>
      <xdr:colOff>177800</xdr:colOff>
      <xdr:row>75</xdr:row>
      <xdr:rowOff>96380</xdr:rowOff>
    </xdr:to>
    <xdr:cxnSp macro="">
      <xdr:nvCxnSpPr>
        <xdr:cNvPr id="414" name="直線コネクタ 413"/>
        <xdr:cNvCxnSpPr/>
      </xdr:nvCxnSpPr>
      <xdr:spPr>
        <a:xfrm>
          <a:off x="7861300" y="12930251"/>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44336</xdr:rowOff>
    </xdr:from>
    <xdr:to>
      <xdr:col>41</xdr:col>
      <xdr:colOff>50800</xdr:colOff>
      <xdr:row>75</xdr:row>
      <xdr:rowOff>71501</xdr:rowOff>
    </xdr:to>
    <xdr:cxnSp macro="">
      <xdr:nvCxnSpPr>
        <xdr:cNvPr id="417" name="直線コネクタ 416"/>
        <xdr:cNvCxnSpPr/>
      </xdr:nvCxnSpPr>
      <xdr:spPr>
        <a:xfrm>
          <a:off x="6972300" y="12903086"/>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133020</xdr:rowOff>
    </xdr:from>
    <xdr:to>
      <xdr:col>55</xdr:col>
      <xdr:colOff>50800</xdr:colOff>
      <xdr:row>73</xdr:row>
      <xdr:rowOff>63170</xdr:rowOff>
    </xdr:to>
    <xdr:sp macro="" textlink="">
      <xdr:nvSpPr>
        <xdr:cNvPr id="427" name="楕円 426"/>
        <xdr:cNvSpPr/>
      </xdr:nvSpPr>
      <xdr:spPr>
        <a:xfrm>
          <a:off x="10426700" y="124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155897</xdr:rowOff>
    </xdr:from>
    <xdr:ext cx="534377" cy="259045"/>
    <xdr:sp macro="" textlink="">
      <xdr:nvSpPr>
        <xdr:cNvPr id="428" name="商工費該当値テキスト"/>
        <xdr:cNvSpPr txBox="1"/>
      </xdr:nvSpPr>
      <xdr:spPr>
        <a:xfrm>
          <a:off x="10528300" y="123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95796</xdr:rowOff>
    </xdr:from>
    <xdr:to>
      <xdr:col>50</xdr:col>
      <xdr:colOff>165100</xdr:colOff>
      <xdr:row>75</xdr:row>
      <xdr:rowOff>25946</xdr:rowOff>
    </xdr:to>
    <xdr:sp macro="" textlink="">
      <xdr:nvSpPr>
        <xdr:cNvPr id="429" name="楕円 428"/>
        <xdr:cNvSpPr/>
      </xdr:nvSpPr>
      <xdr:spPr>
        <a:xfrm>
          <a:off x="9588500" y="127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42473</xdr:rowOff>
    </xdr:from>
    <xdr:ext cx="534377" cy="259045"/>
    <xdr:sp macro="" textlink="">
      <xdr:nvSpPr>
        <xdr:cNvPr id="430" name="テキスト ボックス 429"/>
        <xdr:cNvSpPr txBox="1"/>
      </xdr:nvSpPr>
      <xdr:spPr>
        <a:xfrm>
          <a:off x="9372111" y="125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45580</xdr:rowOff>
    </xdr:from>
    <xdr:to>
      <xdr:col>46</xdr:col>
      <xdr:colOff>38100</xdr:colOff>
      <xdr:row>75</xdr:row>
      <xdr:rowOff>147180</xdr:rowOff>
    </xdr:to>
    <xdr:sp macro="" textlink="">
      <xdr:nvSpPr>
        <xdr:cNvPr id="431" name="楕円 430"/>
        <xdr:cNvSpPr/>
      </xdr:nvSpPr>
      <xdr:spPr>
        <a:xfrm>
          <a:off x="86995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163707</xdr:rowOff>
    </xdr:from>
    <xdr:ext cx="534377" cy="259045"/>
    <xdr:sp macro="" textlink="">
      <xdr:nvSpPr>
        <xdr:cNvPr id="432" name="テキスト ボックス 431"/>
        <xdr:cNvSpPr txBox="1"/>
      </xdr:nvSpPr>
      <xdr:spPr>
        <a:xfrm>
          <a:off x="8483111" y="126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20701</xdr:rowOff>
    </xdr:from>
    <xdr:to>
      <xdr:col>41</xdr:col>
      <xdr:colOff>101600</xdr:colOff>
      <xdr:row>75</xdr:row>
      <xdr:rowOff>122301</xdr:rowOff>
    </xdr:to>
    <xdr:sp macro="" textlink="">
      <xdr:nvSpPr>
        <xdr:cNvPr id="433" name="楕円 432"/>
        <xdr:cNvSpPr/>
      </xdr:nvSpPr>
      <xdr:spPr>
        <a:xfrm>
          <a:off x="7810500" y="128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138828</xdr:rowOff>
    </xdr:from>
    <xdr:ext cx="534377" cy="259045"/>
    <xdr:sp macro="" textlink="">
      <xdr:nvSpPr>
        <xdr:cNvPr id="434" name="テキスト ボックス 433"/>
        <xdr:cNvSpPr txBox="1"/>
      </xdr:nvSpPr>
      <xdr:spPr>
        <a:xfrm>
          <a:off x="7594111" y="126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164986</xdr:rowOff>
    </xdr:from>
    <xdr:to>
      <xdr:col>36</xdr:col>
      <xdr:colOff>165100</xdr:colOff>
      <xdr:row>75</xdr:row>
      <xdr:rowOff>95136</xdr:rowOff>
    </xdr:to>
    <xdr:sp macro="" textlink="">
      <xdr:nvSpPr>
        <xdr:cNvPr id="435" name="楕円 434"/>
        <xdr:cNvSpPr/>
      </xdr:nvSpPr>
      <xdr:spPr>
        <a:xfrm>
          <a:off x="6921500" y="128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111663</xdr:rowOff>
    </xdr:from>
    <xdr:ext cx="534377" cy="259045"/>
    <xdr:sp macro="" textlink="">
      <xdr:nvSpPr>
        <xdr:cNvPr id="436" name="テキスト ボックス 435"/>
        <xdr:cNvSpPr txBox="1"/>
      </xdr:nvSpPr>
      <xdr:spPr>
        <a:xfrm>
          <a:off x="6705111" y="126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18687</xdr:rowOff>
    </xdr:from>
    <xdr:to>
      <xdr:col>55</xdr:col>
      <xdr:colOff>0</xdr:colOff>
      <xdr:row>97</xdr:row>
      <xdr:rowOff>50409</xdr:rowOff>
    </xdr:to>
    <xdr:cxnSp macro="">
      <xdr:nvCxnSpPr>
        <xdr:cNvPr id="465" name="直線コネクタ 464"/>
        <xdr:cNvCxnSpPr/>
      </xdr:nvCxnSpPr>
      <xdr:spPr>
        <a:xfrm flipV="1">
          <a:off x="9639300" y="16649337"/>
          <a:ext cx="8382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16560</xdr:rowOff>
    </xdr:from>
    <xdr:to>
      <xdr:col>50</xdr:col>
      <xdr:colOff>114300</xdr:colOff>
      <xdr:row>97</xdr:row>
      <xdr:rowOff>50409</xdr:rowOff>
    </xdr:to>
    <xdr:cxnSp macro="">
      <xdr:nvCxnSpPr>
        <xdr:cNvPr id="468" name="直線コネクタ 467"/>
        <xdr:cNvCxnSpPr/>
      </xdr:nvCxnSpPr>
      <xdr:spPr>
        <a:xfrm>
          <a:off x="8750300" y="16647210"/>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16560</xdr:rowOff>
    </xdr:from>
    <xdr:to>
      <xdr:col>45</xdr:col>
      <xdr:colOff>177800</xdr:colOff>
      <xdr:row>97</xdr:row>
      <xdr:rowOff>31930</xdr:rowOff>
    </xdr:to>
    <xdr:cxnSp macro="">
      <xdr:nvCxnSpPr>
        <xdr:cNvPr id="471" name="直線コネクタ 470"/>
        <xdr:cNvCxnSpPr/>
      </xdr:nvCxnSpPr>
      <xdr:spPr>
        <a:xfrm flipV="1">
          <a:off x="7861300" y="16647210"/>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19853</xdr:rowOff>
    </xdr:from>
    <xdr:to>
      <xdr:col>41</xdr:col>
      <xdr:colOff>50800</xdr:colOff>
      <xdr:row>97</xdr:row>
      <xdr:rowOff>31930</xdr:rowOff>
    </xdr:to>
    <xdr:cxnSp macro="">
      <xdr:nvCxnSpPr>
        <xdr:cNvPr id="474" name="直線コネクタ 473"/>
        <xdr:cNvCxnSpPr/>
      </xdr:nvCxnSpPr>
      <xdr:spPr>
        <a:xfrm>
          <a:off x="6972300" y="16650503"/>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139337</xdr:rowOff>
    </xdr:from>
    <xdr:to>
      <xdr:col>55</xdr:col>
      <xdr:colOff>50800</xdr:colOff>
      <xdr:row>97</xdr:row>
      <xdr:rowOff>69487</xdr:rowOff>
    </xdr:to>
    <xdr:sp macro="" textlink="">
      <xdr:nvSpPr>
        <xdr:cNvPr id="484" name="楕円 483"/>
        <xdr:cNvSpPr/>
      </xdr:nvSpPr>
      <xdr:spPr>
        <a:xfrm>
          <a:off x="10426700" y="1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162214</xdr:rowOff>
    </xdr:from>
    <xdr:ext cx="534377" cy="259045"/>
    <xdr:sp macro="" textlink="">
      <xdr:nvSpPr>
        <xdr:cNvPr id="485" name="土木費該当値テキスト"/>
        <xdr:cNvSpPr txBox="1"/>
      </xdr:nvSpPr>
      <xdr:spPr>
        <a:xfrm>
          <a:off x="10528300" y="164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171059</xdr:rowOff>
    </xdr:from>
    <xdr:to>
      <xdr:col>50</xdr:col>
      <xdr:colOff>165100</xdr:colOff>
      <xdr:row>97</xdr:row>
      <xdr:rowOff>101209</xdr:rowOff>
    </xdr:to>
    <xdr:sp macro="" textlink="">
      <xdr:nvSpPr>
        <xdr:cNvPr id="486" name="楕円 485"/>
        <xdr:cNvSpPr/>
      </xdr:nvSpPr>
      <xdr:spPr>
        <a:xfrm>
          <a:off x="9588500" y="16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117736</xdr:rowOff>
    </xdr:from>
    <xdr:ext cx="534377" cy="259045"/>
    <xdr:sp macro="" textlink="">
      <xdr:nvSpPr>
        <xdr:cNvPr id="487" name="テキスト ボックス 486"/>
        <xdr:cNvSpPr txBox="1"/>
      </xdr:nvSpPr>
      <xdr:spPr>
        <a:xfrm>
          <a:off x="9372111" y="1640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137210</xdr:rowOff>
    </xdr:from>
    <xdr:to>
      <xdr:col>46</xdr:col>
      <xdr:colOff>38100</xdr:colOff>
      <xdr:row>97</xdr:row>
      <xdr:rowOff>67360</xdr:rowOff>
    </xdr:to>
    <xdr:sp macro="" textlink="">
      <xdr:nvSpPr>
        <xdr:cNvPr id="488" name="楕円 487"/>
        <xdr:cNvSpPr/>
      </xdr:nvSpPr>
      <xdr:spPr>
        <a:xfrm>
          <a:off x="8699500" y="165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83887</xdr:rowOff>
    </xdr:from>
    <xdr:ext cx="534377" cy="259045"/>
    <xdr:sp macro="" textlink="">
      <xdr:nvSpPr>
        <xdr:cNvPr id="489" name="テキスト ボックス 488"/>
        <xdr:cNvSpPr txBox="1"/>
      </xdr:nvSpPr>
      <xdr:spPr>
        <a:xfrm>
          <a:off x="8483111" y="163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152580</xdr:rowOff>
    </xdr:from>
    <xdr:to>
      <xdr:col>41</xdr:col>
      <xdr:colOff>101600</xdr:colOff>
      <xdr:row>97</xdr:row>
      <xdr:rowOff>82730</xdr:rowOff>
    </xdr:to>
    <xdr:sp macro="" textlink="">
      <xdr:nvSpPr>
        <xdr:cNvPr id="490" name="楕円 489"/>
        <xdr:cNvSpPr/>
      </xdr:nvSpPr>
      <xdr:spPr>
        <a:xfrm>
          <a:off x="7810500" y="166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99257</xdr:rowOff>
    </xdr:from>
    <xdr:ext cx="534377" cy="259045"/>
    <xdr:sp macro="" textlink="">
      <xdr:nvSpPr>
        <xdr:cNvPr id="491" name="テキスト ボックス 490"/>
        <xdr:cNvSpPr txBox="1"/>
      </xdr:nvSpPr>
      <xdr:spPr>
        <a:xfrm>
          <a:off x="7594111" y="163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140503</xdr:rowOff>
    </xdr:from>
    <xdr:to>
      <xdr:col>36</xdr:col>
      <xdr:colOff>165100</xdr:colOff>
      <xdr:row>97</xdr:row>
      <xdr:rowOff>70653</xdr:rowOff>
    </xdr:to>
    <xdr:sp macro="" textlink="">
      <xdr:nvSpPr>
        <xdr:cNvPr id="492" name="楕円 491"/>
        <xdr:cNvSpPr/>
      </xdr:nvSpPr>
      <xdr:spPr>
        <a:xfrm>
          <a:off x="6921500" y="1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87180</xdr:rowOff>
    </xdr:from>
    <xdr:ext cx="534377" cy="259045"/>
    <xdr:sp macro="" textlink="">
      <xdr:nvSpPr>
        <xdr:cNvPr id="493" name="テキスト ボックス 492"/>
        <xdr:cNvSpPr txBox="1"/>
      </xdr:nvSpPr>
      <xdr:spPr>
        <a:xfrm>
          <a:off x="6705111" y="163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136865</xdr:rowOff>
    </xdr:from>
    <xdr:to>
      <xdr:col>85</xdr:col>
      <xdr:colOff>127000</xdr:colOff>
      <xdr:row>35</xdr:row>
      <xdr:rowOff>19776</xdr:rowOff>
    </xdr:to>
    <xdr:cxnSp macro="">
      <xdr:nvCxnSpPr>
        <xdr:cNvPr id="521" name="直線コネクタ 520"/>
        <xdr:cNvCxnSpPr/>
      </xdr:nvCxnSpPr>
      <xdr:spPr>
        <a:xfrm>
          <a:off x="15481300" y="5794715"/>
          <a:ext cx="8382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114051</xdr:rowOff>
    </xdr:from>
    <xdr:to>
      <xdr:col>81</xdr:col>
      <xdr:colOff>50800</xdr:colOff>
      <xdr:row>33</xdr:row>
      <xdr:rowOff>136865</xdr:rowOff>
    </xdr:to>
    <xdr:cxnSp macro="">
      <xdr:nvCxnSpPr>
        <xdr:cNvPr id="524" name="直線コネクタ 523"/>
        <xdr:cNvCxnSpPr/>
      </xdr:nvCxnSpPr>
      <xdr:spPr>
        <a:xfrm>
          <a:off x="14592300" y="577190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114051</xdr:rowOff>
    </xdr:from>
    <xdr:to>
      <xdr:col>76</xdr:col>
      <xdr:colOff>114300</xdr:colOff>
      <xdr:row>34</xdr:row>
      <xdr:rowOff>110256</xdr:rowOff>
    </xdr:to>
    <xdr:cxnSp macro="">
      <xdr:nvCxnSpPr>
        <xdr:cNvPr id="527" name="直線コネクタ 526"/>
        <xdr:cNvCxnSpPr/>
      </xdr:nvCxnSpPr>
      <xdr:spPr>
        <a:xfrm flipV="1">
          <a:off x="13703300" y="5771901"/>
          <a:ext cx="889000" cy="1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110256</xdr:rowOff>
    </xdr:from>
    <xdr:to>
      <xdr:col>71</xdr:col>
      <xdr:colOff>177800</xdr:colOff>
      <xdr:row>34</xdr:row>
      <xdr:rowOff>116429</xdr:rowOff>
    </xdr:to>
    <xdr:cxnSp macro="">
      <xdr:nvCxnSpPr>
        <xdr:cNvPr id="530" name="直線コネクタ 529"/>
        <xdr:cNvCxnSpPr/>
      </xdr:nvCxnSpPr>
      <xdr:spPr>
        <a:xfrm flipV="1">
          <a:off x="12814300" y="593955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140426</xdr:rowOff>
    </xdr:from>
    <xdr:to>
      <xdr:col>85</xdr:col>
      <xdr:colOff>177800</xdr:colOff>
      <xdr:row>35</xdr:row>
      <xdr:rowOff>70576</xdr:rowOff>
    </xdr:to>
    <xdr:sp macro="" textlink="">
      <xdr:nvSpPr>
        <xdr:cNvPr id="540" name="楕円 539"/>
        <xdr:cNvSpPr/>
      </xdr:nvSpPr>
      <xdr:spPr>
        <a:xfrm>
          <a:off x="16268700" y="59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163303</xdr:rowOff>
    </xdr:from>
    <xdr:ext cx="534377" cy="259045"/>
    <xdr:sp macro="" textlink="">
      <xdr:nvSpPr>
        <xdr:cNvPr id="541" name="消防費該当値テキスト"/>
        <xdr:cNvSpPr txBox="1"/>
      </xdr:nvSpPr>
      <xdr:spPr>
        <a:xfrm>
          <a:off x="16370300" y="58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86065</xdr:rowOff>
    </xdr:from>
    <xdr:to>
      <xdr:col>81</xdr:col>
      <xdr:colOff>101600</xdr:colOff>
      <xdr:row>34</xdr:row>
      <xdr:rowOff>16215</xdr:rowOff>
    </xdr:to>
    <xdr:sp macro="" textlink="">
      <xdr:nvSpPr>
        <xdr:cNvPr id="542" name="楕円 541"/>
        <xdr:cNvSpPr/>
      </xdr:nvSpPr>
      <xdr:spPr>
        <a:xfrm>
          <a:off x="154305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32742</xdr:rowOff>
    </xdr:from>
    <xdr:ext cx="534377" cy="259045"/>
    <xdr:sp macro="" textlink="">
      <xdr:nvSpPr>
        <xdr:cNvPr id="543" name="テキスト ボックス 542"/>
        <xdr:cNvSpPr txBox="1"/>
      </xdr:nvSpPr>
      <xdr:spPr>
        <a:xfrm>
          <a:off x="15214111" y="55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63251</xdr:rowOff>
    </xdr:from>
    <xdr:to>
      <xdr:col>76</xdr:col>
      <xdr:colOff>165100</xdr:colOff>
      <xdr:row>33</xdr:row>
      <xdr:rowOff>164851</xdr:rowOff>
    </xdr:to>
    <xdr:sp macro="" textlink="">
      <xdr:nvSpPr>
        <xdr:cNvPr id="544" name="楕円 543"/>
        <xdr:cNvSpPr/>
      </xdr:nvSpPr>
      <xdr:spPr>
        <a:xfrm>
          <a:off x="14541500" y="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9928</xdr:rowOff>
    </xdr:from>
    <xdr:ext cx="534377" cy="259045"/>
    <xdr:sp macro="" textlink="">
      <xdr:nvSpPr>
        <xdr:cNvPr id="545" name="テキスト ボックス 544"/>
        <xdr:cNvSpPr txBox="1"/>
      </xdr:nvSpPr>
      <xdr:spPr>
        <a:xfrm>
          <a:off x="14325111" y="54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59456</xdr:rowOff>
    </xdr:from>
    <xdr:to>
      <xdr:col>72</xdr:col>
      <xdr:colOff>38100</xdr:colOff>
      <xdr:row>34</xdr:row>
      <xdr:rowOff>161056</xdr:rowOff>
    </xdr:to>
    <xdr:sp macro="" textlink="">
      <xdr:nvSpPr>
        <xdr:cNvPr id="546" name="楕円 545"/>
        <xdr:cNvSpPr/>
      </xdr:nvSpPr>
      <xdr:spPr>
        <a:xfrm>
          <a:off x="13652500" y="58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6133</xdr:rowOff>
    </xdr:from>
    <xdr:ext cx="534377" cy="259045"/>
    <xdr:sp macro="" textlink="">
      <xdr:nvSpPr>
        <xdr:cNvPr id="547" name="テキスト ボックス 546"/>
        <xdr:cNvSpPr txBox="1"/>
      </xdr:nvSpPr>
      <xdr:spPr>
        <a:xfrm>
          <a:off x="13436111" y="56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65629</xdr:rowOff>
    </xdr:from>
    <xdr:to>
      <xdr:col>67</xdr:col>
      <xdr:colOff>101600</xdr:colOff>
      <xdr:row>34</xdr:row>
      <xdr:rowOff>167229</xdr:rowOff>
    </xdr:to>
    <xdr:sp macro="" textlink="">
      <xdr:nvSpPr>
        <xdr:cNvPr id="548" name="楕円 547"/>
        <xdr:cNvSpPr/>
      </xdr:nvSpPr>
      <xdr:spPr>
        <a:xfrm>
          <a:off x="127635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12306</xdr:rowOff>
    </xdr:from>
    <xdr:ext cx="534377" cy="259045"/>
    <xdr:sp macro="" textlink="">
      <xdr:nvSpPr>
        <xdr:cNvPr id="549" name="テキスト ボックス 548"/>
        <xdr:cNvSpPr txBox="1"/>
      </xdr:nvSpPr>
      <xdr:spPr>
        <a:xfrm>
          <a:off x="12547111" y="56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153253</xdr:rowOff>
    </xdr:from>
    <xdr:to>
      <xdr:col>85</xdr:col>
      <xdr:colOff>126364</xdr:colOff>
      <xdr:row>59</xdr:row>
      <xdr:rowOff>22657</xdr:rowOff>
    </xdr:to>
    <xdr:cxnSp macro="">
      <xdr:nvCxnSpPr>
        <xdr:cNvPr id="576" name="直線コネクタ 575"/>
        <xdr:cNvCxnSpPr/>
      </xdr:nvCxnSpPr>
      <xdr:spPr>
        <a:xfrm flipV="1">
          <a:off x="16317595" y="8897203"/>
          <a:ext cx="1269" cy="12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26484</xdr:rowOff>
    </xdr:from>
    <xdr:ext cx="534377" cy="259045"/>
    <xdr:sp macro="" textlink="">
      <xdr:nvSpPr>
        <xdr:cNvPr id="577" name="教育費最小値テキスト"/>
        <xdr:cNvSpPr txBox="1"/>
      </xdr:nvSpPr>
      <xdr:spPr>
        <a:xfrm>
          <a:off x="16370300" y="101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22657</xdr:rowOff>
    </xdr:from>
    <xdr:to>
      <xdr:col>86</xdr:col>
      <xdr:colOff>25400</xdr:colOff>
      <xdr:row>59</xdr:row>
      <xdr:rowOff>22657</xdr:rowOff>
    </xdr:to>
    <xdr:cxnSp macro="">
      <xdr:nvCxnSpPr>
        <xdr:cNvPr id="578" name="直線コネクタ 577"/>
        <xdr:cNvCxnSpPr/>
      </xdr:nvCxnSpPr>
      <xdr:spPr>
        <a:xfrm>
          <a:off x="16230600" y="1013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99930</xdr:rowOff>
    </xdr:from>
    <xdr:ext cx="599010" cy="259045"/>
    <xdr:sp macro="" textlink="">
      <xdr:nvSpPr>
        <xdr:cNvPr id="579" name="教育費最大値テキスト"/>
        <xdr:cNvSpPr txBox="1"/>
      </xdr:nvSpPr>
      <xdr:spPr>
        <a:xfrm>
          <a:off x="16370300" y="867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153253</xdr:rowOff>
    </xdr:from>
    <xdr:to>
      <xdr:col>86</xdr:col>
      <xdr:colOff>25400</xdr:colOff>
      <xdr:row>51</xdr:row>
      <xdr:rowOff>153253</xdr:rowOff>
    </xdr:to>
    <xdr:cxnSp macro="">
      <xdr:nvCxnSpPr>
        <xdr:cNvPr id="580" name="直線コネクタ 579"/>
        <xdr:cNvCxnSpPr/>
      </xdr:nvCxnSpPr>
      <xdr:spPr>
        <a:xfrm>
          <a:off x="16230600" y="889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122898</xdr:rowOff>
    </xdr:from>
    <xdr:to>
      <xdr:col>85</xdr:col>
      <xdr:colOff>127000</xdr:colOff>
      <xdr:row>56</xdr:row>
      <xdr:rowOff>126409</xdr:rowOff>
    </xdr:to>
    <xdr:cxnSp macro="">
      <xdr:nvCxnSpPr>
        <xdr:cNvPr id="581" name="直線コネクタ 580"/>
        <xdr:cNvCxnSpPr/>
      </xdr:nvCxnSpPr>
      <xdr:spPr>
        <a:xfrm flipV="1">
          <a:off x="15481300" y="9724098"/>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106956</xdr:rowOff>
    </xdr:from>
    <xdr:ext cx="534377" cy="259045"/>
    <xdr:sp macro="" textlink="">
      <xdr:nvSpPr>
        <xdr:cNvPr id="582" name="教育費平均値テキスト"/>
        <xdr:cNvSpPr txBox="1"/>
      </xdr:nvSpPr>
      <xdr:spPr>
        <a:xfrm>
          <a:off x="16370300" y="9708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128529</xdr:rowOff>
    </xdr:from>
    <xdr:to>
      <xdr:col>85</xdr:col>
      <xdr:colOff>177800</xdr:colOff>
      <xdr:row>57</xdr:row>
      <xdr:rowOff>58679</xdr:rowOff>
    </xdr:to>
    <xdr:sp macro="" textlink="">
      <xdr:nvSpPr>
        <xdr:cNvPr id="583" name="フローチャート: 判断 582"/>
        <xdr:cNvSpPr/>
      </xdr:nvSpPr>
      <xdr:spPr>
        <a:xfrm>
          <a:off x="162687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45451</xdr:rowOff>
    </xdr:from>
    <xdr:to>
      <xdr:col>81</xdr:col>
      <xdr:colOff>50800</xdr:colOff>
      <xdr:row>56</xdr:row>
      <xdr:rowOff>126409</xdr:rowOff>
    </xdr:to>
    <xdr:cxnSp macro="">
      <xdr:nvCxnSpPr>
        <xdr:cNvPr id="584" name="直線コネクタ 583"/>
        <xdr:cNvCxnSpPr/>
      </xdr:nvCxnSpPr>
      <xdr:spPr>
        <a:xfrm>
          <a:off x="14592300" y="9646651"/>
          <a:ext cx="8890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6702</xdr:rowOff>
    </xdr:from>
    <xdr:to>
      <xdr:col>81</xdr:col>
      <xdr:colOff>101600</xdr:colOff>
      <xdr:row>57</xdr:row>
      <xdr:rowOff>108302</xdr:rowOff>
    </xdr:to>
    <xdr:sp macro="" textlink="">
      <xdr:nvSpPr>
        <xdr:cNvPr id="585" name="フローチャート: 判断 584"/>
        <xdr:cNvSpPr/>
      </xdr:nvSpPr>
      <xdr:spPr>
        <a:xfrm>
          <a:off x="15430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99429</xdr:rowOff>
    </xdr:from>
    <xdr:ext cx="534377" cy="259045"/>
    <xdr:sp macro="" textlink="">
      <xdr:nvSpPr>
        <xdr:cNvPr id="586" name="テキスト ボックス 585"/>
        <xdr:cNvSpPr txBox="1"/>
      </xdr:nvSpPr>
      <xdr:spPr>
        <a:xfrm>
          <a:off x="15214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97670</xdr:rowOff>
    </xdr:from>
    <xdr:to>
      <xdr:col>76</xdr:col>
      <xdr:colOff>114300</xdr:colOff>
      <xdr:row>56</xdr:row>
      <xdr:rowOff>45451</xdr:rowOff>
    </xdr:to>
    <xdr:cxnSp macro="">
      <xdr:nvCxnSpPr>
        <xdr:cNvPr id="587" name="直線コネクタ 586"/>
        <xdr:cNvCxnSpPr/>
      </xdr:nvCxnSpPr>
      <xdr:spPr>
        <a:xfrm>
          <a:off x="13703300" y="8670170"/>
          <a:ext cx="889000" cy="9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24026</xdr:rowOff>
    </xdr:from>
    <xdr:to>
      <xdr:col>76</xdr:col>
      <xdr:colOff>165100</xdr:colOff>
      <xdr:row>57</xdr:row>
      <xdr:rowOff>125626</xdr:rowOff>
    </xdr:to>
    <xdr:sp macro="" textlink="">
      <xdr:nvSpPr>
        <xdr:cNvPr id="588" name="フローチャート: 判断 587"/>
        <xdr:cNvSpPr/>
      </xdr:nvSpPr>
      <xdr:spPr>
        <a:xfrm>
          <a:off x="14541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116753</xdr:rowOff>
    </xdr:from>
    <xdr:ext cx="534377" cy="259045"/>
    <xdr:sp macro="" textlink="">
      <xdr:nvSpPr>
        <xdr:cNvPr id="589" name="テキスト ボックス 588"/>
        <xdr:cNvSpPr txBox="1"/>
      </xdr:nvSpPr>
      <xdr:spPr>
        <a:xfrm>
          <a:off x="14325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97670</xdr:rowOff>
    </xdr:from>
    <xdr:to>
      <xdr:col>71</xdr:col>
      <xdr:colOff>177800</xdr:colOff>
      <xdr:row>54</xdr:row>
      <xdr:rowOff>15146</xdr:rowOff>
    </xdr:to>
    <xdr:cxnSp macro="">
      <xdr:nvCxnSpPr>
        <xdr:cNvPr id="590" name="直線コネクタ 589"/>
        <xdr:cNvCxnSpPr/>
      </xdr:nvCxnSpPr>
      <xdr:spPr>
        <a:xfrm flipV="1">
          <a:off x="12814300" y="8670170"/>
          <a:ext cx="889000" cy="6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49581</xdr:rowOff>
    </xdr:from>
    <xdr:to>
      <xdr:col>72</xdr:col>
      <xdr:colOff>38100</xdr:colOff>
      <xdr:row>57</xdr:row>
      <xdr:rowOff>151181</xdr:rowOff>
    </xdr:to>
    <xdr:sp macro="" textlink="">
      <xdr:nvSpPr>
        <xdr:cNvPr id="591" name="フローチャート: 判断 590"/>
        <xdr:cNvSpPr/>
      </xdr:nvSpPr>
      <xdr:spPr>
        <a:xfrm>
          <a:off x="136525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142308</xdr:rowOff>
    </xdr:from>
    <xdr:ext cx="534377" cy="259045"/>
    <xdr:sp macro="" textlink="">
      <xdr:nvSpPr>
        <xdr:cNvPr id="592" name="テキスト ボックス 591"/>
        <xdr:cNvSpPr txBox="1"/>
      </xdr:nvSpPr>
      <xdr:spPr>
        <a:xfrm>
          <a:off x="13436111" y="99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93" name="フローチャート: 判断 592"/>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126061</xdr:rowOff>
    </xdr:from>
    <xdr:ext cx="534377" cy="259045"/>
    <xdr:sp macro="" textlink="">
      <xdr:nvSpPr>
        <xdr:cNvPr id="594" name="テキスト ボックス 593"/>
        <xdr:cNvSpPr txBox="1"/>
      </xdr:nvSpPr>
      <xdr:spPr>
        <a:xfrm>
          <a:off x="12547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72098</xdr:rowOff>
    </xdr:from>
    <xdr:to>
      <xdr:col>85</xdr:col>
      <xdr:colOff>177800</xdr:colOff>
      <xdr:row>57</xdr:row>
      <xdr:rowOff>2248</xdr:rowOff>
    </xdr:to>
    <xdr:sp macro="" textlink="">
      <xdr:nvSpPr>
        <xdr:cNvPr id="600" name="楕円 599"/>
        <xdr:cNvSpPr/>
      </xdr:nvSpPr>
      <xdr:spPr>
        <a:xfrm>
          <a:off x="162687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94975</xdr:rowOff>
    </xdr:from>
    <xdr:ext cx="534377" cy="259045"/>
    <xdr:sp macro="" textlink="">
      <xdr:nvSpPr>
        <xdr:cNvPr id="601" name="教育費該当値テキスト"/>
        <xdr:cNvSpPr txBox="1"/>
      </xdr:nvSpPr>
      <xdr:spPr>
        <a:xfrm>
          <a:off x="16370300" y="95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75609</xdr:rowOff>
    </xdr:from>
    <xdr:to>
      <xdr:col>81</xdr:col>
      <xdr:colOff>101600</xdr:colOff>
      <xdr:row>57</xdr:row>
      <xdr:rowOff>5759</xdr:rowOff>
    </xdr:to>
    <xdr:sp macro="" textlink="">
      <xdr:nvSpPr>
        <xdr:cNvPr id="602" name="楕円 601"/>
        <xdr:cNvSpPr/>
      </xdr:nvSpPr>
      <xdr:spPr>
        <a:xfrm>
          <a:off x="15430500" y="9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22286</xdr:rowOff>
    </xdr:from>
    <xdr:ext cx="534377" cy="259045"/>
    <xdr:sp macro="" textlink="">
      <xdr:nvSpPr>
        <xdr:cNvPr id="603" name="テキスト ボックス 602"/>
        <xdr:cNvSpPr txBox="1"/>
      </xdr:nvSpPr>
      <xdr:spPr>
        <a:xfrm>
          <a:off x="15214111" y="94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166101</xdr:rowOff>
    </xdr:from>
    <xdr:to>
      <xdr:col>76</xdr:col>
      <xdr:colOff>165100</xdr:colOff>
      <xdr:row>56</xdr:row>
      <xdr:rowOff>96251</xdr:rowOff>
    </xdr:to>
    <xdr:sp macro="" textlink="">
      <xdr:nvSpPr>
        <xdr:cNvPr id="604" name="楕円 603"/>
        <xdr:cNvSpPr/>
      </xdr:nvSpPr>
      <xdr:spPr>
        <a:xfrm>
          <a:off x="14541500" y="9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112778</xdr:rowOff>
    </xdr:from>
    <xdr:ext cx="534377" cy="259045"/>
    <xdr:sp macro="" textlink="">
      <xdr:nvSpPr>
        <xdr:cNvPr id="605" name="テキスト ボックス 604"/>
        <xdr:cNvSpPr txBox="1"/>
      </xdr:nvSpPr>
      <xdr:spPr>
        <a:xfrm>
          <a:off x="14325111" y="93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46870</xdr:rowOff>
    </xdr:from>
    <xdr:to>
      <xdr:col>72</xdr:col>
      <xdr:colOff>38100</xdr:colOff>
      <xdr:row>50</xdr:row>
      <xdr:rowOff>148470</xdr:rowOff>
    </xdr:to>
    <xdr:sp macro="" textlink="">
      <xdr:nvSpPr>
        <xdr:cNvPr id="606" name="楕円 605"/>
        <xdr:cNvSpPr/>
      </xdr:nvSpPr>
      <xdr:spPr>
        <a:xfrm>
          <a:off x="13652500" y="8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164997</xdr:rowOff>
    </xdr:from>
    <xdr:ext cx="599010" cy="259045"/>
    <xdr:sp macro="" textlink="">
      <xdr:nvSpPr>
        <xdr:cNvPr id="607" name="テキスト ボックス 606"/>
        <xdr:cNvSpPr txBox="1"/>
      </xdr:nvSpPr>
      <xdr:spPr>
        <a:xfrm>
          <a:off x="13403795" y="83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135796</xdr:rowOff>
    </xdr:from>
    <xdr:to>
      <xdr:col>67</xdr:col>
      <xdr:colOff>101600</xdr:colOff>
      <xdr:row>54</xdr:row>
      <xdr:rowOff>65946</xdr:rowOff>
    </xdr:to>
    <xdr:sp macro="" textlink="">
      <xdr:nvSpPr>
        <xdr:cNvPr id="608" name="楕円 607"/>
        <xdr:cNvSpPr/>
      </xdr:nvSpPr>
      <xdr:spPr>
        <a:xfrm>
          <a:off x="12763500" y="92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82473</xdr:rowOff>
    </xdr:from>
    <xdr:ext cx="534377" cy="259045"/>
    <xdr:sp macro="" textlink="">
      <xdr:nvSpPr>
        <xdr:cNvPr id="609" name="テキスト ボックス 608"/>
        <xdr:cNvSpPr txBox="1"/>
      </xdr:nvSpPr>
      <xdr:spPr>
        <a:xfrm>
          <a:off x="12547111" y="89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3" name="直線コネクタ 632"/>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6"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7" name="直線コネクタ 636"/>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22428</xdr:rowOff>
    </xdr:from>
    <xdr:to>
      <xdr:col>85</xdr:col>
      <xdr:colOff>127000</xdr:colOff>
      <xdr:row>75</xdr:row>
      <xdr:rowOff>140691</xdr:rowOff>
    </xdr:to>
    <xdr:cxnSp macro="">
      <xdr:nvCxnSpPr>
        <xdr:cNvPr id="638" name="直線コネクタ 637"/>
        <xdr:cNvCxnSpPr/>
      </xdr:nvCxnSpPr>
      <xdr:spPr>
        <a:xfrm>
          <a:off x="15481300" y="12709728"/>
          <a:ext cx="838200" cy="28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9"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0" name="フローチャート: 判断 639"/>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22428</xdr:rowOff>
    </xdr:from>
    <xdr:to>
      <xdr:col>81</xdr:col>
      <xdr:colOff>50800</xdr:colOff>
      <xdr:row>77</xdr:row>
      <xdr:rowOff>108153</xdr:rowOff>
    </xdr:to>
    <xdr:cxnSp macro="">
      <xdr:nvCxnSpPr>
        <xdr:cNvPr id="641" name="直線コネクタ 640"/>
        <xdr:cNvCxnSpPr/>
      </xdr:nvCxnSpPr>
      <xdr:spPr>
        <a:xfrm flipV="1">
          <a:off x="14592300" y="12709728"/>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2" name="フローチャート: 判断 641"/>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3" name="テキスト ボックス 642"/>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108153</xdr:rowOff>
    </xdr:from>
    <xdr:to>
      <xdr:col>76</xdr:col>
      <xdr:colOff>114300</xdr:colOff>
      <xdr:row>78</xdr:row>
      <xdr:rowOff>134289</xdr:rowOff>
    </xdr:to>
    <xdr:cxnSp macro="">
      <xdr:nvCxnSpPr>
        <xdr:cNvPr id="644" name="直線コネクタ 643"/>
        <xdr:cNvCxnSpPr/>
      </xdr:nvCxnSpPr>
      <xdr:spPr>
        <a:xfrm flipV="1">
          <a:off x="13703300" y="13309803"/>
          <a:ext cx="8890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5" name="フローチャート: 判断 644"/>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6" name="テキスト ボックス 645"/>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163931</xdr:rowOff>
    </xdr:from>
    <xdr:to>
      <xdr:col>71</xdr:col>
      <xdr:colOff>177800</xdr:colOff>
      <xdr:row>78</xdr:row>
      <xdr:rowOff>134289</xdr:rowOff>
    </xdr:to>
    <xdr:cxnSp macro="">
      <xdr:nvCxnSpPr>
        <xdr:cNvPr id="647" name="直線コネクタ 646"/>
        <xdr:cNvCxnSpPr/>
      </xdr:nvCxnSpPr>
      <xdr:spPr>
        <a:xfrm>
          <a:off x="12814300" y="13365581"/>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8" name="フローチャート: 判断 647"/>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9" name="テキスト ボックス 648"/>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50" name="フローチャート: 判断 649"/>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51" name="テキスト ボックス 650"/>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89891</xdr:rowOff>
    </xdr:from>
    <xdr:to>
      <xdr:col>85</xdr:col>
      <xdr:colOff>177800</xdr:colOff>
      <xdr:row>76</xdr:row>
      <xdr:rowOff>20041</xdr:rowOff>
    </xdr:to>
    <xdr:sp macro="" textlink="">
      <xdr:nvSpPr>
        <xdr:cNvPr id="657" name="楕円 656"/>
        <xdr:cNvSpPr/>
      </xdr:nvSpPr>
      <xdr:spPr>
        <a:xfrm>
          <a:off x="16268700" y="129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112768</xdr:rowOff>
    </xdr:from>
    <xdr:ext cx="469744" cy="259045"/>
    <xdr:sp macro="" textlink="">
      <xdr:nvSpPr>
        <xdr:cNvPr id="658" name="災害復旧費該当値テキスト"/>
        <xdr:cNvSpPr txBox="1"/>
      </xdr:nvSpPr>
      <xdr:spPr>
        <a:xfrm>
          <a:off x="16370300" y="1280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143078</xdr:rowOff>
    </xdr:from>
    <xdr:to>
      <xdr:col>81</xdr:col>
      <xdr:colOff>101600</xdr:colOff>
      <xdr:row>74</xdr:row>
      <xdr:rowOff>73228</xdr:rowOff>
    </xdr:to>
    <xdr:sp macro="" textlink="">
      <xdr:nvSpPr>
        <xdr:cNvPr id="659" name="楕円 658"/>
        <xdr:cNvSpPr/>
      </xdr:nvSpPr>
      <xdr:spPr>
        <a:xfrm>
          <a:off x="15430500" y="12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89755</xdr:rowOff>
    </xdr:from>
    <xdr:ext cx="534377" cy="259045"/>
    <xdr:sp macro="" textlink="">
      <xdr:nvSpPr>
        <xdr:cNvPr id="660" name="テキスト ボックス 659"/>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57353</xdr:rowOff>
    </xdr:from>
    <xdr:to>
      <xdr:col>76</xdr:col>
      <xdr:colOff>165100</xdr:colOff>
      <xdr:row>77</xdr:row>
      <xdr:rowOff>158953</xdr:rowOff>
    </xdr:to>
    <xdr:sp macro="" textlink="">
      <xdr:nvSpPr>
        <xdr:cNvPr id="661" name="楕円 660"/>
        <xdr:cNvSpPr/>
      </xdr:nvSpPr>
      <xdr:spPr>
        <a:xfrm>
          <a:off x="14541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4030</xdr:rowOff>
    </xdr:from>
    <xdr:ext cx="469744" cy="259045"/>
    <xdr:sp macro="" textlink="">
      <xdr:nvSpPr>
        <xdr:cNvPr id="662" name="テキスト ボックス 661"/>
        <xdr:cNvSpPr txBox="1"/>
      </xdr:nvSpPr>
      <xdr:spPr>
        <a:xfrm>
          <a:off x="14357428" y="130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83489</xdr:rowOff>
    </xdr:from>
    <xdr:to>
      <xdr:col>72</xdr:col>
      <xdr:colOff>38100</xdr:colOff>
      <xdr:row>79</xdr:row>
      <xdr:rowOff>13639</xdr:rowOff>
    </xdr:to>
    <xdr:sp macro="" textlink="">
      <xdr:nvSpPr>
        <xdr:cNvPr id="663" name="楕円 662"/>
        <xdr:cNvSpPr/>
      </xdr:nvSpPr>
      <xdr:spPr>
        <a:xfrm>
          <a:off x="13652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30166</xdr:rowOff>
    </xdr:from>
    <xdr:ext cx="469744" cy="259045"/>
    <xdr:sp macro="" textlink="">
      <xdr:nvSpPr>
        <xdr:cNvPr id="664" name="テキスト ボックス 663"/>
        <xdr:cNvSpPr txBox="1"/>
      </xdr:nvSpPr>
      <xdr:spPr>
        <a:xfrm>
          <a:off x="13468428" y="132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113131</xdr:rowOff>
    </xdr:from>
    <xdr:to>
      <xdr:col>67</xdr:col>
      <xdr:colOff>101600</xdr:colOff>
      <xdr:row>78</xdr:row>
      <xdr:rowOff>43281</xdr:rowOff>
    </xdr:to>
    <xdr:sp macro="" textlink="">
      <xdr:nvSpPr>
        <xdr:cNvPr id="665" name="楕円 664"/>
        <xdr:cNvSpPr/>
      </xdr:nvSpPr>
      <xdr:spPr>
        <a:xfrm>
          <a:off x="12763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59808</xdr:rowOff>
    </xdr:from>
    <xdr:ext cx="469744" cy="259045"/>
    <xdr:sp macro="" textlink="">
      <xdr:nvSpPr>
        <xdr:cNvPr id="666" name="テキスト ボックス 665"/>
        <xdr:cNvSpPr txBox="1"/>
      </xdr:nvSpPr>
      <xdr:spPr>
        <a:xfrm>
          <a:off x="12579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0" name="直線コネクタ 689"/>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1"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2" name="直線コネクタ 691"/>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3"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4" name="直線コネクタ 693"/>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57125</xdr:rowOff>
    </xdr:from>
    <xdr:to>
      <xdr:col>85</xdr:col>
      <xdr:colOff>127000</xdr:colOff>
      <xdr:row>92</xdr:row>
      <xdr:rowOff>163195</xdr:rowOff>
    </xdr:to>
    <xdr:cxnSp macro="">
      <xdr:nvCxnSpPr>
        <xdr:cNvPr id="695" name="直線コネクタ 694"/>
        <xdr:cNvCxnSpPr/>
      </xdr:nvCxnSpPr>
      <xdr:spPr>
        <a:xfrm>
          <a:off x="15481300" y="15659075"/>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6"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7" name="フローチャート: 判断 696"/>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154800</xdr:rowOff>
    </xdr:from>
    <xdr:to>
      <xdr:col>81</xdr:col>
      <xdr:colOff>50800</xdr:colOff>
      <xdr:row>91</xdr:row>
      <xdr:rowOff>57125</xdr:rowOff>
    </xdr:to>
    <xdr:cxnSp macro="">
      <xdr:nvCxnSpPr>
        <xdr:cNvPr id="698" name="直線コネクタ 697"/>
        <xdr:cNvCxnSpPr/>
      </xdr:nvCxnSpPr>
      <xdr:spPr>
        <a:xfrm>
          <a:off x="14592300" y="15413850"/>
          <a:ext cx="889000" cy="2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9" name="フローチャート: 判断 698"/>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700" name="テキスト ボックス 699"/>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154800</xdr:rowOff>
    </xdr:from>
    <xdr:to>
      <xdr:col>76</xdr:col>
      <xdr:colOff>114300</xdr:colOff>
      <xdr:row>91</xdr:row>
      <xdr:rowOff>56972</xdr:rowOff>
    </xdr:to>
    <xdr:cxnSp macro="">
      <xdr:nvCxnSpPr>
        <xdr:cNvPr id="701" name="直線コネクタ 700"/>
        <xdr:cNvCxnSpPr/>
      </xdr:nvCxnSpPr>
      <xdr:spPr>
        <a:xfrm flipV="1">
          <a:off x="13703300" y="15413850"/>
          <a:ext cx="889000" cy="2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2" name="フローチャート: 判断 701"/>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3" name="テキスト ボックス 702"/>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56972</xdr:rowOff>
    </xdr:from>
    <xdr:to>
      <xdr:col>71</xdr:col>
      <xdr:colOff>177800</xdr:colOff>
      <xdr:row>91</xdr:row>
      <xdr:rowOff>133438</xdr:rowOff>
    </xdr:to>
    <xdr:cxnSp macro="">
      <xdr:nvCxnSpPr>
        <xdr:cNvPr id="704" name="直線コネクタ 703"/>
        <xdr:cNvCxnSpPr/>
      </xdr:nvCxnSpPr>
      <xdr:spPr>
        <a:xfrm flipV="1">
          <a:off x="12814300" y="15658922"/>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5" name="フローチャート: 判断 704"/>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6" name="テキスト ボックス 705"/>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7" name="フローチャート: 判断 706"/>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8" name="テキスト ボックス 707"/>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112395</xdr:rowOff>
    </xdr:from>
    <xdr:to>
      <xdr:col>85</xdr:col>
      <xdr:colOff>177800</xdr:colOff>
      <xdr:row>93</xdr:row>
      <xdr:rowOff>42545</xdr:rowOff>
    </xdr:to>
    <xdr:sp macro="" textlink="">
      <xdr:nvSpPr>
        <xdr:cNvPr id="714" name="楕円 713"/>
        <xdr:cNvSpPr/>
      </xdr:nvSpPr>
      <xdr:spPr>
        <a:xfrm>
          <a:off x="16268700" y="15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135272</xdr:rowOff>
    </xdr:from>
    <xdr:ext cx="534377" cy="259045"/>
    <xdr:sp macro="" textlink="">
      <xdr:nvSpPr>
        <xdr:cNvPr id="715" name="公債費該当値テキスト"/>
        <xdr:cNvSpPr txBox="1"/>
      </xdr:nvSpPr>
      <xdr:spPr>
        <a:xfrm>
          <a:off x="16370300" y="157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6325</xdr:rowOff>
    </xdr:from>
    <xdr:to>
      <xdr:col>81</xdr:col>
      <xdr:colOff>101600</xdr:colOff>
      <xdr:row>91</xdr:row>
      <xdr:rowOff>107925</xdr:rowOff>
    </xdr:to>
    <xdr:sp macro="" textlink="">
      <xdr:nvSpPr>
        <xdr:cNvPr id="716" name="楕円 715"/>
        <xdr:cNvSpPr/>
      </xdr:nvSpPr>
      <xdr:spPr>
        <a:xfrm>
          <a:off x="15430500" y="156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124452</xdr:rowOff>
    </xdr:from>
    <xdr:ext cx="599010" cy="259045"/>
    <xdr:sp macro="" textlink="">
      <xdr:nvSpPr>
        <xdr:cNvPr id="717" name="テキスト ボックス 716"/>
        <xdr:cNvSpPr txBox="1"/>
      </xdr:nvSpPr>
      <xdr:spPr>
        <a:xfrm>
          <a:off x="15181795" y="153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104000</xdr:rowOff>
    </xdr:from>
    <xdr:to>
      <xdr:col>76</xdr:col>
      <xdr:colOff>165100</xdr:colOff>
      <xdr:row>90</xdr:row>
      <xdr:rowOff>34150</xdr:rowOff>
    </xdr:to>
    <xdr:sp macro="" textlink="">
      <xdr:nvSpPr>
        <xdr:cNvPr id="718" name="楕円 717"/>
        <xdr:cNvSpPr/>
      </xdr:nvSpPr>
      <xdr:spPr>
        <a:xfrm>
          <a:off x="14541500" y="153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50677</xdr:rowOff>
    </xdr:from>
    <xdr:ext cx="599010" cy="259045"/>
    <xdr:sp macro="" textlink="">
      <xdr:nvSpPr>
        <xdr:cNvPr id="719" name="テキスト ボックス 718"/>
        <xdr:cNvSpPr txBox="1"/>
      </xdr:nvSpPr>
      <xdr:spPr>
        <a:xfrm>
          <a:off x="14292795" y="151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6172</xdr:rowOff>
    </xdr:from>
    <xdr:to>
      <xdr:col>72</xdr:col>
      <xdr:colOff>38100</xdr:colOff>
      <xdr:row>91</xdr:row>
      <xdr:rowOff>107772</xdr:rowOff>
    </xdr:to>
    <xdr:sp macro="" textlink="">
      <xdr:nvSpPr>
        <xdr:cNvPr id="720" name="楕円 719"/>
        <xdr:cNvSpPr/>
      </xdr:nvSpPr>
      <xdr:spPr>
        <a:xfrm>
          <a:off x="13652500" y="15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124299</xdr:rowOff>
    </xdr:from>
    <xdr:ext cx="599010" cy="259045"/>
    <xdr:sp macro="" textlink="">
      <xdr:nvSpPr>
        <xdr:cNvPr id="721" name="テキスト ボックス 720"/>
        <xdr:cNvSpPr txBox="1"/>
      </xdr:nvSpPr>
      <xdr:spPr>
        <a:xfrm>
          <a:off x="13403795" y="153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82638</xdr:rowOff>
    </xdr:from>
    <xdr:to>
      <xdr:col>67</xdr:col>
      <xdr:colOff>101600</xdr:colOff>
      <xdr:row>92</xdr:row>
      <xdr:rowOff>12788</xdr:rowOff>
    </xdr:to>
    <xdr:sp macro="" textlink="">
      <xdr:nvSpPr>
        <xdr:cNvPr id="722" name="楕円 721"/>
        <xdr:cNvSpPr/>
      </xdr:nvSpPr>
      <xdr:spPr>
        <a:xfrm>
          <a:off x="12763500" y="15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29315</xdr:rowOff>
    </xdr:from>
    <xdr:ext cx="599010" cy="259045"/>
    <xdr:sp macro="" textlink="">
      <xdr:nvSpPr>
        <xdr:cNvPr id="723" name="テキスト ボックス 722"/>
        <xdr:cNvSpPr txBox="1"/>
      </xdr:nvSpPr>
      <xdr:spPr>
        <a:xfrm>
          <a:off x="12514795" y="154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5" name="直線コネクタ 744"/>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6"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8"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9" name="直線コネクタ 748"/>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1"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2" name="フローチャート: 判断 751"/>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4" name="フローチャート: 判断 753"/>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5" name="テキスト ボックス 754"/>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7" name="フローチャート: 判断 756"/>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8" name="テキスト ボックス 757"/>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0" name="フローチャート: 判断 759"/>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1" name="テキスト ボックス 760"/>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2" name="フローチャート: 判断 761"/>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3" name="テキスト ボックス 762"/>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0"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総務費については、旧城山園や旧矢田郷公民館などの解体事業により、歳出が増加した。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民生費については、プレミアム商品券事業により、歳出が増加した。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商工費については、和倉温泉お祭り会館整備事業や能登島源泉施設整備事業などにより、歳出が増加した。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実質収支については、歳入面で普通交付税の減はあるものの、定員適正化計画の推進による人件費の減や公債費の減により、継続的に黒字を確保している。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財政調整基金残高については、取崩しを行わず、令和元年度末残高は約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病院事業については、入院及び外来患者数が減少したことから、医業収益が減少したが、薬品費及び減価償却費の減少等により、医業費用も減少した結果、黒字は確保できた。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については、給水人口の減少や節水意識の向上などにより、有収水量は減少したものの、継続して黒字を確保している状況である。今後も老朽施設の更新など進める一方、経常経費の削減など経営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公営企業会計へ移行した下水道事業については、管路整備や老朽設備等の更新を進めているが、人口減少の影響もあり、経営状況は依然として厳しい状況である。今後も経常経費の削減や使用料の見直しなど、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31520824</v>
      </c>
      <c r="BO4" s="462"/>
      <c r="BP4" s="462"/>
      <c r="BQ4" s="462"/>
      <c r="BR4" s="462"/>
      <c r="BS4" s="462"/>
      <c r="BT4" s="462"/>
      <c r="BU4" s="463"/>
      <c r="BV4" s="461">
        <v>31926960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30626150</v>
      </c>
      <c r="BO5" s="467"/>
      <c r="BP5" s="467"/>
      <c r="BQ5" s="467"/>
      <c r="BR5" s="467"/>
      <c r="BS5" s="467"/>
      <c r="BT5" s="467"/>
      <c r="BU5" s="468"/>
      <c r="BV5" s="466">
        <v>31091126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94.9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894674</v>
      </c>
      <c r="BO6" s="467"/>
      <c r="BP6" s="467"/>
      <c r="BQ6" s="467"/>
      <c r="BR6" s="467"/>
      <c r="BS6" s="467"/>
      <c r="BT6" s="467"/>
      <c r="BU6" s="468"/>
      <c r="BV6" s="466">
        <v>835834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97.1</v>
      </c>
      <c r="CU6" s="620"/>
      <c r="CV6" s="620"/>
      <c r="CW6" s="620"/>
      <c r="CX6" s="620"/>
      <c r="CY6" s="620"/>
      <c r="CZ6" s="620"/>
      <c r="DA6" s="621"/>
      <c r="DB6" s="619">
        <v>99.8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161154</v>
      </c>
      <c r="BO7" s="467"/>
      <c r="BP7" s="467"/>
      <c r="BQ7" s="467"/>
      <c r="BR7" s="467"/>
      <c r="BS7" s="467"/>
      <c r="BT7" s="467"/>
      <c r="BU7" s="468"/>
      <c r="BV7" s="466">
        <v>366079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18164844</v>
      </c>
      <c r="CU7" s="467"/>
      <c r="CV7" s="467"/>
      <c r="CW7" s="467"/>
      <c r="CX7" s="467"/>
      <c r="CY7" s="467"/>
      <c r="CZ7" s="467"/>
      <c r="DA7" s="468"/>
      <c r="DB7" s="466">
        <v>18417033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733520</v>
      </c>
      <c r="BO8" s="467"/>
      <c r="BP8" s="467"/>
      <c r="BQ8" s="467"/>
      <c r="BR8" s="467"/>
      <c r="BS8" s="467"/>
      <c r="BT8" s="467"/>
      <c r="BU8" s="468"/>
      <c r="BV8" s="466">
        <v>469755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55325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263765</v>
      </c>
      <c r="BO9" s="467"/>
      <c r="BP9" s="467"/>
      <c r="BQ9" s="467"/>
      <c r="BR9" s="467"/>
      <c r="BS9" s="467"/>
      <c r="BT9" s="467"/>
      <c r="BU9" s="468"/>
      <c r="BV9" s="466">
        <v>-42202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20.3</v>
      </c>
      <c r="CU9" s="437"/>
      <c r="CV9" s="437"/>
      <c r="CW9" s="437"/>
      <c r="CX9" s="437"/>
      <c r="CY9" s="437"/>
      <c r="CZ9" s="437"/>
      <c r="DA9" s="438"/>
      <c r="DB9" s="436">
        <v>24.3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57900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112305</v>
      </c>
      <c r="BO10" s="467"/>
      <c r="BP10" s="467"/>
      <c r="BQ10" s="467"/>
      <c r="BR10" s="467"/>
      <c r="BS10" s="467"/>
      <c r="BT10" s="467"/>
      <c r="BU10" s="468"/>
      <c r="BV10" s="466">
        <v>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1072305</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52117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1171391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51376</v>
      </c>
      <c r="S13" s="570"/>
      <c r="T13" s="570"/>
      <c r="U13" s="570"/>
      <c r="V13" s="571"/>
      <c r="W13" s="557" t="s">
        <v>140</v>
      </c>
      <c r="X13" s="479"/>
      <c r="Y13" s="479"/>
      <c r="Z13" s="479"/>
      <c r="AA13" s="479"/>
      <c r="AB13" s="480"/>
      <c r="AC13" s="442">
        <v>1592</v>
      </c>
      <c r="AD13" s="443"/>
      <c r="AE13" s="443"/>
      <c r="AF13" s="443"/>
      <c r="AG13" s="444"/>
      <c r="AH13" s="442">
        <v>1736</v>
      </c>
      <c r="AI13" s="443"/>
      <c r="AJ13" s="443"/>
      <c r="AK13" s="443"/>
      <c r="AL13" s="445"/>
      <c r="AM13" s="535" t="s">
        <v>141</v>
      </c>
      <c r="AN13" s="440"/>
      <c r="AO13" s="440"/>
      <c r="AP13" s="440"/>
      <c r="AQ13" s="440"/>
      <c r="AR13" s="440"/>
      <c r="AS13" s="440"/>
      <c r="AT13" s="441"/>
      <c r="AU13" s="523" t="s">
        <v>126</v>
      </c>
      <c r="AV13" s="524"/>
      <c r="AW13" s="524"/>
      <c r="AX13" s="524"/>
      <c r="AY13" s="446" t="s">
        <v>142</v>
      </c>
      <c r="AZ13" s="447"/>
      <c r="BA13" s="447"/>
      <c r="BB13" s="447"/>
      <c r="BC13" s="447"/>
      <c r="BD13" s="447"/>
      <c r="BE13" s="447"/>
      <c r="BF13" s="447"/>
      <c r="BG13" s="447"/>
      <c r="BH13" s="447"/>
      <c r="BI13" s="447"/>
      <c r="BJ13" s="447"/>
      <c r="BK13" s="447"/>
      <c r="BL13" s="447"/>
      <c r="BM13" s="448"/>
      <c r="BN13" s="466">
        <v>376070</v>
      </c>
      <c r="BO13" s="467"/>
      <c r="BP13" s="467"/>
      <c r="BQ13" s="467"/>
      <c r="BR13" s="467"/>
      <c r="BS13" s="467"/>
      <c r="BT13" s="467"/>
      <c r="BU13" s="468"/>
      <c r="BV13" s="466">
        <v>-141288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14</v>
      </c>
      <c r="CU13" s="437"/>
      <c r="CV13" s="437"/>
      <c r="CW13" s="437"/>
      <c r="CX13" s="437"/>
      <c r="CY13" s="437"/>
      <c r="CZ13" s="437"/>
      <c r="DA13" s="438"/>
      <c r="DB13" s="436">
        <v>16.600000000000001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52940</v>
      </c>
      <c r="S14" s="570"/>
      <c r="T14" s="570"/>
      <c r="U14" s="570"/>
      <c r="V14" s="571"/>
      <c r="W14" s="572"/>
      <c r="X14" s="482"/>
      <c r="Y14" s="482"/>
      <c r="Z14" s="482"/>
      <c r="AA14" s="482"/>
      <c r="AB14" s="483"/>
      <c r="AC14" s="562">
        <v>6</v>
      </c>
      <c r="AD14" s="563"/>
      <c r="AE14" s="563"/>
      <c r="AF14" s="563"/>
      <c r="AG14" s="564"/>
      <c r="AH14" s="562">
        <v>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102.1</v>
      </c>
      <c r="CU14" s="574"/>
      <c r="CV14" s="574"/>
      <c r="CW14" s="574"/>
      <c r="CX14" s="574"/>
      <c r="CY14" s="574"/>
      <c r="CZ14" s="574"/>
      <c r="DA14" s="575"/>
      <c r="DB14" s="573">
        <v>111.7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52301</v>
      </c>
      <c r="S15" s="570"/>
      <c r="T15" s="570"/>
      <c r="U15" s="570"/>
      <c r="V15" s="571"/>
      <c r="W15" s="557" t="s">
        <v>146</v>
      </c>
      <c r="X15" s="479"/>
      <c r="Y15" s="479"/>
      <c r="Z15" s="479"/>
      <c r="AA15" s="479"/>
      <c r="AB15" s="480"/>
      <c r="AC15" s="442">
        <v>6748</v>
      </c>
      <c r="AD15" s="443"/>
      <c r="AE15" s="443"/>
      <c r="AF15" s="443"/>
      <c r="AG15" s="444"/>
      <c r="AH15" s="442">
        <v>7348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6732371</v>
      </c>
      <c r="BO15" s="462"/>
      <c r="BP15" s="462"/>
      <c r="BQ15" s="462"/>
      <c r="BR15" s="462"/>
      <c r="BS15" s="462"/>
      <c r="BT15" s="462"/>
      <c r="BU15" s="463"/>
      <c r="BV15" s="461">
        <v>6726609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25.3</v>
      </c>
      <c r="AD16" s="563"/>
      <c r="AE16" s="563"/>
      <c r="AF16" s="563"/>
      <c r="AG16" s="564"/>
      <c r="AH16" s="562">
        <v>26.1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15497334</v>
      </c>
      <c r="BO16" s="467"/>
      <c r="BP16" s="467"/>
      <c r="BQ16" s="467"/>
      <c r="BR16" s="467"/>
      <c r="BS16" s="467"/>
      <c r="BT16" s="467"/>
      <c r="BU16" s="468"/>
      <c r="BV16" s="466">
        <v>15371451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18283</v>
      </c>
      <c r="AD17" s="443"/>
      <c r="AE17" s="443"/>
      <c r="AF17" s="443"/>
      <c r="AG17" s="444"/>
      <c r="AH17" s="442">
        <v>19043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8524080</v>
      </c>
      <c r="BO17" s="467"/>
      <c r="BP17" s="467"/>
      <c r="BQ17" s="467"/>
      <c r="BR17" s="467"/>
      <c r="BS17" s="467"/>
      <c r="BT17" s="467"/>
      <c r="BU17" s="468"/>
      <c r="BV17" s="466">
        <v>8546123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318.29000000000002</v>
      </c>
      <c r="M18" s="531"/>
      <c r="N18" s="531"/>
      <c r="O18" s="531"/>
      <c r="P18" s="531"/>
      <c r="Q18" s="531"/>
      <c r="R18" s="532"/>
      <c r="S18" s="532"/>
      <c r="T18" s="532"/>
      <c r="U18" s="532"/>
      <c r="V18" s="533"/>
      <c r="W18" s="547"/>
      <c r="X18" s="548"/>
      <c r="Y18" s="548"/>
      <c r="Z18" s="548"/>
      <c r="AA18" s="548"/>
      <c r="AB18" s="558"/>
      <c r="AC18" s="430">
        <v>68.7</v>
      </c>
      <c r="AD18" s="431"/>
      <c r="AE18" s="431"/>
      <c r="AF18" s="431"/>
      <c r="AG18" s="534"/>
      <c r="AH18" s="430">
        <v>67.7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17536521</v>
      </c>
      <c r="BO18" s="467"/>
      <c r="BP18" s="467"/>
      <c r="BQ18" s="467"/>
      <c r="BR18" s="467"/>
      <c r="BS18" s="467"/>
      <c r="BT18" s="467"/>
      <c r="BU18" s="468"/>
      <c r="BV18" s="466">
        <v>18034451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21196511</v>
      </c>
      <c r="BO19" s="467"/>
      <c r="BP19" s="467"/>
      <c r="BQ19" s="467"/>
      <c r="BR19" s="467"/>
      <c r="BS19" s="467"/>
      <c r="BT19" s="467"/>
      <c r="BU19" s="468"/>
      <c r="BV19" s="466">
        <v>22774161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20855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39848048</v>
      </c>
      <c r="BO23" s="467"/>
      <c r="BP23" s="467"/>
      <c r="BQ23" s="467"/>
      <c r="BR23" s="467"/>
      <c r="BS23" s="467"/>
      <c r="BT23" s="467"/>
      <c r="BU23" s="468"/>
      <c r="BV23" s="466">
        <v>41924697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9200</v>
      </c>
      <c r="R24" s="443"/>
      <c r="S24" s="443"/>
      <c r="T24" s="443"/>
      <c r="U24" s="443"/>
      <c r="V24" s="444"/>
      <c r="W24" s="508"/>
      <c r="X24" s="499"/>
      <c r="Y24" s="500"/>
      <c r="Z24" s="439" t="s">
        <v>170</v>
      </c>
      <c r="AA24" s="440"/>
      <c r="AB24" s="440"/>
      <c r="AC24" s="440"/>
      <c r="AD24" s="440"/>
      <c r="AE24" s="440"/>
      <c r="AF24" s="440"/>
      <c r="AG24" s="441"/>
      <c r="AH24" s="442">
        <v>592</v>
      </c>
      <c r="AI24" s="443"/>
      <c r="AJ24" s="443"/>
      <c r="AK24" s="443"/>
      <c r="AL24" s="444"/>
      <c r="AM24" s="442">
        <v>1770672</v>
      </c>
      <c r="AN24" s="443"/>
      <c r="AO24" s="443"/>
      <c r="AP24" s="443"/>
      <c r="AQ24" s="443"/>
      <c r="AR24" s="444"/>
      <c r="AS24" s="442">
        <v>2991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14017355</v>
      </c>
      <c r="BO24" s="467"/>
      <c r="BP24" s="467"/>
      <c r="BQ24" s="467"/>
      <c r="BR24" s="467"/>
      <c r="BS24" s="467"/>
      <c r="BT24" s="467"/>
      <c r="BU24" s="468"/>
      <c r="BV24" s="466">
        <v>14609906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7400</v>
      </c>
      <c r="R25" s="443"/>
      <c r="S25" s="443"/>
      <c r="T25" s="443"/>
      <c r="U25" s="443"/>
      <c r="V25" s="444"/>
      <c r="W25" s="508"/>
      <c r="X25" s="499"/>
      <c r="Y25" s="500"/>
      <c r="Z25" s="439" t="s">
        <v>173</v>
      </c>
      <c r="AA25" s="440"/>
      <c r="AB25" s="440"/>
      <c r="AC25" s="440"/>
      <c r="AD25" s="440"/>
      <c r="AE25" s="440"/>
      <c r="AF25" s="440"/>
      <c r="AG25" s="441"/>
      <c r="AH25" s="442">
        <v>141</v>
      </c>
      <c r="AI25" s="443"/>
      <c r="AJ25" s="443"/>
      <c r="AK25" s="443"/>
      <c r="AL25" s="444"/>
      <c r="AM25" s="442">
        <v>377175</v>
      </c>
      <c r="AN25" s="443"/>
      <c r="AO25" s="443"/>
      <c r="AP25" s="443"/>
      <c r="AQ25" s="443"/>
      <c r="AR25" s="444"/>
      <c r="AS25" s="442">
        <v>2675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16327434</v>
      </c>
      <c r="BO25" s="462"/>
      <c r="BP25" s="462"/>
      <c r="BQ25" s="462"/>
      <c r="BR25" s="462"/>
      <c r="BS25" s="462"/>
      <c r="BT25" s="462"/>
      <c r="BU25" s="463"/>
      <c r="BV25" s="461">
        <v>2095718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6400</v>
      </c>
      <c r="R26" s="443"/>
      <c r="S26" s="443"/>
      <c r="T26" s="443"/>
      <c r="U26" s="443"/>
      <c r="V26" s="444"/>
      <c r="W26" s="508"/>
      <c r="X26" s="499"/>
      <c r="Y26" s="500"/>
      <c r="Z26" s="439" t="s">
        <v>176</v>
      </c>
      <c r="AA26" s="521"/>
      <c r="AB26" s="521"/>
      <c r="AC26" s="521"/>
      <c r="AD26" s="521"/>
      <c r="AE26" s="521"/>
      <c r="AF26" s="521"/>
      <c r="AG26" s="522"/>
      <c r="AH26" s="442">
        <v>37</v>
      </c>
      <c r="AI26" s="443"/>
      <c r="AJ26" s="443"/>
      <c r="AK26" s="443"/>
      <c r="AL26" s="444"/>
      <c r="AM26" s="442">
        <v>102823</v>
      </c>
      <c r="AN26" s="443"/>
      <c r="AO26" s="443"/>
      <c r="AP26" s="443"/>
      <c r="AQ26" s="443"/>
      <c r="AR26" s="444"/>
      <c r="AS26" s="442">
        <v>2779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5800</v>
      </c>
      <c r="R27" s="443"/>
      <c r="S27" s="443"/>
      <c r="T27" s="443"/>
      <c r="U27" s="443"/>
      <c r="V27" s="444"/>
      <c r="W27" s="508"/>
      <c r="X27" s="499"/>
      <c r="Y27" s="500"/>
      <c r="Z27" s="439" t="s">
        <v>179</v>
      </c>
      <c r="AA27" s="440"/>
      <c r="AB27" s="440"/>
      <c r="AC27" s="440"/>
      <c r="AD27" s="440"/>
      <c r="AE27" s="440"/>
      <c r="AF27" s="440"/>
      <c r="AG27" s="441"/>
      <c r="AH27" s="442" t="s">
        <v>129</v>
      </c>
      <c r="AI27" s="443"/>
      <c r="AJ27" s="443"/>
      <c r="AK27" s="443"/>
      <c r="AL27" s="444"/>
      <c r="AM27" s="442" t="s">
        <v>180</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5100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129</v>
      </c>
      <c r="AN28" s="443"/>
      <c r="AO28" s="443"/>
      <c r="AP28" s="443"/>
      <c r="AQ28" s="443"/>
      <c r="AR28" s="444"/>
      <c r="AS28" s="442" t="s">
        <v>181</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4064904</v>
      </c>
      <c r="BO28" s="462"/>
      <c r="BP28" s="462"/>
      <c r="BQ28" s="462"/>
      <c r="BR28" s="462"/>
      <c r="BS28" s="462"/>
      <c r="BT28" s="462"/>
      <c r="BU28" s="463"/>
      <c r="BV28" s="461">
        <v>3717599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4800</v>
      </c>
      <c r="R29" s="443"/>
      <c r="S29" s="443"/>
      <c r="T29" s="443"/>
      <c r="U29" s="443"/>
      <c r="V29" s="444"/>
      <c r="W29" s="509"/>
      <c r="X29" s="510"/>
      <c r="Y29" s="511"/>
      <c r="Z29" s="439" t="s">
        <v>188</v>
      </c>
      <c r="AA29" s="440"/>
      <c r="AB29" s="440"/>
      <c r="AC29" s="440"/>
      <c r="AD29" s="440"/>
      <c r="AE29" s="440"/>
      <c r="AF29" s="440"/>
      <c r="AG29" s="441"/>
      <c r="AH29" s="442">
        <v>592</v>
      </c>
      <c r="AI29" s="443"/>
      <c r="AJ29" s="443"/>
      <c r="AK29" s="443"/>
      <c r="AL29" s="444"/>
      <c r="AM29" s="442">
        <v>1770672</v>
      </c>
      <c r="AN29" s="443"/>
      <c r="AO29" s="443"/>
      <c r="AP29" s="443"/>
      <c r="AQ29" s="443"/>
      <c r="AR29" s="444"/>
      <c r="AS29" s="442">
        <v>2991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181</v>
      </c>
      <c r="BO29" s="467"/>
      <c r="BP29" s="467"/>
      <c r="BQ29" s="467"/>
      <c r="BR29" s="467"/>
      <c r="BS29" s="467"/>
      <c r="BT29" s="467"/>
      <c r="BU29" s="468"/>
      <c r="BV29" s="466" t="s">
        <v>130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2309482</v>
      </c>
      <c r="BO30" s="470"/>
      <c r="BP30" s="470"/>
      <c r="BQ30" s="470"/>
      <c r="BR30" s="470"/>
      <c r="BS30" s="470"/>
      <c r="BT30" s="470"/>
      <c r="BU30" s="471"/>
      <c r="BV30" s="469">
        <v>2898677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199</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公設地方卸売市場事業特別会計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石川北部アール・ディ・エフ広域処理組合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七尾市土地開発公社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ケーブルテレビ事業特別会計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石川県後期高齢者医療広域連合（一般会計）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財団法人七尾市公共施設管理公社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石川県後期高齢者医療広域連合（特別会計）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財団法人演劇のまち振興事業団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石川県市町村消防団等公務災害補償等組合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株式会社のと島</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石川県市町村消防賞じゅつ金組合</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財団法人七尾美術財団</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のと鉄道運営助成基金事務組合</v>
      </c>
      <c r="BZ39" s="424"/>
      <c r="CA39" s="424"/>
      <c r="CB39" s="424"/>
      <c r="CC39" s="424"/>
      <c r="CD39" s="424"/>
      <c r="CE39" s="424"/>
      <c r="CF39" s="424"/>
      <c r="CG39" s="424"/>
      <c r="CH39" s="424"/>
      <c r="CI39" s="424"/>
      <c r="CJ39" s="424"/>
      <c r="CK39" s="424"/>
      <c r="CL39" s="424"/>
      <c r="CM39" s="424"/>
      <c r="CN39" s="214"/>
      <c r="CO39" s="425">
        <f t="shared" si="3"/>
        <v>21</v>
      </c>
      <c r="CP39" s="425"/>
      <c r="CQ39" s="424" t="str">
        <f>IF('各会計、関係団体の財政状況及び健全化判断比率'!BS12="","",'各会計、関係団体の財政状況及び健全化判断比率'!BS12)</f>
        <v>株式会社創生ななお</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22</v>
      </c>
      <c r="CP40" s="425"/>
      <c r="CQ40" s="424" t="str">
        <f>IF('各会計、関係団体の財政状況及び健全化判断比率'!BS13="","",'各会計、関係団体の財政状況及び健全化判断比率'!BS13)</f>
        <v>七尾街づくりセンター株式会社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23</v>
      </c>
      <c r="CP41" s="425"/>
      <c r="CQ41" s="424" t="str">
        <f>IF('各会計、関係団体の財政状況及び健全化判断比率'!BS14="","",'各会計、関係団体の財政状況及び健全化判断比率'!BS14)</f>
        <v>株式会社環境日本海サービス公社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Mt6IL/2F+lhyS7p55LjVlLKaagU2JlfOt8MVf3fEU2Fo3EXSR55A9e671yCOHXTIdInrcADNP2tyskqlMHCIQ==" saltValue="in9HY3FvjL5TJvcrs7Bp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561</v>
      </c>
      <c r="D34" s="1248"/>
      <c r="E34" s="1249"/>
      <c r="F34" s="32">
        <v>22.99</v>
      </c>
      <c r="G34" s="33">
        <v>24.03</v>
      </c>
      <c r="H34" s="33">
        <v>23.58</v>
      </c>
      <c r="I34" s="33">
        <v>24.09</v>
      </c>
      <c r="J34" s="34">
        <v>24.13</v>
      </c>
      <c r="K34" s="22"/>
      <c r="L34" s="22"/>
      <c r="M34" s="22"/>
      <c r="N34" s="22"/>
      <c r="O34" s="22"/>
      <c r="P34" s="22"/>
    </row>
    <row r="35" spans="1:16" ht="39" customHeight="1" x14ac:dyDescent="0.15">
      <c r="A35" s="22"/>
      <c r="B35" s="35"/>
      <c r="C35" s="1242" t="s">
        <v>562</v>
      </c>
      <c r="D35" s="1243"/>
      <c r="E35" s="1244"/>
      <c r="F35" s="36">
        <v>7.86</v>
      </c>
      <c r="G35" s="37">
        <v>8.25</v>
      </c>
      <c r="H35" s="37">
        <v>8.8000000000000007</v>
      </c>
      <c r="I35" s="37">
        <v>9.0500000000000007</v>
      </c>
      <c r="J35" s="38">
        <v>9.4499999999999993</v>
      </c>
      <c r="K35" s="22"/>
      <c r="L35" s="22"/>
      <c r="M35" s="22"/>
      <c r="N35" s="22"/>
      <c r="O35" s="22"/>
      <c r="P35" s="22"/>
    </row>
    <row r="36" spans="1:16" ht="39" customHeight="1" x14ac:dyDescent="0.15">
      <c r="A36" s="22"/>
      <c r="B36" s="35"/>
      <c r="C36" s="1242" t="s">
        <v>563</v>
      </c>
      <c r="D36" s="1243"/>
      <c r="E36" s="1244"/>
      <c r="F36" s="36">
        <v>1.26</v>
      </c>
      <c r="G36" s="37">
        <v>1.1499999999999999</v>
      </c>
      <c r="H36" s="37">
        <v>2.69</v>
      </c>
      <c r="I36" s="37">
        <v>2.5499999999999998</v>
      </c>
      <c r="J36" s="38">
        <v>4.03</v>
      </c>
      <c r="K36" s="22"/>
      <c r="L36" s="22"/>
      <c r="M36" s="22"/>
      <c r="N36" s="22"/>
      <c r="O36" s="22"/>
      <c r="P36" s="22"/>
    </row>
    <row r="37" spans="1:16" ht="39" customHeight="1" x14ac:dyDescent="0.15">
      <c r="A37" s="22"/>
      <c r="B37" s="35"/>
      <c r="C37" s="1242" t="s">
        <v>564</v>
      </c>
      <c r="D37" s="1243"/>
      <c r="E37" s="1244"/>
      <c r="F37" s="36">
        <v>0.3</v>
      </c>
      <c r="G37" s="37">
        <v>0.15</v>
      </c>
      <c r="H37" s="37">
        <v>0.26</v>
      </c>
      <c r="I37" s="37">
        <v>0.76</v>
      </c>
      <c r="J37" s="38">
        <v>0.97</v>
      </c>
      <c r="K37" s="22"/>
      <c r="L37" s="22"/>
      <c r="M37" s="22"/>
      <c r="N37" s="22"/>
      <c r="O37" s="22"/>
      <c r="P37" s="22"/>
    </row>
    <row r="38" spans="1:16" ht="39" customHeight="1" x14ac:dyDescent="0.15">
      <c r="A38" s="22"/>
      <c r="B38" s="35"/>
      <c r="C38" s="1242" t="s">
        <v>565</v>
      </c>
      <c r="D38" s="1243"/>
      <c r="E38" s="1244"/>
      <c r="F38" s="36">
        <v>0.04</v>
      </c>
      <c r="G38" s="37">
        <v>0.04</v>
      </c>
      <c r="H38" s="37">
        <v>0.68</v>
      </c>
      <c r="I38" s="37">
        <v>0.39</v>
      </c>
      <c r="J38" s="38">
        <v>0.6</v>
      </c>
      <c r="K38" s="22"/>
      <c r="L38" s="22"/>
      <c r="M38" s="22"/>
      <c r="N38" s="22"/>
      <c r="O38" s="22"/>
      <c r="P38" s="22"/>
    </row>
    <row r="39" spans="1:16" ht="39" customHeight="1" x14ac:dyDescent="0.15">
      <c r="A39" s="22"/>
      <c r="B39" s="35"/>
      <c r="C39" s="1242" t="s">
        <v>566</v>
      </c>
      <c r="D39" s="1243"/>
      <c r="E39" s="1244"/>
      <c r="F39" s="36" t="s">
        <v>513</v>
      </c>
      <c r="G39" s="37" t="s">
        <v>513</v>
      </c>
      <c r="H39" s="37" t="s">
        <v>513</v>
      </c>
      <c r="I39" s="37">
        <v>0.75</v>
      </c>
      <c r="J39" s="38">
        <v>0.6</v>
      </c>
      <c r="K39" s="22"/>
      <c r="L39" s="22"/>
      <c r="M39" s="22"/>
      <c r="N39" s="22"/>
      <c r="O39" s="22"/>
      <c r="P39" s="22"/>
    </row>
    <row r="40" spans="1:16" ht="39" customHeight="1" x14ac:dyDescent="0.15">
      <c r="A40" s="22"/>
      <c r="B40" s="35"/>
      <c r="C40" s="1242" t="s">
        <v>567</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569</v>
      </c>
      <c r="D42" s="1243"/>
      <c r="E42" s="1244"/>
      <c r="F42" s="36" t="s">
        <v>513</v>
      </c>
      <c r="G42" s="37" t="s">
        <v>513</v>
      </c>
      <c r="H42" s="37" t="s">
        <v>570</v>
      </c>
      <c r="I42" s="37" t="s">
        <v>513</v>
      </c>
      <c r="J42" s="38" t="s">
        <v>513</v>
      </c>
      <c r="K42" s="22"/>
      <c r="L42" s="22"/>
      <c r="M42" s="22"/>
      <c r="N42" s="22"/>
      <c r="O42" s="22"/>
      <c r="P42" s="22"/>
    </row>
    <row r="43" spans="1:16" ht="39" customHeight="1" thickBot="1" x14ac:dyDescent="0.2">
      <c r="A43" s="22"/>
      <c r="B43" s="40"/>
      <c r="C43" s="1245" t="s">
        <v>571</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eflmtdxCfVzT1NLotYsJiSTxNXcmUBhJ4VTXiDYxMRcnsZ0LcAyOpxqyFL7vJTmWIvnBQkHZlceO5XbxnMbQ==" saltValue="oxXCXpPvk/6bEigKo0hM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5592</v>
      </c>
      <c r="L45" s="60">
        <v>5838</v>
      </c>
      <c r="M45" s="60">
        <v>5077</v>
      </c>
      <c r="N45" s="60">
        <v>4592</v>
      </c>
      <c r="O45" s="61">
        <v>4438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14</v>
      </c>
      <c r="F48" s="1252"/>
      <c r="G48" s="1252"/>
      <c r="H48" s="1252"/>
      <c r="I48" s="1252"/>
      <c r="J48" s="1253"/>
      <c r="K48" s="63">
        <v>2004</v>
      </c>
      <c r="L48" s="64">
        <v>2489</v>
      </c>
      <c r="M48" s="64">
        <v>2305</v>
      </c>
      <c r="N48" s="64">
        <v>2519</v>
      </c>
      <c r="O48" s="65">
        <v>2396</v>
      </c>
      <c r="P48" s="48"/>
      <c r="Q48" s="48"/>
      <c r="R48" s="48"/>
      <c r="S48" s="48"/>
      <c r="T48" s="48"/>
      <c r="U48" s="48"/>
    </row>
    <row r="49" spans="1:21" ht="30.75" customHeight="1" x14ac:dyDescent="0.15">
      <c r="A49" s="48"/>
      <c r="B49" s="1270"/>
      <c r="C49" s="1271"/>
      <c r="D49" s="62"/>
      <c r="E49" s="1252" t="s">
        <v>15</v>
      </c>
      <c r="F49" s="1252"/>
      <c r="G49" s="1252"/>
      <c r="H49" s="1252"/>
      <c r="I49" s="1252"/>
      <c r="J49" s="1253"/>
      <c r="K49" s="63">
        <v>142</v>
      </c>
      <c r="L49" s="64">
        <v>143</v>
      </c>
      <c r="M49" s="64">
        <v>60</v>
      </c>
      <c r="N49" s="64" t="s">
        <v>513</v>
      </c>
      <c r="O49" s="65" t="s">
        <v>513</v>
      </c>
      <c r="P49" s="48"/>
      <c r="Q49" s="48"/>
      <c r="R49" s="48"/>
      <c r="S49" s="48"/>
      <c r="T49" s="48"/>
      <c r="U49" s="48"/>
    </row>
    <row r="50" spans="1:21" ht="30.75" customHeight="1" x14ac:dyDescent="0.15">
      <c r="A50" s="48"/>
      <c r="B50" s="1270"/>
      <c r="C50" s="1271"/>
      <c r="D50" s="62"/>
      <c r="E50" s="1252" t="s">
        <v>16</v>
      </c>
      <c r="F50" s="1252"/>
      <c r="G50" s="1252"/>
      <c r="H50" s="1252"/>
      <c r="I50" s="1252"/>
      <c r="J50" s="1253"/>
      <c r="K50" s="63">
        <v>101</v>
      </c>
      <c r="L50" s="64">
        <v>80</v>
      </c>
      <c r="M50" s="64">
        <v>77</v>
      </c>
      <c r="N50" s="64">
        <v>57</v>
      </c>
      <c r="O50" s="65">
        <v>7</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1</v>
      </c>
      <c r="M51" s="64">
        <v>0</v>
      </c>
      <c r="N51" s="64">
        <v>0</v>
      </c>
      <c r="O51" s="65" t="s">
        <v>513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5401</v>
      </c>
      <c r="L52" s="64">
        <v>5637</v>
      </c>
      <c r="M52" s="64">
        <v>5436</v>
      </c>
      <c r="N52" s="64">
        <v>5069</v>
      </c>
      <c r="O52" s="65">
        <v>5193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2438</v>
      </c>
      <c r="L53" s="69">
        <v>2914</v>
      </c>
      <c r="M53" s="69">
        <v>2083</v>
      </c>
      <c r="N53" s="69">
        <v>2099</v>
      </c>
      <c r="O53" s="70">
        <v>1648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ylR95q6p9aoenNj4ie0EYP4SCTyL+OhS09uqFnphE8qqWLep45IQV+eyeOP5J2SIKxo3dS3UD6ZzzB6WQsKw==" saltValue="iWvkpyb1Xzvn3ZwdYb81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48666</v>
      </c>
      <c r="J41" s="104">
        <v>48350</v>
      </c>
      <c r="K41" s="104">
        <v>44574</v>
      </c>
      <c r="L41" s="104">
        <v>41925</v>
      </c>
      <c r="M41" s="105">
        <v>39848</v>
      </c>
    </row>
    <row r="42" spans="2:13" ht="27.75" customHeight="1" x14ac:dyDescent="0.15">
      <c r="B42" s="1278"/>
      <c r="C42" s="1279"/>
      <c r="D42" s="106"/>
      <c r="E42" s="1282" t="s">
        <v>32</v>
      </c>
      <c r="F42" s="1282"/>
      <c r="G42" s="1282"/>
      <c r="H42" s="1283"/>
      <c r="I42" s="107">
        <v>222</v>
      </c>
      <c r="J42" s="108">
        <v>150</v>
      </c>
      <c r="K42" s="108">
        <v>73</v>
      </c>
      <c r="L42" s="108">
        <v>16</v>
      </c>
      <c r="M42" s="109">
        <v>7</v>
      </c>
    </row>
    <row r="43" spans="2:13" ht="27.75" customHeight="1" x14ac:dyDescent="0.15">
      <c r="B43" s="1278"/>
      <c r="C43" s="1279"/>
      <c r="D43" s="106"/>
      <c r="E43" s="1282" t="s">
        <v>33</v>
      </c>
      <c r="F43" s="1282"/>
      <c r="G43" s="1282"/>
      <c r="H43" s="1283"/>
      <c r="I43" s="107">
        <v>29137</v>
      </c>
      <c r="J43" s="108">
        <v>33613</v>
      </c>
      <c r="K43" s="108">
        <v>29314</v>
      </c>
      <c r="L43" s="108">
        <v>29319</v>
      </c>
      <c r="M43" s="109">
        <v>26645</v>
      </c>
    </row>
    <row r="44" spans="2:13" ht="27.75" customHeight="1" x14ac:dyDescent="0.15">
      <c r="B44" s="1278"/>
      <c r="C44" s="1279"/>
      <c r="D44" s="106"/>
      <c r="E44" s="1282" t="s">
        <v>34</v>
      </c>
      <c r="F44" s="1282"/>
      <c r="G44" s="1282"/>
      <c r="H44" s="1283"/>
      <c r="I44" s="107">
        <v>204</v>
      </c>
      <c r="J44" s="108">
        <v>60</v>
      </c>
      <c r="K44" s="108" t="s">
        <v>513</v>
      </c>
      <c r="L44" s="108" t="s">
        <v>513</v>
      </c>
      <c r="M44" s="109" t="s">
        <v>513</v>
      </c>
    </row>
    <row r="45" spans="2:13" ht="27.75" customHeight="1" x14ac:dyDescent="0.15">
      <c r="B45" s="1278"/>
      <c r="C45" s="1279"/>
      <c r="D45" s="106"/>
      <c r="E45" s="1282" t="s">
        <v>35</v>
      </c>
      <c r="F45" s="1282"/>
      <c r="G45" s="1282"/>
      <c r="H45" s="1283"/>
      <c r="I45" s="107">
        <v>4908</v>
      </c>
      <c r="J45" s="108">
        <v>4676</v>
      </c>
      <c r="K45" s="108">
        <v>4337</v>
      </c>
      <c r="L45" s="108">
        <v>4332</v>
      </c>
      <c r="M45" s="109">
        <v>4368</v>
      </c>
    </row>
    <row r="46" spans="2:13" ht="27.75" customHeight="1" x14ac:dyDescent="0.15">
      <c r="B46" s="1278"/>
      <c r="C46" s="1279"/>
      <c r="D46" s="110"/>
      <c r="E46" s="1282" t="s">
        <v>36</v>
      </c>
      <c r="F46" s="1282"/>
      <c r="G46" s="1282"/>
      <c r="H46" s="1283"/>
      <c r="I46" s="107">
        <v>15</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8596</v>
      </c>
      <c r="J50" s="108">
        <v>9052</v>
      </c>
      <c r="K50" s="108">
        <v>7198</v>
      </c>
      <c r="L50" s="108">
        <v>5745</v>
      </c>
      <c r="M50" s="109">
        <v>5873</v>
      </c>
    </row>
    <row r="51" spans="2:13" ht="27.75" customHeight="1" x14ac:dyDescent="0.15">
      <c r="B51" s="1278"/>
      <c r="C51" s="1279"/>
      <c r="D51" s="106"/>
      <c r="E51" s="1282" t="s">
        <v>42</v>
      </c>
      <c r="F51" s="1282"/>
      <c r="G51" s="1282"/>
      <c r="H51" s="1283"/>
      <c r="I51" s="107">
        <v>7653</v>
      </c>
      <c r="J51" s="108">
        <v>7420</v>
      </c>
      <c r="K51" s="108">
        <v>7554</v>
      </c>
      <c r="L51" s="108">
        <v>6917</v>
      </c>
      <c r="M51" s="109">
        <v>6444</v>
      </c>
    </row>
    <row r="52" spans="2:13" ht="27.75" customHeight="1" x14ac:dyDescent="0.15">
      <c r="B52" s="1280"/>
      <c r="C52" s="1281"/>
      <c r="D52" s="106"/>
      <c r="E52" s="1282" t="s">
        <v>43</v>
      </c>
      <c r="F52" s="1282"/>
      <c r="G52" s="1282"/>
      <c r="H52" s="1283"/>
      <c r="I52" s="107">
        <v>51869</v>
      </c>
      <c r="J52" s="108">
        <v>51582</v>
      </c>
      <c r="K52" s="108">
        <v>49388</v>
      </c>
      <c r="L52" s="108">
        <v>47382</v>
      </c>
      <c r="M52" s="109">
        <v>44727</v>
      </c>
    </row>
    <row r="53" spans="2:13" ht="27.75" customHeight="1" thickBot="1" x14ac:dyDescent="0.2">
      <c r="B53" s="1284" t="s">
        <v>44</v>
      </c>
      <c r="C53" s="1285"/>
      <c r="D53" s="113"/>
      <c r="E53" s="1286" t="s">
        <v>45</v>
      </c>
      <c r="F53" s="1286"/>
      <c r="G53" s="1286"/>
      <c r="H53" s="1287"/>
      <c r="I53" s="114">
        <v>15036</v>
      </c>
      <c r="J53" s="115">
        <v>18795</v>
      </c>
      <c r="K53" s="115">
        <v>14158</v>
      </c>
      <c r="L53" s="115">
        <v>15546</v>
      </c>
      <c r="M53" s="116">
        <v>13823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Px5tA+IcxgDMYsOwmQz6s5Ge8x2iFXmaaEusjMzx2z25OCuEpxEtkxH2hE1BBp0EQ9elUK/8hmEieLdIZleg==" saltValue="xNEqQK7NpkpAGMFguF7l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4889</v>
      </c>
      <c r="G55" s="128">
        <v>3718</v>
      </c>
      <c r="H55" s="129">
        <v>4065</v>
      </c>
    </row>
    <row r="56" spans="2:8" ht="52.5" customHeight="1" x14ac:dyDescent="0.15">
      <c r="B56" s="130"/>
      <c r="C56" s="1305" t="s">
        <v>49</v>
      </c>
      <c r="D56" s="1305"/>
      <c r="E56" s="1306"/>
      <c r="F56" s="131">
        <v>3</v>
      </c>
      <c r="G56" s="131" t="s">
        <v>513</v>
      </c>
      <c r="H56" s="132" t="s">
        <v>513</v>
      </c>
    </row>
    <row r="57" spans="2:8" ht="53.25" customHeight="1" x14ac:dyDescent="0.15">
      <c r="B57" s="130"/>
      <c r="C57" s="1307" t="s">
        <v>50</v>
      </c>
      <c r="D57" s="1307"/>
      <c r="E57" s="1308"/>
      <c r="F57" s="133">
        <v>3247</v>
      </c>
      <c r="G57" s="133">
        <v>2899</v>
      </c>
      <c r="H57" s="134">
        <v>2309</v>
      </c>
    </row>
    <row r="58" spans="2:8" ht="45.75" customHeight="1" x14ac:dyDescent="0.15">
      <c r="B58" s="135"/>
      <c r="C58" s="1295" t="s">
        <v>578</v>
      </c>
      <c r="D58" s="1296"/>
      <c r="E58" s="1297"/>
      <c r="F58" s="136">
        <v>1999</v>
      </c>
      <c r="G58" s="136">
        <v>1810</v>
      </c>
      <c r="H58" s="137">
        <v>1322</v>
      </c>
    </row>
    <row r="59" spans="2:8" ht="45.75" customHeight="1" x14ac:dyDescent="0.15">
      <c r="B59" s="135"/>
      <c r="C59" s="1295" t="s">
        <v>581</v>
      </c>
      <c r="D59" s="1296"/>
      <c r="E59" s="1297"/>
      <c r="F59" s="136">
        <v>175</v>
      </c>
      <c r="G59" s="136">
        <v>182</v>
      </c>
      <c r="H59" s="137">
        <v>242</v>
      </c>
    </row>
    <row r="60" spans="2:8" ht="45.75" customHeight="1" x14ac:dyDescent="0.15">
      <c r="B60" s="135"/>
      <c r="C60" s="1295" t="s">
        <v>579</v>
      </c>
      <c r="D60" s="1296"/>
      <c r="E60" s="1297"/>
      <c r="F60" s="136">
        <v>244</v>
      </c>
      <c r="G60" s="136">
        <v>215</v>
      </c>
      <c r="H60" s="137">
        <v>195</v>
      </c>
    </row>
    <row r="61" spans="2:8" ht="45.75" customHeight="1" x14ac:dyDescent="0.15">
      <c r="B61" s="135"/>
      <c r="C61" s="1295" t="s">
        <v>580</v>
      </c>
      <c r="D61" s="1296"/>
      <c r="E61" s="1297"/>
      <c r="F61" s="136">
        <v>256</v>
      </c>
      <c r="G61" s="136">
        <v>196</v>
      </c>
      <c r="H61" s="137">
        <v>141</v>
      </c>
    </row>
    <row r="62" spans="2:8" ht="45.75" customHeight="1" thickBot="1" x14ac:dyDescent="0.2">
      <c r="B62" s="138"/>
      <c r="C62" s="1298" t="s">
        <v>582</v>
      </c>
      <c r="D62" s="1299"/>
      <c r="E62" s="1300"/>
      <c r="F62" s="139">
        <v>158</v>
      </c>
      <c r="G62" s="139">
        <v>158</v>
      </c>
      <c r="H62" s="140">
        <v>147</v>
      </c>
    </row>
    <row r="63" spans="2:8" ht="52.5" customHeight="1" thickBot="1" x14ac:dyDescent="0.2">
      <c r="B63" s="141"/>
      <c r="C63" s="1301" t="s">
        <v>51</v>
      </c>
      <c r="D63" s="1301"/>
      <c r="E63" s="1302"/>
      <c r="F63" s="142">
        <v>8138</v>
      </c>
      <c r="G63" s="142">
        <v>6616</v>
      </c>
      <c r="H63" s="143">
        <v>6374</v>
      </c>
    </row>
    <row r="64" spans="2:8" ht="15" customHeight="1" x14ac:dyDescent="0.15"/>
  </sheetData>
  <sheetProtection algorithmName="SHA-512" hashValue="Z3kFMHdUHAcId9j93xSptDNoWKDc1Leh5wrkyQ7WqisP9zhlYlPVdKJJaH9yghNfD2kAv3M3Mr7kEkN8V1wjbA==" saltValue="loWmPMeJaLeAl9fto09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554</v>
      </c>
      <c r="BQ50" s="1322"/>
      <c r="BR50" s="1322"/>
      <c r="BS50" s="1322"/>
      <c r="BT50" s="1322"/>
      <c r="BU50" s="1322"/>
      <c r="BV50" s="1322"/>
      <c r="BW50" s="1322"/>
      <c r="BX50" s="1322" t="s">
        <v>555</v>
      </c>
      <c r="BY50" s="1322"/>
      <c r="BZ50" s="1322"/>
      <c r="CA50" s="1322"/>
      <c r="CB50" s="1322"/>
      <c r="CC50" s="1322"/>
      <c r="CD50" s="1322"/>
      <c r="CE50" s="1322"/>
      <c r="CF50" s="1322" t="s">
        <v>556</v>
      </c>
      <c r="CG50" s="1322"/>
      <c r="CH50" s="1322"/>
      <c r="CI50" s="1322"/>
      <c r="CJ50" s="1322"/>
      <c r="CK50" s="1322"/>
      <c r="CL50" s="1322"/>
      <c r="CM50" s="1322"/>
      <c r="CN50" s="1322" t="s">
        <v>557</v>
      </c>
      <c r="CO50" s="1322"/>
      <c r="CP50" s="1322"/>
      <c r="CQ50" s="1322"/>
      <c r="CR50" s="1322"/>
      <c r="CS50" s="1322"/>
      <c r="CT50" s="1322"/>
      <c r="CU50" s="1322"/>
      <c r="CV50" s="1322" t="s">
        <v>558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130.1</v>
      </c>
      <c r="BY51" s="1323"/>
      <c r="BZ51" s="1323"/>
      <c r="CA51" s="1323"/>
      <c r="CB51" s="1323"/>
      <c r="CC51" s="1323"/>
      <c r="CD51" s="1323"/>
      <c r="CE51" s="1323"/>
      <c r="CF51" s="1326"/>
      <c r="CG51" s="1323"/>
      <c r="CH51" s="1323"/>
      <c r="CI51" s="1323"/>
      <c r="CJ51" s="1323"/>
      <c r="CK51" s="1323"/>
      <c r="CL51" s="1323"/>
      <c r="CM51" s="1323"/>
      <c r="CN51" s="1323">
        <v>111.7</v>
      </c>
      <c r="CO51" s="1323"/>
      <c r="CP51" s="1323"/>
      <c r="CQ51" s="1323"/>
      <c r="CR51" s="1323"/>
      <c r="CS51" s="1323"/>
      <c r="CT51" s="1323"/>
      <c r="CU51" s="1323"/>
      <c r="CV51" s="1323">
        <v>102.1</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64.7</v>
      </c>
      <c r="BY53" s="1323"/>
      <c r="BZ53" s="1323"/>
      <c r="CA53" s="1323"/>
      <c r="CB53" s="1323"/>
      <c r="CC53" s="1323"/>
      <c r="CD53" s="1323"/>
      <c r="CE53" s="1323"/>
      <c r="CF53" s="1326"/>
      <c r="CG53" s="1323"/>
      <c r="CH53" s="1323"/>
      <c r="CI53" s="1323"/>
      <c r="CJ53" s="1323"/>
      <c r="CK53" s="1323"/>
      <c r="CL53" s="1323"/>
      <c r="CM53" s="1323"/>
      <c r="CN53" s="1323">
        <v>68.599999999999994</v>
      </c>
      <c r="CO53" s="1323"/>
      <c r="CP53" s="1323"/>
      <c r="CQ53" s="1323"/>
      <c r="CR53" s="1323"/>
      <c r="CS53" s="1323"/>
      <c r="CT53" s="1323"/>
      <c r="CU53" s="1323"/>
      <c r="CV53" s="1323">
        <v>69.3</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35.299999999999997</v>
      </c>
      <c r="BY55" s="1323"/>
      <c r="BZ55" s="1323"/>
      <c r="CA55" s="1323"/>
      <c r="CB55" s="1323"/>
      <c r="CC55" s="1323"/>
      <c r="CD55" s="1323"/>
      <c r="CE55" s="1323"/>
      <c r="CF55" s="1326"/>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60.4</v>
      </c>
      <c r="BY57" s="1323"/>
      <c r="BZ57" s="1323"/>
      <c r="CA57" s="1323"/>
      <c r="CB57" s="1323"/>
      <c r="CC57" s="1323"/>
      <c r="CD57" s="1323"/>
      <c r="CE57" s="1323"/>
      <c r="CF57" s="1326"/>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554</v>
      </c>
      <c r="BQ72" s="1322"/>
      <c r="BR72" s="1322"/>
      <c r="BS72" s="1322"/>
      <c r="BT72" s="1322"/>
      <c r="BU72" s="1322"/>
      <c r="BV72" s="1322"/>
      <c r="BW72" s="1322"/>
      <c r="BX72" s="1322" t="s">
        <v>555</v>
      </c>
      <c r="BY72" s="1322"/>
      <c r="BZ72" s="1322"/>
      <c r="CA72" s="1322"/>
      <c r="CB72" s="1322"/>
      <c r="CC72" s="1322"/>
      <c r="CD72" s="1322"/>
      <c r="CE72" s="1322"/>
      <c r="CF72" s="1322" t="s">
        <v>556</v>
      </c>
      <c r="CG72" s="1322"/>
      <c r="CH72" s="1322"/>
      <c r="CI72" s="1322"/>
      <c r="CJ72" s="1322"/>
      <c r="CK72" s="1322"/>
      <c r="CL72" s="1322"/>
      <c r="CM72" s="1322"/>
      <c r="CN72" s="1322" t="s">
        <v>557</v>
      </c>
      <c r="CO72" s="1322"/>
      <c r="CP72" s="1322"/>
      <c r="CQ72" s="1322"/>
      <c r="CR72" s="1322"/>
      <c r="CS72" s="1322"/>
      <c r="CT72" s="1322"/>
      <c r="CU72" s="1322"/>
      <c r="CV72" s="1322" t="s">
        <v>558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610</v>
      </c>
      <c r="AO73" s="1325"/>
      <c r="AP73" s="1325"/>
      <c r="AQ73" s="1325"/>
      <c r="AR73" s="1325"/>
      <c r="AS73" s="1325"/>
      <c r="AT73" s="1325"/>
      <c r="AU73" s="1325"/>
      <c r="AV73" s="1325"/>
      <c r="AW73" s="1325"/>
      <c r="AX73" s="1325"/>
      <c r="AY73" s="1325"/>
      <c r="AZ73" s="1325"/>
      <c r="BA73" s="1325"/>
      <c r="BB73" s="1325" t="s">
        <v>611</v>
      </c>
      <c r="BC73" s="1325"/>
      <c r="BD73" s="1325"/>
      <c r="BE73" s="1325"/>
      <c r="BF73" s="1325"/>
      <c r="BG73" s="1325"/>
      <c r="BH73" s="1325"/>
      <c r="BI73" s="1325"/>
      <c r="BJ73" s="1325"/>
      <c r="BK73" s="1325"/>
      <c r="BL73" s="1325"/>
      <c r="BM73" s="1325"/>
      <c r="BN73" s="1325"/>
      <c r="BO73" s="1325"/>
      <c r="BP73" s="1323">
        <v>101.9</v>
      </c>
      <c r="BQ73" s="1323"/>
      <c r="BR73" s="1323"/>
      <c r="BS73" s="1323"/>
      <c r="BT73" s="1323"/>
      <c r="BU73" s="1323"/>
      <c r="BV73" s="1323"/>
      <c r="BW73" s="1323"/>
      <c r="BX73" s="1323">
        <v>130.1</v>
      </c>
      <c r="BY73" s="1323"/>
      <c r="BZ73" s="1323"/>
      <c r="CA73" s="1323"/>
      <c r="CB73" s="1323"/>
      <c r="CC73" s="1323"/>
      <c r="CD73" s="1323"/>
      <c r="CE73" s="1323"/>
      <c r="CF73" s="1323">
        <v>100.1</v>
      </c>
      <c r="CG73" s="1323"/>
      <c r="CH73" s="1323"/>
      <c r="CI73" s="1323"/>
      <c r="CJ73" s="1323"/>
      <c r="CK73" s="1323"/>
      <c r="CL73" s="1323"/>
      <c r="CM73" s="1323"/>
      <c r="CN73" s="1323">
        <v>111.7</v>
      </c>
      <c r="CO73" s="1323"/>
      <c r="CP73" s="1323"/>
      <c r="CQ73" s="1323"/>
      <c r="CR73" s="1323"/>
      <c r="CS73" s="1323"/>
      <c r="CT73" s="1323"/>
      <c r="CU73" s="1323"/>
      <c r="CV73" s="1323">
        <v>102.1</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15.4</v>
      </c>
      <c r="BQ75" s="1323"/>
      <c r="BR75" s="1323"/>
      <c r="BS75" s="1323"/>
      <c r="BT75" s="1323"/>
      <c r="BU75" s="1323"/>
      <c r="BV75" s="1323"/>
      <c r="BW75" s="1323"/>
      <c r="BX75" s="1323">
        <v>17.2</v>
      </c>
      <c r="BY75" s="1323"/>
      <c r="BZ75" s="1323"/>
      <c r="CA75" s="1323"/>
      <c r="CB75" s="1323"/>
      <c r="CC75" s="1323"/>
      <c r="CD75" s="1323"/>
      <c r="CE75" s="1323"/>
      <c r="CF75" s="1323">
        <v>17.100000000000001</v>
      </c>
      <c r="CG75" s="1323"/>
      <c r="CH75" s="1323"/>
      <c r="CI75" s="1323"/>
      <c r="CJ75" s="1323"/>
      <c r="CK75" s="1323"/>
      <c r="CL75" s="1323"/>
      <c r="CM75" s="1323"/>
      <c r="CN75" s="1323">
        <v>16.600000000000001</v>
      </c>
      <c r="CO75" s="1323"/>
      <c r="CP75" s="1323"/>
      <c r="CQ75" s="1323"/>
      <c r="CR75" s="1323"/>
      <c r="CS75" s="1323"/>
      <c r="CT75" s="1323"/>
      <c r="CU75" s="1323"/>
      <c r="CV75" s="1323">
        <v>14</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5" t="s">
        <v>611</v>
      </c>
      <c r="BC77" s="1325"/>
      <c r="BD77" s="1325"/>
      <c r="BE77" s="1325"/>
      <c r="BF77" s="1325"/>
      <c r="BG77" s="1325"/>
      <c r="BH77" s="1325"/>
      <c r="BI77" s="1325"/>
      <c r="BJ77" s="1325"/>
      <c r="BK77" s="1325"/>
      <c r="BL77" s="1325"/>
      <c r="BM77" s="1325"/>
      <c r="BN77" s="1325"/>
      <c r="BO77" s="1325"/>
      <c r="BP77" s="1323">
        <v>33.6</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7</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vNHiFrwDE/JWMLQgjf6ZOQUPflW8TDJ31NsInyhBe/eNCnZDxfxJKiuZYiCRT1TH6qBSpWkNB/toNI7cdsmg==" saltValue="O5tiKMY8xLG+OXQ+3kDu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2r4zU46eVEjMJrHtIgccQUxaf+4R1kOB4CRBWzS/cIyYUPNHZXEiwyMnnfzME8CeBR8a/9EXx1M1P4iikZABDA==" saltValue="oH4ALDWrZ5atayMOfmtP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cG4FbnqroafI7VWCtsjbV/P2PjkU4ZuCXqvzAypgw7a0lwe5z9jU+oFU/n59Fdw4aYFAiezEin8gm2/7/iLQ5Q==" saltValue="GuUHVbZT01mhW6yOCih6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87510</v>
      </c>
      <c r="E3" s="162"/>
      <c r="F3" s="163">
        <v>47278</v>
      </c>
      <c r="G3" s="164"/>
      <c r="H3" s="165"/>
    </row>
    <row r="4" spans="1:8" x14ac:dyDescent="0.15">
      <c r="A4" s="166"/>
      <c r="B4" s="167"/>
      <c r="C4" s="168"/>
      <c r="D4" s="169">
        <v>47159</v>
      </c>
      <c r="E4" s="170"/>
      <c r="F4" s="171">
        <v>24096</v>
      </c>
      <c r="G4" s="172"/>
      <c r="H4" s="173"/>
    </row>
    <row r="5" spans="1:8" x14ac:dyDescent="0.15">
      <c r="A5" s="154" t="s">
        <v>546</v>
      </c>
      <c r="B5" s="159"/>
      <c r="C5" s="160"/>
      <c r="D5" s="161">
        <v>113391</v>
      </c>
      <c r="E5" s="162"/>
      <c r="F5" s="163">
        <v>44504</v>
      </c>
      <c r="G5" s="164"/>
      <c r="H5" s="165"/>
    </row>
    <row r="6" spans="1:8" x14ac:dyDescent="0.15">
      <c r="A6" s="166"/>
      <c r="B6" s="167"/>
      <c r="C6" s="168"/>
      <c r="D6" s="169">
        <v>55758</v>
      </c>
      <c r="E6" s="170"/>
      <c r="F6" s="171">
        <v>25876</v>
      </c>
      <c r="G6" s="172"/>
      <c r="H6" s="173"/>
    </row>
    <row r="7" spans="1:8" x14ac:dyDescent="0.15">
      <c r="A7" s="154" t="s">
        <v>547</v>
      </c>
      <c r="B7" s="159"/>
      <c r="C7" s="160"/>
      <c r="D7" s="161">
        <v>89708</v>
      </c>
      <c r="E7" s="162"/>
      <c r="F7" s="163">
        <v>47820</v>
      </c>
      <c r="G7" s="164"/>
      <c r="H7" s="165"/>
    </row>
    <row r="8" spans="1:8" x14ac:dyDescent="0.15">
      <c r="A8" s="166"/>
      <c r="B8" s="167"/>
      <c r="C8" s="168"/>
      <c r="D8" s="169">
        <v>45038</v>
      </c>
      <c r="E8" s="170"/>
      <c r="F8" s="171">
        <v>25855</v>
      </c>
      <c r="G8" s="172"/>
      <c r="H8" s="173"/>
    </row>
    <row r="9" spans="1:8" x14ac:dyDescent="0.15">
      <c r="A9" s="154" t="s">
        <v>548</v>
      </c>
      <c r="B9" s="159"/>
      <c r="C9" s="160"/>
      <c r="D9" s="161">
        <v>58308</v>
      </c>
      <c r="E9" s="162"/>
      <c r="F9" s="163">
        <v>41934</v>
      </c>
      <c r="G9" s="164"/>
      <c r="H9" s="165"/>
    </row>
    <row r="10" spans="1:8" x14ac:dyDescent="0.15">
      <c r="A10" s="166"/>
      <c r="B10" s="167"/>
      <c r="C10" s="168"/>
      <c r="D10" s="169">
        <v>38317</v>
      </c>
      <c r="E10" s="170"/>
      <c r="F10" s="171">
        <v>23352</v>
      </c>
      <c r="G10" s="172"/>
      <c r="H10" s="173"/>
    </row>
    <row r="11" spans="1:8" x14ac:dyDescent="0.15">
      <c r="A11" s="154" t="s">
        <v>549</v>
      </c>
      <c r="B11" s="159"/>
      <c r="C11" s="160"/>
      <c r="D11" s="161">
        <v>73495</v>
      </c>
      <c r="E11" s="162"/>
      <c r="F11" s="163">
        <v>45588</v>
      </c>
      <c r="G11" s="164"/>
      <c r="H11" s="165"/>
    </row>
    <row r="12" spans="1:8" x14ac:dyDescent="0.15">
      <c r="A12" s="166"/>
      <c r="B12" s="167"/>
      <c r="C12" s="174"/>
      <c r="D12" s="169">
        <v>35529</v>
      </c>
      <c r="E12" s="170"/>
      <c r="F12" s="171">
        <v>24150</v>
      </c>
      <c r="G12" s="172"/>
      <c r="H12" s="173"/>
    </row>
    <row r="13" spans="1:8" x14ac:dyDescent="0.15">
      <c r="A13" s="154"/>
      <c r="B13" s="159"/>
      <c r="C13" s="175"/>
      <c r="D13" s="176">
        <v>84482</v>
      </c>
      <c r="E13" s="177"/>
      <c r="F13" s="178">
        <v>45425</v>
      </c>
      <c r="G13" s="179"/>
      <c r="H13" s="165"/>
    </row>
    <row r="14" spans="1:8" x14ac:dyDescent="0.15">
      <c r="A14" s="166"/>
      <c r="B14" s="167"/>
      <c r="C14" s="168"/>
      <c r="D14" s="169">
        <v>44360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1.27</v>
      </c>
      <c r="C19" s="180">
        <f>ROUND(VALUE(SUBSTITUTE(実質収支比率等に係る経年分析!G$48,"▲","-")),2)</f>
        <v>1.1599999999999999</v>
      </c>
      <c r="D19" s="180">
        <f>ROUND(VALUE(SUBSTITUTE(実質収支比率等に係る経年分析!H$48,"▲","-")),2)</f>
        <v>2.69</v>
      </c>
      <c r="E19" s="180">
        <f>ROUND(VALUE(SUBSTITUTE(実質収支比率等に係る経年分析!I$48,"▲","-")),2)</f>
        <v>2.5499999999999998</v>
      </c>
      <c r="F19" s="180">
        <f>ROUND(VALUE(SUBSTITUTE(実質収支比率等に係る経年分析!J$48,"▲","-")),2)</f>
        <v>4.04</v>
      </c>
    </row>
    <row r="20" spans="1:11" x14ac:dyDescent="0.15">
      <c r="A20" s="180" t="s">
        <v>55</v>
      </c>
      <c r="B20" s="180">
        <f>ROUND(VALUE(SUBSTITUTE(実質収支比率等に係る経年分析!F$47,"▲","-")),2)</f>
        <v>28.6</v>
      </c>
      <c r="C20" s="180">
        <f>ROUND(VALUE(SUBSTITUTE(実質収支比率等に係る経年分析!G$47,"▲","-")),2)</f>
        <v>27.94</v>
      </c>
      <c r="D20" s="180">
        <f>ROUND(VALUE(SUBSTITUTE(実質収支比率等に係る経年分析!H$47,"▲","-")),2)</f>
        <v>25.71</v>
      </c>
      <c r="E20" s="180">
        <f>ROUND(VALUE(SUBSTITUTE(実質収支比率等に係る経年分析!I$47,"▲","-")),2)</f>
        <v>20.190000000000001</v>
      </c>
      <c r="F20" s="180">
        <f>ROUND(VALUE(SUBSTITUTE(実質収支比率等に係る経年分析!J$47,"▲","-")),2)</f>
        <v>22.38</v>
      </c>
    </row>
    <row r="21" spans="1:11" x14ac:dyDescent="0.15">
      <c r="A21" s="180" t="s">
        <v>56</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7.41</v>
      </c>
      <c r="E21" s="180">
        <f>IF(ISNUMBER(VALUE(SUBSTITUTE(実質収支比率等に係る経年分析!I$49,"▲","-"))),ROUND(VALUE(SUBSTITUTE(実質収支比率等に係る経年分析!I$49,"▲","-")),2),NA())</f>
        <v>-0.77</v>
      </c>
      <c r="F21" s="180">
        <f>IF(ISNUMBER(VALUE(SUBSTITUTE(実質収支比率等に係る経年分析!J$49,"▲","-"))),ROUND(VALUE(SUBSTITUTE(実質収支比率等に係る経年分析!J$49,"▲","-")),2),NA())</f>
        <v>2.0699999999999998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1.1200000000000001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9.4499999999999993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5401</v>
      </c>
      <c r="E42" s="182"/>
      <c r="F42" s="182"/>
      <c r="G42" s="182">
        <f>'実質公債費比率（分子）の構造'!L$52</f>
        <v>5637</v>
      </c>
      <c r="H42" s="182"/>
      <c r="I42" s="182"/>
      <c r="J42" s="182">
        <f>'実質公債費比率（分子）の構造'!M$52</f>
        <v>5436</v>
      </c>
      <c r="K42" s="182"/>
      <c r="L42" s="182"/>
      <c r="M42" s="182">
        <f>'実質公債費比率（分子）の構造'!N$52</f>
        <v>5069</v>
      </c>
      <c r="N42" s="182"/>
      <c r="O42" s="182"/>
      <c r="P42" s="182">
        <f>'実質公債費比率（分子）の構造'!O$52</f>
        <v>5193</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101</v>
      </c>
      <c r="C44" s="182"/>
      <c r="D44" s="182"/>
      <c r="E44" s="182">
        <f>'実質公債費比率（分子）の構造'!L$50</f>
        <v>80</v>
      </c>
      <c r="F44" s="182"/>
      <c r="G44" s="182"/>
      <c r="H44" s="182">
        <f>'実質公債費比率（分子）の構造'!M$50</f>
        <v>77</v>
      </c>
      <c r="I44" s="182"/>
      <c r="J44" s="182"/>
      <c r="K44" s="182">
        <f>'実質公債費比率（分子）の構造'!N$50</f>
        <v>57</v>
      </c>
      <c r="L44" s="182"/>
      <c r="M44" s="182"/>
      <c r="N44" s="182">
        <f>'実質公債費比率（分子）の構造'!O$50</f>
        <v>7</v>
      </c>
      <c r="O44" s="182"/>
      <c r="P44" s="182"/>
    </row>
    <row r="45" spans="1:16" x14ac:dyDescent="0.15">
      <c r="A45" s="182" t="s">
        <v>66</v>
      </c>
      <c r="B45" s="182">
        <f>'実質公債費比率（分子）の構造'!K$49</f>
        <v>142</v>
      </c>
      <c r="C45" s="182"/>
      <c r="D45" s="182"/>
      <c r="E45" s="182">
        <f>'実質公債費比率（分子）の構造'!L$49</f>
        <v>143</v>
      </c>
      <c r="F45" s="182"/>
      <c r="G45" s="182"/>
      <c r="H45" s="182">
        <f>'実質公債費比率（分子）の構造'!M$49</f>
        <v>60</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2004</v>
      </c>
      <c r="C46" s="182"/>
      <c r="D46" s="182"/>
      <c r="E46" s="182">
        <f>'実質公債費比率（分子）の構造'!L$48</f>
        <v>2489</v>
      </c>
      <c r="F46" s="182"/>
      <c r="G46" s="182"/>
      <c r="H46" s="182">
        <f>'実質公債費比率（分子）の構造'!M$48</f>
        <v>2305</v>
      </c>
      <c r="I46" s="182"/>
      <c r="J46" s="182"/>
      <c r="K46" s="182">
        <f>'実質公債費比率（分子）の構造'!N$48</f>
        <v>2519</v>
      </c>
      <c r="L46" s="182"/>
      <c r="M46" s="182"/>
      <c r="N46" s="182">
        <f>'実質公債費比率（分子）の構造'!O$48</f>
        <v>2396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5592</v>
      </c>
      <c r="C49" s="182"/>
      <c r="D49" s="182"/>
      <c r="E49" s="182">
        <f>'実質公債費比率（分子）の構造'!L$45</f>
        <v>5838</v>
      </c>
      <c r="F49" s="182"/>
      <c r="G49" s="182"/>
      <c r="H49" s="182">
        <f>'実質公債費比率（分子）の構造'!M$45</f>
        <v>5077</v>
      </c>
      <c r="I49" s="182"/>
      <c r="J49" s="182"/>
      <c r="K49" s="182">
        <f>'実質公債費比率（分子）の構造'!N$45</f>
        <v>4592</v>
      </c>
      <c r="L49" s="182"/>
      <c r="M49" s="182"/>
      <c r="N49" s="182">
        <f>'実質公債費比率（分子）の構造'!O$45</f>
        <v>4438</v>
      </c>
      <c r="O49" s="182"/>
      <c r="P49" s="182"/>
    </row>
    <row r="50" spans="1:16" x14ac:dyDescent="0.15">
      <c r="A50" s="182" t="s">
        <v>71</v>
      </c>
      <c r="B50" s="182" t="e">
        <f>NA()</f>
        <v>#N/A</v>
      </c>
      <c r="C50" s="182">
        <f>IF(ISNUMBER('実質公債費比率（分子）の構造'!K$53),'実質公債費比率（分子）の構造'!K$53,NA())</f>
        <v>2438</v>
      </c>
      <c r="D50" s="182" t="e">
        <f>NA()</f>
        <v>#N/A</v>
      </c>
      <c r="E50" s="182" t="e">
        <f>NA()</f>
        <v>#N/A</v>
      </c>
      <c r="F50" s="182">
        <f>IF(ISNUMBER('実質公債費比率（分子）の構造'!L$53),'実質公債費比率（分子）の構造'!L$53,NA())</f>
        <v>2914</v>
      </c>
      <c r="G50" s="182" t="e">
        <f>NA()</f>
        <v>#N/A</v>
      </c>
      <c r="H50" s="182" t="e">
        <f>NA()</f>
        <v>#N/A</v>
      </c>
      <c r="I50" s="182">
        <f>IF(ISNUMBER('実質公債費比率（分子）の構造'!M$53),'実質公債費比率（分子）の構造'!M$53,NA())</f>
        <v>2083</v>
      </c>
      <c r="J50" s="182" t="e">
        <f>NA()</f>
        <v>#N/A</v>
      </c>
      <c r="K50" s="182" t="e">
        <f>NA()</f>
        <v>#N/A</v>
      </c>
      <c r="L50" s="182">
        <f>IF(ISNUMBER('実質公債費比率（分子）の構造'!N$53),'実質公債費比率（分子）の構造'!N$53,NA())</f>
        <v>2099</v>
      </c>
      <c r="M50" s="182" t="e">
        <f>NA()</f>
        <v>#N/A</v>
      </c>
      <c r="N50" s="182" t="e">
        <f>NA()</f>
        <v>#N/A</v>
      </c>
      <c r="O50" s="182">
        <f>IF(ISNUMBER('実質公債費比率（分子）の構造'!O$53),'実質公債費比率（分子）の構造'!O$53,NA())</f>
        <v>1648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51869</v>
      </c>
      <c r="E56" s="181"/>
      <c r="F56" s="181"/>
      <c r="G56" s="181">
        <f>'将来負担比率（分子）の構造'!J$52</f>
        <v>51582</v>
      </c>
      <c r="H56" s="181"/>
      <c r="I56" s="181"/>
      <c r="J56" s="181">
        <f>'将来負担比率（分子）の構造'!K$52</f>
        <v>49388</v>
      </c>
      <c r="K56" s="181"/>
      <c r="L56" s="181"/>
      <c r="M56" s="181">
        <f>'将来負担比率（分子）の構造'!L$52</f>
        <v>47382</v>
      </c>
      <c r="N56" s="181"/>
      <c r="O56" s="181"/>
      <c r="P56" s="181">
        <f>'将来負担比率（分子）の構造'!M$52</f>
        <v>44727</v>
      </c>
    </row>
    <row r="57" spans="1:16" x14ac:dyDescent="0.15">
      <c r="A57" s="181" t="s">
        <v>42</v>
      </c>
      <c r="B57" s="181"/>
      <c r="C57" s="181"/>
      <c r="D57" s="181">
        <f>'将来負担比率（分子）の構造'!I$51</f>
        <v>7653</v>
      </c>
      <c r="E57" s="181"/>
      <c r="F57" s="181"/>
      <c r="G57" s="181">
        <f>'将来負担比率（分子）の構造'!J$51</f>
        <v>7420</v>
      </c>
      <c r="H57" s="181"/>
      <c r="I57" s="181"/>
      <c r="J57" s="181">
        <f>'将来負担比率（分子）の構造'!K$51</f>
        <v>7554</v>
      </c>
      <c r="K57" s="181"/>
      <c r="L57" s="181"/>
      <c r="M57" s="181">
        <f>'将来負担比率（分子）の構造'!L$51</f>
        <v>6917</v>
      </c>
      <c r="N57" s="181"/>
      <c r="O57" s="181"/>
      <c r="P57" s="181">
        <f>'将来負担比率（分子）の構造'!M$51</f>
        <v>6444</v>
      </c>
    </row>
    <row r="58" spans="1:16" x14ac:dyDescent="0.15">
      <c r="A58" s="181" t="s">
        <v>41</v>
      </c>
      <c r="B58" s="181"/>
      <c r="C58" s="181"/>
      <c r="D58" s="181">
        <f>'将来負担比率（分子）の構造'!I$50</f>
        <v>8596</v>
      </c>
      <c r="E58" s="181"/>
      <c r="F58" s="181"/>
      <c r="G58" s="181">
        <f>'将来負担比率（分子）の構造'!J$50</f>
        <v>9052</v>
      </c>
      <c r="H58" s="181"/>
      <c r="I58" s="181"/>
      <c r="J58" s="181">
        <f>'将来負担比率（分子）の構造'!K$50</f>
        <v>7198</v>
      </c>
      <c r="K58" s="181"/>
      <c r="L58" s="181"/>
      <c r="M58" s="181">
        <f>'将来負担比率（分子）の構造'!L$50</f>
        <v>5745</v>
      </c>
      <c r="N58" s="181"/>
      <c r="O58" s="181"/>
      <c r="P58" s="181">
        <f>'将来負担比率（分子）の構造'!M$50</f>
        <v>5873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4908</v>
      </c>
      <c r="C62" s="181"/>
      <c r="D62" s="181"/>
      <c r="E62" s="181">
        <f>'将来負担比率（分子）の構造'!J$45</f>
        <v>4676</v>
      </c>
      <c r="F62" s="181"/>
      <c r="G62" s="181"/>
      <c r="H62" s="181">
        <f>'将来負担比率（分子）の構造'!K$45</f>
        <v>4337</v>
      </c>
      <c r="I62" s="181"/>
      <c r="J62" s="181"/>
      <c r="K62" s="181">
        <f>'将来負担比率（分子）の構造'!L$45</f>
        <v>4332</v>
      </c>
      <c r="L62" s="181"/>
      <c r="M62" s="181"/>
      <c r="N62" s="181">
        <f>'将来負担比率（分子）の構造'!M$45</f>
        <v>4368</v>
      </c>
      <c r="O62" s="181"/>
      <c r="P62" s="181"/>
    </row>
    <row r="63" spans="1:16" x14ac:dyDescent="0.15">
      <c r="A63" s="181" t="s">
        <v>34</v>
      </c>
      <c r="B63" s="181">
        <f>'将来負担比率（分子）の構造'!I$44</f>
        <v>204</v>
      </c>
      <c r="C63" s="181"/>
      <c r="D63" s="181"/>
      <c r="E63" s="181">
        <f>'将来負担比率（分子）の構造'!J$44</f>
        <v>60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29137</v>
      </c>
      <c r="C64" s="181"/>
      <c r="D64" s="181"/>
      <c r="E64" s="181">
        <f>'将来負担比率（分子）の構造'!J$43</f>
        <v>33613</v>
      </c>
      <c r="F64" s="181"/>
      <c r="G64" s="181"/>
      <c r="H64" s="181">
        <f>'将来負担比率（分子）の構造'!K$43</f>
        <v>29314</v>
      </c>
      <c r="I64" s="181"/>
      <c r="J64" s="181"/>
      <c r="K64" s="181">
        <f>'将来負担比率（分子）の構造'!L$43</f>
        <v>29319</v>
      </c>
      <c r="L64" s="181"/>
      <c r="M64" s="181"/>
      <c r="N64" s="181">
        <f>'将来負担比率（分子）の構造'!M$43</f>
        <v>26645</v>
      </c>
      <c r="O64" s="181"/>
      <c r="P64" s="181"/>
    </row>
    <row r="65" spans="1:16" x14ac:dyDescent="0.15">
      <c r="A65" s="181" t="s">
        <v>32</v>
      </c>
      <c r="B65" s="181">
        <f>'将来負担比率（分子）の構造'!I$42</f>
        <v>222</v>
      </c>
      <c r="C65" s="181"/>
      <c r="D65" s="181"/>
      <c r="E65" s="181">
        <f>'将来負担比率（分子）の構造'!J$42</f>
        <v>150</v>
      </c>
      <c r="F65" s="181"/>
      <c r="G65" s="181"/>
      <c r="H65" s="181">
        <f>'将来負担比率（分子）の構造'!K$42</f>
        <v>73</v>
      </c>
      <c r="I65" s="181"/>
      <c r="J65" s="181"/>
      <c r="K65" s="181">
        <f>'将来負担比率（分子）の構造'!L$42</f>
        <v>16</v>
      </c>
      <c r="L65" s="181"/>
      <c r="M65" s="181"/>
      <c r="N65" s="181">
        <f>'将来負担比率（分子）の構造'!M$42</f>
        <v>7</v>
      </c>
      <c r="O65" s="181"/>
      <c r="P65" s="181"/>
    </row>
    <row r="66" spans="1:16" x14ac:dyDescent="0.15">
      <c r="A66" s="181" t="s">
        <v>31</v>
      </c>
      <c r="B66" s="181">
        <f>'将来負担比率（分子）の構造'!I$41</f>
        <v>48666</v>
      </c>
      <c r="C66" s="181"/>
      <c r="D66" s="181"/>
      <c r="E66" s="181">
        <f>'将来負担比率（分子）の構造'!J$41</f>
        <v>48350</v>
      </c>
      <c r="F66" s="181"/>
      <c r="G66" s="181"/>
      <c r="H66" s="181">
        <f>'将来負担比率（分子）の構造'!K$41</f>
        <v>44574</v>
      </c>
      <c r="I66" s="181"/>
      <c r="J66" s="181"/>
      <c r="K66" s="181">
        <f>'将来負担比率（分子）の構造'!L$41</f>
        <v>41925</v>
      </c>
      <c r="L66" s="181"/>
      <c r="M66" s="181"/>
      <c r="N66" s="181">
        <f>'将来負担比率（分子）の構造'!M$41</f>
        <v>39848</v>
      </c>
      <c r="O66" s="181"/>
      <c r="P66" s="181"/>
    </row>
    <row r="67" spans="1:16" x14ac:dyDescent="0.15">
      <c r="A67" s="181" t="s">
        <v>75</v>
      </c>
      <c r="B67" s="181" t="e">
        <f>NA()</f>
        <v>#N/A</v>
      </c>
      <c r="C67" s="181">
        <f>IF(ISNUMBER('将来負担比率（分子）の構造'!I$53), IF('将来負担比率（分子）の構造'!I$53 &lt; 0, 0, '将来負担比率（分子）の構造'!I$53), NA())</f>
        <v>15036</v>
      </c>
      <c r="D67" s="181" t="e">
        <f>NA()</f>
        <v>#N/A</v>
      </c>
      <c r="E67" s="181" t="e">
        <f>NA()</f>
        <v>#N/A</v>
      </c>
      <c r="F67" s="181">
        <f>IF(ISNUMBER('将来負担比率（分子）の構造'!J$53), IF('将来負担比率（分子）の構造'!J$53 &lt; 0, 0, '将来負担比率（分子）の構造'!J$53), NA())</f>
        <v>18795</v>
      </c>
      <c r="G67" s="181" t="e">
        <f>NA()</f>
        <v>#N/A</v>
      </c>
      <c r="H67" s="181" t="e">
        <f>NA()</f>
        <v>#N/A</v>
      </c>
      <c r="I67" s="181">
        <f>IF(ISNUMBER('将来負担比率（分子）の構造'!K$53), IF('将来負担比率（分子）の構造'!K$53 &lt; 0, 0, '将来負担比率（分子）の構造'!K$53), NA())</f>
        <v>14158</v>
      </c>
      <c r="J67" s="181" t="e">
        <f>NA()</f>
        <v>#N/A</v>
      </c>
      <c r="K67" s="181" t="e">
        <f>NA()</f>
        <v>#N/A</v>
      </c>
      <c r="L67" s="181">
        <f>IF(ISNUMBER('将来負担比率（分子）の構造'!L$53), IF('将来負担比率（分子）の構造'!L$53 &lt; 0, 0, '将来負担比率（分子）の構造'!L$53), NA())</f>
        <v>15546</v>
      </c>
      <c r="M67" s="181" t="e">
        <f>NA()</f>
        <v>#N/A</v>
      </c>
      <c r="N67" s="181" t="e">
        <f>NA()</f>
        <v>#N/A</v>
      </c>
      <c r="O67" s="181">
        <f>IF(ISNUMBER('将来負担比率（分子）の構造'!M$53), IF('将来負担比率（分子）の構造'!M$53 &lt; 0, 0, '将来負担比率（分子）の構造'!M$53), NA())</f>
        <v>13823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4889</v>
      </c>
      <c r="C72" s="185">
        <f>基金残高に係る経年分析!G55</f>
        <v>3718</v>
      </c>
      <c r="D72" s="185">
        <f>基金残高に係る経年分析!H55</f>
        <v>4065</v>
      </c>
    </row>
    <row r="73" spans="1:16" x14ac:dyDescent="0.15">
      <c r="A73" s="184" t="s">
        <v>78</v>
      </c>
      <c r="B73" s="185">
        <f>基金残高に係る経年分析!F56</f>
        <v>3</v>
      </c>
      <c r="C73" s="185" t="str">
        <f>基金残高に係る経年分析!G56</f>
        <v>-</v>
      </c>
      <c r="D73" s="185" t="str">
        <f>基金残高に係る経年分析!H56</f>
        <v>-</v>
      </c>
    </row>
    <row r="74" spans="1:16" x14ac:dyDescent="0.15">
      <c r="A74" s="184" t="s">
        <v>79</v>
      </c>
      <c r="B74" s="185">
        <f>基金残高に係る経年分析!F57</f>
        <v>3247</v>
      </c>
      <c r="C74" s="185">
        <f>基金残高に係る経年分析!G57</f>
        <v>2899</v>
      </c>
      <c r="D74" s="185">
        <f>基金残高に係る経年分析!H57</f>
        <v>2309</v>
      </c>
    </row>
  </sheetData>
  <sheetProtection algorithmName="SHA-512" hashValue="JKLkd7wt+vyf/AQhQDI3jxxuwFDE/tY7iYmEDLmuSO8fMNXVL8GvjYjmbwEeU6eB/XRZ2LhPspg1c/q10wTXZQ==" saltValue="aED+Qm3vCnvHIMAYaW9MO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F1" workbookViewId="0">
      <selection activeCell="AF1" sqref="AF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7911735</v>
      </c>
      <c r="S5" s="734"/>
      <c r="T5" s="734"/>
      <c r="U5" s="734"/>
      <c r="V5" s="734"/>
      <c r="W5" s="734"/>
      <c r="X5" s="734"/>
      <c r="Y5" s="777"/>
      <c r="Z5" s="795">
        <v>25.1</v>
      </c>
      <c r="AA5" s="795"/>
      <c r="AB5" s="795"/>
      <c r="AC5" s="795"/>
      <c r="AD5" s="796">
        <v>7453331</v>
      </c>
      <c r="AE5" s="796"/>
      <c r="AF5" s="796"/>
      <c r="AG5" s="796"/>
      <c r="AH5" s="796"/>
      <c r="AI5" s="796"/>
      <c r="AJ5" s="796"/>
      <c r="AK5" s="796"/>
      <c r="AL5" s="778">
        <v>41.3</v>
      </c>
      <c r="AM5" s="749"/>
      <c r="AN5" s="749"/>
      <c r="AO5" s="779"/>
      <c r="AP5" s="744" t="s">
        <v>230</v>
      </c>
      <c r="AQ5" s="745"/>
      <c r="AR5" s="745"/>
      <c r="AS5" s="745"/>
      <c r="AT5" s="745"/>
      <c r="AU5" s="745"/>
      <c r="AV5" s="745"/>
      <c r="AW5" s="745"/>
      <c r="AX5" s="745"/>
      <c r="AY5" s="745"/>
      <c r="AZ5" s="745"/>
      <c r="BA5" s="745"/>
      <c r="BB5" s="745"/>
      <c r="BC5" s="745"/>
      <c r="BD5" s="745"/>
      <c r="BE5" s="745"/>
      <c r="BF5" s="746"/>
      <c r="BG5" s="678">
        <v>7339908</v>
      </c>
      <c r="BH5" s="679"/>
      <c r="BI5" s="679"/>
      <c r="BJ5" s="679"/>
      <c r="BK5" s="679"/>
      <c r="BL5" s="679"/>
      <c r="BM5" s="679"/>
      <c r="BN5" s="680"/>
      <c r="BO5" s="715">
        <v>92.8</v>
      </c>
      <c r="BP5" s="715"/>
      <c r="BQ5" s="715"/>
      <c r="BR5" s="715"/>
      <c r="BS5" s="716">
        <v>362033</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338465</v>
      </c>
      <c r="S6" s="679"/>
      <c r="T6" s="679"/>
      <c r="U6" s="679"/>
      <c r="V6" s="679"/>
      <c r="W6" s="679"/>
      <c r="X6" s="679"/>
      <c r="Y6" s="680"/>
      <c r="Z6" s="715">
        <v>1.1000000000000001</v>
      </c>
      <c r="AA6" s="715"/>
      <c r="AB6" s="715"/>
      <c r="AC6" s="715"/>
      <c r="AD6" s="716">
        <v>338465</v>
      </c>
      <c r="AE6" s="716"/>
      <c r="AF6" s="716"/>
      <c r="AG6" s="716"/>
      <c r="AH6" s="716"/>
      <c r="AI6" s="716"/>
      <c r="AJ6" s="716"/>
      <c r="AK6" s="716"/>
      <c r="AL6" s="681">
        <v>1.9</v>
      </c>
      <c r="AM6" s="682"/>
      <c r="AN6" s="682"/>
      <c r="AO6" s="717"/>
      <c r="AP6" s="675" t="s">
        <v>235</v>
      </c>
      <c r="AQ6" s="676"/>
      <c r="AR6" s="676"/>
      <c r="AS6" s="676"/>
      <c r="AT6" s="676"/>
      <c r="AU6" s="676"/>
      <c r="AV6" s="676"/>
      <c r="AW6" s="676"/>
      <c r="AX6" s="676"/>
      <c r="AY6" s="676"/>
      <c r="AZ6" s="676"/>
      <c r="BA6" s="676"/>
      <c r="BB6" s="676"/>
      <c r="BC6" s="676"/>
      <c r="BD6" s="676"/>
      <c r="BE6" s="676"/>
      <c r="BF6" s="677"/>
      <c r="BG6" s="678">
        <v>7339908</v>
      </c>
      <c r="BH6" s="679"/>
      <c r="BI6" s="679"/>
      <c r="BJ6" s="679"/>
      <c r="BK6" s="679"/>
      <c r="BL6" s="679"/>
      <c r="BM6" s="679"/>
      <c r="BN6" s="680"/>
      <c r="BO6" s="715">
        <v>92.8</v>
      </c>
      <c r="BP6" s="715"/>
      <c r="BQ6" s="715"/>
      <c r="BR6" s="715"/>
      <c r="BS6" s="716">
        <v>362033</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206333</v>
      </c>
      <c r="CS6" s="679"/>
      <c r="CT6" s="679"/>
      <c r="CU6" s="679"/>
      <c r="CV6" s="679"/>
      <c r="CW6" s="679"/>
      <c r="CX6" s="679"/>
      <c r="CY6" s="680"/>
      <c r="CZ6" s="778">
        <v>0.7</v>
      </c>
      <c r="DA6" s="749"/>
      <c r="DB6" s="749"/>
      <c r="DC6" s="781"/>
      <c r="DD6" s="684" t="s">
        <v>129</v>
      </c>
      <c r="DE6" s="679"/>
      <c r="DF6" s="679"/>
      <c r="DG6" s="679"/>
      <c r="DH6" s="679"/>
      <c r="DI6" s="679"/>
      <c r="DJ6" s="679"/>
      <c r="DK6" s="679"/>
      <c r="DL6" s="679"/>
      <c r="DM6" s="679"/>
      <c r="DN6" s="679"/>
      <c r="DO6" s="679"/>
      <c r="DP6" s="680"/>
      <c r="DQ6" s="684">
        <v>206333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4830</v>
      </c>
      <c r="S7" s="679"/>
      <c r="T7" s="679"/>
      <c r="U7" s="679"/>
      <c r="V7" s="679"/>
      <c r="W7" s="679"/>
      <c r="X7" s="679"/>
      <c r="Y7" s="680"/>
      <c r="Z7" s="715">
        <v>0</v>
      </c>
      <c r="AA7" s="715"/>
      <c r="AB7" s="715"/>
      <c r="AC7" s="715"/>
      <c r="AD7" s="716">
        <v>4830</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2797151</v>
      </c>
      <c r="BH7" s="679"/>
      <c r="BI7" s="679"/>
      <c r="BJ7" s="679"/>
      <c r="BK7" s="679"/>
      <c r="BL7" s="679"/>
      <c r="BM7" s="679"/>
      <c r="BN7" s="680"/>
      <c r="BO7" s="715">
        <v>35.4</v>
      </c>
      <c r="BP7" s="715"/>
      <c r="BQ7" s="715"/>
      <c r="BR7" s="715"/>
      <c r="BS7" s="716">
        <v>110067</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4136660</v>
      </c>
      <c r="CS7" s="679"/>
      <c r="CT7" s="679"/>
      <c r="CU7" s="679"/>
      <c r="CV7" s="679"/>
      <c r="CW7" s="679"/>
      <c r="CX7" s="679"/>
      <c r="CY7" s="680"/>
      <c r="CZ7" s="715">
        <v>13.5</v>
      </c>
      <c r="DA7" s="715"/>
      <c r="DB7" s="715"/>
      <c r="DC7" s="715"/>
      <c r="DD7" s="684">
        <v>262386</v>
      </c>
      <c r="DE7" s="679"/>
      <c r="DF7" s="679"/>
      <c r="DG7" s="679"/>
      <c r="DH7" s="679"/>
      <c r="DI7" s="679"/>
      <c r="DJ7" s="679"/>
      <c r="DK7" s="679"/>
      <c r="DL7" s="679"/>
      <c r="DM7" s="679"/>
      <c r="DN7" s="679"/>
      <c r="DO7" s="679"/>
      <c r="DP7" s="680"/>
      <c r="DQ7" s="684">
        <v>2938258</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23222</v>
      </c>
      <c r="S8" s="679"/>
      <c r="T8" s="679"/>
      <c r="U8" s="679"/>
      <c r="V8" s="679"/>
      <c r="W8" s="679"/>
      <c r="X8" s="679"/>
      <c r="Y8" s="680"/>
      <c r="Z8" s="715">
        <v>0.1</v>
      </c>
      <c r="AA8" s="715"/>
      <c r="AB8" s="715"/>
      <c r="AC8" s="715"/>
      <c r="AD8" s="716">
        <v>23222</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95872</v>
      </c>
      <c r="BH8" s="679"/>
      <c r="BI8" s="679"/>
      <c r="BJ8" s="679"/>
      <c r="BK8" s="679"/>
      <c r="BL8" s="679"/>
      <c r="BM8" s="679"/>
      <c r="BN8" s="680"/>
      <c r="BO8" s="715">
        <v>1.2</v>
      </c>
      <c r="BP8" s="715"/>
      <c r="BQ8" s="715"/>
      <c r="BR8" s="715"/>
      <c r="BS8" s="684" t="s">
        <v>129</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8782489</v>
      </c>
      <c r="CS8" s="679"/>
      <c r="CT8" s="679"/>
      <c r="CU8" s="679"/>
      <c r="CV8" s="679"/>
      <c r="CW8" s="679"/>
      <c r="CX8" s="679"/>
      <c r="CY8" s="680"/>
      <c r="CZ8" s="715">
        <v>28.7</v>
      </c>
      <c r="DA8" s="715"/>
      <c r="DB8" s="715"/>
      <c r="DC8" s="715"/>
      <c r="DD8" s="684">
        <v>238797</v>
      </c>
      <c r="DE8" s="679"/>
      <c r="DF8" s="679"/>
      <c r="DG8" s="679"/>
      <c r="DH8" s="679"/>
      <c r="DI8" s="679"/>
      <c r="DJ8" s="679"/>
      <c r="DK8" s="679"/>
      <c r="DL8" s="679"/>
      <c r="DM8" s="679"/>
      <c r="DN8" s="679"/>
      <c r="DO8" s="679"/>
      <c r="DP8" s="680"/>
      <c r="DQ8" s="684">
        <v>4453469</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13995</v>
      </c>
      <c r="S9" s="679"/>
      <c r="T9" s="679"/>
      <c r="U9" s="679"/>
      <c r="V9" s="679"/>
      <c r="W9" s="679"/>
      <c r="X9" s="679"/>
      <c r="Y9" s="680"/>
      <c r="Z9" s="715">
        <v>0</v>
      </c>
      <c r="AA9" s="715"/>
      <c r="AB9" s="715"/>
      <c r="AC9" s="715"/>
      <c r="AD9" s="716">
        <v>13995</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2111265</v>
      </c>
      <c r="BH9" s="679"/>
      <c r="BI9" s="679"/>
      <c r="BJ9" s="679"/>
      <c r="BK9" s="679"/>
      <c r="BL9" s="679"/>
      <c r="BM9" s="679"/>
      <c r="BN9" s="680"/>
      <c r="BO9" s="715">
        <v>26.7</v>
      </c>
      <c r="BP9" s="715"/>
      <c r="BQ9" s="715"/>
      <c r="BR9" s="715"/>
      <c r="BS9" s="684" t="s">
        <v>181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2954899</v>
      </c>
      <c r="CS9" s="679"/>
      <c r="CT9" s="679"/>
      <c r="CU9" s="679"/>
      <c r="CV9" s="679"/>
      <c r="CW9" s="679"/>
      <c r="CX9" s="679"/>
      <c r="CY9" s="680"/>
      <c r="CZ9" s="715">
        <v>9.6</v>
      </c>
      <c r="DA9" s="715"/>
      <c r="DB9" s="715"/>
      <c r="DC9" s="715"/>
      <c r="DD9" s="684">
        <v>307835</v>
      </c>
      <c r="DE9" s="679"/>
      <c r="DF9" s="679"/>
      <c r="DG9" s="679"/>
      <c r="DH9" s="679"/>
      <c r="DI9" s="679"/>
      <c r="DJ9" s="679"/>
      <c r="DK9" s="679"/>
      <c r="DL9" s="679"/>
      <c r="DM9" s="679"/>
      <c r="DN9" s="679"/>
      <c r="DO9" s="679"/>
      <c r="DP9" s="680"/>
      <c r="DQ9" s="684">
        <v>2414270</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181</v>
      </c>
      <c r="AA10" s="715"/>
      <c r="AB10" s="715"/>
      <c r="AC10" s="715"/>
      <c r="AD10" s="716" t="s">
        <v>129</v>
      </c>
      <c r="AE10" s="716"/>
      <c r="AF10" s="716"/>
      <c r="AG10" s="716"/>
      <c r="AH10" s="716"/>
      <c r="AI10" s="716"/>
      <c r="AJ10" s="716"/>
      <c r="AK10" s="716"/>
      <c r="AL10" s="681" t="s">
        <v>129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213471</v>
      </c>
      <c r="BH10" s="679"/>
      <c r="BI10" s="679"/>
      <c r="BJ10" s="679"/>
      <c r="BK10" s="679"/>
      <c r="BL10" s="679"/>
      <c r="BM10" s="679"/>
      <c r="BN10" s="680"/>
      <c r="BO10" s="715">
        <v>2.7</v>
      </c>
      <c r="BP10" s="715"/>
      <c r="BQ10" s="715"/>
      <c r="BR10" s="715"/>
      <c r="BS10" s="684">
        <v>35412</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19249</v>
      </c>
      <c r="CS10" s="679"/>
      <c r="CT10" s="679"/>
      <c r="CU10" s="679"/>
      <c r="CV10" s="679"/>
      <c r="CW10" s="679"/>
      <c r="CX10" s="679"/>
      <c r="CY10" s="680"/>
      <c r="CZ10" s="715">
        <v>0.1</v>
      </c>
      <c r="DA10" s="715"/>
      <c r="DB10" s="715"/>
      <c r="DC10" s="715"/>
      <c r="DD10" s="684" t="s">
        <v>181</v>
      </c>
      <c r="DE10" s="679"/>
      <c r="DF10" s="679"/>
      <c r="DG10" s="679"/>
      <c r="DH10" s="679"/>
      <c r="DI10" s="679"/>
      <c r="DJ10" s="679"/>
      <c r="DK10" s="679"/>
      <c r="DL10" s="679"/>
      <c r="DM10" s="679"/>
      <c r="DN10" s="679"/>
      <c r="DO10" s="679"/>
      <c r="DP10" s="680"/>
      <c r="DQ10" s="684">
        <v>18130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1060714</v>
      </c>
      <c r="S11" s="679"/>
      <c r="T11" s="679"/>
      <c r="U11" s="679"/>
      <c r="V11" s="679"/>
      <c r="W11" s="679"/>
      <c r="X11" s="679"/>
      <c r="Y11" s="680"/>
      <c r="Z11" s="681">
        <v>3.4</v>
      </c>
      <c r="AA11" s="682"/>
      <c r="AB11" s="682"/>
      <c r="AC11" s="683"/>
      <c r="AD11" s="684">
        <v>1060714</v>
      </c>
      <c r="AE11" s="679"/>
      <c r="AF11" s="679"/>
      <c r="AG11" s="679"/>
      <c r="AH11" s="679"/>
      <c r="AI11" s="679"/>
      <c r="AJ11" s="679"/>
      <c r="AK11" s="680"/>
      <c r="AL11" s="681">
        <v>5.9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376543</v>
      </c>
      <c r="BH11" s="679"/>
      <c r="BI11" s="679"/>
      <c r="BJ11" s="679"/>
      <c r="BK11" s="679"/>
      <c r="BL11" s="679"/>
      <c r="BM11" s="679"/>
      <c r="BN11" s="680"/>
      <c r="BO11" s="715">
        <v>4.8</v>
      </c>
      <c r="BP11" s="715"/>
      <c r="BQ11" s="715"/>
      <c r="BR11" s="715"/>
      <c r="BS11" s="684">
        <v>74655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1861421</v>
      </c>
      <c r="CS11" s="679"/>
      <c r="CT11" s="679"/>
      <c r="CU11" s="679"/>
      <c r="CV11" s="679"/>
      <c r="CW11" s="679"/>
      <c r="CX11" s="679"/>
      <c r="CY11" s="680"/>
      <c r="CZ11" s="715">
        <v>6.1</v>
      </c>
      <c r="DA11" s="715"/>
      <c r="DB11" s="715"/>
      <c r="DC11" s="715"/>
      <c r="DD11" s="684">
        <v>482085</v>
      </c>
      <c r="DE11" s="679"/>
      <c r="DF11" s="679"/>
      <c r="DG11" s="679"/>
      <c r="DH11" s="679"/>
      <c r="DI11" s="679"/>
      <c r="DJ11" s="679"/>
      <c r="DK11" s="679"/>
      <c r="DL11" s="679"/>
      <c r="DM11" s="679"/>
      <c r="DN11" s="679"/>
      <c r="DO11" s="679"/>
      <c r="DP11" s="680"/>
      <c r="DQ11" s="684">
        <v>1106829</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22107</v>
      </c>
      <c r="S12" s="679"/>
      <c r="T12" s="679"/>
      <c r="U12" s="679"/>
      <c r="V12" s="679"/>
      <c r="W12" s="679"/>
      <c r="X12" s="679"/>
      <c r="Y12" s="680"/>
      <c r="Z12" s="715">
        <v>0.1</v>
      </c>
      <c r="AA12" s="715"/>
      <c r="AB12" s="715"/>
      <c r="AC12" s="715"/>
      <c r="AD12" s="716">
        <v>22107</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4001410</v>
      </c>
      <c r="BH12" s="679"/>
      <c r="BI12" s="679"/>
      <c r="BJ12" s="679"/>
      <c r="BK12" s="679"/>
      <c r="BL12" s="679"/>
      <c r="BM12" s="679"/>
      <c r="BN12" s="680"/>
      <c r="BO12" s="715">
        <v>50.6</v>
      </c>
      <c r="BP12" s="715"/>
      <c r="BQ12" s="715"/>
      <c r="BR12" s="715"/>
      <c r="BS12" s="684">
        <v>251966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1451050</v>
      </c>
      <c r="CS12" s="679"/>
      <c r="CT12" s="679"/>
      <c r="CU12" s="679"/>
      <c r="CV12" s="679"/>
      <c r="CW12" s="679"/>
      <c r="CX12" s="679"/>
      <c r="CY12" s="680"/>
      <c r="CZ12" s="715">
        <v>4.7</v>
      </c>
      <c r="DA12" s="715"/>
      <c r="DB12" s="715"/>
      <c r="DC12" s="715"/>
      <c r="DD12" s="684">
        <v>1040348</v>
      </c>
      <c r="DE12" s="679"/>
      <c r="DF12" s="679"/>
      <c r="DG12" s="679"/>
      <c r="DH12" s="679"/>
      <c r="DI12" s="679"/>
      <c r="DJ12" s="679"/>
      <c r="DK12" s="679"/>
      <c r="DL12" s="679"/>
      <c r="DM12" s="679"/>
      <c r="DN12" s="679"/>
      <c r="DO12" s="679"/>
      <c r="DP12" s="680"/>
      <c r="DQ12" s="684">
        <v>361766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181</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3849823</v>
      </c>
      <c r="BH13" s="679"/>
      <c r="BI13" s="679"/>
      <c r="BJ13" s="679"/>
      <c r="BK13" s="679"/>
      <c r="BL13" s="679"/>
      <c r="BM13" s="679"/>
      <c r="BN13" s="680"/>
      <c r="BO13" s="715">
        <v>48.7</v>
      </c>
      <c r="BP13" s="715"/>
      <c r="BQ13" s="715"/>
      <c r="BR13" s="715"/>
      <c r="BS13" s="684">
        <v>251966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2521489</v>
      </c>
      <c r="CS13" s="679"/>
      <c r="CT13" s="679"/>
      <c r="CU13" s="679"/>
      <c r="CV13" s="679"/>
      <c r="CW13" s="679"/>
      <c r="CX13" s="679"/>
      <c r="CY13" s="680"/>
      <c r="CZ13" s="715">
        <v>8.1999999999999993</v>
      </c>
      <c r="DA13" s="715"/>
      <c r="DB13" s="715"/>
      <c r="DC13" s="715"/>
      <c r="DD13" s="684">
        <v>805615</v>
      </c>
      <c r="DE13" s="679"/>
      <c r="DF13" s="679"/>
      <c r="DG13" s="679"/>
      <c r="DH13" s="679"/>
      <c r="DI13" s="679"/>
      <c r="DJ13" s="679"/>
      <c r="DK13" s="679"/>
      <c r="DL13" s="679"/>
      <c r="DM13" s="679"/>
      <c r="DN13" s="679"/>
      <c r="DO13" s="679"/>
      <c r="DP13" s="680"/>
      <c r="DQ13" s="684">
        <v>1747930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55926</v>
      </c>
      <c r="S14" s="679"/>
      <c r="T14" s="679"/>
      <c r="U14" s="679"/>
      <c r="V14" s="679"/>
      <c r="W14" s="679"/>
      <c r="X14" s="679"/>
      <c r="Y14" s="680"/>
      <c r="Z14" s="715">
        <v>0.2</v>
      </c>
      <c r="AA14" s="715"/>
      <c r="AB14" s="715"/>
      <c r="AC14" s="715"/>
      <c r="AD14" s="716">
        <v>55926</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160235</v>
      </c>
      <c r="BH14" s="679"/>
      <c r="BI14" s="679"/>
      <c r="BJ14" s="679"/>
      <c r="BK14" s="679"/>
      <c r="BL14" s="679"/>
      <c r="BM14" s="679"/>
      <c r="BN14" s="680"/>
      <c r="BO14" s="715">
        <v>2</v>
      </c>
      <c r="BP14" s="715"/>
      <c r="BQ14" s="715"/>
      <c r="BR14" s="715"/>
      <c r="BS14" s="684" t="s">
        <v>181</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1244204</v>
      </c>
      <c r="CS14" s="679"/>
      <c r="CT14" s="679"/>
      <c r="CU14" s="679"/>
      <c r="CV14" s="679"/>
      <c r="CW14" s="679"/>
      <c r="CX14" s="679"/>
      <c r="CY14" s="680"/>
      <c r="CZ14" s="715">
        <v>4.0999999999999996</v>
      </c>
      <c r="DA14" s="715"/>
      <c r="DB14" s="715"/>
      <c r="DC14" s="715"/>
      <c r="DD14" s="684">
        <v>78896</v>
      </c>
      <c r="DE14" s="679"/>
      <c r="DF14" s="679"/>
      <c r="DG14" s="679"/>
      <c r="DH14" s="679"/>
      <c r="DI14" s="679"/>
      <c r="DJ14" s="679"/>
      <c r="DK14" s="679"/>
      <c r="DL14" s="679"/>
      <c r="DM14" s="679"/>
      <c r="DN14" s="679"/>
      <c r="DO14" s="679"/>
      <c r="DP14" s="680"/>
      <c r="DQ14" s="684">
        <v>977001</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181</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381112</v>
      </c>
      <c r="BH15" s="679"/>
      <c r="BI15" s="679"/>
      <c r="BJ15" s="679"/>
      <c r="BK15" s="679"/>
      <c r="BL15" s="679"/>
      <c r="BM15" s="679"/>
      <c r="BN15" s="680"/>
      <c r="BO15" s="715">
        <v>4.8</v>
      </c>
      <c r="BP15" s="715"/>
      <c r="BQ15" s="715"/>
      <c r="BR15" s="715"/>
      <c r="BS15" s="684" t="s">
        <v>129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2607368</v>
      </c>
      <c r="CS15" s="679"/>
      <c r="CT15" s="679"/>
      <c r="CU15" s="679"/>
      <c r="CV15" s="679"/>
      <c r="CW15" s="679"/>
      <c r="CX15" s="679"/>
      <c r="CY15" s="680"/>
      <c r="CZ15" s="715">
        <v>8.5</v>
      </c>
      <c r="DA15" s="715"/>
      <c r="DB15" s="715"/>
      <c r="DC15" s="715"/>
      <c r="DD15" s="684">
        <v>614398</v>
      </c>
      <c r="DE15" s="679"/>
      <c r="DF15" s="679"/>
      <c r="DG15" s="679"/>
      <c r="DH15" s="679"/>
      <c r="DI15" s="679"/>
      <c r="DJ15" s="679"/>
      <c r="DK15" s="679"/>
      <c r="DL15" s="679"/>
      <c r="DM15" s="679"/>
      <c r="DN15" s="679"/>
      <c r="DO15" s="679"/>
      <c r="DP15" s="680"/>
      <c r="DQ15" s="684">
        <v>1707912</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17548</v>
      </c>
      <c r="S16" s="679"/>
      <c r="T16" s="679"/>
      <c r="U16" s="679"/>
      <c r="V16" s="679"/>
      <c r="W16" s="679"/>
      <c r="X16" s="679"/>
      <c r="Y16" s="680"/>
      <c r="Z16" s="715">
        <v>0.1</v>
      </c>
      <c r="AA16" s="715"/>
      <c r="AB16" s="715"/>
      <c r="AC16" s="715"/>
      <c r="AD16" s="716">
        <v>17548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181</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403227</v>
      </c>
      <c r="CS16" s="679"/>
      <c r="CT16" s="679"/>
      <c r="CU16" s="679"/>
      <c r="CV16" s="679"/>
      <c r="CW16" s="679"/>
      <c r="CX16" s="679"/>
      <c r="CY16" s="680"/>
      <c r="CZ16" s="715">
        <v>1.3</v>
      </c>
      <c r="DA16" s="715"/>
      <c r="DB16" s="715"/>
      <c r="DC16" s="715"/>
      <c r="DD16" s="684" t="s">
        <v>181</v>
      </c>
      <c r="DE16" s="679"/>
      <c r="DF16" s="679"/>
      <c r="DG16" s="679"/>
      <c r="DH16" s="679"/>
      <c r="DI16" s="679"/>
      <c r="DJ16" s="679"/>
      <c r="DK16" s="679"/>
      <c r="DL16" s="679"/>
      <c r="DM16" s="679"/>
      <c r="DN16" s="679"/>
      <c r="DO16" s="679"/>
      <c r="DP16" s="680"/>
      <c r="DQ16" s="684">
        <v>72007</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95651</v>
      </c>
      <c r="S17" s="679"/>
      <c r="T17" s="679"/>
      <c r="U17" s="679"/>
      <c r="V17" s="679"/>
      <c r="W17" s="679"/>
      <c r="X17" s="679"/>
      <c r="Y17" s="680"/>
      <c r="Z17" s="715">
        <v>0.3</v>
      </c>
      <c r="AA17" s="715"/>
      <c r="AB17" s="715"/>
      <c r="AC17" s="715"/>
      <c r="AD17" s="716">
        <v>95651</v>
      </c>
      <c r="AE17" s="716"/>
      <c r="AF17" s="716"/>
      <c r="AG17" s="716"/>
      <c r="AH17" s="716"/>
      <c r="AI17" s="716"/>
      <c r="AJ17" s="716"/>
      <c r="AK17" s="716"/>
      <c r="AL17" s="681">
        <v>0.5</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181</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4437761</v>
      </c>
      <c r="CS17" s="679"/>
      <c r="CT17" s="679"/>
      <c r="CU17" s="679"/>
      <c r="CV17" s="679"/>
      <c r="CW17" s="679"/>
      <c r="CX17" s="679"/>
      <c r="CY17" s="680"/>
      <c r="CZ17" s="715">
        <v>14.5</v>
      </c>
      <c r="DA17" s="715"/>
      <c r="DB17" s="715"/>
      <c r="DC17" s="715"/>
      <c r="DD17" s="684" t="s">
        <v>129</v>
      </c>
      <c r="DE17" s="679"/>
      <c r="DF17" s="679"/>
      <c r="DG17" s="679"/>
      <c r="DH17" s="679"/>
      <c r="DI17" s="679"/>
      <c r="DJ17" s="679"/>
      <c r="DK17" s="679"/>
      <c r="DL17" s="679"/>
      <c r="DM17" s="679"/>
      <c r="DN17" s="679"/>
      <c r="DO17" s="679"/>
      <c r="DP17" s="680"/>
      <c r="DQ17" s="684">
        <v>4297932</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21698</v>
      </c>
      <c r="S18" s="679"/>
      <c r="T18" s="679"/>
      <c r="U18" s="679"/>
      <c r="V18" s="679"/>
      <c r="W18" s="679"/>
      <c r="X18" s="679"/>
      <c r="Y18" s="680"/>
      <c r="Z18" s="715">
        <v>0.1</v>
      </c>
      <c r="AA18" s="715"/>
      <c r="AB18" s="715"/>
      <c r="AC18" s="715"/>
      <c r="AD18" s="716">
        <v>21698</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181</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8371</v>
      </c>
      <c r="S19" s="679"/>
      <c r="T19" s="679"/>
      <c r="U19" s="679"/>
      <c r="V19" s="679"/>
      <c r="W19" s="679"/>
      <c r="X19" s="679"/>
      <c r="Y19" s="680"/>
      <c r="Z19" s="715">
        <v>0</v>
      </c>
      <c r="AA19" s="715"/>
      <c r="AB19" s="715"/>
      <c r="AC19" s="715"/>
      <c r="AD19" s="716">
        <v>8371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571827</v>
      </c>
      <c r="BH19" s="679"/>
      <c r="BI19" s="679"/>
      <c r="BJ19" s="679"/>
      <c r="BK19" s="679"/>
      <c r="BL19" s="679"/>
      <c r="BM19" s="679"/>
      <c r="BN19" s="680"/>
      <c r="BO19" s="715">
        <v>7.2</v>
      </c>
      <c r="BP19" s="715"/>
      <c r="BQ19" s="715"/>
      <c r="BR19" s="715"/>
      <c r="BS19" s="684" t="s">
        <v>181</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1177</v>
      </c>
      <c r="S20" s="679"/>
      <c r="T20" s="679"/>
      <c r="U20" s="679"/>
      <c r="V20" s="679"/>
      <c r="W20" s="679"/>
      <c r="X20" s="679"/>
      <c r="Y20" s="680"/>
      <c r="Z20" s="715">
        <v>0</v>
      </c>
      <c r="AA20" s="715"/>
      <c r="AB20" s="715"/>
      <c r="AC20" s="715"/>
      <c r="AD20" s="716">
        <v>1177</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571827</v>
      </c>
      <c r="BH20" s="679"/>
      <c r="BI20" s="679"/>
      <c r="BJ20" s="679"/>
      <c r="BK20" s="679"/>
      <c r="BL20" s="679"/>
      <c r="BM20" s="679"/>
      <c r="BN20" s="680"/>
      <c r="BO20" s="715">
        <v>7.2</v>
      </c>
      <c r="BP20" s="715"/>
      <c r="BQ20" s="715"/>
      <c r="BR20" s="715"/>
      <c r="BS20" s="684" t="s">
        <v>129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30626150</v>
      </c>
      <c r="CS20" s="679"/>
      <c r="CT20" s="679"/>
      <c r="CU20" s="679"/>
      <c r="CV20" s="679"/>
      <c r="CW20" s="679"/>
      <c r="CX20" s="679"/>
      <c r="CY20" s="680"/>
      <c r="CZ20" s="715">
        <v>100</v>
      </c>
      <c r="DA20" s="715"/>
      <c r="DB20" s="715"/>
      <c r="DC20" s="715"/>
      <c r="DD20" s="684">
        <v>3830360</v>
      </c>
      <c r="DE20" s="679"/>
      <c r="DF20" s="679"/>
      <c r="DG20" s="679"/>
      <c r="DH20" s="679"/>
      <c r="DI20" s="679"/>
      <c r="DJ20" s="679"/>
      <c r="DK20" s="679"/>
      <c r="DL20" s="679"/>
      <c r="DM20" s="679"/>
      <c r="DN20" s="679"/>
      <c r="DO20" s="679"/>
      <c r="DP20" s="680"/>
      <c r="DQ20" s="684">
        <v>20301837</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64405</v>
      </c>
      <c r="S21" s="679"/>
      <c r="T21" s="679"/>
      <c r="U21" s="679"/>
      <c r="V21" s="679"/>
      <c r="W21" s="679"/>
      <c r="X21" s="679"/>
      <c r="Y21" s="680"/>
      <c r="Z21" s="715">
        <v>0.2</v>
      </c>
      <c r="AA21" s="715"/>
      <c r="AB21" s="715"/>
      <c r="AC21" s="715"/>
      <c r="AD21" s="716">
        <v>64405</v>
      </c>
      <c r="AE21" s="716"/>
      <c r="AF21" s="716"/>
      <c r="AG21" s="716"/>
      <c r="AH21" s="716"/>
      <c r="AI21" s="716"/>
      <c r="AJ21" s="716"/>
      <c r="AK21" s="716"/>
      <c r="AL21" s="681">
        <v>0.4</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113423</v>
      </c>
      <c r="BH21" s="679"/>
      <c r="BI21" s="679"/>
      <c r="BJ21" s="679"/>
      <c r="BK21" s="679"/>
      <c r="BL21" s="679"/>
      <c r="BM21" s="679"/>
      <c r="BN21" s="680"/>
      <c r="BO21" s="715">
        <v>1.4</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10223290</v>
      </c>
      <c r="S22" s="679"/>
      <c r="T22" s="679"/>
      <c r="U22" s="679"/>
      <c r="V22" s="679"/>
      <c r="W22" s="679"/>
      <c r="X22" s="679"/>
      <c r="Y22" s="680"/>
      <c r="Z22" s="715">
        <v>32.4</v>
      </c>
      <c r="AA22" s="715"/>
      <c r="AB22" s="715"/>
      <c r="AC22" s="715"/>
      <c r="AD22" s="716">
        <v>8922493</v>
      </c>
      <c r="AE22" s="716"/>
      <c r="AF22" s="716"/>
      <c r="AG22" s="716"/>
      <c r="AH22" s="716"/>
      <c r="AI22" s="716"/>
      <c r="AJ22" s="716"/>
      <c r="AK22" s="716"/>
      <c r="AL22" s="681">
        <v>49.4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181</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8922493</v>
      </c>
      <c r="S23" s="679"/>
      <c r="T23" s="679"/>
      <c r="U23" s="679"/>
      <c r="V23" s="679"/>
      <c r="W23" s="679"/>
      <c r="X23" s="679"/>
      <c r="Y23" s="680"/>
      <c r="Z23" s="715">
        <v>28.3</v>
      </c>
      <c r="AA23" s="715"/>
      <c r="AB23" s="715"/>
      <c r="AC23" s="715"/>
      <c r="AD23" s="716">
        <v>8922493</v>
      </c>
      <c r="AE23" s="716"/>
      <c r="AF23" s="716"/>
      <c r="AG23" s="716"/>
      <c r="AH23" s="716"/>
      <c r="AI23" s="716"/>
      <c r="AJ23" s="716"/>
      <c r="AK23" s="716"/>
      <c r="AL23" s="681">
        <v>49.4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458404</v>
      </c>
      <c r="BH23" s="679"/>
      <c r="BI23" s="679"/>
      <c r="BJ23" s="679"/>
      <c r="BK23" s="679"/>
      <c r="BL23" s="679"/>
      <c r="BM23" s="679"/>
      <c r="BN23" s="680"/>
      <c r="BO23" s="715">
        <v>5.8</v>
      </c>
      <c r="BP23" s="715"/>
      <c r="BQ23" s="715"/>
      <c r="BR23" s="715"/>
      <c r="BS23" s="684" t="s">
        <v>129</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1300768</v>
      </c>
      <c r="S24" s="679"/>
      <c r="T24" s="679"/>
      <c r="U24" s="679"/>
      <c r="V24" s="679"/>
      <c r="W24" s="679"/>
      <c r="X24" s="679"/>
      <c r="Y24" s="680"/>
      <c r="Z24" s="715">
        <v>4.0999999999999996</v>
      </c>
      <c r="AA24" s="715"/>
      <c r="AB24" s="715"/>
      <c r="AC24" s="715"/>
      <c r="AD24" s="716" t="s">
        <v>129</v>
      </c>
      <c r="AE24" s="716"/>
      <c r="AF24" s="716"/>
      <c r="AG24" s="716"/>
      <c r="AH24" s="716"/>
      <c r="AI24" s="716"/>
      <c r="AJ24" s="716"/>
      <c r="AK24" s="716"/>
      <c r="AL24" s="681" t="s">
        <v>129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14175817</v>
      </c>
      <c r="CS24" s="734"/>
      <c r="CT24" s="734"/>
      <c r="CU24" s="734"/>
      <c r="CV24" s="734"/>
      <c r="CW24" s="734"/>
      <c r="CX24" s="734"/>
      <c r="CY24" s="777"/>
      <c r="CZ24" s="778">
        <v>46.3</v>
      </c>
      <c r="DA24" s="749"/>
      <c r="DB24" s="749"/>
      <c r="DC24" s="781"/>
      <c r="DD24" s="776">
        <v>9941230</v>
      </c>
      <c r="DE24" s="734"/>
      <c r="DF24" s="734"/>
      <c r="DG24" s="734"/>
      <c r="DH24" s="734"/>
      <c r="DI24" s="734"/>
      <c r="DJ24" s="734"/>
      <c r="DK24" s="777"/>
      <c r="DL24" s="776">
        <v>9895012</v>
      </c>
      <c r="DM24" s="734"/>
      <c r="DN24" s="734"/>
      <c r="DO24" s="734"/>
      <c r="DP24" s="734"/>
      <c r="DQ24" s="734"/>
      <c r="DR24" s="734"/>
      <c r="DS24" s="734"/>
      <c r="DT24" s="734"/>
      <c r="DU24" s="734"/>
      <c r="DV24" s="777"/>
      <c r="DW24" s="778">
        <v>52.7</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29</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4601389</v>
      </c>
      <c r="CS25" s="697"/>
      <c r="CT25" s="697"/>
      <c r="CU25" s="697"/>
      <c r="CV25" s="697"/>
      <c r="CW25" s="697"/>
      <c r="CX25" s="697"/>
      <c r="CY25" s="698"/>
      <c r="CZ25" s="681">
        <v>15</v>
      </c>
      <c r="DA25" s="699"/>
      <c r="DB25" s="699"/>
      <c r="DC25" s="700"/>
      <c r="DD25" s="684">
        <v>3982451</v>
      </c>
      <c r="DE25" s="697"/>
      <c r="DF25" s="697"/>
      <c r="DG25" s="697"/>
      <c r="DH25" s="697"/>
      <c r="DI25" s="697"/>
      <c r="DJ25" s="697"/>
      <c r="DK25" s="698"/>
      <c r="DL25" s="684">
        <v>3936233</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19767483</v>
      </c>
      <c r="S26" s="679"/>
      <c r="T26" s="679"/>
      <c r="U26" s="679"/>
      <c r="V26" s="679"/>
      <c r="W26" s="679"/>
      <c r="X26" s="679"/>
      <c r="Y26" s="680"/>
      <c r="Z26" s="715">
        <v>62.7</v>
      </c>
      <c r="AA26" s="715"/>
      <c r="AB26" s="715"/>
      <c r="AC26" s="715"/>
      <c r="AD26" s="716">
        <v>18008282</v>
      </c>
      <c r="AE26" s="716"/>
      <c r="AF26" s="716"/>
      <c r="AG26" s="716"/>
      <c r="AH26" s="716"/>
      <c r="AI26" s="716"/>
      <c r="AJ26" s="716"/>
      <c r="AK26" s="716"/>
      <c r="AL26" s="681">
        <v>99.7</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181</v>
      </c>
      <c r="BP26" s="715"/>
      <c r="BQ26" s="715"/>
      <c r="BR26" s="715"/>
      <c r="BS26" s="684" t="s">
        <v>129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3220200</v>
      </c>
      <c r="CS26" s="679"/>
      <c r="CT26" s="679"/>
      <c r="CU26" s="679"/>
      <c r="CV26" s="679"/>
      <c r="CW26" s="679"/>
      <c r="CX26" s="679"/>
      <c r="CY26" s="680"/>
      <c r="CZ26" s="681">
        <v>10.5</v>
      </c>
      <c r="DA26" s="699"/>
      <c r="DB26" s="699"/>
      <c r="DC26" s="700"/>
      <c r="DD26" s="684">
        <v>2698661</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4989</v>
      </c>
      <c r="S27" s="679"/>
      <c r="T27" s="679"/>
      <c r="U27" s="679"/>
      <c r="V27" s="679"/>
      <c r="W27" s="679"/>
      <c r="X27" s="679"/>
      <c r="Y27" s="680"/>
      <c r="Z27" s="715">
        <v>0</v>
      </c>
      <c r="AA27" s="715"/>
      <c r="AB27" s="715"/>
      <c r="AC27" s="715"/>
      <c r="AD27" s="716">
        <v>4989</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7911735</v>
      </c>
      <c r="BH27" s="679"/>
      <c r="BI27" s="679"/>
      <c r="BJ27" s="679"/>
      <c r="BK27" s="679"/>
      <c r="BL27" s="679"/>
      <c r="BM27" s="679"/>
      <c r="BN27" s="680"/>
      <c r="BO27" s="715">
        <v>100</v>
      </c>
      <c r="BP27" s="715"/>
      <c r="BQ27" s="715"/>
      <c r="BR27" s="715"/>
      <c r="BS27" s="684">
        <v>362033</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5136667</v>
      </c>
      <c r="CS27" s="697"/>
      <c r="CT27" s="697"/>
      <c r="CU27" s="697"/>
      <c r="CV27" s="697"/>
      <c r="CW27" s="697"/>
      <c r="CX27" s="697"/>
      <c r="CY27" s="698"/>
      <c r="CZ27" s="681">
        <v>16.8</v>
      </c>
      <c r="DA27" s="699"/>
      <c r="DB27" s="699"/>
      <c r="DC27" s="700"/>
      <c r="DD27" s="684">
        <v>1660847</v>
      </c>
      <c r="DE27" s="697"/>
      <c r="DF27" s="697"/>
      <c r="DG27" s="697"/>
      <c r="DH27" s="697"/>
      <c r="DI27" s="697"/>
      <c r="DJ27" s="697"/>
      <c r="DK27" s="698"/>
      <c r="DL27" s="684">
        <v>1660847</v>
      </c>
      <c r="DM27" s="697"/>
      <c r="DN27" s="697"/>
      <c r="DO27" s="697"/>
      <c r="DP27" s="697"/>
      <c r="DQ27" s="697"/>
      <c r="DR27" s="697"/>
      <c r="DS27" s="697"/>
      <c r="DT27" s="697"/>
      <c r="DU27" s="697"/>
      <c r="DV27" s="698"/>
      <c r="DW27" s="681">
        <v>8.8000000000000007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189121</v>
      </c>
      <c r="S28" s="679"/>
      <c r="T28" s="679"/>
      <c r="U28" s="679"/>
      <c r="V28" s="679"/>
      <c r="W28" s="679"/>
      <c r="X28" s="679"/>
      <c r="Y28" s="680"/>
      <c r="Z28" s="715">
        <v>0.6</v>
      </c>
      <c r="AA28" s="715"/>
      <c r="AB28" s="715"/>
      <c r="AC28" s="715"/>
      <c r="AD28" s="716">
        <v>1331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4437761</v>
      </c>
      <c r="CS28" s="679"/>
      <c r="CT28" s="679"/>
      <c r="CU28" s="679"/>
      <c r="CV28" s="679"/>
      <c r="CW28" s="679"/>
      <c r="CX28" s="679"/>
      <c r="CY28" s="680"/>
      <c r="CZ28" s="681">
        <v>14.5</v>
      </c>
      <c r="DA28" s="699"/>
      <c r="DB28" s="699"/>
      <c r="DC28" s="700"/>
      <c r="DD28" s="684">
        <v>4297932</v>
      </c>
      <c r="DE28" s="679"/>
      <c r="DF28" s="679"/>
      <c r="DG28" s="679"/>
      <c r="DH28" s="679"/>
      <c r="DI28" s="679"/>
      <c r="DJ28" s="679"/>
      <c r="DK28" s="680"/>
      <c r="DL28" s="684">
        <v>4297932</v>
      </c>
      <c r="DM28" s="679"/>
      <c r="DN28" s="679"/>
      <c r="DO28" s="679"/>
      <c r="DP28" s="679"/>
      <c r="DQ28" s="679"/>
      <c r="DR28" s="679"/>
      <c r="DS28" s="679"/>
      <c r="DT28" s="679"/>
      <c r="DU28" s="679"/>
      <c r="DV28" s="680"/>
      <c r="DW28" s="681">
        <v>22.9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520855</v>
      </c>
      <c r="S29" s="679"/>
      <c r="T29" s="679"/>
      <c r="U29" s="679"/>
      <c r="V29" s="679"/>
      <c r="W29" s="679"/>
      <c r="X29" s="679"/>
      <c r="Y29" s="680"/>
      <c r="Z29" s="715">
        <v>1.7</v>
      </c>
      <c r="AA29" s="715"/>
      <c r="AB29" s="715"/>
      <c r="AC29" s="715"/>
      <c r="AD29" s="716">
        <v>33538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70</v>
      </c>
      <c r="CG29" s="712"/>
      <c r="CH29" s="712"/>
      <c r="CI29" s="712"/>
      <c r="CJ29" s="712"/>
      <c r="CK29" s="712"/>
      <c r="CL29" s="712"/>
      <c r="CM29" s="712"/>
      <c r="CN29" s="712"/>
      <c r="CO29" s="712"/>
      <c r="CP29" s="712"/>
      <c r="CQ29" s="713"/>
      <c r="CR29" s="678">
        <v>4437753</v>
      </c>
      <c r="CS29" s="697"/>
      <c r="CT29" s="697"/>
      <c r="CU29" s="697"/>
      <c r="CV29" s="697"/>
      <c r="CW29" s="697"/>
      <c r="CX29" s="697"/>
      <c r="CY29" s="698"/>
      <c r="CZ29" s="681">
        <v>14.5</v>
      </c>
      <c r="DA29" s="699"/>
      <c r="DB29" s="699"/>
      <c r="DC29" s="700"/>
      <c r="DD29" s="684">
        <v>4297924</v>
      </c>
      <c r="DE29" s="697"/>
      <c r="DF29" s="697"/>
      <c r="DG29" s="697"/>
      <c r="DH29" s="697"/>
      <c r="DI29" s="697"/>
      <c r="DJ29" s="697"/>
      <c r="DK29" s="698"/>
      <c r="DL29" s="684">
        <v>4297924</v>
      </c>
      <c r="DM29" s="697"/>
      <c r="DN29" s="697"/>
      <c r="DO29" s="697"/>
      <c r="DP29" s="697"/>
      <c r="DQ29" s="697"/>
      <c r="DR29" s="697"/>
      <c r="DS29" s="697"/>
      <c r="DT29" s="697"/>
      <c r="DU29" s="697"/>
      <c r="DV29" s="698"/>
      <c r="DW29" s="681">
        <v>22.9</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324524</v>
      </c>
      <c r="S30" s="679"/>
      <c r="T30" s="679"/>
      <c r="U30" s="679"/>
      <c r="V30" s="679"/>
      <c r="W30" s="679"/>
      <c r="X30" s="679"/>
      <c r="Y30" s="680"/>
      <c r="Z30" s="715">
        <v>1</v>
      </c>
      <c r="AA30" s="715"/>
      <c r="AB30" s="715"/>
      <c r="AC30" s="715"/>
      <c r="AD30" s="716" t="s">
        <v>129</v>
      </c>
      <c r="AE30" s="716"/>
      <c r="AF30" s="716"/>
      <c r="AG30" s="716"/>
      <c r="AH30" s="716"/>
      <c r="AI30" s="716"/>
      <c r="AJ30" s="716"/>
      <c r="AK30" s="716"/>
      <c r="AL30" s="681" t="s">
        <v>129</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4180149</v>
      </c>
      <c r="CS30" s="679"/>
      <c r="CT30" s="679"/>
      <c r="CU30" s="679"/>
      <c r="CV30" s="679"/>
      <c r="CW30" s="679"/>
      <c r="CX30" s="679"/>
      <c r="CY30" s="680"/>
      <c r="CZ30" s="681">
        <v>13.6</v>
      </c>
      <c r="DA30" s="699"/>
      <c r="DB30" s="699"/>
      <c r="DC30" s="700"/>
      <c r="DD30" s="684">
        <v>4064585</v>
      </c>
      <c r="DE30" s="679"/>
      <c r="DF30" s="679"/>
      <c r="DG30" s="679"/>
      <c r="DH30" s="679"/>
      <c r="DI30" s="679"/>
      <c r="DJ30" s="679"/>
      <c r="DK30" s="680"/>
      <c r="DL30" s="684">
        <v>4064585</v>
      </c>
      <c r="DM30" s="679"/>
      <c r="DN30" s="679"/>
      <c r="DO30" s="679"/>
      <c r="DP30" s="679"/>
      <c r="DQ30" s="679"/>
      <c r="DR30" s="679"/>
      <c r="DS30" s="679"/>
      <c r="DT30" s="679"/>
      <c r="DU30" s="679"/>
      <c r="DV30" s="680"/>
      <c r="DW30" s="681">
        <v>21.6</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3605960</v>
      </c>
      <c r="S31" s="679"/>
      <c r="T31" s="679"/>
      <c r="U31" s="679"/>
      <c r="V31" s="679"/>
      <c r="W31" s="679"/>
      <c r="X31" s="679"/>
      <c r="Y31" s="680"/>
      <c r="Z31" s="715">
        <v>11.4</v>
      </c>
      <c r="AA31" s="715"/>
      <c r="AB31" s="715"/>
      <c r="AC31" s="715"/>
      <c r="AD31" s="716" t="s">
        <v>129</v>
      </c>
      <c r="AE31" s="716"/>
      <c r="AF31" s="716"/>
      <c r="AG31" s="716"/>
      <c r="AH31" s="716"/>
      <c r="AI31" s="716"/>
      <c r="AJ31" s="716"/>
      <c r="AK31" s="716"/>
      <c r="AL31" s="681" t="s">
        <v>129</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98.5</v>
      </c>
      <c r="BH31" s="748"/>
      <c r="BI31" s="748"/>
      <c r="BJ31" s="748"/>
      <c r="BK31" s="748"/>
      <c r="BL31" s="748"/>
      <c r="BM31" s="749">
        <v>92.5</v>
      </c>
      <c r="BN31" s="748"/>
      <c r="BO31" s="748"/>
      <c r="BP31" s="748"/>
      <c r="BQ31" s="750"/>
      <c r="BR31" s="747">
        <v>98.3</v>
      </c>
      <c r="BS31" s="748"/>
      <c r="BT31" s="748"/>
      <c r="BU31" s="748"/>
      <c r="BV31" s="748"/>
      <c r="BW31" s="748"/>
      <c r="BX31" s="749">
        <v>92.2</v>
      </c>
      <c r="BY31" s="748"/>
      <c r="BZ31" s="748"/>
      <c r="CA31" s="748"/>
      <c r="CB31" s="750"/>
      <c r="CD31" s="768"/>
      <c r="CE31" s="769"/>
      <c r="CF31" s="711" t="s">
        <v>314</v>
      </c>
      <c r="CG31" s="712"/>
      <c r="CH31" s="712"/>
      <c r="CI31" s="712"/>
      <c r="CJ31" s="712"/>
      <c r="CK31" s="712"/>
      <c r="CL31" s="712"/>
      <c r="CM31" s="712"/>
      <c r="CN31" s="712"/>
      <c r="CO31" s="712"/>
      <c r="CP31" s="712"/>
      <c r="CQ31" s="713"/>
      <c r="CR31" s="678">
        <v>257604</v>
      </c>
      <c r="CS31" s="697"/>
      <c r="CT31" s="697"/>
      <c r="CU31" s="697"/>
      <c r="CV31" s="697"/>
      <c r="CW31" s="697"/>
      <c r="CX31" s="697"/>
      <c r="CY31" s="698"/>
      <c r="CZ31" s="681">
        <v>0.8</v>
      </c>
      <c r="DA31" s="699"/>
      <c r="DB31" s="699"/>
      <c r="DC31" s="700"/>
      <c r="DD31" s="684">
        <v>233339</v>
      </c>
      <c r="DE31" s="697"/>
      <c r="DF31" s="697"/>
      <c r="DG31" s="697"/>
      <c r="DH31" s="697"/>
      <c r="DI31" s="697"/>
      <c r="DJ31" s="697"/>
      <c r="DK31" s="698"/>
      <c r="DL31" s="684">
        <v>233339</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99.1</v>
      </c>
      <c r="BH32" s="697"/>
      <c r="BI32" s="697"/>
      <c r="BJ32" s="697"/>
      <c r="BK32" s="697"/>
      <c r="BL32" s="697"/>
      <c r="BM32" s="682">
        <v>96.1</v>
      </c>
      <c r="BN32" s="743"/>
      <c r="BO32" s="743"/>
      <c r="BP32" s="743"/>
      <c r="BQ32" s="721"/>
      <c r="BR32" s="751">
        <v>98.6</v>
      </c>
      <c r="BS32" s="697"/>
      <c r="BT32" s="697"/>
      <c r="BU32" s="697"/>
      <c r="BV32" s="697"/>
      <c r="BW32" s="697"/>
      <c r="BX32" s="682">
        <v>95.6</v>
      </c>
      <c r="BY32" s="743"/>
      <c r="BZ32" s="743"/>
      <c r="CA32" s="743"/>
      <c r="CB32" s="721"/>
      <c r="CD32" s="770"/>
      <c r="CE32" s="771"/>
      <c r="CF32" s="711" t="s">
        <v>318</v>
      </c>
      <c r="CG32" s="712"/>
      <c r="CH32" s="712"/>
      <c r="CI32" s="712"/>
      <c r="CJ32" s="712"/>
      <c r="CK32" s="712"/>
      <c r="CL32" s="712"/>
      <c r="CM32" s="712"/>
      <c r="CN32" s="712"/>
      <c r="CO32" s="712"/>
      <c r="CP32" s="712"/>
      <c r="CQ32" s="713"/>
      <c r="CR32" s="678">
        <v>8</v>
      </c>
      <c r="CS32" s="679"/>
      <c r="CT32" s="679"/>
      <c r="CU32" s="679"/>
      <c r="CV32" s="679"/>
      <c r="CW32" s="679"/>
      <c r="CX32" s="679"/>
      <c r="CY32" s="680"/>
      <c r="CZ32" s="681">
        <v>0</v>
      </c>
      <c r="DA32" s="699"/>
      <c r="DB32" s="699"/>
      <c r="DC32" s="700"/>
      <c r="DD32" s="684">
        <v>8</v>
      </c>
      <c r="DE32" s="679"/>
      <c r="DF32" s="679"/>
      <c r="DG32" s="679"/>
      <c r="DH32" s="679"/>
      <c r="DI32" s="679"/>
      <c r="DJ32" s="679"/>
      <c r="DK32" s="680"/>
      <c r="DL32" s="684">
        <v>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2303145</v>
      </c>
      <c r="S33" s="679"/>
      <c r="T33" s="679"/>
      <c r="U33" s="679"/>
      <c r="V33" s="679"/>
      <c r="W33" s="679"/>
      <c r="X33" s="679"/>
      <c r="Y33" s="680"/>
      <c r="Z33" s="715">
        <v>7.3</v>
      </c>
      <c r="AA33" s="715"/>
      <c r="AB33" s="715"/>
      <c r="AC33" s="715"/>
      <c r="AD33" s="716" t="s">
        <v>181</v>
      </c>
      <c r="AE33" s="716"/>
      <c r="AF33" s="716"/>
      <c r="AG33" s="716"/>
      <c r="AH33" s="716"/>
      <c r="AI33" s="716"/>
      <c r="AJ33" s="716"/>
      <c r="AK33" s="716"/>
      <c r="AL33" s="681" t="s">
        <v>181</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97.9</v>
      </c>
      <c r="BH33" s="663"/>
      <c r="BI33" s="663"/>
      <c r="BJ33" s="663"/>
      <c r="BK33" s="663"/>
      <c r="BL33" s="663"/>
      <c r="BM33" s="706">
        <v>89.1</v>
      </c>
      <c r="BN33" s="663"/>
      <c r="BO33" s="663"/>
      <c r="BP33" s="663"/>
      <c r="BQ33" s="727"/>
      <c r="BR33" s="742">
        <v>97.9</v>
      </c>
      <c r="BS33" s="663"/>
      <c r="BT33" s="663"/>
      <c r="BU33" s="663"/>
      <c r="BV33" s="663"/>
      <c r="BW33" s="663"/>
      <c r="BX33" s="706">
        <v>88.9</v>
      </c>
      <c r="BY33" s="663"/>
      <c r="BZ33" s="663"/>
      <c r="CA33" s="663"/>
      <c r="CB33" s="727"/>
      <c r="CD33" s="711" t="s">
        <v>321</v>
      </c>
      <c r="CE33" s="712"/>
      <c r="CF33" s="712"/>
      <c r="CG33" s="712"/>
      <c r="CH33" s="712"/>
      <c r="CI33" s="712"/>
      <c r="CJ33" s="712"/>
      <c r="CK33" s="712"/>
      <c r="CL33" s="712"/>
      <c r="CM33" s="712"/>
      <c r="CN33" s="712"/>
      <c r="CO33" s="712"/>
      <c r="CP33" s="712"/>
      <c r="CQ33" s="713"/>
      <c r="CR33" s="678">
        <v>12216746</v>
      </c>
      <c r="CS33" s="697"/>
      <c r="CT33" s="697"/>
      <c r="CU33" s="697"/>
      <c r="CV33" s="697"/>
      <c r="CW33" s="697"/>
      <c r="CX33" s="697"/>
      <c r="CY33" s="698"/>
      <c r="CZ33" s="681">
        <v>39.9</v>
      </c>
      <c r="DA33" s="699"/>
      <c r="DB33" s="699"/>
      <c r="DC33" s="700"/>
      <c r="DD33" s="684">
        <v>9355556</v>
      </c>
      <c r="DE33" s="697"/>
      <c r="DF33" s="697"/>
      <c r="DG33" s="697"/>
      <c r="DH33" s="697"/>
      <c r="DI33" s="697"/>
      <c r="DJ33" s="697"/>
      <c r="DK33" s="698"/>
      <c r="DL33" s="684">
        <v>7641509</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50634</v>
      </c>
      <c r="S34" s="679"/>
      <c r="T34" s="679"/>
      <c r="U34" s="679"/>
      <c r="V34" s="679"/>
      <c r="W34" s="679"/>
      <c r="X34" s="679"/>
      <c r="Y34" s="680"/>
      <c r="Z34" s="715">
        <v>0.2</v>
      </c>
      <c r="AA34" s="715"/>
      <c r="AB34" s="715"/>
      <c r="AC34" s="715"/>
      <c r="AD34" s="716">
        <v>15347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4293619</v>
      </c>
      <c r="CS34" s="679"/>
      <c r="CT34" s="679"/>
      <c r="CU34" s="679"/>
      <c r="CV34" s="679"/>
      <c r="CW34" s="679"/>
      <c r="CX34" s="679"/>
      <c r="CY34" s="680"/>
      <c r="CZ34" s="681">
        <v>14</v>
      </c>
      <c r="DA34" s="699"/>
      <c r="DB34" s="699"/>
      <c r="DC34" s="700"/>
      <c r="DD34" s="684">
        <v>3018462</v>
      </c>
      <c r="DE34" s="679"/>
      <c r="DF34" s="679"/>
      <c r="DG34" s="679"/>
      <c r="DH34" s="679"/>
      <c r="DI34" s="679"/>
      <c r="DJ34" s="679"/>
      <c r="DK34" s="680"/>
      <c r="DL34" s="684">
        <v>2511015</v>
      </c>
      <c r="DM34" s="679"/>
      <c r="DN34" s="679"/>
      <c r="DO34" s="679"/>
      <c r="DP34" s="679"/>
      <c r="DQ34" s="679"/>
      <c r="DR34" s="679"/>
      <c r="DS34" s="679"/>
      <c r="DT34" s="679"/>
      <c r="DU34" s="679"/>
      <c r="DV34" s="680"/>
      <c r="DW34" s="681">
        <v>13.4</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463237</v>
      </c>
      <c r="S35" s="679"/>
      <c r="T35" s="679"/>
      <c r="U35" s="679"/>
      <c r="V35" s="679"/>
      <c r="W35" s="679"/>
      <c r="X35" s="679"/>
      <c r="Y35" s="680"/>
      <c r="Z35" s="715">
        <v>1.5</v>
      </c>
      <c r="AA35" s="715"/>
      <c r="AB35" s="715"/>
      <c r="AC35" s="715"/>
      <c r="AD35" s="716" t="s">
        <v>129</v>
      </c>
      <c r="AE35" s="716"/>
      <c r="AF35" s="716"/>
      <c r="AG35" s="716"/>
      <c r="AH35" s="716"/>
      <c r="AI35" s="716"/>
      <c r="AJ35" s="716"/>
      <c r="AK35" s="716"/>
      <c r="AL35" s="681" t="s">
        <v>129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224400</v>
      </c>
      <c r="CS35" s="697"/>
      <c r="CT35" s="697"/>
      <c r="CU35" s="697"/>
      <c r="CV35" s="697"/>
      <c r="CW35" s="697"/>
      <c r="CX35" s="697"/>
      <c r="CY35" s="698"/>
      <c r="CZ35" s="681">
        <v>0.7</v>
      </c>
      <c r="DA35" s="699"/>
      <c r="DB35" s="699"/>
      <c r="DC35" s="700"/>
      <c r="DD35" s="684">
        <v>172855</v>
      </c>
      <c r="DE35" s="697"/>
      <c r="DF35" s="697"/>
      <c r="DG35" s="697"/>
      <c r="DH35" s="697"/>
      <c r="DI35" s="697"/>
      <c r="DJ35" s="697"/>
      <c r="DK35" s="698"/>
      <c r="DL35" s="684">
        <v>163756</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851153</v>
      </c>
      <c r="S36" s="679"/>
      <c r="T36" s="679"/>
      <c r="U36" s="679"/>
      <c r="V36" s="679"/>
      <c r="W36" s="679"/>
      <c r="X36" s="679"/>
      <c r="Y36" s="680"/>
      <c r="Z36" s="715">
        <v>2.7</v>
      </c>
      <c r="AA36" s="715"/>
      <c r="AB36" s="715"/>
      <c r="AC36" s="715"/>
      <c r="AD36" s="716" t="s">
        <v>129</v>
      </c>
      <c r="AE36" s="716"/>
      <c r="AF36" s="716"/>
      <c r="AG36" s="716"/>
      <c r="AH36" s="716"/>
      <c r="AI36" s="716"/>
      <c r="AJ36" s="716"/>
      <c r="AK36" s="716"/>
      <c r="AL36" s="681" t="s">
        <v>129</v>
      </c>
      <c r="AM36" s="682"/>
      <c r="AN36" s="682"/>
      <c r="AO36" s="717"/>
      <c r="AP36" s="235"/>
      <c r="AQ36" s="730" t="s">
        <v>329</v>
      </c>
      <c r="AR36" s="731"/>
      <c r="AS36" s="731"/>
      <c r="AT36" s="731"/>
      <c r="AU36" s="731"/>
      <c r="AV36" s="731"/>
      <c r="AW36" s="731"/>
      <c r="AX36" s="731"/>
      <c r="AY36" s="732"/>
      <c r="AZ36" s="733">
        <v>5339238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109287</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4862794</v>
      </c>
      <c r="CS36" s="679"/>
      <c r="CT36" s="679"/>
      <c r="CU36" s="679"/>
      <c r="CV36" s="679"/>
      <c r="CW36" s="679"/>
      <c r="CX36" s="679"/>
      <c r="CY36" s="680"/>
      <c r="CZ36" s="681">
        <v>15.9</v>
      </c>
      <c r="DA36" s="699"/>
      <c r="DB36" s="699"/>
      <c r="DC36" s="700"/>
      <c r="DD36" s="684">
        <v>4006398</v>
      </c>
      <c r="DE36" s="679"/>
      <c r="DF36" s="679"/>
      <c r="DG36" s="679"/>
      <c r="DH36" s="679"/>
      <c r="DI36" s="679"/>
      <c r="DJ36" s="679"/>
      <c r="DK36" s="680"/>
      <c r="DL36" s="684">
        <v>2953709</v>
      </c>
      <c r="DM36" s="679"/>
      <c r="DN36" s="679"/>
      <c r="DO36" s="679"/>
      <c r="DP36" s="679"/>
      <c r="DQ36" s="679"/>
      <c r="DR36" s="679"/>
      <c r="DS36" s="679"/>
      <c r="DT36" s="679"/>
      <c r="DU36" s="679"/>
      <c r="DV36" s="680"/>
      <c r="DW36" s="681">
        <v>15.7</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600834</v>
      </c>
      <c r="S37" s="679"/>
      <c r="T37" s="679"/>
      <c r="U37" s="679"/>
      <c r="V37" s="679"/>
      <c r="W37" s="679"/>
      <c r="X37" s="679"/>
      <c r="Y37" s="680"/>
      <c r="Z37" s="715">
        <v>1.9</v>
      </c>
      <c r="AA37" s="715"/>
      <c r="AB37" s="715"/>
      <c r="AC37" s="715"/>
      <c r="AD37" s="716" t="s">
        <v>129</v>
      </c>
      <c r="AE37" s="716"/>
      <c r="AF37" s="716"/>
      <c r="AG37" s="716"/>
      <c r="AH37" s="716"/>
      <c r="AI37" s="716"/>
      <c r="AJ37" s="716"/>
      <c r="AK37" s="716"/>
      <c r="AL37" s="681" t="s">
        <v>181</v>
      </c>
      <c r="AM37" s="682"/>
      <c r="AN37" s="682"/>
      <c r="AO37" s="717"/>
      <c r="AQ37" s="718" t="s">
        <v>333</v>
      </c>
      <c r="AR37" s="719"/>
      <c r="AS37" s="719"/>
      <c r="AT37" s="719"/>
      <c r="AU37" s="719"/>
      <c r="AV37" s="719"/>
      <c r="AW37" s="719"/>
      <c r="AX37" s="719"/>
      <c r="AY37" s="720"/>
      <c r="AZ37" s="678">
        <v>1742972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105529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246385</v>
      </c>
      <c r="CS37" s="697"/>
      <c r="CT37" s="697"/>
      <c r="CU37" s="697"/>
      <c r="CV37" s="697"/>
      <c r="CW37" s="697"/>
      <c r="CX37" s="697"/>
      <c r="CY37" s="698"/>
      <c r="CZ37" s="681">
        <v>0.8</v>
      </c>
      <c r="DA37" s="699"/>
      <c r="DB37" s="699"/>
      <c r="DC37" s="700"/>
      <c r="DD37" s="684">
        <v>166546</v>
      </c>
      <c r="DE37" s="697"/>
      <c r="DF37" s="697"/>
      <c r="DG37" s="697"/>
      <c r="DH37" s="697"/>
      <c r="DI37" s="697"/>
      <c r="DJ37" s="697"/>
      <c r="DK37" s="698"/>
      <c r="DL37" s="684">
        <v>165882</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735389</v>
      </c>
      <c r="S38" s="679"/>
      <c r="T38" s="679"/>
      <c r="U38" s="679"/>
      <c r="V38" s="679"/>
      <c r="W38" s="679"/>
      <c r="X38" s="679"/>
      <c r="Y38" s="680"/>
      <c r="Z38" s="715">
        <v>2.2999999999999998</v>
      </c>
      <c r="AA38" s="715"/>
      <c r="AB38" s="715"/>
      <c r="AC38" s="715"/>
      <c r="AD38" s="716">
        <v>1611</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1092652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7364</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2458670</v>
      </c>
      <c r="CS38" s="679"/>
      <c r="CT38" s="679"/>
      <c r="CU38" s="679"/>
      <c r="CV38" s="679"/>
      <c r="CW38" s="679"/>
      <c r="CX38" s="679"/>
      <c r="CY38" s="680"/>
      <c r="CZ38" s="681">
        <v>8</v>
      </c>
      <c r="DA38" s="699"/>
      <c r="DB38" s="699"/>
      <c r="DC38" s="700"/>
      <c r="DD38" s="684">
        <v>2037920</v>
      </c>
      <c r="DE38" s="679"/>
      <c r="DF38" s="679"/>
      <c r="DG38" s="679"/>
      <c r="DH38" s="679"/>
      <c r="DI38" s="679"/>
      <c r="DJ38" s="679"/>
      <c r="DK38" s="680"/>
      <c r="DL38" s="684">
        <v>2013029</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2103500</v>
      </c>
      <c r="S39" s="679"/>
      <c r="T39" s="679"/>
      <c r="U39" s="679"/>
      <c r="V39" s="679"/>
      <c r="W39" s="679"/>
      <c r="X39" s="679"/>
      <c r="Y39" s="680"/>
      <c r="Z39" s="715">
        <v>6.7</v>
      </c>
      <c r="AA39" s="715"/>
      <c r="AB39" s="715"/>
      <c r="AC39" s="715"/>
      <c r="AD39" s="716" t="s">
        <v>129</v>
      </c>
      <c r="AE39" s="716"/>
      <c r="AF39" s="716"/>
      <c r="AG39" s="716"/>
      <c r="AH39" s="716"/>
      <c r="AI39" s="716"/>
      <c r="AJ39" s="716"/>
      <c r="AK39" s="716"/>
      <c r="AL39" s="681" t="s">
        <v>181</v>
      </c>
      <c r="AM39" s="682"/>
      <c r="AN39" s="682"/>
      <c r="AO39" s="717"/>
      <c r="AQ39" s="718" t="s">
        <v>341</v>
      </c>
      <c r="AR39" s="719"/>
      <c r="AS39" s="719"/>
      <c r="AT39" s="719"/>
      <c r="AU39" s="719"/>
      <c r="AV39" s="719"/>
      <c r="AW39" s="719"/>
      <c r="AX39" s="719"/>
      <c r="AY39" s="720"/>
      <c r="AZ39" s="678">
        <v>44944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11143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374263</v>
      </c>
      <c r="CS39" s="697"/>
      <c r="CT39" s="697"/>
      <c r="CU39" s="697"/>
      <c r="CV39" s="697"/>
      <c r="CW39" s="697"/>
      <c r="CX39" s="697"/>
      <c r="CY39" s="698"/>
      <c r="CZ39" s="681">
        <v>1.2</v>
      </c>
      <c r="DA39" s="699"/>
      <c r="DB39" s="699"/>
      <c r="DC39" s="700"/>
      <c r="DD39" s="684">
        <v>119921</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181</v>
      </c>
      <c r="S40" s="679"/>
      <c r="T40" s="679"/>
      <c r="U40" s="679"/>
      <c r="V40" s="679"/>
      <c r="W40" s="679"/>
      <c r="X40" s="679"/>
      <c r="Y40" s="680"/>
      <c r="Z40" s="715" t="s">
        <v>181</v>
      </c>
      <c r="AA40" s="715"/>
      <c r="AB40" s="715"/>
      <c r="AC40" s="715"/>
      <c r="AD40" s="716" t="s">
        <v>129</v>
      </c>
      <c r="AE40" s="716"/>
      <c r="AF40" s="716"/>
      <c r="AG40" s="716"/>
      <c r="AH40" s="716"/>
      <c r="AI40" s="716"/>
      <c r="AJ40" s="716"/>
      <c r="AK40" s="716"/>
      <c r="AL40" s="681" t="s">
        <v>129</v>
      </c>
      <c r="AM40" s="682"/>
      <c r="AN40" s="682"/>
      <c r="AO40" s="717"/>
      <c r="AQ40" s="718" t="s">
        <v>345</v>
      </c>
      <c r="AR40" s="719"/>
      <c r="AS40" s="719"/>
      <c r="AT40" s="719"/>
      <c r="AU40" s="719"/>
      <c r="AV40" s="719"/>
      <c r="AW40" s="719"/>
      <c r="AX40" s="719"/>
      <c r="AY40" s="720"/>
      <c r="AZ40" s="678">
        <v>27223</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93</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718200</v>
      </c>
      <c r="S41" s="679"/>
      <c r="T41" s="679"/>
      <c r="U41" s="679"/>
      <c r="V41" s="679"/>
      <c r="W41" s="679"/>
      <c r="X41" s="679"/>
      <c r="Y41" s="680"/>
      <c r="Z41" s="715">
        <v>2.2999999999999998</v>
      </c>
      <c r="AA41" s="715"/>
      <c r="AB41" s="715"/>
      <c r="AC41" s="715"/>
      <c r="AD41" s="716" t="s">
        <v>129</v>
      </c>
      <c r="AE41" s="716"/>
      <c r="AF41" s="716"/>
      <c r="AG41" s="716"/>
      <c r="AH41" s="716"/>
      <c r="AI41" s="716"/>
      <c r="AJ41" s="716"/>
      <c r="AK41" s="716"/>
      <c r="AL41" s="681" t="s">
        <v>129</v>
      </c>
      <c r="AM41" s="682"/>
      <c r="AN41" s="682"/>
      <c r="AO41" s="717"/>
      <c r="AQ41" s="718" t="s">
        <v>350</v>
      </c>
      <c r="AR41" s="719"/>
      <c r="AS41" s="719"/>
      <c r="AT41" s="719"/>
      <c r="AU41" s="719"/>
      <c r="AV41" s="719"/>
      <c r="AW41" s="719"/>
      <c r="AX41" s="719"/>
      <c r="AY41" s="720"/>
      <c r="AZ41" s="678">
        <v>377748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31520824</v>
      </c>
      <c r="S42" s="701"/>
      <c r="T42" s="701"/>
      <c r="U42" s="701"/>
      <c r="V42" s="701"/>
      <c r="W42" s="701"/>
      <c r="X42" s="701"/>
      <c r="Y42" s="703"/>
      <c r="Z42" s="704">
        <v>100</v>
      </c>
      <c r="AA42" s="704"/>
      <c r="AB42" s="704"/>
      <c r="AC42" s="704"/>
      <c r="AD42" s="705">
        <v>18065098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2053699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394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4233587</v>
      </c>
      <c r="CS42" s="679"/>
      <c r="CT42" s="679"/>
      <c r="CU42" s="679"/>
      <c r="CV42" s="679"/>
      <c r="CW42" s="679"/>
      <c r="CX42" s="679"/>
      <c r="CY42" s="680"/>
      <c r="CZ42" s="681">
        <v>13.8</v>
      </c>
      <c r="DA42" s="682"/>
      <c r="DB42" s="682"/>
      <c r="DC42" s="683"/>
      <c r="DD42" s="684">
        <v>1005051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91133</v>
      </c>
      <c r="CS43" s="697"/>
      <c r="CT43" s="697"/>
      <c r="CU43" s="697"/>
      <c r="CV43" s="697"/>
      <c r="CW43" s="697"/>
      <c r="CX43" s="697"/>
      <c r="CY43" s="698"/>
      <c r="CZ43" s="681">
        <v>0.3</v>
      </c>
      <c r="DA43" s="699"/>
      <c r="DB43" s="699"/>
      <c r="DC43" s="700"/>
      <c r="DD43" s="684">
        <v>91133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3830360</v>
      </c>
      <c r="CS44" s="679"/>
      <c r="CT44" s="679"/>
      <c r="CU44" s="679"/>
      <c r="CV44" s="679"/>
      <c r="CW44" s="679"/>
      <c r="CX44" s="679"/>
      <c r="CY44" s="680"/>
      <c r="CZ44" s="681">
        <v>12.5</v>
      </c>
      <c r="DA44" s="682"/>
      <c r="DB44" s="682"/>
      <c r="DC44" s="683"/>
      <c r="DD44" s="684">
        <v>933044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1587605</v>
      </c>
      <c r="CS45" s="697"/>
      <c r="CT45" s="697"/>
      <c r="CU45" s="697"/>
      <c r="CV45" s="697"/>
      <c r="CW45" s="697"/>
      <c r="CX45" s="697"/>
      <c r="CY45" s="698"/>
      <c r="CZ45" s="681">
        <v>5.2</v>
      </c>
      <c r="DA45" s="699"/>
      <c r="DB45" s="699"/>
      <c r="DC45" s="700"/>
      <c r="DD45" s="684">
        <v>143353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1851686</v>
      </c>
      <c r="CS46" s="679"/>
      <c r="CT46" s="679"/>
      <c r="CU46" s="679"/>
      <c r="CV46" s="679"/>
      <c r="CW46" s="679"/>
      <c r="CX46" s="679"/>
      <c r="CY46" s="680"/>
      <c r="CZ46" s="681">
        <v>6</v>
      </c>
      <c r="DA46" s="682"/>
      <c r="DB46" s="682"/>
      <c r="DC46" s="683"/>
      <c r="DD46" s="684">
        <v>747368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403227</v>
      </c>
      <c r="CS47" s="697"/>
      <c r="CT47" s="697"/>
      <c r="CU47" s="697"/>
      <c r="CV47" s="697"/>
      <c r="CW47" s="697"/>
      <c r="CX47" s="697"/>
      <c r="CY47" s="698"/>
      <c r="CZ47" s="681">
        <v>1.3</v>
      </c>
      <c r="DA47" s="699"/>
      <c r="DB47" s="699"/>
      <c r="DC47" s="700"/>
      <c r="DD47" s="684">
        <v>72007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30626150</v>
      </c>
      <c r="CS49" s="663"/>
      <c r="CT49" s="663"/>
      <c r="CU49" s="663"/>
      <c r="CV49" s="663"/>
      <c r="CW49" s="663"/>
      <c r="CX49" s="663"/>
      <c r="CY49" s="664"/>
      <c r="CZ49" s="665">
        <v>100</v>
      </c>
      <c r="DA49" s="666"/>
      <c r="DB49" s="666"/>
      <c r="DC49" s="667"/>
      <c r="DD49" s="668">
        <v>20301837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MFpa0nPglOsftgfU1EZdAAufOsT+GXS6Ieslt/1kYo+SyLcHQbHkQ+a6adr+XlGUD3uJAAWvsKm2XPEdHMvNA==" saltValue="HTLNvtgBrKIxP1+X210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31266</v>
      </c>
      <c r="R7" s="1198"/>
      <c r="S7" s="1198"/>
      <c r="T7" s="1198"/>
      <c r="U7" s="1198"/>
      <c r="V7" s="1198">
        <v>30372</v>
      </c>
      <c r="W7" s="1198"/>
      <c r="X7" s="1198"/>
      <c r="Y7" s="1198"/>
      <c r="Z7" s="1198"/>
      <c r="AA7" s="1198">
        <v>895</v>
      </c>
      <c r="AB7" s="1198"/>
      <c r="AC7" s="1198"/>
      <c r="AD7" s="1198"/>
      <c r="AE7" s="1199"/>
      <c r="AF7" s="1200">
        <v>734</v>
      </c>
      <c r="AG7" s="1201"/>
      <c r="AH7" s="1201"/>
      <c r="AI7" s="1201"/>
      <c r="AJ7" s="1202"/>
      <c r="AK7" s="1184" t="s">
        <v>577</v>
      </c>
      <c r="AL7" s="1185"/>
      <c r="AM7" s="1185"/>
      <c r="AN7" s="1185"/>
      <c r="AO7" s="1185"/>
      <c r="AP7" s="1185">
        <v>39173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590</v>
      </c>
      <c r="BS7" s="1188" t="s">
        <v>583</v>
      </c>
      <c r="BT7" s="1189"/>
      <c r="BU7" s="1189"/>
      <c r="BV7" s="1189"/>
      <c r="BW7" s="1189"/>
      <c r="BX7" s="1189"/>
      <c r="BY7" s="1189"/>
      <c r="BZ7" s="1189"/>
      <c r="CA7" s="1189"/>
      <c r="CB7" s="1189"/>
      <c r="CC7" s="1189"/>
      <c r="CD7" s="1189"/>
      <c r="CE7" s="1189"/>
      <c r="CF7" s="1189"/>
      <c r="CG7" s="1190"/>
      <c r="CH7" s="1181" t="s">
        <v>591</v>
      </c>
      <c r="CI7" s="1182"/>
      <c r="CJ7" s="1182"/>
      <c r="CK7" s="1182"/>
      <c r="CL7" s="1183"/>
      <c r="CM7" s="1181">
        <v>18</v>
      </c>
      <c r="CN7" s="1182"/>
      <c r="CO7" s="1182"/>
      <c r="CP7" s="1182"/>
      <c r="CQ7" s="1183"/>
      <c r="CR7" s="1181">
        <v>10</v>
      </c>
      <c r="CS7" s="1182"/>
      <c r="CT7" s="1182"/>
      <c r="CU7" s="1182"/>
      <c r="CV7" s="1183"/>
      <c r="CW7" s="1181" t="s">
        <v>591</v>
      </c>
      <c r="CX7" s="1182"/>
      <c r="CY7" s="1182"/>
      <c r="CZ7" s="1182"/>
      <c r="DA7" s="1183"/>
      <c r="DB7" s="1181" t="s">
        <v>592</v>
      </c>
      <c r="DC7" s="1182"/>
      <c r="DD7" s="1182"/>
      <c r="DE7" s="1182"/>
      <c r="DF7" s="1183"/>
      <c r="DG7" s="1181">
        <v>163</v>
      </c>
      <c r="DH7" s="1182"/>
      <c r="DI7" s="1182"/>
      <c r="DJ7" s="1182"/>
      <c r="DK7" s="1183"/>
      <c r="DL7" s="1181" t="s">
        <v>591</v>
      </c>
      <c r="DM7" s="1182"/>
      <c r="DN7" s="1182"/>
      <c r="DO7" s="1182"/>
      <c r="DP7" s="1183"/>
      <c r="DQ7" s="1181" t="s">
        <v>592</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383</v>
      </c>
      <c r="R8" s="1137"/>
      <c r="S8" s="1137"/>
      <c r="T8" s="1137"/>
      <c r="U8" s="1137"/>
      <c r="V8" s="1137">
        <v>383</v>
      </c>
      <c r="W8" s="1137"/>
      <c r="X8" s="1137"/>
      <c r="Y8" s="1137"/>
      <c r="Z8" s="1137"/>
      <c r="AA8" s="1137" t="s">
        <v>577</v>
      </c>
      <c r="AB8" s="1137"/>
      <c r="AC8" s="1137"/>
      <c r="AD8" s="1137"/>
      <c r="AE8" s="1138"/>
      <c r="AF8" s="1112" t="s">
        <v>129</v>
      </c>
      <c r="AG8" s="1113"/>
      <c r="AH8" s="1113"/>
      <c r="AI8" s="1113"/>
      <c r="AJ8" s="1114"/>
      <c r="AK8" s="1179">
        <v>131</v>
      </c>
      <c r="AL8" s="1180"/>
      <c r="AM8" s="1180"/>
      <c r="AN8" s="1180"/>
      <c r="AO8" s="1180"/>
      <c r="AP8" s="1180">
        <v>675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v>
      </c>
      <c r="CI8" s="1083"/>
      <c r="CJ8" s="1083"/>
      <c r="CK8" s="1083"/>
      <c r="CL8" s="1084"/>
      <c r="CM8" s="1082">
        <v>25</v>
      </c>
      <c r="CN8" s="1083"/>
      <c r="CO8" s="1083"/>
      <c r="CP8" s="1083"/>
      <c r="CQ8" s="1084"/>
      <c r="CR8" s="1082">
        <v>10</v>
      </c>
      <c r="CS8" s="1083"/>
      <c r="CT8" s="1083"/>
      <c r="CU8" s="1083"/>
      <c r="CV8" s="1084"/>
      <c r="CW8" s="1082" t="s">
        <v>591</v>
      </c>
      <c r="CX8" s="1083"/>
      <c r="CY8" s="1083"/>
      <c r="CZ8" s="1083"/>
      <c r="DA8" s="1084"/>
      <c r="DB8" s="1082" t="s">
        <v>592</v>
      </c>
      <c r="DC8" s="1083"/>
      <c r="DD8" s="1083"/>
      <c r="DE8" s="1083"/>
      <c r="DF8" s="1084"/>
      <c r="DG8" s="1082" t="s">
        <v>591</v>
      </c>
      <c r="DH8" s="1083"/>
      <c r="DI8" s="1083"/>
      <c r="DJ8" s="1083"/>
      <c r="DK8" s="1084"/>
      <c r="DL8" s="1082" t="s">
        <v>591</v>
      </c>
      <c r="DM8" s="1083"/>
      <c r="DN8" s="1083"/>
      <c r="DO8" s="1083"/>
      <c r="DP8" s="1084"/>
      <c r="DQ8" s="1082" t="s">
        <v>591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14</v>
      </c>
      <c r="CI9" s="1083"/>
      <c r="CJ9" s="1083"/>
      <c r="CK9" s="1083"/>
      <c r="CL9" s="1084"/>
      <c r="CM9" s="1082">
        <v>49</v>
      </c>
      <c r="CN9" s="1083"/>
      <c r="CO9" s="1083"/>
      <c r="CP9" s="1083"/>
      <c r="CQ9" s="1084"/>
      <c r="CR9" s="1082">
        <v>45</v>
      </c>
      <c r="CS9" s="1083"/>
      <c r="CT9" s="1083"/>
      <c r="CU9" s="1083"/>
      <c r="CV9" s="1084"/>
      <c r="CW9" s="1082">
        <v>25</v>
      </c>
      <c r="CX9" s="1083"/>
      <c r="CY9" s="1083"/>
      <c r="CZ9" s="1083"/>
      <c r="DA9" s="1084"/>
      <c r="DB9" s="1082" t="s">
        <v>591</v>
      </c>
      <c r="DC9" s="1083"/>
      <c r="DD9" s="1083"/>
      <c r="DE9" s="1083"/>
      <c r="DF9" s="1084"/>
      <c r="DG9" s="1082" t="s">
        <v>591</v>
      </c>
      <c r="DH9" s="1083"/>
      <c r="DI9" s="1083"/>
      <c r="DJ9" s="1083"/>
      <c r="DK9" s="1084"/>
      <c r="DL9" s="1082" t="s">
        <v>592</v>
      </c>
      <c r="DM9" s="1083"/>
      <c r="DN9" s="1083"/>
      <c r="DO9" s="1083"/>
      <c r="DP9" s="1084"/>
      <c r="DQ9" s="1082" t="s">
        <v>592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586</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56</v>
      </c>
      <c r="CN10" s="1083"/>
      <c r="CO10" s="1083"/>
      <c r="CP10" s="1083"/>
      <c r="CQ10" s="1084"/>
      <c r="CR10" s="1082">
        <v>56</v>
      </c>
      <c r="CS10" s="1083"/>
      <c r="CT10" s="1083"/>
      <c r="CU10" s="1083"/>
      <c r="CV10" s="1084"/>
      <c r="CW10" s="1082" t="s">
        <v>591</v>
      </c>
      <c r="CX10" s="1083"/>
      <c r="CY10" s="1083"/>
      <c r="CZ10" s="1083"/>
      <c r="DA10" s="1084"/>
      <c r="DB10" s="1082" t="s">
        <v>591</v>
      </c>
      <c r="DC10" s="1083"/>
      <c r="DD10" s="1083"/>
      <c r="DE10" s="1083"/>
      <c r="DF10" s="1084"/>
      <c r="DG10" s="1082" t="s">
        <v>592</v>
      </c>
      <c r="DH10" s="1083"/>
      <c r="DI10" s="1083"/>
      <c r="DJ10" s="1083"/>
      <c r="DK10" s="1084"/>
      <c r="DL10" s="1082" t="s">
        <v>592</v>
      </c>
      <c r="DM10" s="1083"/>
      <c r="DN10" s="1083"/>
      <c r="DO10" s="1083"/>
      <c r="DP10" s="1084"/>
      <c r="DQ10" s="1082" t="s">
        <v>591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587</v>
      </c>
      <c r="BT11" s="1108"/>
      <c r="BU11" s="1108"/>
      <c r="BV11" s="1108"/>
      <c r="BW11" s="1108"/>
      <c r="BX11" s="1108"/>
      <c r="BY11" s="1108"/>
      <c r="BZ11" s="1108"/>
      <c r="CA11" s="1108"/>
      <c r="CB11" s="1108"/>
      <c r="CC11" s="1108"/>
      <c r="CD11" s="1108"/>
      <c r="CE11" s="1108"/>
      <c r="CF11" s="1108"/>
      <c r="CG11" s="1109"/>
      <c r="CH11" s="1082" t="s">
        <v>591</v>
      </c>
      <c r="CI11" s="1083"/>
      <c r="CJ11" s="1083"/>
      <c r="CK11" s="1083"/>
      <c r="CL11" s="1084"/>
      <c r="CM11" s="1082">
        <v>130</v>
      </c>
      <c r="CN11" s="1083"/>
      <c r="CO11" s="1083"/>
      <c r="CP11" s="1083"/>
      <c r="CQ11" s="1084"/>
      <c r="CR11" s="1082">
        <v>130</v>
      </c>
      <c r="CS11" s="1083"/>
      <c r="CT11" s="1083"/>
      <c r="CU11" s="1083"/>
      <c r="CV11" s="1084"/>
      <c r="CW11" s="1082" t="s">
        <v>591</v>
      </c>
      <c r="CX11" s="1083"/>
      <c r="CY11" s="1083"/>
      <c r="CZ11" s="1083"/>
      <c r="DA11" s="1084"/>
      <c r="DB11" s="1082" t="s">
        <v>591</v>
      </c>
      <c r="DC11" s="1083"/>
      <c r="DD11" s="1083"/>
      <c r="DE11" s="1083"/>
      <c r="DF11" s="1084"/>
      <c r="DG11" s="1082" t="s">
        <v>591</v>
      </c>
      <c r="DH11" s="1083"/>
      <c r="DI11" s="1083"/>
      <c r="DJ11" s="1083"/>
      <c r="DK11" s="1084"/>
      <c r="DL11" s="1082" t="s">
        <v>591</v>
      </c>
      <c r="DM11" s="1083"/>
      <c r="DN11" s="1083"/>
      <c r="DO11" s="1083"/>
      <c r="DP11" s="1084"/>
      <c r="DQ11" s="1082" t="s">
        <v>592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593</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11</v>
      </c>
      <c r="CN12" s="1083"/>
      <c r="CO12" s="1083"/>
      <c r="CP12" s="1083"/>
      <c r="CQ12" s="1084"/>
      <c r="CR12" s="1082">
        <v>5</v>
      </c>
      <c r="CS12" s="1083"/>
      <c r="CT12" s="1083"/>
      <c r="CU12" s="1083"/>
      <c r="CV12" s="1084"/>
      <c r="CW12" s="1082" t="s">
        <v>591</v>
      </c>
      <c r="CX12" s="1083"/>
      <c r="CY12" s="1083"/>
      <c r="CZ12" s="1083"/>
      <c r="DA12" s="1084"/>
      <c r="DB12" s="1082" t="s">
        <v>591</v>
      </c>
      <c r="DC12" s="1083"/>
      <c r="DD12" s="1083"/>
      <c r="DE12" s="1083"/>
      <c r="DF12" s="1084"/>
      <c r="DG12" s="1082" t="s">
        <v>592</v>
      </c>
      <c r="DH12" s="1083"/>
      <c r="DI12" s="1083"/>
      <c r="DJ12" s="1083"/>
      <c r="DK12" s="1084"/>
      <c r="DL12" s="1082" t="s">
        <v>592</v>
      </c>
      <c r="DM12" s="1083"/>
      <c r="DN12" s="1083"/>
      <c r="DO12" s="1083"/>
      <c r="DP12" s="1084"/>
      <c r="DQ12" s="1082" t="s">
        <v>591</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588</v>
      </c>
      <c r="BT13" s="1108"/>
      <c r="BU13" s="1108"/>
      <c r="BV13" s="1108"/>
      <c r="BW13" s="1108"/>
      <c r="BX13" s="1108"/>
      <c r="BY13" s="1108"/>
      <c r="BZ13" s="1108"/>
      <c r="CA13" s="1108"/>
      <c r="CB13" s="1108"/>
      <c r="CC13" s="1108"/>
      <c r="CD13" s="1108"/>
      <c r="CE13" s="1108"/>
      <c r="CF13" s="1108"/>
      <c r="CG13" s="1109"/>
      <c r="CH13" s="1082" t="s">
        <v>594</v>
      </c>
      <c r="CI13" s="1083"/>
      <c r="CJ13" s="1083"/>
      <c r="CK13" s="1083"/>
      <c r="CL13" s="1084"/>
      <c r="CM13" s="1082">
        <v>-2</v>
      </c>
      <c r="CN13" s="1083"/>
      <c r="CO13" s="1083"/>
      <c r="CP13" s="1083"/>
      <c r="CQ13" s="1084"/>
      <c r="CR13" s="1082">
        <v>7</v>
      </c>
      <c r="CS13" s="1083"/>
      <c r="CT13" s="1083"/>
      <c r="CU13" s="1083"/>
      <c r="CV13" s="1084"/>
      <c r="CW13" s="1082">
        <v>39</v>
      </c>
      <c r="CX13" s="1083"/>
      <c r="CY13" s="1083"/>
      <c r="CZ13" s="1083"/>
      <c r="DA13" s="1084"/>
      <c r="DB13" s="1082" t="s">
        <v>595</v>
      </c>
      <c r="DC13" s="1083"/>
      <c r="DD13" s="1083"/>
      <c r="DE13" s="1083"/>
      <c r="DF13" s="1084"/>
      <c r="DG13" s="1082" t="s">
        <v>596</v>
      </c>
      <c r="DH13" s="1083"/>
      <c r="DI13" s="1083"/>
      <c r="DJ13" s="1083"/>
      <c r="DK13" s="1084"/>
      <c r="DL13" s="1082" t="s">
        <v>596</v>
      </c>
      <c r="DM13" s="1083"/>
      <c r="DN13" s="1083"/>
      <c r="DO13" s="1083"/>
      <c r="DP13" s="1084"/>
      <c r="DQ13" s="1082" t="s">
        <v>595</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589</v>
      </c>
      <c r="BT14" s="1108"/>
      <c r="BU14" s="1108"/>
      <c r="BV14" s="1108"/>
      <c r="BW14" s="1108"/>
      <c r="BX14" s="1108"/>
      <c r="BY14" s="1108"/>
      <c r="BZ14" s="1108"/>
      <c r="CA14" s="1108"/>
      <c r="CB14" s="1108"/>
      <c r="CC14" s="1108"/>
      <c r="CD14" s="1108"/>
      <c r="CE14" s="1108"/>
      <c r="CF14" s="1108"/>
      <c r="CG14" s="1109"/>
      <c r="CH14" s="1082">
        <v>49</v>
      </c>
      <c r="CI14" s="1083"/>
      <c r="CJ14" s="1083"/>
      <c r="CK14" s="1083"/>
      <c r="CL14" s="1084"/>
      <c r="CM14" s="1082">
        <v>1233</v>
      </c>
      <c r="CN14" s="1083"/>
      <c r="CO14" s="1083"/>
      <c r="CP14" s="1083"/>
      <c r="CQ14" s="1084"/>
      <c r="CR14" s="1082">
        <v>3</v>
      </c>
      <c r="CS14" s="1083"/>
      <c r="CT14" s="1083"/>
      <c r="CU14" s="1083"/>
      <c r="CV14" s="1084"/>
      <c r="CW14" s="1082" t="s">
        <v>596</v>
      </c>
      <c r="CX14" s="1083"/>
      <c r="CY14" s="1083"/>
      <c r="CZ14" s="1083"/>
      <c r="DA14" s="1084"/>
      <c r="DB14" s="1082" t="s">
        <v>595</v>
      </c>
      <c r="DC14" s="1083"/>
      <c r="DD14" s="1083"/>
      <c r="DE14" s="1083"/>
      <c r="DF14" s="1084"/>
      <c r="DG14" s="1082" t="s">
        <v>595</v>
      </c>
      <c r="DH14" s="1083"/>
      <c r="DI14" s="1083"/>
      <c r="DJ14" s="1083"/>
      <c r="DK14" s="1084"/>
      <c r="DL14" s="1082" t="s">
        <v>596</v>
      </c>
      <c r="DM14" s="1083"/>
      <c r="DN14" s="1083"/>
      <c r="DO14" s="1083"/>
      <c r="DP14" s="1084"/>
      <c r="DQ14" s="1082" t="s">
        <v>596</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31521</v>
      </c>
      <c r="R23" s="1162"/>
      <c r="S23" s="1162"/>
      <c r="T23" s="1162"/>
      <c r="U23" s="1162"/>
      <c r="V23" s="1162">
        <v>30626</v>
      </c>
      <c r="W23" s="1162"/>
      <c r="X23" s="1162"/>
      <c r="Y23" s="1162"/>
      <c r="Z23" s="1162"/>
      <c r="AA23" s="1162">
        <v>895</v>
      </c>
      <c r="AB23" s="1162"/>
      <c r="AC23" s="1162"/>
      <c r="AD23" s="1162"/>
      <c r="AE23" s="1163"/>
      <c r="AF23" s="1164">
        <v>734</v>
      </c>
      <c r="AG23" s="1162"/>
      <c r="AH23" s="1162"/>
      <c r="AI23" s="1162"/>
      <c r="AJ23" s="1165"/>
      <c r="AK23" s="1166"/>
      <c r="AL23" s="1167"/>
      <c r="AM23" s="1167"/>
      <c r="AN23" s="1167"/>
      <c r="AO23" s="1167"/>
      <c r="AP23" s="1162">
        <v>39848</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6172</v>
      </c>
      <c r="R28" s="1147"/>
      <c r="S28" s="1147"/>
      <c r="T28" s="1147"/>
      <c r="U28" s="1147"/>
      <c r="V28" s="1147">
        <v>6062</v>
      </c>
      <c r="W28" s="1147"/>
      <c r="X28" s="1147"/>
      <c r="Y28" s="1147"/>
      <c r="Z28" s="1147"/>
      <c r="AA28" s="1147">
        <v>109</v>
      </c>
      <c r="AB28" s="1147"/>
      <c r="AC28" s="1147"/>
      <c r="AD28" s="1147"/>
      <c r="AE28" s="1148"/>
      <c r="AF28" s="1149">
        <v>109</v>
      </c>
      <c r="AG28" s="1147"/>
      <c r="AH28" s="1147"/>
      <c r="AI28" s="1147"/>
      <c r="AJ28" s="1150"/>
      <c r="AK28" s="1151">
        <v>378</v>
      </c>
      <c r="AL28" s="1139"/>
      <c r="AM28" s="1139"/>
      <c r="AN28" s="1139"/>
      <c r="AO28" s="1139"/>
      <c r="AP28" s="1139" t="s">
        <v>596</v>
      </c>
      <c r="AQ28" s="1139"/>
      <c r="AR28" s="1139"/>
      <c r="AS28" s="1139"/>
      <c r="AT28" s="1139"/>
      <c r="AU28" s="1139" t="s">
        <v>595</v>
      </c>
      <c r="AV28" s="1139"/>
      <c r="AW28" s="1139"/>
      <c r="AX28" s="1139"/>
      <c r="AY28" s="1139"/>
      <c r="AZ28" s="1140" t="s">
        <v>596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788</v>
      </c>
      <c r="R29" s="1137"/>
      <c r="S29" s="1137"/>
      <c r="T29" s="1137"/>
      <c r="U29" s="1137"/>
      <c r="V29" s="1137">
        <v>787</v>
      </c>
      <c r="W29" s="1137"/>
      <c r="X29" s="1137"/>
      <c r="Y29" s="1137"/>
      <c r="Z29" s="1137"/>
      <c r="AA29" s="1137">
        <v>1</v>
      </c>
      <c r="AB29" s="1137"/>
      <c r="AC29" s="1137"/>
      <c r="AD29" s="1137"/>
      <c r="AE29" s="1138"/>
      <c r="AF29" s="1112">
        <v>1</v>
      </c>
      <c r="AG29" s="1113"/>
      <c r="AH29" s="1113"/>
      <c r="AI29" s="1113"/>
      <c r="AJ29" s="1114"/>
      <c r="AK29" s="1073">
        <v>243</v>
      </c>
      <c r="AL29" s="1064"/>
      <c r="AM29" s="1064"/>
      <c r="AN29" s="1064"/>
      <c r="AO29" s="1064"/>
      <c r="AP29" s="1064" t="s">
        <v>596</v>
      </c>
      <c r="AQ29" s="1064"/>
      <c r="AR29" s="1064"/>
      <c r="AS29" s="1064"/>
      <c r="AT29" s="1064"/>
      <c r="AU29" s="1064" t="s">
        <v>596</v>
      </c>
      <c r="AV29" s="1064"/>
      <c r="AW29" s="1064"/>
      <c r="AX29" s="1064"/>
      <c r="AY29" s="1064"/>
      <c r="AZ29" s="1135" t="s">
        <v>596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7011</v>
      </c>
      <c r="R30" s="1137"/>
      <c r="S30" s="1137"/>
      <c r="T30" s="1137"/>
      <c r="U30" s="1137"/>
      <c r="V30" s="1137">
        <v>6834</v>
      </c>
      <c r="W30" s="1137"/>
      <c r="X30" s="1137"/>
      <c r="Y30" s="1137"/>
      <c r="Z30" s="1137"/>
      <c r="AA30" s="1137">
        <v>177</v>
      </c>
      <c r="AB30" s="1137"/>
      <c r="AC30" s="1137"/>
      <c r="AD30" s="1137"/>
      <c r="AE30" s="1138"/>
      <c r="AF30" s="1112">
        <v>177</v>
      </c>
      <c r="AG30" s="1113"/>
      <c r="AH30" s="1113"/>
      <c r="AI30" s="1113"/>
      <c r="AJ30" s="1114"/>
      <c r="AK30" s="1073">
        <v>1053</v>
      </c>
      <c r="AL30" s="1064"/>
      <c r="AM30" s="1064"/>
      <c r="AN30" s="1064"/>
      <c r="AO30" s="1064"/>
      <c r="AP30" s="1064" t="s">
        <v>596</v>
      </c>
      <c r="AQ30" s="1064"/>
      <c r="AR30" s="1064"/>
      <c r="AS30" s="1064"/>
      <c r="AT30" s="1064"/>
      <c r="AU30" s="1064" t="s">
        <v>596</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1934</v>
      </c>
      <c r="R31" s="1137"/>
      <c r="S31" s="1137"/>
      <c r="T31" s="1137"/>
      <c r="U31" s="1137"/>
      <c r="V31" s="1137">
        <v>1725</v>
      </c>
      <c r="W31" s="1137"/>
      <c r="X31" s="1137"/>
      <c r="Y31" s="1137"/>
      <c r="Z31" s="1137"/>
      <c r="AA31" s="1137">
        <v>208</v>
      </c>
      <c r="AB31" s="1137"/>
      <c r="AC31" s="1137"/>
      <c r="AD31" s="1137"/>
      <c r="AE31" s="1138"/>
      <c r="AF31" s="1112">
        <v>1718</v>
      </c>
      <c r="AG31" s="1113"/>
      <c r="AH31" s="1113"/>
      <c r="AI31" s="1113"/>
      <c r="AJ31" s="1114"/>
      <c r="AK31" s="1073">
        <v>45</v>
      </c>
      <c r="AL31" s="1064"/>
      <c r="AM31" s="1064"/>
      <c r="AN31" s="1064"/>
      <c r="AO31" s="1064"/>
      <c r="AP31" s="1064">
        <v>4738</v>
      </c>
      <c r="AQ31" s="1064"/>
      <c r="AR31" s="1064"/>
      <c r="AS31" s="1064"/>
      <c r="AT31" s="1064"/>
      <c r="AU31" s="1064">
        <v>455</v>
      </c>
      <c r="AV31" s="1064"/>
      <c r="AW31" s="1064"/>
      <c r="AX31" s="1064"/>
      <c r="AY31" s="1064"/>
      <c r="AZ31" s="1135" t="s">
        <v>603</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2991</v>
      </c>
      <c r="R32" s="1137"/>
      <c r="S32" s="1137"/>
      <c r="T32" s="1137"/>
      <c r="U32" s="1137"/>
      <c r="V32" s="1137">
        <v>2965</v>
      </c>
      <c r="W32" s="1137"/>
      <c r="X32" s="1137"/>
      <c r="Y32" s="1137"/>
      <c r="Z32" s="1137"/>
      <c r="AA32" s="1137">
        <v>26</v>
      </c>
      <c r="AB32" s="1137"/>
      <c r="AC32" s="1137"/>
      <c r="AD32" s="1137"/>
      <c r="AE32" s="1138"/>
      <c r="AF32" s="1112">
        <v>109</v>
      </c>
      <c r="AG32" s="1113"/>
      <c r="AH32" s="1113"/>
      <c r="AI32" s="1113"/>
      <c r="AJ32" s="1114"/>
      <c r="AK32" s="1073">
        <v>1743</v>
      </c>
      <c r="AL32" s="1064"/>
      <c r="AM32" s="1064"/>
      <c r="AN32" s="1064"/>
      <c r="AO32" s="1064"/>
      <c r="AP32" s="1064">
        <v>25150</v>
      </c>
      <c r="AQ32" s="1064"/>
      <c r="AR32" s="1064"/>
      <c r="AS32" s="1064"/>
      <c r="AT32" s="1064"/>
      <c r="AU32" s="1064">
        <v>21478</v>
      </c>
      <c r="AV32" s="1064"/>
      <c r="AW32" s="1064"/>
      <c r="AX32" s="1064"/>
      <c r="AY32" s="1064"/>
      <c r="AZ32" s="1135" t="s">
        <v>595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8870</v>
      </c>
      <c r="R33" s="1137"/>
      <c r="S33" s="1137"/>
      <c r="T33" s="1137"/>
      <c r="U33" s="1137"/>
      <c r="V33" s="1137">
        <v>8733</v>
      </c>
      <c r="W33" s="1137"/>
      <c r="X33" s="1137"/>
      <c r="Y33" s="1137"/>
      <c r="Z33" s="1137"/>
      <c r="AA33" s="1137">
        <v>137</v>
      </c>
      <c r="AB33" s="1137"/>
      <c r="AC33" s="1137"/>
      <c r="AD33" s="1137"/>
      <c r="AE33" s="1138"/>
      <c r="AF33" s="1112">
        <v>4385</v>
      </c>
      <c r="AG33" s="1113"/>
      <c r="AH33" s="1113"/>
      <c r="AI33" s="1113"/>
      <c r="AJ33" s="1114"/>
      <c r="AK33" s="1073">
        <v>1093</v>
      </c>
      <c r="AL33" s="1064"/>
      <c r="AM33" s="1064"/>
      <c r="AN33" s="1064"/>
      <c r="AO33" s="1064"/>
      <c r="AP33" s="1064">
        <v>7562</v>
      </c>
      <c r="AQ33" s="1064"/>
      <c r="AR33" s="1064"/>
      <c r="AS33" s="1064"/>
      <c r="AT33" s="1064"/>
      <c r="AU33" s="1064">
        <v>4643</v>
      </c>
      <c r="AV33" s="1064"/>
      <c r="AW33" s="1064"/>
      <c r="AX33" s="1064"/>
      <c r="AY33" s="1064"/>
      <c r="AZ33" s="1135" t="s">
        <v>596</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78</v>
      </c>
      <c r="R34" s="1137"/>
      <c r="S34" s="1137"/>
      <c r="T34" s="1137"/>
      <c r="U34" s="1137"/>
      <c r="V34" s="1137">
        <v>120</v>
      </c>
      <c r="W34" s="1137"/>
      <c r="X34" s="1137"/>
      <c r="Y34" s="1137"/>
      <c r="Z34" s="1137"/>
      <c r="AA34" s="1137">
        <v>-43</v>
      </c>
      <c r="AB34" s="1137"/>
      <c r="AC34" s="1137"/>
      <c r="AD34" s="1137"/>
      <c r="AE34" s="1138"/>
      <c r="AF34" s="1112" t="s">
        <v>413</v>
      </c>
      <c r="AG34" s="1113"/>
      <c r="AH34" s="1113"/>
      <c r="AI34" s="1113"/>
      <c r="AJ34" s="1114"/>
      <c r="AK34" s="1073">
        <v>27</v>
      </c>
      <c r="AL34" s="1064"/>
      <c r="AM34" s="1064"/>
      <c r="AN34" s="1064"/>
      <c r="AO34" s="1064"/>
      <c r="AP34" s="1064">
        <v>110</v>
      </c>
      <c r="AQ34" s="1064"/>
      <c r="AR34" s="1064"/>
      <c r="AS34" s="1064"/>
      <c r="AT34" s="1064"/>
      <c r="AU34" s="1064">
        <v>69</v>
      </c>
      <c r="AV34" s="1064"/>
      <c r="AW34" s="1064"/>
      <c r="AX34" s="1064"/>
      <c r="AY34" s="1064"/>
      <c r="AZ34" s="1135" t="s">
        <v>596</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6500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397</v>
      </c>
      <c r="W66" s="1095"/>
      <c r="X66" s="1095"/>
      <c r="Y66" s="1095"/>
      <c r="Z66" s="1096"/>
      <c r="AA66" s="1094" t="s">
        <v>398</v>
      </c>
      <c r="AB66" s="1095"/>
      <c r="AC66" s="1095"/>
      <c r="AD66" s="1095"/>
      <c r="AE66" s="1096"/>
      <c r="AF66" s="1100" t="s">
        <v>420</v>
      </c>
      <c r="AG66" s="1101"/>
      <c r="AH66" s="1101"/>
      <c r="AI66" s="1101"/>
      <c r="AJ66" s="1102"/>
      <c r="AK66" s="1094" t="s">
        <v>421</v>
      </c>
      <c r="AL66" s="1089"/>
      <c r="AM66" s="1089"/>
      <c r="AN66" s="1089"/>
      <c r="AO66" s="1090"/>
      <c r="AP66" s="1094" t="s">
        <v>401</v>
      </c>
      <c r="AQ66" s="1095"/>
      <c r="AR66" s="1095"/>
      <c r="AS66" s="1095"/>
      <c r="AT66" s="1096"/>
      <c r="AU66" s="1094" t="s">
        <v>422</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1074</v>
      </c>
      <c r="R68" s="1075"/>
      <c r="S68" s="1075"/>
      <c r="T68" s="1075"/>
      <c r="U68" s="1075"/>
      <c r="V68" s="1075">
        <v>1010</v>
      </c>
      <c r="W68" s="1075"/>
      <c r="X68" s="1075"/>
      <c r="Y68" s="1075"/>
      <c r="Z68" s="1075"/>
      <c r="AA68" s="1075">
        <v>65</v>
      </c>
      <c r="AB68" s="1075"/>
      <c r="AC68" s="1075"/>
      <c r="AD68" s="1075"/>
      <c r="AE68" s="1075"/>
      <c r="AF68" s="1075">
        <v>65</v>
      </c>
      <c r="AG68" s="1075"/>
      <c r="AH68" s="1075"/>
      <c r="AI68" s="1075"/>
      <c r="AJ68" s="1075"/>
      <c r="AK68" s="1075" t="s">
        <v>596</v>
      </c>
      <c r="AL68" s="1075"/>
      <c r="AM68" s="1075"/>
      <c r="AN68" s="1075"/>
      <c r="AO68" s="1075"/>
      <c r="AP68" s="1075" t="s">
        <v>596</v>
      </c>
      <c r="AQ68" s="1075"/>
      <c r="AR68" s="1075"/>
      <c r="AS68" s="1075"/>
      <c r="AT68" s="1075"/>
      <c r="AU68" s="1075" t="s">
        <v>596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542</v>
      </c>
      <c r="R69" s="1064"/>
      <c r="S69" s="1064"/>
      <c r="T69" s="1064"/>
      <c r="U69" s="1064"/>
      <c r="V69" s="1064">
        <v>532</v>
      </c>
      <c r="W69" s="1064"/>
      <c r="X69" s="1064"/>
      <c r="Y69" s="1064"/>
      <c r="Z69" s="1064"/>
      <c r="AA69" s="1064">
        <v>9</v>
      </c>
      <c r="AB69" s="1064"/>
      <c r="AC69" s="1064"/>
      <c r="AD69" s="1064"/>
      <c r="AE69" s="1064"/>
      <c r="AF69" s="1064">
        <v>9</v>
      </c>
      <c r="AG69" s="1064"/>
      <c r="AH69" s="1064"/>
      <c r="AI69" s="1064"/>
      <c r="AJ69" s="1064"/>
      <c r="AK69" s="1064" t="s">
        <v>596</v>
      </c>
      <c r="AL69" s="1064"/>
      <c r="AM69" s="1064"/>
      <c r="AN69" s="1064"/>
      <c r="AO69" s="1064"/>
      <c r="AP69" s="1064" t="s">
        <v>595</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162804</v>
      </c>
      <c r="R70" s="1064"/>
      <c r="S70" s="1064"/>
      <c r="T70" s="1064"/>
      <c r="U70" s="1064"/>
      <c r="V70" s="1064">
        <v>160662</v>
      </c>
      <c r="W70" s="1064"/>
      <c r="X70" s="1064"/>
      <c r="Y70" s="1064"/>
      <c r="Z70" s="1064"/>
      <c r="AA70" s="1064">
        <v>2142</v>
      </c>
      <c r="AB70" s="1064"/>
      <c r="AC70" s="1064"/>
      <c r="AD70" s="1064"/>
      <c r="AE70" s="1064"/>
      <c r="AF70" s="1064">
        <v>2142</v>
      </c>
      <c r="AG70" s="1064"/>
      <c r="AH70" s="1064"/>
      <c r="AI70" s="1064"/>
      <c r="AJ70" s="1064"/>
      <c r="AK70" s="1064" t="s">
        <v>604</v>
      </c>
      <c r="AL70" s="1064"/>
      <c r="AM70" s="1064"/>
      <c r="AN70" s="1064"/>
      <c r="AO70" s="1064"/>
      <c r="AP70" s="1064" t="s">
        <v>596</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180</v>
      </c>
      <c r="R71" s="1064"/>
      <c r="S71" s="1064"/>
      <c r="T71" s="1064"/>
      <c r="U71" s="1064"/>
      <c r="V71" s="1064">
        <v>176</v>
      </c>
      <c r="W71" s="1064"/>
      <c r="X71" s="1064"/>
      <c r="Y71" s="1064"/>
      <c r="Z71" s="1064"/>
      <c r="AA71" s="1064">
        <v>4</v>
      </c>
      <c r="AB71" s="1064"/>
      <c r="AC71" s="1064"/>
      <c r="AD71" s="1064"/>
      <c r="AE71" s="1064"/>
      <c r="AF71" s="1064">
        <v>4</v>
      </c>
      <c r="AG71" s="1064"/>
      <c r="AH71" s="1064"/>
      <c r="AI71" s="1064"/>
      <c r="AJ71" s="1064"/>
      <c r="AK71" s="1064" t="s">
        <v>595</v>
      </c>
      <c r="AL71" s="1064"/>
      <c r="AM71" s="1064"/>
      <c r="AN71" s="1064"/>
      <c r="AO71" s="1064"/>
      <c r="AP71" s="1064" t="s">
        <v>595</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7</v>
      </c>
      <c r="R72" s="1064"/>
      <c r="S72" s="1064"/>
      <c r="T72" s="1064"/>
      <c r="U72" s="1064"/>
      <c r="V72" s="1064">
        <v>3</v>
      </c>
      <c r="W72" s="1064"/>
      <c r="X72" s="1064"/>
      <c r="Y72" s="1064"/>
      <c r="Z72" s="1064"/>
      <c r="AA72" s="1064">
        <v>4</v>
      </c>
      <c r="AB72" s="1064"/>
      <c r="AC72" s="1064"/>
      <c r="AD72" s="1064"/>
      <c r="AE72" s="1064"/>
      <c r="AF72" s="1064">
        <v>4</v>
      </c>
      <c r="AG72" s="1064"/>
      <c r="AH72" s="1064"/>
      <c r="AI72" s="1064"/>
      <c r="AJ72" s="1064"/>
      <c r="AK72" s="1064" t="s">
        <v>595</v>
      </c>
      <c r="AL72" s="1064"/>
      <c r="AM72" s="1064"/>
      <c r="AN72" s="1064"/>
      <c r="AO72" s="1064"/>
      <c r="AP72" s="1064" t="s">
        <v>595</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413</v>
      </c>
      <c r="R73" s="1064"/>
      <c r="S73" s="1064"/>
      <c r="T73" s="1064"/>
      <c r="U73" s="1064"/>
      <c r="V73" s="1064">
        <v>413</v>
      </c>
      <c r="W73" s="1064"/>
      <c r="X73" s="1064"/>
      <c r="Y73" s="1064"/>
      <c r="Z73" s="1064"/>
      <c r="AA73" s="1064" t="s">
        <v>596</v>
      </c>
      <c r="AB73" s="1064"/>
      <c r="AC73" s="1064"/>
      <c r="AD73" s="1064"/>
      <c r="AE73" s="1064"/>
      <c r="AF73" s="1064" t="s">
        <v>596</v>
      </c>
      <c r="AG73" s="1064"/>
      <c r="AH73" s="1064"/>
      <c r="AI73" s="1064"/>
      <c r="AJ73" s="1064"/>
      <c r="AK73" s="1064" t="s">
        <v>595</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2224</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5077396</v>
      </c>
      <c r="AB110" s="980"/>
      <c r="AC110" s="980"/>
      <c r="AD110" s="980"/>
      <c r="AE110" s="981"/>
      <c r="AF110" s="982">
        <v>4592315</v>
      </c>
      <c r="AG110" s="980"/>
      <c r="AH110" s="980"/>
      <c r="AI110" s="980"/>
      <c r="AJ110" s="981"/>
      <c r="AK110" s="982">
        <v>4437753</v>
      </c>
      <c r="AL110" s="980"/>
      <c r="AM110" s="980"/>
      <c r="AN110" s="980"/>
      <c r="AO110" s="981"/>
      <c r="AP110" s="983">
        <v>32.799999999999997</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44573784</v>
      </c>
      <c r="BR110" s="927"/>
      <c r="BS110" s="927"/>
      <c r="BT110" s="927"/>
      <c r="BU110" s="927"/>
      <c r="BV110" s="927">
        <v>41924697</v>
      </c>
      <c r="BW110" s="927"/>
      <c r="BX110" s="927"/>
      <c r="BY110" s="927"/>
      <c r="BZ110" s="927"/>
      <c r="CA110" s="927">
        <v>39848048</v>
      </c>
      <c r="CB110" s="927"/>
      <c r="CC110" s="927"/>
      <c r="CD110" s="927"/>
      <c r="CE110" s="927"/>
      <c r="CF110" s="951">
        <v>294.39999999999998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185</v>
      </c>
      <c r="AB111" s="1008"/>
      <c r="AC111" s="1008"/>
      <c r="AD111" s="1008"/>
      <c r="AE111" s="1009"/>
      <c r="AF111" s="1010" t="s">
        <v>129</v>
      </c>
      <c r="AG111" s="1008"/>
      <c r="AH111" s="1008"/>
      <c r="AI111" s="1008"/>
      <c r="AJ111" s="1009"/>
      <c r="AK111" s="1010" t="s">
        <v>440</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73020</v>
      </c>
      <c r="BR111" s="899"/>
      <c r="BS111" s="899"/>
      <c r="BT111" s="899"/>
      <c r="BU111" s="899"/>
      <c r="BV111" s="899">
        <v>15557</v>
      </c>
      <c r="BW111" s="899"/>
      <c r="BX111" s="899"/>
      <c r="BY111" s="899"/>
      <c r="BZ111" s="899"/>
      <c r="CA111" s="899">
        <v>7270</v>
      </c>
      <c r="CB111" s="899"/>
      <c r="CC111" s="899"/>
      <c r="CD111" s="899"/>
      <c r="CE111" s="899"/>
      <c r="CF111" s="960">
        <v>0.1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29313903</v>
      </c>
      <c r="BR112" s="899"/>
      <c r="BS112" s="899"/>
      <c r="BT112" s="899"/>
      <c r="BU112" s="899"/>
      <c r="BV112" s="899">
        <v>29318557</v>
      </c>
      <c r="BW112" s="899"/>
      <c r="BX112" s="899"/>
      <c r="BY112" s="899"/>
      <c r="BZ112" s="899"/>
      <c r="CA112" s="899">
        <v>26644883</v>
      </c>
      <c r="CB112" s="899"/>
      <c r="CC112" s="899"/>
      <c r="CD112" s="899"/>
      <c r="CE112" s="899"/>
      <c r="CF112" s="960">
        <v>196.8</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2304648</v>
      </c>
      <c r="AB113" s="1008"/>
      <c r="AC113" s="1008"/>
      <c r="AD113" s="1008"/>
      <c r="AE113" s="1009"/>
      <c r="AF113" s="1010">
        <v>2519074</v>
      </c>
      <c r="AG113" s="1008"/>
      <c r="AH113" s="1008"/>
      <c r="AI113" s="1008"/>
      <c r="AJ113" s="1009"/>
      <c r="AK113" s="1010">
        <v>2395721</v>
      </c>
      <c r="AL113" s="1008"/>
      <c r="AM113" s="1008"/>
      <c r="AN113" s="1008"/>
      <c r="AO113" s="1009"/>
      <c r="AP113" s="1011">
        <v>17.7</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t="s">
        <v>129</v>
      </c>
      <c r="BW113" s="899"/>
      <c r="BX113" s="899"/>
      <c r="BY113" s="899"/>
      <c r="BZ113" s="899"/>
      <c r="CA113" s="899" t="s">
        <v>129</v>
      </c>
      <c r="CB113" s="899"/>
      <c r="CC113" s="899"/>
      <c r="CD113" s="899"/>
      <c r="CE113" s="899"/>
      <c r="CF113" s="960" t="s">
        <v>185</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185</v>
      </c>
      <c r="DH113" s="862"/>
      <c r="DI113" s="862"/>
      <c r="DJ113" s="862"/>
      <c r="DK113" s="863"/>
      <c r="DL113" s="864" t="s">
        <v>440</v>
      </c>
      <c r="DM113" s="862"/>
      <c r="DN113" s="862"/>
      <c r="DO113" s="862"/>
      <c r="DP113" s="863"/>
      <c r="DQ113" s="864" t="s">
        <v>185</v>
      </c>
      <c r="DR113" s="862"/>
      <c r="DS113" s="862"/>
      <c r="DT113" s="862"/>
      <c r="DU113" s="863"/>
      <c r="DV113" s="909" t="s">
        <v>129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60301</v>
      </c>
      <c r="AB114" s="862"/>
      <c r="AC114" s="862"/>
      <c r="AD114" s="862"/>
      <c r="AE114" s="863"/>
      <c r="AF114" s="864" t="s">
        <v>185</v>
      </c>
      <c r="AG114" s="862"/>
      <c r="AH114" s="862"/>
      <c r="AI114" s="862"/>
      <c r="AJ114" s="863"/>
      <c r="AK114" s="864" t="s">
        <v>129</v>
      </c>
      <c r="AL114" s="862"/>
      <c r="AM114" s="862"/>
      <c r="AN114" s="862"/>
      <c r="AO114" s="863"/>
      <c r="AP114" s="909" t="s">
        <v>129</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4337490</v>
      </c>
      <c r="BR114" s="899"/>
      <c r="BS114" s="899"/>
      <c r="BT114" s="899"/>
      <c r="BU114" s="899"/>
      <c r="BV114" s="899">
        <v>4332322</v>
      </c>
      <c r="BW114" s="899"/>
      <c r="BX114" s="899"/>
      <c r="BY114" s="899"/>
      <c r="BZ114" s="899"/>
      <c r="CA114" s="899">
        <v>4367859</v>
      </c>
      <c r="CB114" s="899"/>
      <c r="CC114" s="899"/>
      <c r="CD114" s="899"/>
      <c r="CE114" s="899"/>
      <c r="CF114" s="960">
        <v>32.299999999999997</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440</v>
      </c>
      <c r="DM114" s="862"/>
      <c r="DN114" s="862"/>
      <c r="DO114" s="862"/>
      <c r="DP114" s="863"/>
      <c r="DQ114" s="864" t="s">
        <v>440</v>
      </c>
      <c r="DR114" s="862"/>
      <c r="DS114" s="862"/>
      <c r="DT114" s="862"/>
      <c r="DU114" s="863"/>
      <c r="DV114" s="909" t="s">
        <v>129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76960</v>
      </c>
      <c r="AB115" s="1008"/>
      <c r="AC115" s="1008"/>
      <c r="AD115" s="1008"/>
      <c r="AE115" s="1009"/>
      <c r="AF115" s="1010">
        <v>57465</v>
      </c>
      <c r="AG115" s="1008"/>
      <c r="AH115" s="1008"/>
      <c r="AI115" s="1008"/>
      <c r="AJ115" s="1009"/>
      <c r="AK115" s="1010">
        <v>7396</v>
      </c>
      <c r="AL115" s="1008"/>
      <c r="AM115" s="1008"/>
      <c r="AN115" s="1008"/>
      <c r="AO115" s="1009"/>
      <c r="AP115" s="1011">
        <v>0.1</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185</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440</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331</v>
      </c>
      <c r="AB116" s="862"/>
      <c r="AC116" s="862"/>
      <c r="AD116" s="862"/>
      <c r="AE116" s="863"/>
      <c r="AF116" s="864">
        <v>82</v>
      </c>
      <c r="AG116" s="862"/>
      <c r="AH116" s="862"/>
      <c r="AI116" s="862"/>
      <c r="AJ116" s="863"/>
      <c r="AK116" s="864" t="s">
        <v>129</v>
      </c>
      <c r="AL116" s="862"/>
      <c r="AM116" s="862"/>
      <c r="AN116" s="862"/>
      <c r="AO116" s="863"/>
      <c r="AP116" s="909" t="s">
        <v>440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185</v>
      </c>
      <c r="CB116" s="899"/>
      <c r="CC116" s="899"/>
      <c r="CD116" s="899"/>
      <c r="CE116" s="899"/>
      <c r="CF116" s="960" t="s">
        <v>129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7519636</v>
      </c>
      <c r="AB117" s="994"/>
      <c r="AC117" s="994"/>
      <c r="AD117" s="994"/>
      <c r="AE117" s="995"/>
      <c r="AF117" s="996">
        <v>7168936</v>
      </c>
      <c r="AG117" s="994"/>
      <c r="AH117" s="994"/>
      <c r="AI117" s="994"/>
      <c r="AJ117" s="995"/>
      <c r="AK117" s="996">
        <v>6840870</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440</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440</v>
      </c>
      <c r="BW118" s="930"/>
      <c r="BX118" s="930"/>
      <c r="BY118" s="930"/>
      <c r="BZ118" s="930"/>
      <c r="CA118" s="930" t="s">
        <v>129</v>
      </c>
      <c r="CB118" s="930"/>
      <c r="CC118" s="930"/>
      <c r="CD118" s="930"/>
      <c r="CE118" s="930"/>
      <c r="CF118" s="960" t="s">
        <v>129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440</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78298197</v>
      </c>
      <c r="BR119" s="930"/>
      <c r="BS119" s="930"/>
      <c r="BT119" s="930"/>
      <c r="BU119" s="930"/>
      <c r="BV119" s="930">
        <v>75591133</v>
      </c>
      <c r="BW119" s="930"/>
      <c r="BX119" s="930"/>
      <c r="BY119" s="930"/>
      <c r="BZ119" s="930"/>
      <c r="CA119" s="930">
        <v>70868060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73020</v>
      </c>
      <c r="DH119" s="845"/>
      <c r="DI119" s="845"/>
      <c r="DJ119" s="845"/>
      <c r="DK119" s="846"/>
      <c r="DL119" s="847">
        <v>15557</v>
      </c>
      <c r="DM119" s="845"/>
      <c r="DN119" s="845"/>
      <c r="DO119" s="845"/>
      <c r="DP119" s="846"/>
      <c r="DQ119" s="847">
        <v>7270</v>
      </c>
      <c r="DR119" s="845"/>
      <c r="DS119" s="845"/>
      <c r="DT119" s="845"/>
      <c r="DU119" s="846"/>
      <c r="DV119" s="933">
        <v>0.1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440</v>
      </c>
      <c r="AG120" s="862"/>
      <c r="AH120" s="862"/>
      <c r="AI120" s="862"/>
      <c r="AJ120" s="863"/>
      <c r="AK120" s="864" t="s">
        <v>129</v>
      </c>
      <c r="AL120" s="862"/>
      <c r="AM120" s="862"/>
      <c r="AN120" s="862"/>
      <c r="AO120" s="863"/>
      <c r="AP120" s="909" t="s">
        <v>129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7198122</v>
      </c>
      <c r="BR120" s="927"/>
      <c r="BS120" s="927"/>
      <c r="BT120" s="927"/>
      <c r="BU120" s="927"/>
      <c r="BV120" s="927">
        <v>5745497</v>
      </c>
      <c r="BW120" s="927"/>
      <c r="BX120" s="927"/>
      <c r="BY120" s="927"/>
      <c r="BZ120" s="927"/>
      <c r="CA120" s="927">
        <v>5873261</v>
      </c>
      <c r="CB120" s="927"/>
      <c r="CC120" s="927"/>
      <c r="CD120" s="927"/>
      <c r="CE120" s="927"/>
      <c r="CF120" s="951">
        <v>43.4</v>
      </c>
      <c r="CG120" s="952"/>
      <c r="CH120" s="952"/>
      <c r="CI120" s="952"/>
      <c r="CJ120" s="952"/>
      <c r="CK120" s="953" t="s">
        <v>468</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129</v>
      </c>
      <c r="DH120" s="927"/>
      <c r="DI120" s="927"/>
      <c r="DJ120" s="927"/>
      <c r="DK120" s="927"/>
      <c r="DL120" s="927">
        <v>23546202</v>
      </c>
      <c r="DM120" s="927"/>
      <c r="DN120" s="927"/>
      <c r="DO120" s="927"/>
      <c r="DP120" s="927"/>
      <c r="DQ120" s="927">
        <v>21477834</v>
      </c>
      <c r="DR120" s="927"/>
      <c r="DS120" s="927"/>
      <c r="DT120" s="927"/>
      <c r="DU120" s="927"/>
      <c r="DV120" s="928">
        <v>158.69999999999999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7554223</v>
      </c>
      <c r="BR121" s="899"/>
      <c r="BS121" s="899"/>
      <c r="BT121" s="899"/>
      <c r="BU121" s="899"/>
      <c r="BV121" s="899">
        <v>6917217</v>
      </c>
      <c r="BW121" s="899"/>
      <c r="BX121" s="899"/>
      <c r="BY121" s="899"/>
      <c r="BZ121" s="899"/>
      <c r="CA121" s="899">
        <v>6444343</v>
      </c>
      <c r="CB121" s="899"/>
      <c r="CC121" s="899"/>
      <c r="CD121" s="899"/>
      <c r="CE121" s="899"/>
      <c r="CF121" s="960">
        <v>47.6</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5797870</v>
      </c>
      <c r="DH121" s="899"/>
      <c r="DI121" s="899"/>
      <c r="DJ121" s="899"/>
      <c r="DK121" s="899"/>
      <c r="DL121" s="899">
        <v>5178202</v>
      </c>
      <c r="DM121" s="899"/>
      <c r="DN121" s="899"/>
      <c r="DO121" s="899"/>
      <c r="DP121" s="899"/>
      <c r="DQ121" s="899">
        <v>4643286</v>
      </c>
      <c r="DR121" s="899"/>
      <c r="DS121" s="899"/>
      <c r="DT121" s="899"/>
      <c r="DU121" s="899"/>
      <c r="DV121" s="876">
        <v>34.299999999999997</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440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49388070</v>
      </c>
      <c r="BR122" s="930"/>
      <c r="BS122" s="930"/>
      <c r="BT122" s="930"/>
      <c r="BU122" s="930"/>
      <c r="BV122" s="930">
        <v>47382161</v>
      </c>
      <c r="BW122" s="930"/>
      <c r="BX122" s="930"/>
      <c r="BY122" s="930"/>
      <c r="BZ122" s="930"/>
      <c r="CA122" s="930">
        <v>44727144</v>
      </c>
      <c r="CB122" s="930"/>
      <c r="CC122" s="930"/>
      <c r="CD122" s="930"/>
      <c r="CE122" s="930"/>
      <c r="CF122" s="931">
        <v>330.4</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465200</v>
      </c>
      <c r="DH122" s="899"/>
      <c r="DI122" s="899"/>
      <c r="DJ122" s="899"/>
      <c r="DK122" s="899"/>
      <c r="DL122" s="899">
        <v>512407</v>
      </c>
      <c r="DM122" s="899"/>
      <c r="DN122" s="899"/>
      <c r="DO122" s="899"/>
      <c r="DP122" s="899"/>
      <c r="DQ122" s="899">
        <v>454862</v>
      </c>
      <c r="DR122" s="899"/>
      <c r="DS122" s="899"/>
      <c r="DT122" s="899"/>
      <c r="DU122" s="899"/>
      <c r="DV122" s="876">
        <v>3.4</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473</v>
      </c>
      <c r="BP123" s="963"/>
      <c r="BQ123" s="917">
        <v>64140415</v>
      </c>
      <c r="BR123" s="918"/>
      <c r="BS123" s="918"/>
      <c r="BT123" s="918"/>
      <c r="BU123" s="918"/>
      <c r="BV123" s="918">
        <v>60044875</v>
      </c>
      <c r="BW123" s="918"/>
      <c r="BX123" s="918"/>
      <c r="BY123" s="918"/>
      <c r="BZ123" s="918"/>
      <c r="CA123" s="918">
        <v>57044748</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v>95531</v>
      </c>
      <c r="DH123" s="862"/>
      <c r="DI123" s="862"/>
      <c r="DJ123" s="862"/>
      <c r="DK123" s="863"/>
      <c r="DL123" s="864">
        <v>81746</v>
      </c>
      <c r="DM123" s="862"/>
      <c r="DN123" s="862"/>
      <c r="DO123" s="862"/>
      <c r="DP123" s="863"/>
      <c r="DQ123" s="864">
        <v>68901</v>
      </c>
      <c r="DR123" s="862"/>
      <c r="DS123" s="862"/>
      <c r="DT123" s="862"/>
      <c r="DU123" s="863"/>
      <c r="DV123" s="909">
        <v>0.5</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100.1</v>
      </c>
      <c r="BR124" s="916"/>
      <c r="BS124" s="916"/>
      <c r="BT124" s="916"/>
      <c r="BU124" s="916"/>
      <c r="BV124" s="916">
        <v>111.7</v>
      </c>
      <c r="BW124" s="916"/>
      <c r="BX124" s="916"/>
      <c r="BY124" s="916"/>
      <c r="BZ124" s="916"/>
      <c r="CA124" s="916">
        <v>102.1</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v>22955302</v>
      </c>
      <c r="DH124" s="845"/>
      <c r="DI124" s="845"/>
      <c r="DJ124" s="845"/>
      <c r="DK124" s="846"/>
      <c r="DL124" s="847" t="s">
        <v>129</v>
      </c>
      <c r="DM124" s="845"/>
      <c r="DN124" s="845"/>
      <c r="DO124" s="845"/>
      <c r="DP124" s="846"/>
      <c r="DQ124" s="847" t="s">
        <v>440</v>
      </c>
      <c r="DR124" s="845"/>
      <c r="DS124" s="845"/>
      <c r="DT124" s="845"/>
      <c r="DU124" s="846"/>
      <c r="DV124" s="933" t="s">
        <v>129</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440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440</v>
      </c>
      <c r="DR125" s="927"/>
      <c r="DS125" s="927"/>
      <c r="DT125" s="927"/>
      <c r="DU125" s="927"/>
      <c r="DV125" s="928" t="s">
        <v>129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76960</v>
      </c>
      <c r="AB126" s="862"/>
      <c r="AC126" s="862"/>
      <c r="AD126" s="862"/>
      <c r="AE126" s="863"/>
      <c r="AF126" s="864">
        <v>57465</v>
      </c>
      <c r="AG126" s="862"/>
      <c r="AH126" s="862"/>
      <c r="AI126" s="862"/>
      <c r="AJ126" s="863"/>
      <c r="AK126" s="864">
        <v>7396</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129</v>
      </c>
      <c r="AG127" s="862"/>
      <c r="AH127" s="862"/>
      <c r="AI127" s="862"/>
      <c r="AJ127" s="863"/>
      <c r="AK127" s="864" t="s">
        <v>129</v>
      </c>
      <c r="AL127" s="862"/>
      <c r="AM127" s="862"/>
      <c r="AN127" s="862"/>
      <c r="AO127" s="863"/>
      <c r="AP127" s="909" t="s">
        <v>185</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185</v>
      </c>
      <c r="DM127" s="899"/>
      <c r="DN127" s="899"/>
      <c r="DO127" s="899"/>
      <c r="DP127" s="899"/>
      <c r="DQ127" s="899" t="s">
        <v>185</v>
      </c>
      <c r="DR127" s="899"/>
      <c r="DS127" s="899"/>
      <c r="DT127" s="899"/>
      <c r="DU127" s="899"/>
      <c r="DV127" s="876" t="s">
        <v>129</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555735</v>
      </c>
      <c r="AB128" s="883"/>
      <c r="AC128" s="883"/>
      <c r="AD128" s="883"/>
      <c r="AE128" s="884"/>
      <c r="AF128" s="885">
        <v>563869</v>
      </c>
      <c r="AG128" s="883"/>
      <c r="AH128" s="883"/>
      <c r="AI128" s="883"/>
      <c r="AJ128" s="884"/>
      <c r="AK128" s="885">
        <v>564509</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440</v>
      </c>
      <c r="BG128" s="869"/>
      <c r="BH128" s="869"/>
      <c r="BI128" s="869"/>
      <c r="BJ128" s="869"/>
      <c r="BK128" s="869"/>
      <c r="BL128" s="892"/>
      <c r="BM128" s="868">
        <v>12.58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19013772</v>
      </c>
      <c r="AB129" s="862"/>
      <c r="AC129" s="862"/>
      <c r="AD129" s="862"/>
      <c r="AE129" s="863"/>
      <c r="AF129" s="864">
        <v>18417033</v>
      </c>
      <c r="AG129" s="862"/>
      <c r="AH129" s="862"/>
      <c r="AI129" s="862"/>
      <c r="AJ129" s="863"/>
      <c r="AK129" s="864">
        <v>18164844</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129</v>
      </c>
      <c r="BG129" s="852"/>
      <c r="BH129" s="852"/>
      <c r="BI129" s="852"/>
      <c r="BJ129" s="852"/>
      <c r="BK129" s="852"/>
      <c r="BL129" s="853"/>
      <c r="BM129" s="851">
        <v>17.579999999999998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4879857</v>
      </c>
      <c r="AB130" s="862"/>
      <c r="AC130" s="862"/>
      <c r="AD130" s="862"/>
      <c r="AE130" s="863"/>
      <c r="AF130" s="864">
        <v>4504856</v>
      </c>
      <c r="AG130" s="862"/>
      <c r="AH130" s="862"/>
      <c r="AI130" s="862"/>
      <c r="AJ130" s="863"/>
      <c r="AK130" s="864">
        <v>4627592</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14133915</v>
      </c>
      <c r="AB131" s="845"/>
      <c r="AC131" s="845"/>
      <c r="AD131" s="845"/>
      <c r="AE131" s="846"/>
      <c r="AF131" s="847">
        <v>13912177</v>
      </c>
      <c r="AG131" s="845"/>
      <c r="AH131" s="845"/>
      <c r="AI131" s="845"/>
      <c r="AJ131" s="846"/>
      <c r="AK131" s="847">
        <v>13537252</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102.1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14.744987500000001</v>
      </c>
      <c r="AB132" s="825"/>
      <c r="AC132" s="825"/>
      <c r="AD132" s="825"/>
      <c r="AE132" s="826"/>
      <c r="AF132" s="827">
        <v>15.09620673</v>
      </c>
      <c r="AG132" s="825"/>
      <c r="AH132" s="825"/>
      <c r="AI132" s="825"/>
      <c r="AJ132" s="826"/>
      <c r="AK132" s="827">
        <v>12.179495510000001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17.100000000000001</v>
      </c>
      <c r="AB133" s="804"/>
      <c r="AC133" s="804"/>
      <c r="AD133" s="804"/>
      <c r="AE133" s="805"/>
      <c r="AF133" s="803">
        <v>16.600000000000001</v>
      </c>
      <c r="AG133" s="804"/>
      <c r="AH133" s="804"/>
      <c r="AI133" s="804"/>
      <c r="AJ133" s="805"/>
      <c r="AK133" s="803">
        <v>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p9HGQZ25v1aoKpBStYC4D6r3vDcq0BDPN8y7UdGao5sOceajWjQ3ch93uMG1ZNENhnKk+Hv6lBmQvkZU70eZw==" saltValue="iEhITEFYIpk8Y+8qLgTs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5YiEVY5C6gi2W8FNE15lNCIbirqlSJlTn+AhkI07Y6h80C/6TG+VN2hT4o6Rl8Nz7TFikHjc8OXQnMaFV2SXQ==" saltValue="41fgfD0ZZoiKrBY260yb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9zh613SdAd2iG5ZZTKCi9N174LwCemD6Dy8ghBYcykJMf4VLRZYPWfR42x2wbxE7aozfzIYuki3SoUoEiYNA==" saltValue="leZxS6z5uVDAGapouVP8s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4601389</v>
      </c>
      <c r="AP9" s="313">
        <v>88290</v>
      </c>
      <c r="AQ9" s="314">
        <v>57754</v>
      </c>
      <c r="AR9" s="315">
        <v>52.9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205930</v>
      </c>
      <c r="AP10" s="316">
        <v>3951</v>
      </c>
      <c r="AQ10" s="317">
        <v>3830</v>
      </c>
      <c r="AR10" s="318">
        <v>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15922</v>
      </c>
      <c r="AP11" s="316">
        <v>306</v>
      </c>
      <c r="AQ11" s="317">
        <v>6814</v>
      </c>
      <c r="AR11" s="318">
        <v>-95.5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31362</v>
      </c>
      <c r="AP12" s="316">
        <v>602</v>
      </c>
      <c r="AQ12" s="317">
        <v>1059</v>
      </c>
      <c r="AR12" s="318">
        <v>-43.2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v>4</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253571</v>
      </c>
      <c r="AP14" s="316">
        <v>4865</v>
      </c>
      <c r="AQ14" s="317">
        <v>2651</v>
      </c>
      <c r="AR14" s="318">
        <v>83.5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91133</v>
      </c>
      <c r="AP15" s="316">
        <v>1749</v>
      </c>
      <c r="AQ15" s="317">
        <v>1352</v>
      </c>
      <c r="AR15" s="318">
        <v>29.4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-367012</v>
      </c>
      <c r="AP16" s="316">
        <v>-7042</v>
      </c>
      <c r="AQ16" s="317">
        <v>-4074</v>
      </c>
      <c r="AR16" s="318">
        <v>72.900000000000006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4832295</v>
      </c>
      <c r="AP17" s="316">
        <v>92720</v>
      </c>
      <c r="AQ17" s="317">
        <v>69392</v>
      </c>
      <c r="AR17" s="318">
        <v>33.6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11.36</v>
      </c>
      <c r="AP21" s="329">
        <v>6.31</v>
      </c>
      <c r="AQ21" s="330">
        <v>5.05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94.5</v>
      </c>
      <c r="AP22" s="334">
        <v>98.4</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4437753</v>
      </c>
      <c r="AP32" s="343">
        <v>85150</v>
      </c>
      <c r="AQ32" s="344">
        <v>34189</v>
      </c>
      <c r="AR32" s="345">
        <v>149.1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16</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2395721</v>
      </c>
      <c r="AP35" s="343">
        <v>45968</v>
      </c>
      <c r="AQ35" s="344">
        <v>9412</v>
      </c>
      <c r="AR35" s="345">
        <v>388.4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t="s">
        <v>513</v>
      </c>
      <c r="AP36" s="343" t="s">
        <v>513</v>
      </c>
      <c r="AQ36" s="344">
        <v>2024</v>
      </c>
      <c r="AR36" s="345" t="s">
        <v>513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7396</v>
      </c>
      <c r="AP37" s="343">
        <v>142</v>
      </c>
      <c r="AQ37" s="344">
        <v>1165</v>
      </c>
      <c r="AR37" s="345">
        <v>-87.8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-564509</v>
      </c>
      <c r="AP39" s="343">
        <v>-10832</v>
      </c>
      <c r="AQ39" s="344">
        <v>-6367</v>
      </c>
      <c r="AR39" s="345">
        <v>70.099999999999994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-4627592</v>
      </c>
      <c r="AP40" s="343">
        <v>-88792</v>
      </c>
      <c r="AQ40" s="344">
        <v>-28963</v>
      </c>
      <c r="AR40" s="345">
        <v>206.6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1648769</v>
      </c>
      <c r="AP41" s="343">
        <v>31636</v>
      </c>
      <c r="AQ41" s="344">
        <v>11478</v>
      </c>
      <c r="AR41" s="345">
        <v>175.6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4846470</v>
      </c>
      <c r="AN51" s="365">
        <v>87510</v>
      </c>
      <c r="AO51" s="366">
        <v>-0.1</v>
      </c>
      <c r="AP51" s="367">
        <v>47278</v>
      </c>
      <c r="AQ51" s="368">
        <v>-28.6</v>
      </c>
      <c r="AR51" s="369">
        <v>28.5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2611761</v>
      </c>
      <c r="AN52" s="373">
        <v>47159</v>
      </c>
      <c r="AO52" s="374">
        <v>-22.1</v>
      </c>
      <c r="AP52" s="375">
        <v>24096</v>
      </c>
      <c r="AQ52" s="376">
        <v>-24.3</v>
      </c>
      <c r="AR52" s="377">
        <v>2.2000000000000002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6186742</v>
      </c>
      <c r="AN53" s="365">
        <v>113391</v>
      </c>
      <c r="AO53" s="366">
        <v>29.6</v>
      </c>
      <c r="AP53" s="367">
        <v>44504</v>
      </c>
      <c r="AQ53" s="368">
        <v>-5.9</v>
      </c>
      <c r="AR53" s="369">
        <v>35.5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3042209</v>
      </c>
      <c r="AN54" s="373">
        <v>55758</v>
      </c>
      <c r="AO54" s="374">
        <v>18.2</v>
      </c>
      <c r="AP54" s="375">
        <v>25876</v>
      </c>
      <c r="AQ54" s="376">
        <v>7.4</v>
      </c>
      <c r="AR54" s="377">
        <v>10.8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4837685</v>
      </c>
      <c r="AN55" s="365">
        <v>89708</v>
      </c>
      <c r="AO55" s="366">
        <v>-20.9</v>
      </c>
      <c r="AP55" s="367">
        <v>47820</v>
      </c>
      <c r="AQ55" s="368">
        <v>7.5</v>
      </c>
      <c r="AR55" s="369">
        <v>-28.4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2428763</v>
      </c>
      <c r="AN56" s="373">
        <v>45038</v>
      </c>
      <c r="AO56" s="374">
        <v>-19.2</v>
      </c>
      <c r="AP56" s="375">
        <v>25855</v>
      </c>
      <c r="AQ56" s="376">
        <v>-0.1</v>
      </c>
      <c r="AR56" s="377">
        <v>-19.100000000000001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3086801</v>
      </c>
      <c r="AN57" s="365">
        <v>58308</v>
      </c>
      <c r="AO57" s="366">
        <v>-35</v>
      </c>
      <c r="AP57" s="367">
        <v>41934</v>
      </c>
      <c r="AQ57" s="368">
        <v>-12.3</v>
      </c>
      <c r="AR57" s="369">
        <v>-22.7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2028515</v>
      </c>
      <c r="AN58" s="373">
        <v>38317</v>
      </c>
      <c r="AO58" s="374">
        <v>-14.9</v>
      </c>
      <c r="AP58" s="375">
        <v>23352</v>
      </c>
      <c r="AQ58" s="376">
        <v>-9.6999999999999993</v>
      </c>
      <c r="AR58" s="377">
        <v>-5.2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3830360</v>
      </c>
      <c r="AN59" s="365">
        <v>73495</v>
      </c>
      <c r="AO59" s="366">
        <v>26</v>
      </c>
      <c r="AP59" s="367">
        <v>45588</v>
      </c>
      <c r="AQ59" s="368">
        <v>8.6999999999999993</v>
      </c>
      <c r="AR59" s="369">
        <v>17.3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1851686</v>
      </c>
      <c r="AN60" s="373">
        <v>35529</v>
      </c>
      <c r="AO60" s="374">
        <v>-7.3</v>
      </c>
      <c r="AP60" s="375">
        <v>24150</v>
      </c>
      <c r="AQ60" s="376">
        <v>3.4</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4557612</v>
      </c>
      <c r="AN61" s="380">
        <v>84482</v>
      </c>
      <c r="AO61" s="381">
        <v>-0.1</v>
      </c>
      <c r="AP61" s="382">
        <v>45425</v>
      </c>
      <c r="AQ61" s="383">
        <v>-6.1</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2392587</v>
      </c>
      <c r="AN62" s="373">
        <v>44360</v>
      </c>
      <c r="AO62" s="374">
        <v>-9.1</v>
      </c>
      <c r="AP62" s="375">
        <v>24666</v>
      </c>
      <c r="AQ62" s="376">
        <v>-4.7</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p4TQ7UDHeRCzgZVHkAYZhpI4+lxKZtG11h9+NauwlHg8KPm78wdjfx9Op8orvklLuFV+6Fw/rmrrKf1+ySLIQ==" saltValue="bfp8vq+3mzfRCfFujdGE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lwr+T6tqhVFFAS6WjHSCeeDNqpfyeUXwiYlmkQC6W0extngrTwr33M1j7KdEFNG+Hu1Hy/evte2wpcJbe9hJdA==" saltValue="//wQIrtPL8E+TZkq+1mQ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a6LwXq9n5FzGZ54qGfZaKDSISRjgfqG+akKS/Q/uLBp5BvAeAqv7y1IA9bkU1aBd8ZCiFxLTDFzTflnugjVfZQ==" saltValue="n9iqeF76hUN0VBX7M8xV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28.6</v>
      </c>
      <c r="G47" s="12">
        <v>27.94</v>
      </c>
      <c r="H47" s="12">
        <v>25.71</v>
      </c>
      <c r="I47" s="12">
        <v>20.190000000000001</v>
      </c>
      <c r="J47" s="13">
        <v>22.38</v>
      </c>
    </row>
    <row r="48" spans="2:10" ht="57.75" customHeight="1" x14ac:dyDescent="0.15">
      <c r="B48" s="14"/>
      <c r="C48" s="1238" t="s">
        <v>4</v>
      </c>
      <c r="D48" s="1238"/>
      <c r="E48" s="1239"/>
      <c r="F48" s="15">
        <v>1.27</v>
      </c>
      <c r="G48" s="16">
        <v>1.1599999999999999</v>
      </c>
      <c r="H48" s="16">
        <v>2.69</v>
      </c>
      <c r="I48" s="16">
        <v>2.5499999999999998</v>
      </c>
      <c r="J48" s="17">
        <v>4.04</v>
      </c>
    </row>
    <row r="49" spans="2:10" ht="57.75" customHeight="1" thickBot="1" x14ac:dyDescent="0.2">
      <c r="B49" s="18"/>
      <c r="C49" s="1240" t="s">
        <v>5</v>
      </c>
      <c r="D49" s="1240"/>
      <c r="E49" s="1241"/>
      <c r="F49" s="19">
        <v>2.02</v>
      </c>
      <c r="G49" s="20" t="s">
        <v>559</v>
      </c>
      <c r="H49" s="20">
        <v>7.41</v>
      </c>
      <c r="I49" s="20" t="s">
        <v>560</v>
      </c>
      <c r="J49" s="21">
        <v>2.0699999999999998</v>
      </c>
    </row>
    <row r="50" spans="2:10" ht="13.5" customHeight="1" x14ac:dyDescent="0.15"/>
  </sheetData>
  <sheetProtection algorithmName="SHA-512" hashValue="fC9yDmT6vS6YdxJSwXLt8h1igDFg7UCEeMIOXIZxvs46lHkjQXFjWmvReIGMjA24o+SLzb9z3g/ZkgcTs0Watw==" saltValue="Xlrnzg9e4b00m3L3OPru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2021-10-07T00:37:06Z</cp:lastPrinted>
  <dcterms:modified xsi:type="dcterms:W3CDTF">2021-10-07T00:40:38Z</dcterms:modified>
</cp:coreProperties>
</file>