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codeName="ThisWorkbook" defaultThemeVersion="124226"/>
  <xr:revisionPtr revIDLastSave="0" documentId="13_ncr:1_{9E844D41-61A4-4732-8253-75937CF92A69}" xr6:coauthVersionLast="47" xr6:coauthVersionMax="47" xr10:uidLastSave="{00000000-0000-0000-0000-000000000000}"/>
  <bookViews>
    <workbookView xWindow="-120" yWindow="-120" windowWidth="29040" windowHeight="15840" tabRatio="377" xr2:uid="{00000000-000D-0000-FFFF-FFFF00000000}"/>
  </bookViews>
  <sheets>
    <sheet name="4-1" sheetId="55" r:id="rId1"/>
    <sheet name="4-2" sheetId="67" r:id="rId2"/>
    <sheet name="4-3 (1コマ＝2H)" sheetId="71" r:id="rId3"/>
    <sheet name="6" sheetId="68" r:id="rId4"/>
    <sheet name="7-1" sheetId="70" r:id="rId5"/>
    <sheet name="7-2" sheetId="60" r:id="rId6"/>
    <sheet name="8" sheetId="61" r:id="rId7"/>
    <sheet name="9" sheetId="62" r:id="rId8"/>
    <sheet name="10-1" sheetId="63" r:id="rId9"/>
    <sheet name="10-2" sheetId="64" r:id="rId10"/>
  </sheets>
  <definedNames>
    <definedName name="_xlnm._FilterDatabase" localSheetId="8" hidden="1">'10-1'!$B$2:$B$56</definedName>
    <definedName name="_xlnm._FilterDatabase" localSheetId="9" hidden="1">'10-2'!$B$2:$B$44</definedName>
    <definedName name="_Key1" localSheetId="1" hidden="1">#REF!</definedName>
    <definedName name="_Key1" localSheetId="2" hidden="1">#REF!</definedName>
    <definedName name="_Key1" localSheetId="4" hidden="1">#REF!</definedName>
    <definedName name="_Key1" hidden="1">#REF!</definedName>
    <definedName name="_Order1" hidden="1">255</definedName>
    <definedName name="_Sort" localSheetId="1" hidden="1">#REF!</definedName>
    <definedName name="_Sort" localSheetId="2" hidden="1">#REF!</definedName>
    <definedName name="_Sort" localSheetId="4" hidden="1">#REF!</definedName>
    <definedName name="_Sort" hidden="1">#REF!</definedName>
    <definedName name="_xlnm.Print_Area" localSheetId="8">'10-1'!$A$1:$H$48</definedName>
    <definedName name="_xlnm.Print_Area" localSheetId="9">'10-2'!$A$1:$K$24</definedName>
    <definedName name="_xlnm.Print_Area" localSheetId="0">'4-1'!$B$2:$L$38</definedName>
    <definedName name="_xlnm.Print_Area" localSheetId="1">'4-2'!$A$2:$G$42</definedName>
    <definedName name="_xlnm.Print_Area" localSheetId="2">'4-3 (1コマ＝2H)'!$K$2:$GT$49</definedName>
    <definedName name="_xlnm.Print_Area" localSheetId="3">'6'!$A$1:$H$37</definedName>
    <definedName name="_xlnm.Print_Area" localSheetId="4">'7-1'!$B$1:$J$15</definedName>
    <definedName name="_xlnm.Print_Area" localSheetId="5">'7-2'!$A$1:$D$22</definedName>
    <definedName name="_xlnm.Print_Area" localSheetId="6">'8'!$A$1:$H$26</definedName>
    <definedName name="_xlnm.Print_Area" localSheetId="7">'9'!$A$1:$F$21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0" i="71" l="1"/>
  <c r="E109" i="71"/>
  <c r="GM108" i="71"/>
  <c r="GN108" i="71" s="1"/>
  <c r="GE108" i="71"/>
  <c r="GF108" i="71" s="1"/>
  <c r="FW108" i="71"/>
  <c r="FX108" i="71" s="1"/>
  <c r="FO108" i="71"/>
  <c r="FP108" i="71" s="1"/>
  <c r="FG108" i="71"/>
  <c r="FH108" i="71" s="1"/>
  <c r="EY108" i="71"/>
  <c r="EZ108" i="71" s="1"/>
  <c r="EQ108" i="71"/>
  <c r="ER108" i="71" s="1"/>
  <c r="EI108" i="71"/>
  <c r="EJ108" i="71" s="1"/>
  <c r="EA108" i="71"/>
  <c r="EB108" i="71" s="1"/>
  <c r="DS108" i="71"/>
  <c r="DT108" i="71" s="1"/>
  <c r="DK108" i="71"/>
  <c r="DL108" i="71" s="1"/>
  <c r="DC108" i="71"/>
  <c r="DD108" i="71" s="1"/>
  <c r="CU108" i="71"/>
  <c r="CV108" i="71" s="1"/>
  <c r="CM108" i="71"/>
  <c r="CN108" i="71" s="1"/>
  <c r="CE108" i="71"/>
  <c r="CF108" i="71" s="1"/>
  <c r="BW108" i="71"/>
  <c r="BX108" i="71" s="1"/>
  <c r="BO108" i="71"/>
  <c r="BP108" i="71" s="1"/>
  <c r="BG108" i="71"/>
  <c r="BH108" i="71" s="1"/>
  <c r="AY108" i="71"/>
  <c r="AZ108" i="71" s="1"/>
  <c r="AQ108" i="71"/>
  <c r="AR108" i="71" s="1"/>
  <c r="AI108" i="71"/>
  <c r="AJ108" i="71" s="1"/>
  <c r="AA108" i="71"/>
  <c r="AB108" i="71" s="1"/>
  <c r="S108" i="71"/>
  <c r="T108" i="71" s="1"/>
  <c r="K108" i="71"/>
  <c r="L108" i="71" s="1"/>
  <c r="GM107" i="71"/>
  <c r="GN107" i="71" s="1"/>
  <c r="GE107" i="71"/>
  <c r="GF107" i="71" s="1"/>
  <c r="FW107" i="71"/>
  <c r="FX107" i="71" s="1"/>
  <c r="FO107" i="71"/>
  <c r="FP107" i="71" s="1"/>
  <c r="FG107" i="71"/>
  <c r="FH107" i="71" s="1"/>
  <c r="EY107" i="71"/>
  <c r="EZ107" i="71" s="1"/>
  <c r="EQ107" i="71"/>
  <c r="ER107" i="71" s="1"/>
  <c r="EI107" i="71"/>
  <c r="EJ107" i="71" s="1"/>
  <c r="EA107" i="71"/>
  <c r="EB107" i="71" s="1"/>
  <c r="DS107" i="71"/>
  <c r="DT107" i="71" s="1"/>
  <c r="DK107" i="71"/>
  <c r="DL107" i="71" s="1"/>
  <c r="DC107" i="71"/>
  <c r="DD107" i="71" s="1"/>
  <c r="CU107" i="71"/>
  <c r="CV107" i="71" s="1"/>
  <c r="CM107" i="71"/>
  <c r="CN107" i="71" s="1"/>
  <c r="CE107" i="71"/>
  <c r="CF107" i="71" s="1"/>
  <c r="BW107" i="71"/>
  <c r="BX107" i="71" s="1"/>
  <c r="BO107" i="71"/>
  <c r="BP107" i="71" s="1"/>
  <c r="BG107" i="71"/>
  <c r="BH107" i="71" s="1"/>
  <c r="AY107" i="71"/>
  <c r="AZ107" i="71" s="1"/>
  <c r="AQ107" i="71"/>
  <c r="AR107" i="71" s="1"/>
  <c r="AI107" i="71"/>
  <c r="AJ107" i="71" s="1"/>
  <c r="AA107" i="71"/>
  <c r="AB107" i="71" s="1"/>
  <c r="S107" i="71"/>
  <c r="T107" i="71" s="1"/>
  <c r="K107" i="71"/>
  <c r="L107" i="71" s="1"/>
  <c r="GM106" i="71"/>
  <c r="GN106" i="71" s="1"/>
  <c r="GE106" i="71"/>
  <c r="GF106" i="71" s="1"/>
  <c r="FW106" i="71"/>
  <c r="FX106" i="71" s="1"/>
  <c r="FO106" i="71"/>
  <c r="FP106" i="71" s="1"/>
  <c r="FG106" i="71"/>
  <c r="FH106" i="71" s="1"/>
  <c r="EY106" i="71"/>
  <c r="EZ106" i="71" s="1"/>
  <c r="EQ106" i="71"/>
  <c r="ER106" i="71" s="1"/>
  <c r="EI106" i="71"/>
  <c r="EJ106" i="71" s="1"/>
  <c r="EA106" i="71"/>
  <c r="EB106" i="71" s="1"/>
  <c r="DS106" i="71"/>
  <c r="DT106" i="71" s="1"/>
  <c r="DK106" i="71"/>
  <c r="DL106" i="71" s="1"/>
  <c r="DC106" i="71"/>
  <c r="DD106" i="71" s="1"/>
  <c r="CU106" i="71"/>
  <c r="CV106" i="71" s="1"/>
  <c r="CM106" i="71"/>
  <c r="CN106" i="71" s="1"/>
  <c r="CE106" i="71"/>
  <c r="CF106" i="71" s="1"/>
  <c r="BW106" i="71"/>
  <c r="BX106" i="71" s="1"/>
  <c r="BO106" i="71"/>
  <c r="BP106" i="71" s="1"/>
  <c r="BG106" i="71"/>
  <c r="BH106" i="71" s="1"/>
  <c r="AY106" i="71"/>
  <c r="AZ106" i="71" s="1"/>
  <c r="AQ106" i="71"/>
  <c r="AR106" i="71" s="1"/>
  <c r="AI106" i="71"/>
  <c r="AJ106" i="71" s="1"/>
  <c r="AA106" i="71"/>
  <c r="AB106" i="71" s="1"/>
  <c r="S106" i="71"/>
  <c r="T106" i="71" s="1"/>
  <c r="K106" i="71"/>
  <c r="L106" i="71" s="1"/>
  <c r="GM105" i="71"/>
  <c r="GN105" i="71" s="1"/>
  <c r="GE105" i="71"/>
  <c r="GF105" i="71" s="1"/>
  <c r="FW105" i="71"/>
  <c r="FX105" i="71" s="1"/>
  <c r="FO105" i="71"/>
  <c r="FP105" i="71" s="1"/>
  <c r="FG105" i="71"/>
  <c r="FH105" i="71" s="1"/>
  <c r="EY105" i="71"/>
  <c r="EZ105" i="71" s="1"/>
  <c r="EQ105" i="71"/>
  <c r="ER105" i="71" s="1"/>
  <c r="EI105" i="71"/>
  <c r="EJ105" i="71" s="1"/>
  <c r="EA105" i="71"/>
  <c r="EB105" i="71" s="1"/>
  <c r="DS105" i="71"/>
  <c r="DT105" i="71" s="1"/>
  <c r="DK105" i="71"/>
  <c r="DL105" i="71" s="1"/>
  <c r="DC105" i="71"/>
  <c r="DD105" i="71" s="1"/>
  <c r="CU105" i="71"/>
  <c r="CV105" i="71" s="1"/>
  <c r="CM105" i="71"/>
  <c r="CN105" i="71" s="1"/>
  <c r="CE105" i="71"/>
  <c r="CF105" i="71" s="1"/>
  <c r="BW105" i="71"/>
  <c r="BX105" i="71" s="1"/>
  <c r="BO105" i="71"/>
  <c r="BP105" i="71" s="1"/>
  <c r="BG105" i="71"/>
  <c r="BH105" i="71" s="1"/>
  <c r="AY105" i="71"/>
  <c r="AZ105" i="71" s="1"/>
  <c r="AQ105" i="71"/>
  <c r="AR105" i="71" s="1"/>
  <c r="AI105" i="71"/>
  <c r="AJ105" i="71" s="1"/>
  <c r="AA105" i="71"/>
  <c r="AB105" i="71" s="1"/>
  <c r="S105" i="71"/>
  <c r="T105" i="71" s="1"/>
  <c r="K105" i="71"/>
  <c r="L105" i="71" s="1"/>
  <c r="GM104" i="71"/>
  <c r="GN104" i="71" s="1"/>
  <c r="GE104" i="71"/>
  <c r="GF104" i="71" s="1"/>
  <c r="FW104" i="71"/>
  <c r="FX104" i="71" s="1"/>
  <c r="FO104" i="71"/>
  <c r="FP104" i="71" s="1"/>
  <c r="FG104" i="71"/>
  <c r="FH104" i="71" s="1"/>
  <c r="EY104" i="71"/>
  <c r="EZ104" i="71" s="1"/>
  <c r="EQ104" i="71"/>
  <c r="ER104" i="71" s="1"/>
  <c r="EI104" i="71"/>
  <c r="EJ104" i="71" s="1"/>
  <c r="EA104" i="71"/>
  <c r="EB104" i="71" s="1"/>
  <c r="DS104" i="71"/>
  <c r="DT104" i="71" s="1"/>
  <c r="DK104" i="71"/>
  <c r="DL104" i="71" s="1"/>
  <c r="DC104" i="71"/>
  <c r="DD104" i="71" s="1"/>
  <c r="CU104" i="71"/>
  <c r="CV104" i="71" s="1"/>
  <c r="CM104" i="71"/>
  <c r="CN104" i="71" s="1"/>
  <c r="CE104" i="71"/>
  <c r="CF104" i="71" s="1"/>
  <c r="BW104" i="71"/>
  <c r="BX104" i="71" s="1"/>
  <c r="BO104" i="71"/>
  <c r="BP104" i="71" s="1"/>
  <c r="BG104" i="71"/>
  <c r="BH104" i="71" s="1"/>
  <c r="AY104" i="71"/>
  <c r="AZ104" i="71" s="1"/>
  <c r="AQ104" i="71"/>
  <c r="AR104" i="71" s="1"/>
  <c r="AI104" i="71"/>
  <c r="AJ104" i="71" s="1"/>
  <c r="AA104" i="71"/>
  <c r="AB104" i="71" s="1"/>
  <c r="S104" i="71"/>
  <c r="T104" i="71" s="1"/>
  <c r="K104" i="71"/>
  <c r="L104" i="71" s="1"/>
  <c r="GM103" i="71"/>
  <c r="GN103" i="71" s="1"/>
  <c r="GF103" i="71"/>
  <c r="GE103" i="71"/>
  <c r="FW103" i="71"/>
  <c r="FX103" i="71" s="1"/>
  <c r="FP103" i="71"/>
  <c r="FO103" i="71"/>
  <c r="FG103" i="71"/>
  <c r="FH103" i="71" s="1"/>
  <c r="EZ103" i="71"/>
  <c r="EY103" i="71"/>
  <c r="EQ103" i="71"/>
  <c r="ER103" i="71" s="1"/>
  <c r="EJ103" i="71"/>
  <c r="EI103" i="71"/>
  <c r="EA103" i="71"/>
  <c r="EB103" i="71" s="1"/>
  <c r="DT103" i="71"/>
  <c r="DS103" i="71"/>
  <c r="DK103" i="71"/>
  <c r="DL103" i="71" s="1"/>
  <c r="DD103" i="71"/>
  <c r="DC103" i="71"/>
  <c r="CU103" i="71"/>
  <c r="CV103" i="71" s="1"/>
  <c r="CN103" i="71"/>
  <c r="CM103" i="71"/>
  <c r="CE103" i="71"/>
  <c r="CF103" i="71" s="1"/>
  <c r="BX103" i="71"/>
  <c r="BW103" i="71"/>
  <c r="BO103" i="71"/>
  <c r="BP103" i="71" s="1"/>
  <c r="BH103" i="71"/>
  <c r="BG103" i="71"/>
  <c r="AY103" i="71"/>
  <c r="AZ103" i="71" s="1"/>
  <c r="AR103" i="71"/>
  <c r="AQ103" i="71"/>
  <c r="AI103" i="71"/>
  <c r="AJ103" i="71" s="1"/>
  <c r="AB103" i="71"/>
  <c r="AA103" i="71"/>
  <c r="S103" i="71"/>
  <c r="T103" i="71" s="1"/>
  <c r="L103" i="71"/>
  <c r="K103" i="71"/>
  <c r="GM102" i="71"/>
  <c r="GN102" i="71" s="1"/>
  <c r="GE102" i="71"/>
  <c r="GF102" i="71" s="1"/>
  <c r="FW102" i="71"/>
  <c r="FX102" i="71" s="1"/>
  <c r="FO102" i="71"/>
  <c r="FP102" i="71" s="1"/>
  <c r="FG102" i="71"/>
  <c r="FH102" i="71" s="1"/>
  <c r="EY102" i="71"/>
  <c r="EZ102" i="71" s="1"/>
  <c r="EQ102" i="71"/>
  <c r="ER102" i="71" s="1"/>
  <c r="EI102" i="71"/>
  <c r="EJ102" i="71" s="1"/>
  <c r="EA102" i="71"/>
  <c r="EB102" i="71" s="1"/>
  <c r="DS102" i="71"/>
  <c r="DT102" i="71" s="1"/>
  <c r="DK102" i="71"/>
  <c r="DL102" i="71" s="1"/>
  <c r="DC102" i="71"/>
  <c r="DD102" i="71" s="1"/>
  <c r="CU102" i="71"/>
  <c r="CV102" i="71" s="1"/>
  <c r="CM102" i="71"/>
  <c r="CN102" i="71" s="1"/>
  <c r="CE102" i="71"/>
  <c r="CF102" i="71" s="1"/>
  <c r="BW102" i="71"/>
  <c r="BX102" i="71" s="1"/>
  <c r="BO102" i="71"/>
  <c r="BP102" i="71" s="1"/>
  <c r="BG102" i="71"/>
  <c r="BH102" i="71" s="1"/>
  <c r="AY102" i="71"/>
  <c r="AZ102" i="71" s="1"/>
  <c r="AQ102" i="71"/>
  <c r="AR102" i="71" s="1"/>
  <c r="AI102" i="71"/>
  <c r="AJ102" i="71" s="1"/>
  <c r="AA102" i="71"/>
  <c r="AB102" i="71" s="1"/>
  <c r="S102" i="71"/>
  <c r="T102" i="71" s="1"/>
  <c r="K102" i="71"/>
  <c r="L102" i="71" s="1"/>
  <c r="GM101" i="71"/>
  <c r="GN101" i="71" s="1"/>
  <c r="GF101" i="71"/>
  <c r="GE101" i="71"/>
  <c r="FW101" i="71"/>
  <c r="FX101" i="71" s="1"/>
  <c r="FP101" i="71"/>
  <c r="FO101" i="71"/>
  <c r="FG101" i="71"/>
  <c r="FH101" i="71" s="1"/>
  <c r="EZ101" i="71"/>
  <c r="EY101" i="71"/>
  <c r="EQ101" i="71"/>
  <c r="ER101" i="71" s="1"/>
  <c r="EJ101" i="71"/>
  <c r="EI101" i="71"/>
  <c r="EA101" i="71"/>
  <c r="EB101" i="71" s="1"/>
  <c r="DT101" i="71"/>
  <c r="DS101" i="71"/>
  <c r="DK101" i="71"/>
  <c r="DL101" i="71" s="1"/>
  <c r="DD101" i="71"/>
  <c r="DC101" i="71"/>
  <c r="CU101" i="71"/>
  <c r="CV101" i="71" s="1"/>
  <c r="CN101" i="71"/>
  <c r="CM101" i="71"/>
  <c r="CE101" i="71"/>
  <c r="CF101" i="71" s="1"/>
  <c r="BX101" i="71"/>
  <c r="BW101" i="71"/>
  <c r="BO101" i="71"/>
  <c r="BP101" i="71" s="1"/>
  <c r="BH101" i="71"/>
  <c r="BG101" i="71"/>
  <c r="AY101" i="71"/>
  <c r="AZ101" i="71" s="1"/>
  <c r="AR101" i="71"/>
  <c r="AQ101" i="71"/>
  <c r="AI101" i="71"/>
  <c r="AJ101" i="71" s="1"/>
  <c r="AA101" i="71"/>
  <c r="AB101" i="71" s="1"/>
  <c r="S101" i="71"/>
  <c r="T101" i="71" s="1"/>
  <c r="L101" i="71"/>
  <c r="K101" i="71"/>
  <c r="GM100" i="71"/>
  <c r="GN100" i="71" s="1"/>
  <c r="GE100" i="71"/>
  <c r="GF100" i="71" s="1"/>
  <c r="FW100" i="71"/>
  <c r="FX100" i="71" s="1"/>
  <c r="FO100" i="71"/>
  <c r="FP100" i="71" s="1"/>
  <c r="FG100" i="71"/>
  <c r="FH100" i="71" s="1"/>
  <c r="EY100" i="71"/>
  <c r="EZ100" i="71" s="1"/>
  <c r="EQ100" i="71"/>
  <c r="ER100" i="71" s="1"/>
  <c r="EI100" i="71"/>
  <c r="EJ100" i="71" s="1"/>
  <c r="EA100" i="71"/>
  <c r="EB100" i="71" s="1"/>
  <c r="DS100" i="71"/>
  <c r="DT100" i="71" s="1"/>
  <c r="DK100" i="71"/>
  <c r="DL100" i="71" s="1"/>
  <c r="DC100" i="71"/>
  <c r="DD100" i="71" s="1"/>
  <c r="CU100" i="71"/>
  <c r="CV100" i="71" s="1"/>
  <c r="CM100" i="71"/>
  <c r="CN100" i="71" s="1"/>
  <c r="CE100" i="71"/>
  <c r="CF100" i="71" s="1"/>
  <c r="BW100" i="71"/>
  <c r="BX100" i="71" s="1"/>
  <c r="BO100" i="71"/>
  <c r="BP100" i="71" s="1"/>
  <c r="BG100" i="71"/>
  <c r="BH100" i="71" s="1"/>
  <c r="AZ100" i="71"/>
  <c r="AY100" i="71"/>
  <c r="AQ100" i="71"/>
  <c r="AR100" i="71" s="1"/>
  <c r="AJ100" i="71"/>
  <c r="AI100" i="71"/>
  <c r="AA100" i="71"/>
  <c r="AB100" i="71" s="1"/>
  <c r="T100" i="71"/>
  <c r="S100" i="71"/>
  <c r="K100" i="71"/>
  <c r="L100" i="71" s="1"/>
  <c r="GM99" i="71"/>
  <c r="GN99" i="71" s="1"/>
  <c r="GE99" i="71"/>
  <c r="GF99" i="71" s="1"/>
  <c r="FW99" i="71"/>
  <c r="FX99" i="71" s="1"/>
  <c r="FO99" i="71"/>
  <c r="FP99" i="71" s="1"/>
  <c r="FG99" i="71"/>
  <c r="FH99" i="71" s="1"/>
  <c r="EY99" i="71"/>
  <c r="EZ99" i="71" s="1"/>
  <c r="EQ99" i="71"/>
  <c r="ER99" i="71" s="1"/>
  <c r="EI99" i="71"/>
  <c r="EJ99" i="71" s="1"/>
  <c r="EA99" i="71"/>
  <c r="EB99" i="71" s="1"/>
  <c r="DS99" i="71"/>
  <c r="DT99" i="71" s="1"/>
  <c r="DK99" i="71"/>
  <c r="DL99" i="71" s="1"/>
  <c r="DC99" i="71"/>
  <c r="DD99" i="71" s="1"/>
  <c r="CU99" i="71"/>
  <c r="CV99" i="71" s="1"/>
  <c r="CM99" i="71"/>
  <c r="CN99" i="71" s="1"/>
  <c r="CE99" i="71"/>
  <c r="CF99" i="71" s="1"/>
  <c r="BW99" i="71"/>
  <c r="BX99" i="71" s="1"/>
  <c r="BO99" i="71"/>
  <c r="BP99" i="71" s="1"/>
  <c r="BG99" i="71"/>
  <c r="BH99" i="71" s="1"/>
  <c r="AY99" i="71"/>
  <c r="AZ99" i="71" s="1"/>
  <c r="AQ99" i="71"/>
  <c r="AR99" i="71" s="1"/>
  <c r="AI99" i="71"/>
  <c r="AJ99" i="71" s="1"/>
  <c r="AA99" i="71"/>
  <c r="AB99" i="71" s="1"/>
  <c r="S99" i="71"/>
  <c r="T99" i="71" s="1"/>
  <c r="K99" i="71"/>
  <c r="L99" i="71" s="1"/>
  <c r="GM98" i="71"/>
  <c r="GN98" i="71" s="1"/>
  <c r="GE98" i="71"/>
  <c r="GF98" i="71" s="1"/>
  <c r="FX98" i="71"/>
  <c r="FW98" i="71"/>
  <c r="FO98" i="71"/>
  <c r="FP98" i="71" s="1"/>
  <c r="FH98" i="71"/>
  <c r="FG98" i="71"/>
  <c r="EY98" i="71"/>
  <c r="EZ98" i="71" s="1"/>
  <c r="ER98" i="71"/>
  <c r="EQ98" i="71"/>
  <c r="EI98" i="71"/>
  <c r="EJ98" i="71" s="1"/>
  <c r="EA98" i="71"/>
  <c r="EB98" i="71" s="1"/>
  <c r="DS98" i="71"/>
  <c r="DT98" i="71" s="1"/>
  <c r="DL98" i="71"/>
  <c r="DK98" i="71"/>
  <c r="DC98" i="71"/>
  <c r="DD98" i="71" s="1"/>
  <c r="CV98" i="71"/>
  <c r="CU98" i="71"/>
  <c r="CM98" i="71"/>
  <c r="CN98" i="71" s="1"/>
  <c r="CF98" i="71"/>
  <c r="CE98" i="71"/>
  <c r="BW98" i="71"/>
  <c r="BX98" i="71" s="1"/>
  <c r="BO98" i="71"/>
  <c r="BP98" i="71" s="1"/>
  <c r="BG98" i="71"/>
  <c r="BH98" i="71" s="1"/>
  <c r="AZ98" i="71"/>
  <c r="AY98" i="71"/>
  <c r="AQ98" i="71"/>
  <c r="AR98" i="71" s="1"/>
  <c r="AJ98" i="71"/>
  <c r="AI98" i="71"/>
  <c r="AA98" i="71"/>
  <c r="AB98" i="71" s="1"/>
  <c r="T98" i="71"/>
  <c r="S98" i="71"/>
  <c r="K98" i="71"/>
  <c r="L98" i="71" s="1"/>
  <c r="GM97" i="71"/>
  <c r="GN97" i="71" s="1"/>
  <c r="GE97" i="71"/>
  <c r="GF97" i="71" s="1"/>
  <c r="FW97" i="71"/>
  <c r="FX97" i="71" s="1"/>
  <c r="FO97" i="71"/>
  <c r="FP97" i="71" s="1"/>
  <c r="FG97" i="71"/>
  <c r="FH97" i="71" s="1"/>
  <c r="EY97" i="71"/>
  <c r="EZ97" i="71" s="1"/>
  <c r="EQ97" i="71"/>
  <c r="ER97" i="71" s="1"/>
  <c r="EI97" i="71"/>
  <c r="EJ97" i="71" s="1"/>
  <c r="EA97" i="71"/>
  <c r="EB97" i="71" s="1"/>
  <c r="DS97" i="71"/>
  <c r="DT97" i="71" s="1"/>
  <c r="DK97" i="71"/>
  <c r="DL97" i="71" s="1"/>
  <c r="DC97" i="71"/>
  <c r="DD97" i="71" s="1"/>
  <c r="CU97" i="71"/>
  <c r="CV97" i="71" s="1"/>
  <c r="CM97" i="71"/>
  <c r="CN97" i="71" s="1"/>
  <c r="CE97" i="71"/>
  <c r="CF97" i="71" s="1"/>
  <c r="BW97" i="71"/>
  <c r="BX97" i="71" s="1"/>
  <c r="BO97" i="71"/>
  <c r="BP97" i="71" s="1"/>
  <c r="BG97" i="71"/>
  <c r="BH97" i="71" s="1"/>
  <c r="AY97" i="71"/>
  <c r="AZ97" i="71" s="1"/>
  <c r="AQ97" i="71"/>
  <c r="AR97" i="71" s="1"/>
  <c r="AI97" i="71"/>
  <c r="AJ97" i="71" s="1"/>
  <c r="AA97" i="71"/>
  <c r="AB97" i="71" s="1"/>
  <c r="S97" i="71"/>
  <c r="T97" i="71" s="1"/>
  <c r="K97" i="71"/>
  <c r="L97" i="71" s="1"/>
  <c r="GM96" i="71"/>
  <c r="GN96" i="71" s="1"/>
  <c r="GE96" i="71"/>
  <c r="GF96" i="71" s="1"/>
  <c r="FX96" i="71"/>
  <c r="FW96" i="71"/>
  <c r="FO96" i="71"/>
  <c r="FP96" i="71" s="1"/>
  <c r="FH96" i="71"/>
  <c r="FG96" i="71"/>
  <c r="EY96" i="71"/>
  <c r="EZ96" i="71" s="1"/>
  <c r="ER96" i="71"/>
  <c r="EQ96" i="71"/>
  <c r="EI96" i="71"/>
  <c r="EJ96" i="71" s="1"/>
  <c r="EA96" i="71"/>
  <c r="EB96" i="71" s="1"/>
  <c r="DS96" i="71"/>
  <c r="DT96" i="71" s="1"/>
  <c r="DL96" i="71"/>
  <c r="DK96" i="71"/>
  <c r="DC96" i="71"/>
  <c r="DD96" i="71" s="1"/>
  <c r="CV96" i="71"/>
  <c r="CU96" i="71"/>
  <c r="CM96" i="71"/>
  <c r="CN96" i="71" s="1"/>
  <c r="CF96" i="71"/>
  <c r="CE96" i="71"/>
  <c r="BW96" i="71"/>
  <c r="BX96" i="71" s="1"/>
  <c r="BO96" i="71"/>
  <c r="BP96" i="71" s="1"/>
  <c r="BG96" i="71"/>
  <c r="BH96" i="71" s="1"/>
  <c r="AZ96" i="71"/>
  <c r="AY96" i="71"/>
  <c r="AQ96" i="71"/>
  <c r="AR96" i="71" s="1"/>
  <c r="AJ96" i="71"/>
  <c r="AI96" i="71"/>
  <c r="AA96" i="71"/>
  <c r="AB96" i="71" s="1"/>
  <c r="T96" i="71"/>
  <c r="S96" i="71"/>
  <c r="K96" i="71"/>
  <c r="L96" i="71" s="1"/>
  <c r="GM95" i="71"/>
  <c r="GN95" i="71" s="1"/>
  <c r="GE95" i="71"/>
  <c r="GF95" i="71" s="1"/>
  <c r="FW95" i="71"/>
  <c r="FX95" i="71" s="1"/>
  <c r="FO95" i="71"/>
  <c r="FP95" i="71" s="1"/>
  <c r="FG95" i="71"/>
  <c r="FH95" i="71" s="1"/>
  <c r="EY95" i="71"/>
  <c r="EZ95" i="71" s="1"/>
  <c r="EQ95" i="71"/>
  <c r="ER95" i="71" s="1"/>
  <c r="EI95" i="71"/>
  <c r="EJ95" i="71" s="1"/>
  <c r="EA95" i="71"/>
  <c r="EB95" i="71" s="1"/>
  <c r="DS95" i="71"/>
  <c r="DT95" i="71" s="1"/>
  <c r="DK95" i="71"/>
  <c r="DL95" i="71" s="1"/>
  <c r="DC95" i="71"/>
  <c r="DD95" i="71" s="1"/>
  <c r="CU95" i="71"/>
  <c r="CV95" i="71" s="1"/>
  <c r="CM95" i="71"/>
  <c r="CN95" i="71" s="1"/>
  <c r="CE95" i="71"/>
  <c r="CF95" i="71" s="1"/>
  <c r="BW95" i="71"/>
  <c r="BX95" i="71" s="1"/>
  <c r="BO95" i="71"/>
  <c r="BP95" i="71" s="1"/>
  <c r="BG95" i="71"/>
  <c r="BH95" i="71" s="1"/>
  <c r="AY95" i="71"/>
  <c r="AZ95" i="71" s="1"/>
  <c r="AQ95" i="71"/>
  <c r="AR95" i="71" s="1"/>
  <c r="AI95" i="71"/>
  <c r="AJ95" i="71" s="1"/>
  <c r="AA95" i="71"/>
  <c r="AB95" i="71" s="1"/>
  <c r="S95" i="71"/>
  <c r="T95" i="71" s="1"/>
  <c r="K95" i="71"/>
  <c r="L95" i="71" s="1"/>
  <c r="GM94" i="71"/>
  <c r="GN94" i="71" s="1"/>
  <c r="GE94" i="71"/>
  <c r="GF94" i="71" s="1"/>
  <c r="FX94" i="71"/>
  <c r="FW94" i="71"/>
  <c r="FO94" i="71"/>
  <c r="FP94" i="71" s="1"/>
  <c r="FH94" i="71"/>
  <c r="FG94" i="71"/>
  <c r="EY94" i="71"/>
  <c r="EZ94" i="71" s="1"/>
  <c r="ER94" i="71"/>
  <c r="EQ94" i="71"/>
  <c r="EI94" i="71"/>
  <c r="EJ94" i="71" s="1"/>
  <c r="EA94" i="71"/>
  <c r="EB94" i="71" s="1"/>
  <c r="DS94" i="71"/>
  <c r="DT94" i="71" s="1"/>
  <c r="DL94" i="71"/>
  <c r="DK94" i="71"/>
  <c r="DC94" i="71"/>
  <c r="DD94" i="71" s="1"/>
  <c r="CU94" i="71"/>
  <c r="CV94" i="71" s="1"/>
  <c r="CM94" i="71"/>
  <c r="CN94" i="71" s="1"/>
  <c r="CE94" i="71"/>
  <c r="CF94" i="71" s="1"/>
  <c r="BW94" i="71"/>
  <c r="BX94" i="71" s="1"/>
  <c r="BP94" i="71"/>
  <c r="BO94" i="71"/>
  <c r="BG94" i="71"/>
  <c r="BH94" i="71" s="1"/>
  <c r="AY94" i="71"/>
  <c r="AZ94" i="71" s="1"/>
  <c r="AQ94" i="71"/>
  <c r="AR94" i="71" s="1"/>
  <c r="AI94" i="71"/>
  <c r="AJ94" i="71" s="1"/>
  <c r="AA94" i="71"/>
  <c r="AB94" i="71" s="1"/>
  <c r="T94" i="71"/>
  <c r="S94" i="71"/>
  <c r="K94" i="71"/>
  <c r="L94" i="71" s="1"/>
  <c r="GM93" i="71"/>
  <c r="GN93" i="71" s="1"/>
  <c r="GE93" i="71"/>
  <c r="GF93" i="71" s="1"/>
  <c r="FW93" i="71"/>
  <c r="FX93" i="71" s="1"/>
  <c r="FO93" i="71"/>
  <c r="FP93" i="71" s="1"/>
  <c r="FG93" i="71"/>
  <c r="FH93" i="71" s="1"/>
  <c r="EY93" i="71"/>
  <c r="EZ93" i="71" s="1"/>
  <c r="EQ93" i="71"/>
  <c r="ER93" i="71" s="1"/>
  <c r="EI93" i="71"/>
  <c r="EJ93" i="71" s="1"/>
  <c r="EA93" i="71"/>
  <c r="EB93" i="71" s="1"/>
  <c r="DS93" i="71"/>
  <c r="DT93" i="71" s="1"/>
  <c r="DK93" i="71"/>
  <c r="DL93" i="71" s="1"/>
  <c r="DC93" i="71"/>
  <c r="DD93" i="71" s="1"/>
  <c r="CU93" i="71"/>
  <c r="CV93" i="71" s="1"/>
  <c r="CM93" i="71"/>
  <c r="CN93" i="71" s="1"/>
  <c r="CE93" i="71"/>
  <c r="CF93" i="71" s="1"/>
  <c r="BW93" i="71"/>
  <c r="BX93" i="71" s="1"/>
  <c r="BO93" i="71"/>
  <c r="BP93" i="71" s="1"/>
  <c r="BG93" i="71"/>
  <c r="BH93" i="71" s="1"/>
  <c r="AY93" i="71"/>
  <c r="AZ93" i="71" s="1"/>
  <c r="AQ93" i="71"/>
  <c r="AR93" i="71" s="1"/>
  <c r="AI93" i="71"/>
  <c r="AJ93" i="71" s="1"/>
  <c r="AA93" i="71"/>
  <c r="AB93" i="71" s="1"/>
  <c r="S93" i="71"/>
  <c r="T93" i="71" s="1"/>
  <c r="K93" i="71"/>
  <c r="L93" i="71" s="1"/>
  <c r="GN92" i="71"/>
  <c r="GM92" i="71"/>
  <c r="GE92" i="71"/>
  <c r="GF92" i="71" s="1"/>
  <c r="FW92" i="71"/>
  <c r="FX92" i="71" s="1"/>
  <c r="FO92" i="71"/>
  <c r="FP92" i="71" s="1"/>
  <c r="FG92" i="71"/>
  <c r="FH92" i="71" s="1"/>
  <c r="EY92" i="71"/>
  <c r="EZ92" i="71" s="1"/>
  <c r="EQ92" i="71"/>
  <c r="ER92" i="71" s="1"/>
  <c r="EI92" i="71"/>
  <c r="EJ92" i="71" s="1"/>
  <c r="EB92" i="71"/>
  <c r="EA92" i="71"/>
  <c r="DS92" i="71"/>
  <c r="DT92" i="71" s="1"/>
  <c r="DK92" i="71"/>
  <c r="DL92" i="71" s="1"/>
  <c r="DC92" i="71"/>
  <c r="DD92" i="71" s="1"/>
  <c r="CU92" i="71"/>
  <c r="CV92" i="71" s="1"/>
  <c r="CM92" i="71"/>
  <c r="CN92" i="71" s="1"/>
  <c r="CF92" i="71"/>
  <c r="CE92" i="71"/>
  <c r="BW92" i="71"/>
  <c r="BX92" i="71" s="1"/>
  <c r="BP92" i="71"/>
  <c r="BO92" i="71"/>
  <c r="BG92" i="71"/>
  <c r="BH92" i="71" s="1"/>
  <c r="AY92" i="71"/>
  <c r="AZ92" i="71" s="1"/>
  <c r="AQ92" i="71"/>
  <c r="AR92" i="71" s="1"/>
  <c r="AI92" i="71"/>
  <c r="AJ92" i="71" s="1"/>
  <c r="AA92" i="71"/>
  <c r="AB92" i="71" s="1"/>
  <c r="S92" i="71"/>
  <c r="T92" i="71" s="1"/>
  <c r="K92" i="71"/>
  <c r="L92" i="71" s="1"/>
  <c r="GM91" i="71"/>
  <c r="GN91" i="71" s="1"/>
  <c r="GE91" i="71"/>
  <c r="GF91" i="71" s="1"/>
  <c r="FW91" i="71"/>
  <c r="FX91" i="71" s="1"/>
  <c r="FO91" i="71"/>
  <c r="FP91" i="71" s="1"/>
  <c r="FG91" i="71"/>
  <c r="FH91" i="71" s="1"/>
  <c r="EY91" i="71"/>
  <c r="EZ91" i="71" s="1"/>
  <c r="EQ91" i="71"/>
  <c r="ER91" i="71" s="1"/>
  <c r="EI91" i="71"/>
  <c r="EJ91" i="71" s="1"/>
  <c r="EA91" i="71"/>
  <c r="EB91" i="71" s="1"/>
  <c r="DS91" i="71"/>
  <c r="DT91" i="71" s="1"/>
  <c r="DK91" i="71"/>
  <c r="DL91" i="71" s="1"/>
  <c r="DC91" i="71"/>
  <c r="DD91" i="71" s="1"/>
  <c r="CU91" i="71"/>
  <c r="CV91" i="71" s="1"/>
  <c r="CM91" i="71"/>
  <c r="CN91" i="71" s="1"/>
  <c r="CE91" i="71"/>
  <c r="CF91" i="71" s="1"/>
  <c r="BW91" i="71"/>
  <c r="BX91" i="71" s="1"/>
  <c r="BO91" i="71"/>
  <c r="BP91" i="71" s="1"/>
  <c r="BG91" i="71"/>
  <c r="BH91" i="71" s="1"/>
  <c r="AY91" i="71"/>
  <c r="AZ91" i="71" s="1"/>
  <c r="AQ91" i="71"/>
  <c r="AR91" i="71" s="1"/>
  <c r="AI91" i="71"/>
  <c r="AJ91" i="71" s="1"/>
  <c r="AA91" i="71"/>
  <c r="AB91" i="71" s="1"/>
  <c r="S91" i="71"/>
  <c r="T91" i="71" s="1"/>
  <c r="K91" i="71"/>
  <c r="L91" i="71" s="1"/>
  <c r="GN90" i="71"/>
  <c r="GM90" i="71"/>
  <c r="GE90" i="71"/>
  <c r="GF90" i="71" s="1"/>
  <c r="FW90" i="71"/>
  <c r="FX90" i="71" s="1"/>
  <c r="FO90" i="71"/>
  <c r="FP90" i="71" s="1"/>
  <c r="FG90" i="71"/>
  <c r="FH90" i="71" s="1"/>
  <c r="EY90" i="71"/>
  <c r="EZ90" i="71" s="1"/>
  <c r="ER90" i="71"/>
  <c r="EQ90" i="71"/>
  <c r="EI90" i="71"/>
  <c r="EJ90" i="71" s="1"/>
  <c r="EB90" i="71"/>
  <c r="EA90" i="71"/>
  <c r="DS90" i="71"/>
  <c r="DT90" i="71" s="1"/>
  <c r="DK90" i="71"/>
  <c r="DL90" i="71" s="1"/>
  <c r="DC90" i="71"/>
  <c r="DD90" i="71" s="1"/>
  <c r="CU90" i="71"/>
  <c r="CV90" i="71" s="1"/>
  <c r="CM90" i="71"/>
  <c r="CN90" i="71" s="1"/>
  <c r="CE90" i="71"/>
  <c r="CF90" i="71" s="1"/>
  <c r="BW90" i="71"/>
  <c r="BX90" i="71" s="1"/>
  <c r="BP90" i="71"/>
  <c r="BO90" i="71"/>
  <c r="BG90" i="71"/>
  <c r="BH90" i="71" s="1"/>
  <c r="AY90" i="71"/>
  <c r="AZ90" i="71" s="1"/>
  <c r="AQ90" i="71"/>
  <c r="AR90" i="71" s="1"/>
  <c r="AI90" i="71"/>
  <c r="AJ90" i="71" s="1"/>
  <c r="AA90" i="71"/>
  <c r="AB90" i="71" s="1"/>
  <c r="T90" i="71"/>
  <c r="S90" i="71"/>
  <c r="K90" i="71"/>
  <c r="L90" i="71" s="1"/>
  <c r="GM89" i="71"/>
  <c r="GN89" i="71" s="1"/>
  <c r="GE89" i="71"/>
  <c r="GF89" i="71" s="1"/>
  <c r="FW89" i="71"/>
  <c r="FX89" i="71" s="1"/>
  <c r="FO89" i="71"/>
  <c r="FP89" i="71" s="1"/>
  <c r="FG89" i="71"/>
  <c r="FH89" i="71" s="1"/>
  <c r="EY89" i="71"/>
  <c r="EZ89" i="71" s="1"/>
  <c r="EQ89" i="71"/>
  <c r="ER89" i="71" s="1"/>
  <c r="EI89" i="71"/>
  <c r="EJ89" i="71" s="1"/>
  <c r="EA89" i="71"/>
  <c r="EB89" i="71" s="1"/>
  <c r="DS89" i="71"/>
  <c r="DT89" i="71" s="1"/>
  <c r="DK89" i="71"/>
  <c r="DL89" i="71" s="1"/>
  <c r="DC89" i="71"/>
  <c r="DD89" i="71" s="1"/>
  <c r="CU89" i="71"/>
  <c r="CV89" i="71" s="1"/>
  <c r="CM89" i="71"/>
  <c r="CN89" i="71" s="1"/>
  <c r="CE89" i="71"/>
  <c r="CF89" i="71" s="1"/>
  <c r="BW89" i="71"/>
  <c r="BX89" i="71" s="1"/>
  <c r="BO89" i="71"/>
  <c r="BP89" i="71" s="1"/>
  <c r="BG89" i="71"/>
  <c r="BH89" i="71" s="1"/>
  <c r="AY89" i="71"/>
  <c r="AZ89" i="71" s="1"/>
  <c r="AQ89" i="71"/>
  <c r="AR89" i="71" s="1"/>
  <c r="AI89" i="71"/>
  <c r="AJ89" i="71" s="1"/>
  <c r="AA89" i="71"/>
  <c r="AB89" i="71" s="1"/>
  <c r="S89" i="71"/>
  <c r="T89" i="71" s="1"/>
  <c r="K89" i="71"/>
  <c r="L89" i="71" s="1"/>
  <c r="GN88" i="71"/>
  <c r="GM88" i="71"/>
  <c r="GE88" i="71"/>
  <c r="GF88" i="71" s="1"/>
  <c r="FW88" i="71"/>
  <c r="FX88" i="71" s="1"/>
  <c r="FO88" i="71"/>
  <c r="FP88" i="71" s="1"/>
  <c r="FG88" i="71"/>
  <c r="FH88" i="71" s="1"/>
  <c r="EY88" i="71"/>
  <c r="EZ88" i="71" s="1"/>
  <c r="EQ88" i="71"/>
  <c r="ER88" i="71" s="1"/>
  <c r="EI88" i="71"/>
  <c r="EJ88" i="71" s="1"/>
  <c r="EB88" i="71"/>
  <c r="EA88" i="71"/>
  <c r="DS88" i="71"/>
  <c r="DT88" i="71" s="1"/>
  <c r="DK88" i="71"/>
  <c r="DL88" i="71" s="1"/>
  <c r="DC88" i="71"/>
  <c r="DD88" i="71" s="1"/>
  <c r="CU88" i="71"/>
  <c r="CV88" i="71" s="1"/>
  <c r="CM88" i="71"/>
  <c r="CN88" i="71" s="1"/>
  <c r="CF88" i="71"/>
  <c r="CE88" i="71"/>
  <c r="BW88" i="71"/>
  <c r="BX88" i="71" s="1"/>
  <c r="BP88" i="71"/>
  <c r="BO88" i="71"/>
  <c r="BG88" i="71"/>
  <c r="BH88" i="71" s="1"/>
  <c r="AY88" i="71"/>
  <c r="AZ88" i="71" s="1"/>
  <c r="AQ88" i="71"/>
  <c r="AR88" i="71" s="1"/>
  <c r="AI88" i="71"/>
  <c r="AJ88" i="71" s="1"/>
  <c r="AA88" i="71"/>
  <c r="AB88" i="71" s="1"/>
  <c r="S88" i="71"/>
  <c r="T88" i="71" s="1"/>
  <c r="K88" i="71"/>
  <c r="L88" i="71" s="1"/>
  <c r="GN87" i="71"/>
  <c r="GM87" i="71"/>
  <c r="GE87" i="71"/>
  <c r="GF87" i="71" s="1"/>
  <c r="FX87" i="71"/>
  <c r="FW87" i="71"/>
  <c r="FO87" i="71"/>
  <c r="FP87" i="71" s="1"/>
  <c r="FG87" i="71"/>
  <c r="FH87" i="71" s="1"/>
  <c r="EY87" i="71"/>
  <c r="EZ87" i="71" s="1"/>
  <c r="EQ87" i="71"/>
  <c r="ER87" i="71" s="1"/>
  <c r="EI87" i="71"/>
  <c r="EJ87" i="71" s="1"/>
  <c r="EA87" i="71"/>
  <c r="EB87" i="71" s="1"/>
  <c r="DS87" i="71"/>
  <c r="DT87" i="71" s="1"/>
  <c r="DK87" i="71"/>
  <c r="DL87" i="71" s="1"/>
  <c r="DC87" i="71"/>
  <c r="DD87" i="71" s="1"/>
  <c r="CU87" i="71"/>
  <c r="CV87" i="71" s="1"/>
  <c r="CM87" i="71"/>
  <c r="CN87" i="71" s="1"/>
  <c r="CE87" i="71"/>
  <c r="CF87" i="71" s="1"/>
  <c r="BW87" i="71"/>
  <c r="BX87" i="71" s="1"/>
  <c r="BO87" i="71"/>
  <c r="BP87" i="71" s="1"/>
  <c r="BG87" i="71"/>
  <c r="BH87" i="71" s="1"/>
  <c r="AY87" i="71"/>
  <c r="AZ87" i="71" s="1"/>
  <c r="AQ87" i="71"/>
  <c r="AR87" i="71" s="1"/>
  <c r="AI87" i="71"/>
  <c r="AJ87" i="71" s="1"/>
  <c r="AA87" i="71"/>
  <c r="AB87" i="71" s="1"/>
  <c r="S87" i="71"/>
  <c r="T87" i="71" s="1"/>
  <c r="K87" i="71"/>
  <c r="L87" i="71" s="1"/>
  <c r="GM86" i="71"/>
  <c r="GN86" i="71" s="1"/>
  <c r="GE86" i="71"/>
  <c r="GF86" i="71" s="1"/>
  <c r="FW86" i="71"/>
  <c r="FX86" i="71" s="1"/>
  <c r="FO86" i="71"/>
  <c r="FP86" i="71" s="1"/>
  <c r="FH86" i="71"/>
  <c r="FG86" i="71"/>
  <c r="EY86" i="71"/>
  <c r="EZ86" i="71" s="1"/>
  <c r="EQ86" i="71"/>
  <c r="ER86" i="71" s="1"/>
  <c r="EI86" i="71"/>
  <c r="EJ86" i="71" s="1"/>
  <c r="EA86" i="71"/>
  <c r="EB86" i="71" s="1"/>
  <c r="DS86" i="71"/>
  <c r="DT86" i="71" s="1"/>
  <c r="DL86" i="71"/>
  <c r="DK86" i="71"/>
  <c r="DC86" i="71"/>
  <c r="DD86" i="71" s="1"/>
  <c r="CU86" i="71"/>
  <c r="CV86" i="71" s="1"/>
  <c r="CM86" i="71"/>
  <c r="CN86" i="71" s="1"/>
  <c r="CE86" i="71"/>
  <c r="CF86" i="71" s="1"/>
  <c r="BW86" i="71"/>
  <c r="BX86" i="71" s="1"/>
  <c r="BO86" i="71"/>
  <c r="BP86" i="71" s="1"/>
  <c r="BG86" i="71"/>
  <c r="BH86" i="71" s="1"/>
  <c r="AZ86" i="71"/>
  <c r="AY86" i="71"/>
  <c r="AQ86" i="71"/>
  <c r="AR86" i="71" s="1"/>
  <c r="AJ86" i="71"/>
  <c r="AI86" i="71"/>
  <c r="AA86" i="71"/>
  <c r="AB86" i="71" s="1"/>
  <c r="S86" i="71"/>
  <c r="T86" i="71" s="1"/>
  <c r="K86" i="71"/>
  <c r="L86" i="71" s="1"/>
  <c r="GM85" i="71"/>
  <c r="GN85" i="71" s="1"/>
  <c r="GE85" i="71"/>
  <c r="GF85" i="71" s="1"/>
  <c r="FW85" i="71"/>
  <c r="FX85" i="71" s="1"/>
  <c r="FO85" i="71"/>
  <c r="FP85" i="71" s="1"/>
  <c r="FG85" i="71"/>
  <c r="FH85" i="71" s="1"/>
  <c r="EY85" i="71"/>
  <c r="EZ85" i="71" s="1"/>
  <c r="EQ85" i="71"/>
  <c r="ER85" i="71" s="1"/>
  <c r="EI85" i="71"/>
  <c r="EJ85" i="71" s="1"/>
  <c r="EA85" i="71"/>
  <c r="EB85" i="71" s="1"/>
  <c r="DS85" i="71"/>
  <c r="DT85" i="71" s="1"/>
  <c r="DK85" i="71"/>
  <c r="DL85" i="71" s="1"/>
  <c r="DC85" i="71"/>
  <c r="DD85" i="71" s="1"/>
  <c r="CU85" i="71"/>
  <c r="CV85" i="71" s="1"/>
  <c r="CM85" i="71"/>
  <c r="CN85" i="71" s="1"/>
  <c r="CE85" i="71"/>
  <c r="CF85" i="71" s="1"/>
  <c r="BW85" i="71"/>
  <c r="BX85" i="71" s="1"/>
  <c r="BO85" i="71"/>
  <c r="BP85" i="71" s="1"/>
  <c r="BG85" i="71"/>
  <c r="BH85" i="71" s="1"/>
  <c r="AY85" i="71"/>
  <c r="AZ85" i="71" s="1"/>
  <c r="AQ85" i="71"/>
  <c r="AR85" i="71" s="1"/>
  <c r="AI85" i="71"/>
  <c r="AJ85" i="71" s="1"/>
  <c r="AA85" i="71"/>
  <c r="AB85" i="71" s="1"/>
  <c r="S85" i="71"/>
  <c r="T85" i="71" s="1"/>
  <c r="K85" i="71"/>
  <c r="L85" i="71" s="1"/>
  <c r="GN84" i="71"/>
  <c r="GM84" i="71"/>
  <c r="GE84" i="71"/>
  <c r="GF84" i="71" s="1"/>
  <c r="FX84" i="71"/>
  <c r="FW84" i="71"/>
  <c r="FO84" i="71"/>
  <c r="FP84" i="71" s="1"/>
  <c r="FG84" i="71"/>
  <c r="FH84" i="71" s="1"/>
  <c r="EY84" i="71"/>
  <c r="EZ84" i="71" s="1"/>
  <c r="EQ84" i="71"/>
  <c r="ER84" i="71" s="1"/>
  <c r="EI84" i="71"/>
  <c r="EJ84" i="71" s="1"/>
  <c r="EB84" i="71"/>
  <c r="EA84" i="71"/>
  <c r="DS84" i="71"/>
  <c r="DT84" i="71" s="1"/>
  <c r="DL84" i="71"/>
  <c r="DK84" i="71"/>
  <c r="DC84" i="71"/>
  <c r="DD84" i="71" s="1"/>
  <c r="CU84" i="71"/>
  <c r="CV84" i="71" s="1"/>
  <c r="CM84" i="71"/>
  <c r="CN84" i="71" s="1"/>
  <c r="CE84" i="71"/>
  <c r="CF84" i="71" s="1"/>
  <c r="BW84" i="71"/>
  <c r="BX84" i="71" s="1"/>
  <c r="BP84" i="71"/>
  <c r="BO84" i="71"/>
  <c r="BG84" i="71"/>
  <c r="BH84" i="71" s="1"/>
  <c r="AZ84" i="71"/>
  <c r="AY84" i="71"/>
  <c r="AQ84" i="71"/>
  <c r="AR84" i="71" s="1"/>
  <c r="AI84" i="71"/>
  <c r="AJ84" i="71" s="1"/>
  <c r="AA84" i="71"/>
  <c r="AB84" i="71" s="1"/>
  <c r="S84" i="71"/>
  <c r="T84" i="71" s="1"/>
  <c r="K84" i="71"/>
  <c r="L84" i="71" s="1"/>
  <c r="GM83" i="71"/>
  <c r="GN83" i="71" s="1"/>
  <c r="GE83" i="71"/>
  <c r="GF83" i="71" s="1"/>
  <c r="FW83" i="71"/>
  <c r="FX83" i="71" s="1"/>
  <c r="FO83" i="71"/>
  <c r="FP83" i="71" s="1"/>
  <c r="FG83" i="71"/>
  <c r="FH83" i="71" s="1"/>
  <c r="EY83" i="71"/>
  <c r="EZ83" i="71" s="1"/>
  <c r="EQ83" i="71"/>
  <c r="ER83" i="71" s="1"/>
  <c r="EI83" i="71"/>
  <c r="EJ83" i="71" s="1"/>
  <c r="EA83" i="71"/>
  <c r="EB83" i="71" s="1"/>
  <c r="DS83" i="71"/>
  <c r="DT83" i="71" s="1"/>
  <c r="DK83" i="71"/>
  <c r="DL83" i="71" s="1"/>
  <c r="DC83" i="71"/>
  <c r="DD83" i="71" s="1"/>
  <c r="CU83" i="71"/>
  <c r="CV83" i="71" s="1"/>
  <c r="CM83" i="71"/>
  <c r="CN83" i="71" s="1"/>
  <c r="CE83" i="71"/>
  <c r="CF83" i="71" s="1"/>
  <c r="BW83" i="71"/>
  <c r="BX83" i="71" s="1"/>
  <c r="BO83" i="71"/>
  <c r="BP83" i="71" s="1"/>
  <c r="BG83" i="71"/>
  <c r="BH83" i="71" s="1"/>
  <c r="AY83" i="71"/>
  <c r="AZ83" i="71" s="1"/>
  <c r="AQ83" i="71"/>
  <c r="AR83" i="71" s="1"/>
  <c r="AI83" i="71"/>
  <c r="AJ83" i="71" s="1"/>
  <c r="AA83" i="71"/>
  <c r="AB83" i="71" s="1"/>
  <c r="S83" i="71"/>
  <c r="T83" i="71" s="1"/>
  <c r="K83" i="71"/>
  <c r="L83" i="71" s="1"/>
  <c r="GN82" i="71"/>
  <c r="GM82" i="71"/>
  <c r="GE82" i="71"/>
  <c r="GF82" i="71" s="1"/>
  <c r="FX82" i="71"/>
  <c r="FW82" i="71"/>
  <c r="FO82" i="71"/>
  <c r="FP82" i="71" s="1"/>
  <c r="FG82" i="71"/>
  <c r="FH82" i="71" s="1"/>
  <c r="EY82" i="71"/>
  <c r="EZ82" i="71" s="1"/>
  <c r="EQ82" i="71"/>
  <c r="ER82" i="71" s="1"/>
  <c r="EI82" i="71"/>
  <c r="EJ82" i="71" s="1"/>
  <c r="EB82" i="71"/>
  <c r="EA82" i="71"/>
  <c r="DS82" i="71"/>
  <c r="DT82" i="71" s="1"/>
  <c r="DL82" i="71"/>
  <c r="DK82" i="71"/>
  <c r="DC82" i="71"/>
  <c r="DD82" i="71" s="1"/>
  <c r="CU82" i="71"/>
  <c r="CV82" i="71" s="1"/>
  <c r="CM82" i="71"/>
  <c r="CN82" i="71" s="1"/>
  <c r="CE82" i="71"/>
  <c r="CF82" i="71" s="1"/>
  <c r="BW82" i="71"/>
  <c r="BX82" i="71" s="1"/>
  <c r="BP82" i="71"/>
  <c r="BO82" i="71"/>
  <c r="BG82" i="71"/>
  <c r="BH82" i="71" s="1"/>
  <c r="AZ82" i="71"/>
  <c r="AY82" i="71"/>
  <c r="AQ82" i="71"/>
  <c r="AR82" i="71" s="1"/>
  <c r="AI82" i="71"/>
  <c r="AJ82" i="71" s="1"/>
  <c r="AA82" i="71"/>
  <c r="AB82" i="71" s="1"/>
  <c r="S82" i="71"/>
  <c r="T82" i="71" s="1"/>
  <c r="K82" i="71"/>
  <c r="L82" i="71" s="1"/>
  <c r="GM81" i="71"/>
  <c r="GN81" i="71" s="1"/>
  <c r="GE81" i="71"/>
  <c r="GF81" i="71" s="1"/>
  <c r="FW81" i="71"/>
  <c r="FX81" i="71" s="1"/>
  <c r="FO81" i="71"/>
  <c r="FP81" i="71" s="1"/>
  <c r="FG81" i="71"/>
  <c r="FH81" i="71" s="1"/>
  <c r="EY81" i="71"/>
  <c r="EZ81" i="71" s="1"/>
  <c r="EQ81" i="71"/>
  <c r="ER81" i="71" s="1"/>
  <c r="EI81" i="71"/>
  <c r="EJ81" i="71" s="1"/>
  <c r="EA81" i="71"/>
  <c r="EB81" i="71" s="1"/>
  <c r="DS81" i="71"/>
  <c r="DT81" i="71" s="1"/>
  <c r="DK81" i="71"/>
  <c r="DL81" i="71" s="1"/>
  <c r="DC81" i="71"/>
  <c r="DD81" i="71" s="1"/>
  <c r="CU81" i="71"/>
  <c r="CV81" i="71" s="1"/>
  <c r="CM81" i="71"/>
  <c r="CN81" i="71" s="1"/>
  <c r="CE81" i="71"/>
  <c r="CF81" i="71" s="1"/>
  <c r="BW81" i="71"/>
  <c r="BX81" i="71" s="1"/>
  <c r="BO81" i="71"/>
  <c r="BP81" i="71" s="1"/>
  <c r="BG81" i="71"/>
  <c r="BH81" i="71" s="1"/>
  <c r="AY81" i="71"/>
  <c r="AZ81" i="71" s="1"/>
  <c r="AQ81" i="71"/>
  <c r="AR81" i="71" s="1"/>
  <c r="AI81" i="71"/>
  <c r="AJ81" i="71" s="1"/>
  <c r="AA81" i="71"/>
  <c r="AB81" i="71" s="1"/>
  <c r="S81" i="71"/>
  <c r="T81" i="71" s="1"/>
  <c r="K81" i="71"/>
  <c r="L81" i="71" s="1"/>
  <c r="GN80" i="71"/>
  <c r="GM80" i="71"/>
  <c r="GE80" i="71"/>
  <c r="GF80" i="71" s="1"/>
  <c r="FX80" i="71"/>
  <c r="FW80" i="71"/>
  <c r="FO80" i="71"/>
  <c r="FP80" i="71" s="1"/>
  <c r="FG80" i="71"/>
  <c r="FH80" i="71" s="1"/>
  <c r="EY80" i="71"/>
  <c r="EZ80" i="71" s="1"/>
  <c r="EQ80" i="71"/>
  <c r="ER80" i="71" s="1"/>
  <c r="EI80" i="71"/>
  <c r="EJ80" i="71" s="1"/>
  <c r="EB80" i="71"/>
  <c r="EA80" i="71"/>
  <c r="DS80" i="71"/>
  <c r="DT80" i="71" s="1"/>
  <c r="DL80" i="71"/>
  <c r="DK80" i="71"/>
  <c r="DC80" i="71"/>
  <c r="DD80" i="71" s="1"/>
  <c r="CU80" i="71"/>
  <c r="CV80" i="71" s="1"/>
  <c r="CM80" i="71"/>
  <c r="CN80" i="71" s="1"/>
  <c r="CE80" i="71"/>
  <c r="CF80" i="71" s="1"/>
  <c r="BW80" i="71"/>
  <c r="BX80" i="71" s="1"/>
  <c r="BP80" i="71"/>
  <c r="BO80" i="71"/>
  <c r="BG80" i="71"/>
  <c r="BH80" i="71" s="1"/>
  <c r="AZ80" i="71"/>
  <c r="AY80" i="71"/>
  <c r="AQ80" i="71"/>
  <c r="AR80" i="71" s="1"/>
  <c r="AI80" i="71"/>
  <c r="AJ80" i="71" s="1"/>
  <c r="AA80" i="71"/>
  <c r="AB80" i="71" s="1"/>
  <c r="S80" i="71"/>
  <c r="T80" i="71" s="1"/>
  <c r="K80" i="71"/>
  <c r="L80" i="71" s="1"/>
  <c r="GM79" i="71"/>
  <c r="GN79" i="71" s="1"/>
  <c r="GE79" i="71"/>
  <c r="GF79" i="71" s="1"/>
  <c r="FW79" i="71"/>
  <c r="FX79" i="71" s="1"/>
  <c r="FO79" i="71"/>
  <c r="FP79" i="71" s="1"/>
  <c r="FG79" i="71"/>
  <c r="FH79" i="71" s="1"/>
  <c r="EY79" i="71"/>
  <c r="EZ79" i="71" s="1"/>
  <c r="EQ79" i="71"/>
  <c r="ER79" i="71" s="1"/>
  <c r="EI79" i="71"/>
  <c r="EJ79" i="71" s="1"/>
  <c r="EA79" i="71"/>
  <c r="EB79" i="71" s="1"/>
  <c r="DS79" i="71"/>
  <c r="DT79" i="71" s="1"/>
  <c r="DK79" i="71"/>
  <c r="DL79" i="71" s="1"/>
  <c r="DC79" i="71"/>
  <c r="DD79" i="71" s="1"/>
  <c r="CU79" i="71"/>
  <c r="CV79" i="71" s="1"/>
  <c r="CM79" i="71"/>
  <c r="CN79" i="71" s="1"/>
  <c r="CE79" i="71"/>
  <c r="CF79" i="71" s="1"/>
  <c r="BW79" i="71"/>
  <c r="BX79" i="71" s="1"/>
  <c r="BO79" i="71"/>
  <c r="BP79" i="71" s="1"/>
  <c r="BG79" i="71"/>
  <c r="BH79" i="71" s="1"/>
  <c r="AY79" i="71"/>
  <c r="AZ79" i="71" s="1"/>
  <c r="AQ79" i="71"/>
  <c r="AR79" i="71" s="1"/>
  <c r="AI79" i="71"/>
  <c r="AJ79" i="71" s="1"/>
  <c r="AA79" i="71"/>
  <c r="AB79" i="71" s="1"/>
  <c r="S79" i="71"/>
  <c r="T79" i="71" s="1"/>
  <c r="K79" i="71"/>
  <c r="L79" i="71" s="1"/>
  <c r="GN78" i="71"/>
  <c r="GM78" i="71"/>
  <c r="GE78" i="71"/>
  <c r="GF78" i="71" s="1"/>
  <c r="FX78" i="71"/>
  <c r="FW78" i="71"/>
  <c r="FO78" i="71"/>
  <c r="FP78" i="71" s="1"/>
  <c r="FG78" i="71"/>
  <c r="FH78" i="71" s="1"/>
  <c r="EY78" i="71"/>
  <c r="EZ78" i="71" s="1"/>
  <c r="EQ78" i="71"/>
  <c r="ER78" i="71" s="1"/>
  <c r="EI78" i="71"/>
  <c r="EJ78" i="71" s="1"/>
  <c r="EA78" i="71"/>
  <c r="EB78" i="71" s="1"/>
  <c r="DS78" i="71"/>
  <c r="DT78" i="71" s="1"/>
  <c r="DK78" i="71"/>
  <c r="DL78" i="71" s="1"/>
  <c r="DC78" i="71"/>
  <c r="DD78" i="71" s="1"/>
  <c r="CU78" i="71"/>
  <c r="CV78" i="71" s="1"/>
  <c r="CM78" i="71"/>
  <c r="CN78" i="71" s="1"/>
  <c r="CE78" i="71"/>
  <c r="CF78" i="71" s="1"/>
  <c r="BW78" i="71"/>
  <c r="BX78" i="71" s="1"/>
  <c r="BO78" i="71"/>
  <c r="BP78" i="71" s="1"/>
  <c r="BG78" i="71"/>
  <c r="BH78" i="71" s="1"/>
  <c r="AY78" i="71"/>
  <c r="AZ78" i="71" s="1"/>
  <c r="AQ78" i="71"/>
  <c r="AR78" i="71" s="1"/>
  <c r="AI78" i="71"/>
  <c r="AJ78" i="71" s="1"/>
  <c r="AA78" i="71"/>
  <c r="AB78" i="71" s="1"/>
  <c r="S78" i="71"/>
  <c r="T78" i="71" s="1"/>
  <c r="K78" i="71"/>
  <c r="L78" i="71" s="1"/>
  <c r="GN77" i="71"/>
  <c r="GM77" i="71"/>
  <c r="GE77" i="71"/>
  <c r="GF77" i="71" s="1"/>
  <c r="FX77" i="71"/>
  <c r="FW77" i="71"/>
  <c r="FO77" i="71"/>
  <c r="FP77" i="71" s="1"/>
  <c r="FG77" i="71"/>
  <c r="FH77" i="71" s="1"/>
  <c r="EY77" i="71"/>
  <c r="EZ77" i="71" s="1"/>
  <c r="EQ77" i="71"/>
  <c r="ER77" i="71" s="1"/>
  <c r="EI77" i="71"/>
  <c r="EJ77" i="71" s="1"/>
  <c r="EA77" i="71"/>
  <c r="EB77" i="71" s="1"/>
  <c r="DS77" i="71"/>
  <c r="DT77" i="71" s="1"/>
  <c r="DK77" i="71"/>
  <c r="DL77" i="71" s="1"/>
  <c r="DC77" i="71"/>
  <c r="DD77" i="71" s="1"/>
  <c r="CU77" i="71"/>
  <c r="CV77" i="71" s="1"/>
  <c r="CM77" i="71"/>
  <c r="CN77" i="71" s="1"/>
  <c r="CE77" i="71"/>
  <c r="CF77" i="71" s="1"/>
  <c r="BW77" i="71"/>
  <c r="BX77" i="71" s="1"/>
  <c r="BO77" i="71"/>
  <c r="BP77" i="71" s="1"/>
  <c r="BG77" i="71"/>
  <c r="BH77" i="71" s="1"/>
  <c r="AY77" i="71"/>
  <c r="AZ77" i="71" s="1"/>
  <c r="AQ77" i="71"/>
  <c r="AR77" i="71" s="1"/>
  <c r="AI77" i="71"/>
  <c r="AJ77" i="71" s="1"/>
  <c r="AA77" i="71"/>
  <c r="AB77" i="71" s="1"/>
  <c r="S77" i="71"/>
  <c r="T77" i="71" s="1"/>
  <c r="K77" i="71"/>
  <c r="L77" i="71" s="1"/>
  <c r="GM76" i="71"/>
  <c r="GN76" i="71" s="1"/>
  <c r="GE76" i="71"/>
  <c r="GF76" i="71" s="1"/>
  <c r="FW76" i="71"/>
  <c r="FX76" i="71" s="1"/>
  <c r="FP76" i="71"/>
  <c r="FO76" i="71"/>
  <c r="FG76" i="71"/>
  <c r="FH76" i="71" s="1"/>
  <c r="EY76" i="71"/>
  <c r="EZ76" i="71" s="1"/>
  <c r="EQ76" i="71"/>
  <c r="ER76" i="71" s="1"/>
  <c r="EI76" i="71"/>
  <c r="EJ76" i="71" s="1"/>
  <c r="EA76" i="71"/>
  <c r="EB76" i="71" s="1"/>
  <c r="DS76" i="71"/>
  <c r="DT76" i="71" s="1"/>
  <c r="DK76" i="71"/>
  <c r="DL76" i="71" s="1"/>
  <c r="DC76" i="71"/>
  <c r="DD76" i="71" s="1"/>
  <c r="CU76" i="71"/>
  <c r="CV76" i="71" s="1"/>
  <c r="CM76" i="71"/>
  <c r="CN76" i="71" s="1"/>
  <c r="CE76" i="71"/>
  <c r="CF76" i="71" s="1"/>
  <c r="BW76" i="71"/>
  <c r="BX76" i="71" s="1"/>
  <c r="BO76" i="71"/>
  <c r="BP76" i="71" s="1"/>
  <c r="BG76" i="71"/>
  <c r="BH76" i="71" s="1"/>
  <c r="AY76" i="71"/>
  <c r="AZ76" i="71" s="1"/>
  <c r="AQ76" i="71"/>
  <c r="AR76" i="71" s="1"/>
  <c r="AI76" i="71"/>
  <c r="AJ76" i="71" s="1"/>
  <c r="AA76" i="71"/>
  <c r="AB76" i="71" s="1"/>
  <c r="S76" i="71"/>
  <c r="T76" i="71" s="1"/>
  <c r="K76" i="71"/>
  <c r="L76" i="71" s="1"/>
  <c r="GM75" i="71"/>
  <c r="GN75" i="71" s="1"/>
  <c r="GE75" i="71"/>
  <c r="GF75" i="71" s="1"/>
  <c r="FW75" i="71"/>
  <c r="FX75" i="71" s="1"/>
  <c r="FO75" i="71"/>
  <c r="FP75" i="71" s="1"/>
  <c r="FG75" i="71"/>
  <c r="FH75" i="71" s="1"/>
  <c r="EZ75" i="71"/>
  <c r="EY75" i="71"/>
  <c r="EQ75" i="71"/>
  <c r="ER75" i="71" s="1"/>
  <c r="EJ75" i="71"/>
  <c r="EI75" i="71"/>
  <c r="EA75" i="71"/>
  <c r="EB75" i="71" s="1"/>
  <c r="DS75" i="71"/>
  <c r="DT75" i="71" s="1"/>
  <c r="DK75" i="71"/>
  <c r="DL75" i="71" s="1"/>
  <c r="DC75" i="71"/>
  <c r="DD75" i="71" s="1"/>
  <c r="CU75" i="71"/>
  <c r="CV75" i="71" s="1"/>
  <c r="CM75" i="71"/>
  <c r="CN75" i="71" s="1"/>
  <c r="CE75" i="71"/>
  <c r="CF75" i="71" s="1"/>
  <c r="BW75" i="71"/>
  <c r="BX75" i="71" s="1"/>
  <c r="BO75" i="71"/>
  <c r="BP75" i="71" s="1"/>
  <c r="BG75" i="71"/>
  <c r="BH75" i="71" s="1"/>
  <c r="AY75" i="71"/>
  <c r="AZ75" i="71" s="1"/>
  <c r="AQ75" i="71"/>
  <c r="AR75" i="71" s="1"/>
  <c r="AI75" i="71"/>
  <c r="AJ75" i="71" s="1"/>
  <c r="AA75" i="71"/>
  <c r="AB75" i="71" s="1"/>
  <c r="S75" i="71"/>
  <c r="T75" i="71" s="1"/>
  <c r="K75" i="71"/>
  <c r="L75" i="71" s="1"/>
  <c r="GM74" i="71"/>
  <c r="GN74" i="71" s="1"/>
  <c r="GF74" i="71"/>
  <c r="GE74" i="71"/>
  <c r="FW74" i="71"/>
  <c r="FX74" i="71" s="1"/>
  <c r="FP74" i="71"/>
  <c r="FO74" i="71"/>
  <c r="FG74" i="71"/>
  <c r="FH74" i="71" s="1"/>
  <c r="EY74" i="71"/>
  <c r="EZ74" i="71" s="1"/>
  <c r="EQ74" i="71"/>
  <c r="ER74" i="71" s="1"/>
  <c r="EI74" i="71"/>
  <c r="EJ74" i="71" s="1"/>
  <c r="EA74" i="71"/>
  <c r="EB74" i="71" s="1"/>
  <c r="DT74" i="71"/>
  <c r="DS74" i="71"/>
  <c r="DK74" i="71"/>
  <c r="DL74" i="71" s="1"/>
  <c r="DD74" i="71"/>
  <c r="DC74" i="71"/>
  <c r="CU74" i="71"/>
  <c r="CV74" i="71" s="1"/>
  <c r="CM74" i="71"/>
  <c r="CN74" i="71" s="1"/>
  <c r="CE74" i="71"/>
  <c r="CF74" i="71" s="1"/>
  <c r="BW74" i="71"/>
  <c r="BX74" i="71" s="1"/>
  <c r="BO74" i="71"/>
  <c r="BP74" i="71" s="1"/>
  <c r="BG74" i="71"/>
  <c r="BH74" i="71" s="1"/>
  <c r="AY74" i="71"/>
  <c r="AZ74" i="71" s="1"/>
  <c r="AQ74" i="71"/>
  <c r="AR74" i="71" s="1"/>
  <c r="AI74" i="71"/>
  <c r="AJ74" i="71" s="1"/>
  <c r="AA74" i="71"/>
  <c r="AB74" i="71" s="1"/>
  <c r="S74" i="71"/>
  <c r="T74" i="71" s="1"/>
  <c r="K74" i="71"/>
  <c r="L74" i="71" s="1"/>
  <c r="GM73" i="71"/>
  <c r="GN73" i="71" s="1"/>
  <c r="GF73" i="71"/>
  <c r="GE73" i="71"/>
  <c r="FW73" i="71"/>
  <c r="FX73" i="71" s="1"/>
  <c r="FO73" i="71"/>
  <c r="FP73" i="71" s="1"/>
  <c r="FG73" i="71"/>
  <c r="FH73" i="71" s="1"/>
  <c r="EY73" i="71"/>
  <c r="EZ73" i="71" s="1"/>
  <c r="EQ73" i="71"/>
  <c r="ER73" i="71" s="1"/>
  <c r="EI73" i="71"/>
  <c r="EJ73" i="71" s="1"/>
  <c r="EA73" i="71"/>
  <c r="EB73" i="71" s="1"/>
  <c r="DS73" i="71"/>
  <c r="DT73" i="71" s="1"/>
  <c r="DK73" i="71"/>
  <c r="DL73" i="71" s="1"/>
  <c r="DC73" i="71"/>
  <c r="DD73" i="71" s="1"/>
  <c r="CU73" i="71"/>
  <c r="CV73" i="71" s="1"/>
  <c r="CM73" i="71"/>
  <c r="CN73" i="71" s="1"/>
  <c r="CE73" i="71"/>
  <c r="CF73" i="71" s="1"/>
  <c r="BW73" i="71"/>
  <c r="BX73" i="71" s="1"/>
  <c r="BO73" i="71"/>
  <c r="BP73" i="71" s="1"/>
  <c r="BG73" i="71"/>
  <c r="BH73" i="71" s="1"/>
  <c r="AY73" i="71"/>
  <c r="AZ73" i="71" s="1"/>
  <c r="AQ73" i="71"/>
  <c r="AR73" i="71" s="1"/>
  <c r="AI73" i="71"/>
  <c r="AJ73" i="71" s="1"/>
  <c r="AA73" i="71"/>
  <c r="AB73" i="71" s="1"/>
  <c r="S73" i="71"/>
  <c r="T73" i="71" s="1"/>
  <c r="K73" i="71"/>
  <c r="L73" i="71" s="1"/>
  <c r="GN72" i="71"/>
  <c r="GM72" i="71"/>
  <c r="GE72" i="71"/>
  <c r="GF72" i="71" s="1"/>
  <c r="FX72" i="71"/>
  <c r="FW72" i="71"/>
  <c r="FO72" i="71"/>
  <c r="FP72" i="71" s="1"/>
  <c r="FG72" i="71"/>
  <c r="FH72" i="71" s="1"/>
  <c r="EY72" i="71"/>
  <c r="EZ72" i="71" s="1"/>
  <c r="EQ72" i="71"/>
  <c r="ER72" i="71" s="1"/>
  <c r="EI72" i="71"/>
  <c r="EJ72" i="71" s="1"/>
  <c r="EB72" i="71"/>
  <c r="EA72" i="71"/>
  <c r="DS72" i="71"/>
  <c r="DT72" i="71" s="1"/>
  <c r="DL72" i="71"/>
  <c r="DK72" i="71"/>
  <c r="DC72" i="71"/>
  <c r="DD72" i="71" s="1"/>
  <c r="CU72" i="71"/>
  <c r="CV72" i="71" s="1"/>
  <c r="CM72" i="71"/>
  <c r="CN72" i="71" s="1"/>
  <c r="CE72" i="71"/>
  <c r="CF72" i="71" s="1"/>
  <c r="BW72" i="71"/>
  <c r="BX72" i="71" s="1"/>
  <c r="BP72" i="71"/>
  <c r="BO72" i="71"/>
  <c r="BG72" i="71"/>
  <c r="BH72" i="71" s="1"/>
  <c r="AY72" i="71"/>
  <c r="AZ72" i="71" s="1"/>
  <c r="AQ72" i="71"/>
  <c r="AR72" i="71" s="1"/>
  <c r="AI72" i="71"/>
  <c r="AJ72" i="71" s="1"/>
  <c r="AA72" i="71"/>
  <c r="AB72" i="71" s="1"/>
  <c r="S72" i="71"/>
  <c r="T72" i="71" s="1"/>
  <c r="K72" i="71"/>
  <c r="L72" i="71" s="1"/>
  <c r="GM71" i="71"/>
  <c r="GN71" i="71" s="1"/>
  <c r="GE71" i="71"/>
  <c r="GF71" i="71" s="1"/>
  <c r="FX71" i="71"/>
  <c r="FW71" i="71"/>
  <c r="FO71" i="71"/>
  <c r="FP71" i="71" s="1"/>
  <c r="FH71" i="71"/>
  <c r="FG71" i="71"/>
  <c r="EY71" i="71"/>
  <c r="EZ71" i="71" s="1"/>
  <c r="EQ71" i="71"/>
  <c r="ER71" i="71" s="1"/>
  <c r="EI71" i="71"/>
  <c r="EJ71" i="71" s="1"/>
  <c r="EA71" i="71"/>
  <c r="EB71" i="71" s="1"/>
  <c r="DS71" i="71"/>
  <c r="DT71" i="71" s="1"/>
  <c r="DK71" i="71"/>
  <c r="DL71" i="71" s="1"/>
  <c r="DC71" i="71"/>
  <c r="DD71" i="71" s="1"/>
  <c r="CU71" i="71"/>
  <c r="CV71" i="71" s="1"/>
  <c r="CM71" i="71"/>
  <c r="CN71" i="71" s="1"/>
  <c r="CE71" i="71"/>
  <c r="CF71" i="71" s="1"/>
  <c r="BW71" i="71"/>
  <c r="BX71" i="71" s="1"/>
  <c r="BO71" i="71"/>
  <c r="BP71" i="71" s="1"/>
  <c r="BG71" i="71"/>
  <c r="BH71" i="71" s="1"/>
  <c r="AY71" i="71"/>
  <c r="AZ71" i="71" s="1"/>
  <c r="AQ71" i="71"/>
  <c r="AR71" i="71" s="1"/>
  <c r="AI71" i="71"/>
  <c r="AJ71" i="71" s="1"/>
  <c r="AA71" i="71"/>
  <c r="AB71" i="71" s="1"/>
  <c r="S71" i="71"/>
  <c r="T71" i="71" s="1"/>
  <c r="K71" i="71"/>
  <c r="L71" i="71" s="1"/>
  <c r="GM70" i="71"/>
  <c r="GN70" i="71" s="1"/>
  <c r="GE70" i="71"/>
  <c r="GF70" i="71" s="1"/>
  <c r="FW70" i="71"/>
  <c r="FX70" i="71" s="1"/>
  <c r="FO70" i="71"/>
  <c r="FP70" i="71" s="1"/>
  <c r="FG70" i="71"/>
  <c r="FH70" i="71" s="1"/>
  <c r="EY70" i="71"/>
  <c r="EZ70" i="71" s="1"/>
  <c r="EQ70" i="71"/>
  <c r="ER70" i="71" s="1"/>
  <c r="EI70" i="71"/>
  <c r="EJ70" i="71" s="1"/>
  <c r="EA70" i="71"/>
  <c r="EB70" i="71" s="1"/>
  <c r="DS70" i="71"/>
  <c r="DT70" i="71" s="1"/>
  <c r="DK70" i="71"/>
  <c r="DL70" i="71" s="1"/>
  <c r="DC70" i="71"/>
  <c r="DD70" i="71" s="1"/>
  <c r="CV70" i="71"/>
  <c r="CU70" i="71"/>
  <c r="CM70" i="71"/>
  <c r="CN70" i="71" s="1"/>
  <c r="CE70" i="71"/>
  <c r="CF70" i="71" s="1"/>
  <c r="BW70" i="71"/>
  <c r="BX70" i="71" s="1"/>
  <c r="BP70" i="71"/>
  <c r="BO70" i="71"/>
  <c r="BG70" i="71"/>
  <c r="BH70" i="71" s="1"/>
  <c r="AY70" i="71"/>
  <c r="AZ70" i="71" s="1"/>
  <c r="AQ70" i="71"/>
  <c r="AR70" i="71" s="1"/>
  <c r="AI70" i="71"/>
  <c r="AJ70" i="71" s="1"/>
  <c r="AA70" i="71"/>
  <c r="AB70" i="71" s="1"/>
  <c r="S70" i="71"/>
  <c r="T70" i="71" s="1"/>
  <c r="K70" i="71"/>
  <c r="L70" i="71" s="1"/>
  <c r="GM69" i="71"/>
  <c r="GN69" i="71" s="1"/>
  <c r="GE69" i="71"/>
  <c r="GF69" i="71" s="1"/>
  <c r="FW69" i="71"/>
  <c r="FX69" i="71" s="1"/>
  <c r="FO69" i="71"/>
  <c r="FP69" i="71" s="1"/>
  <c r="FG69" i="71"/>
  <c r="FH69" i="71" s="1"/>
  <c r="EY69" i="71"/>
  <c r="EZ69" i="71" s="1"/>
  <c r="EQ69" i="71"/>
  <c r="ER69" i="71" s="1"/>
  <c r="EI69" i="71"/>
  <c r="EJ69" i="71" s="1"/>
  <c r="EA69" i="71"/>
  <c r="EB69" i="71" s="1"/>
  <c r="DS69" i="71"/>
  <c r="DT69" i="71" s="1"/>
  <c r="DK69" i="71"/>
  <c r="DL69" i="71" s="1"/>
  <c r="DC69" i="71"/>
  <c r="DD69" i="71" s="1"/>
  <c r="CU69" i="71"/>
  <c r="CV69" i="71" s="1"/>
  <c r="CM69" i="71"/>
  <c r="CN69" i="71" s="1"/>
  <c r="CE69" i="71"/>
  <c r="CF69" i="71" s="1"/>
  <c r="BW69" i="71"/>
  <c r="BX69" i="71" s="1"/>
  <c r="BO69" i="71"/>
  <c r="BP69" i="71" s="1"/>
  <c r="BG69" i="71"/>
  <c r="BH69" i="71" s="1"/>
  <c r="AY69" i="71"/>
  <c r="AZ69" i="71" s="1"/>
  <c r="AQ69" i="71"/>
  <c r="AR69" i="71" s="1"/>
  <c r="AI69" i="71"/>
  <c r="AJ69" i="71" s="1"/>
  <c r="AA69" i="71"/>
  <c r="AB69" i="71" s="1"/>
  <c r="S69" i="71"/>
  <c r="T69" i="71" s="1"/>
  <c r="K69" i="71"/>
  <c r="L69" i="71" s="1"/>
  <c r="GM68" i="71"/>
  <c r="GN68" i="71" s="1"/>
  <c r="GF68" i="71"/>
  <c r="GE68" i="71"/>
  <c r="FW68" i="71"/>
  <c r="FX68" i="71" s="1"/>
  <c r="FP68" i="71"/>
  <c r="FO68" i="71"/>
  <c r="FG68" i="71"/>
  <c r="FH68" i="71" s="1"/>
  <c r="EY68" i="71"/>
  <c r="EZ68" i="71" s="1"/>
  <c r="EQ68" i="71"/>
  <c r="ER68" i="71" s="1"/>
  <c r="EI68" i="71"/>
  <c r="EJ68" i="71" s="1"/>
  <c r="EA68" i="71"/>
  <c r="EB68" i="71" s="1"/>
  <c r="DT68" i="71"/>
  <c r="DS68" i="71"/>
  <c r="DK68" i="71"/>
  <c r="DL68" i="71" s="1"/>
  <c r="DD68" i="71"/>
  <c r="DC68" i="71"/>
  <c r="CU68" i="71"/>
  <c r="CV68" i="71" s="1"/>
  <c r="CM68" i="71"/>
  <c r="CN68" i="71" s="1"/>
  <c r="CE68" i="71"/>
  <c r="CF68" i="71" s="1"/>
  <c r="BW68" i="71"/>
  <c r="BX68" i="71" s="1"/>
  <c r="BO68" i="71"/>
  <c r="BP68" i="71" s="1"/>
  <c r="BG68" i="71"/>
  <c r="BH68" i="71" s="1"/>
  <c r="AY68" i="71"/>
  <c r="AZ68" i="71" s="1"/>
  <c r="AQ68" i="71"/>
  <c r="AR68" i="71" s="1"/>
  <c r="AI68" i="71"/>
  <c r="AJ68" i="71" s="1"/>
  <c r="AA68" i="71"/>
  <c r="AB68" i="71" s="1"/>
  <c r="S68" i="71"/>
  <c r="T68" i="71" s="1"/>
  <c r="K68" i="71"/>
  <c r="L68" i="71" s="1"/>
  <c r="GM67" i="71"/>
  <c r="GN67" i="71" s="1"/>
  <c r="GE67" i="71"/>
  <c r="GF67" i="71" s="1"/>
  <c r="FW67" i="71"/>
  <c r="FX67" i="71" s="1"/>
  <c r="FO67" i="71"/>
  <c r="FP67" i="71" s="1"/>
  <c r="FG67" i="71"/>
  <c r="FH67" i="71" s="1"/>
  <c r="EY67" i="71"/>
  <c r="EZ67" i="71" s="1"/>
  <c r="EQ67" i="71"/>
  <c r="ER67" i="71" s="1"/>
  <c r="EI67" i="71"/>
  <c r="EJ67" i="71" s="1"/>
  <c r="EA67" i="71"/>
  <c r="EB67" i="71" s="1"/>
  <c r="DS67" i="71"/>
  <c r="DT67" i="71" s="1"/>
  <c r="DK67" i="71"/>
  <c r="DL67" i="71" s="1"/>
  <c r="DC67" i="71"/>
  <c r="DD67" i="71" s="1"/>
  <c r="CU67" i="71"/>
  <c r="CV67" i="71" s="1"/>
  <c r="CM67" i="71"/>
  <c r="CN67" i="71" s="1"/>
  <c r="CE67" i="71"/>
  <c r="CF67" i="71" s="1"/>
  <c r="BW67" i="71"/>
  <c r="BX67" i="71" s="1"/>
  <c r="BO67" i="71"/>
  <c r="BP67" i="71" s="1"/>
  <c r="BG67" i="71"/>
  <c r="BH67" i="71" s="1"/>
  <c r="AY67" i="71"/>
  <c r="AZ67" i="71" s="1"/>
  <c r="AQ67" i="71"/>
  <c r="AR67" i="71" s="1"/>
  <c r="AI67" i="71"/>
  <c r="AJ67" i="71" s="1"/>
  <c r="AA67" i="71"/>
  <c r="AB67" i="71" s="1"/>
  <c r="S67" i="71"/>
  <c r="T67" i="71" s="1"/>
  <c r="K67" i="71"/>
  <c r="L67" i="71" s="1"/>
  <c r="GM66" i="71"/>
  <c r="GN66" i="71" s="1"/>
  <c r="GE66" i="71"/>
  <c r="GF66" i="71" s="1"/>
  <c r="FW66" i="71"/>
  <c r="FX66" i="71" s="1"/>
  <c r="FO66" i="71"/>
  <c r="FP66" i="71" s="1"/>
  <c r="FG66" i="71"/>
  <c r="FH66" i="71" s="1"/>
  <c r="EY66" i="71"/>
  <c r="EZ66" i="71" s="1"/>
  <c r="EQ66" i="71"/>
  <c r="ER66" i="71" s="1"/>
  <c r="EI66" i="71"/>
  <c r="EJ66" i="71" s="1"/>
  <c r="EA66" i="71"/>
  <c r="EB66" i="71" s="1"/>
  <c r="DS66" i="71"/>
  <c r="DT66" i="71" s="1"/>
  <c r="DK66" i="71"/>
  <c r="DL66" i="71" s="1"/>
  <c r="DC66" i="71"/>
  <c r="DD66" i="71" s="1"/>
  <c r="CU66" i="71"/>
  <c r="CV66" i="71" s="1"/>
  <c r="CM66" i="71"/>
  <c r="CN66" i="71" s="1"/>
  <c r="CE66" i="71"/>
  <c r="CF66" i="71" s="1"/>
  <c r="BW66" i="71"/>
  <c r="BX66" i="71" s="1"/>
  <c r="BO66" i="71"/>
  <c r="BP66" i="71" s="1"/>
  <c r="BG66" i="71"/>
  <c r="BH66" i="71" s="1"/>
  <c r="AY66" i="71"/>
  <c r="AZ66" i="71" s="1"/>
  <c r="AQ66" i="71"/>
  <c r="AR66" i="71" s="1"/>
  <c r="AI66" i="71"/>
  <c r="AJ66" i="71" s="1"/>
  <c r="AA66" i="71"/>
  <c r="AB66" i="71" s="1"/>
  <c r="S66" i="71"/>
  <c r="T66" i="71" s="1"/>
  <c r="K66" i="71"/>
  <c r="L66" i="71" s="1"/>
  <c r="GN65" i="71"/>
  <c r="GM65" i="71"/>
  <c r="GE65" i="71"/>
  <c r="GF65" i="71" s="1"/>
  <c r="FW65" i="71"/>
  <c r="FX65" i="71" s="1"/>
  <c r="FO65" i="71"/>
  <c r="FP65" i="71" s="1"/>
  <c r="FG65" i="71"/>
  <c r="FH65" i="71" s="1"/>
  <c r="EY65" i="71"/>
  <c r="EZ65" i="71" s="1"/>
  <c r="EQ65" i="71"/>
  <c r="ER65" i="71" s="1"/>
  <c r="EI65" i="71"/>
  <c r="EJ65" i="71" s="1"/>
  <c r="EA65" i="71"/>
  <c r="EB65" i="71" s="1"/>
  <c r="DS65" i="71"/>
  <c r="DT65" i="71" s="1"/>
  <c r="DK65" i="71"/>
  <c r="DL65" i="71" s="1"/>
  <c r="DC65" i="71"/>
  <c r="DD65" i="71" s="1"/>
  <c r="CU65" i="71"/>
  <c r="CV65" i="71" s="1"/>
  <c r="CM65" i="71"/>
  <c r="CN65" i="71" s="1"/>
  <c r="CE65" i="71"/>
  <c r="CF65" i="71" s="1"/>
  <c r="BW65" i="71"/>
  <c r="BX65" i="71" s="1"/>
  <c r="BO65" i="71"/>
  <c r="BP65" i="71" s="1"/>
  <c r="BG65" i="71"/>
  <c r="BH65" i="71" s="1"/>
  <c r="AY65" i="71"/>
  <c r="AZ65" i="71" s="1"/>
  <c r="AQ65" i="71"/>
  <c r="AR65" i="71" s="1"/>
  <c r="AI65" i="71"/>
  <c r="AJ65" i="71" s="1"/>
  <c r="AA65" i="71"/>
  <c r="AB65" i="71" s="1"/>
  <c r="S65" i="71"/>
  <c r="T65" i="71" s="1"/>
  <c r="K65" i="71"/>
  <c r="L65" i="71" s="1"/>
  <c r="GM64" i="71"/>
  <c r="GN64" i="71" s="1"/>
  <c r="GF64" i="71"/>
  <c r="GE64" i="71"/>
  <c r="FW64" i="71"/>
  <c r="FX64" i="71" s="1"/>
  <c r="FP64" i="71"/>
  <c r="FO64" i="71"/>
  <c r="FG64" i="71"/>
  <c r="FH64" i="71" s="1"/>
  <c r="EZ64" i="71"/>
  <c r="EY64" i="71"/>
  <c r="EQ64" i="71"/>
  <c r="ER64" i="71" s="1"/>
  <c r="EJ64" i="71"/>
  <c r="EI64" i="71"/>
  <c r="EA64" i="71"/>
  <c r="EB64" i="71" s="1"/>
  <c r="DT64" i="71"/>
  <c r="DS64" i="71"/>
  <c r="DK64" i="71"/>
  <c r="DL64" i="71" s="1"/>
  <c r="DD64" i="71"/>
  <c r="DC64" i="71"/>
  <c r="CU64" i="71"/>
  <c r="CV64" i="71" s="1"/>
  <c r="CN64" i="71"/>
  <c r="CM64" i="71"/>
  <c r="CE64" i="71"/>
  <c r="CF64" i="71" s="1"/>
  <c r="BX64" i="71"/>
  <c r="BW64" i="71"/>
  <c r="BO64" i="71"/>
  <c r="BP64" i="71" s="1"/>
  <c r="BH64" i="71"/>
  <c r="BG64" i="71"/>
  <c r="AY64" i="71"/>
  <c r="AZ64" i="71" s="1"/>
  <c r="AR64" i="71"/>
  <c r="AQ64" i="71"/>
  <c r="AI64" i="71"/>
  <c r="AJ64" i="71" s="1"/>
  <c r="AB64" i="71"/>
  <c r="AA64" i="71"/>
  <c r="S64" i="71"/>
  <c r="T64" i="71" s="1"/>
  <c r="L64" i="71"/>
  <c r="K64" i="71"/>
  <c r="GM63" i="71"/>
  <c r="GN63" i="71" s="1"/>
  <c r="GE63" i="71"/>
  <c r="GF63" i="71" s="1"/>
  <c r="FW63" i="71"/>
  <c r="FX63" i="71" s="1"/>
  <c r="FO63" i="71"/>
  <c r="FP63" i="71" s="1"/>
  <c r="FG63" i="71"/>
  <c r="FH63" i="71" s="1"/>
  <c r="EY63" i="71"/>
  <c r="EZ63" i="71" s="1"/>
  <c r="EQ63" i="71"/>
  <c r="ER63" i="71" s="1"/>
  <c r="EI63" i="71"/>
  <c r="EJ63" i="71" s="1"/>
  <c r="EA63" i="71"/>
  <c r="EB63" i="71" s="1"/>
  <c r="DS63" i="71"/>
  <c r="DT63" i="71" s="1"/>
  <c r="DK63" i="71"/>
  <c r="DL63" i="71" s="1"/>
  <c r="DC63" i="71"/>
  <c r="DD63" i="71" s="1"/>
  <c r="CU63" i="71"/>
  <c r="CV63" i="71" s="1"/>
  <c r="CM63" i="71"/>
  <c r="CN63" i="71" s="1"/>
  <c r="CE63" i="71"/>
  <c r="CF63" i="71" s="1"/>
  <c r="BW63" i="71"/>
  <c r="BX63" i="71" s="1"/>
  <c r="BO63" i="71"/>
  <c r="BP63" i="71" s="1"/>
  <c r="BG63" i="71"/>
  <c r="BH63" i="71" s="1"/>
  <c r="AY63" i="71"/>
  <c r="AZ63" i="71" s="1"/>
  <c r="AQ63" i="71"/>
  <c r="AR63" i="71" s="1"/>
  <c r="AI63" i="71"/>
  <c r="AJ63" i="71" s="1"/>
  <c r="AA63" i="71"/>
  <c r="AB63" i="71" s="1"/>
  <c r="S63" i="71"/>
  <c r="T63" i="71" s="1"/>
  <c r="K63" i="71"/>
  <c r="L63" i="71" s="1"/>
  <c r="GM62" i="71"/>
  <c r="GN62" i="71" s="1"/>
  <c r="GF62" i="71"/>
  <c r="GE62" i="71"/>
  <c r="FW62" i="71"/>
  <c r="FX62" i="71" s="1"/>
  <c r="FO62" i="71"/>
  <c r="FP62" i="71" s="1"/>
  <c r="FG62" i="71"/>
  <c r="FH62" i="71" s="1"/>
  <c r="EY62" i="71"/>
  <c r="EZ62" i="71" s="1"/>
  <c r="EQ62" i="71"/>
  <c r="ER62" i="71" s="1"/>
  <c r="EI62" i="71"/>
  <c r="EJ62" i="71" s="1"/>
  <c r="EA62" i="71"/>
  <c r="EB62" i="71" s="1"/>
  <c r="DS62" i="71"/>
  <c r="DT62" i="71" s="1"/>
  <c r="DK62" i="71"/>
  <c r="DL62" i="71" s="1"/>
  <c r="DC62" i="71"/>
  <c r="DD62" i="71" s="1"/>
  <c r="CU62" i="71"/>
  <c r="CV62" i="71" s="1"/>
  <c r="CM62" i="71"/>
  <c r="CN62" i="71" s="1"/>
  <c r="CE62" i="71"/>
  <c r="CF62" i="71" s="1"/>
  <c r="BW62" i="71"/>
  <c r="BX62" i="71" s="1"/>
  <c r="BO62" i="71"/>
  <c r="BP62" i="71" s="1"/>
  <c r="BG62" i="71"/>
  <c r="BH62" i="71" s="1"/>
  <c r="AY62" i="71"/>
  <c r="AZ62" i="71" s="1"/>
  <c r="AQ62" i="71"/>
  <c r="AR62" i="71" s="1"/>
  <c r="AI62" i="71"/>
  <c r="AJ62" i="71" s="1"/>
  <c r="AA62" i="71"/>
  <c r="AB62" i="71" s="1"/>
  <c r="S62" i="71"/>
  <c r="T62" i="71" s="1"/>
  <c r="K62" i="71"/>
  <c r="L62" i="71" s="1"/>
  <c r="GM61" i="71"/>
  <c r="GN61" i="71" s="1"/>
  <c r="GE61" i="71"/>
  <c r="GF61" i="71" s="1"/>
  <c r="FW61" i="71"/>
  <c r="FX61" i="71" s="1"/>
  <c r="FO61" i="71"/>
  <c r="FP61" i="71" s="1"/>
  <c r="FG61" i="71"/>
  <c r="FH61" i="71" s="1"/>
  <c r="EY61" i="71"/>
  <c r="EZ61" i="71" s="1"/>
  <c r="EQ61" i="71"/>
  <c r="ER61" i="71" s="1"/>
  <c r="EI61" i="71"/>
  <c r="EJ61" i="71" s="1"/>
  <c r="EA61" i="71"/>
  <c r="EB61" i="71" s="1"/>
  <c r="DS61" i="71"/>
  <c r="DT61" i="71" s="1"/>
  <c r="DK61" i="71"/>
  <c r="DL61" i="71" s="1"/>
  <c r="DC61" i="71"/>
  <c r="DD61" i="71" s="1"/>
  <c r="CU61" i="71"/>
  <c r="CV61" i="71" s="1"/>
  <c r="CM61" i="71"/>
  <c r="CN61" i="71" s="1"/>
  <c r="CE61" i="71"/>
  <c r="CF61" i="71" s="1"/>
  <c r="BW61" i="71"/>
  <c r="BX61" i="71" s="1"/>
  <c r="BO61" i="71"/>
  <c r="BP61" i="71" s="1"/>
  <c r="BG61" i="71"/>
  <c r="BH61" i="71" s="1"/>
  <c r="AY61" i="71"/>
  <c r="AZ61" i="71" s="1"/>
  <c r="AQ61" i="71"/>
  <c r="AR61" i="71" s="1"/>
  <c r="AI61" i="71"/>
  <c r="AJ61" i="71" s="1"/>
  <c r="AA61" i="71"/>
  <c r="AB61" i="71" s="1"/>
  <c r="S61" i="71"/>
  <c r="T61" i="71" s="1"/>
  <c r="K61" i="71"/>
  <c r="L61" i="71" s="1"/>
  <c r="GM60" i="71"/>
  <c r="GN60" i="71" s="1"/>
  <c r="GE60" i="71"/>
  <c r="GF60" i="71" s="1"/>
  <c r="FW60" i="71"/>
  <c r="FX60" i="71" s="1"/>
  <c r="FO60" i="71"/>
  <c r="FP60" i="71" s="1"/>
  <c r="FG60" i="71"/>
  <c r="FH60" i="71" s="1"/>
  <c r="EY60" i="71"/>
  <c r="EZ60" i="71" s="1"/>
  <c r="EQ60" i="71"/>
  <c r="ER60" i="71" s="1"/>
  <c r="EI60" i="71"/>
  <c r="EJ60" i="71" s="1"/>
  <c r="EA60" i="71"/>
  <c r="EB60" i="71" s="1"/>
  <c r="DS60" i="71"/>
  <c r="DT60" i="71" s="1"/>
  <c r="DK60" i="71"/>
  <c r="DL60" i="71" s="1"/>
  <c r="DC60" i="71"/>
  <c r="DD60" i="71" s="1"/>
  <c r="CU60" i="71"/>
  <c r="CV60" i="71" s="1"/>
  <c r="CM60" i="71"/>
  <c r="CN60" i="71" s="1"/>
  <c r="CE60" i="71"/>
  <c r="CF60" i="71" s="1"/>
  <c r="BW60" i="71"/>
  <c r="BX60" i="71" s="1"/>
  <c r="BO60" i="71"/>
  <c r="BP60" i="71" s="1"/>
  <c r="BG60" i="71"/>
  <c r="BH60" i="71" s="1"/>
  <c r="AY60" i="71"/>
  <c r="AZ60" i="71" s="1"/>
  <c r="AQ60" i="71"/>
  <c r="AR60" i="71" s="1"/>
  <c r="AI60" i="71"/>
  <c r="AJ60" i="71" s="1"/>
  <c r="AA60" i="71"/>
  <c r="AB60" i="71" s="1"/>
  <c r="S60" i="71"/>
  <c r="T60" i="71" s="1"/>
  <c r="K60" i="71"/>
  <c r="L60" i="71" s="1"/>
  <c r="GM59" i="71"/>
  <c r="GN59" i="71" s="1"/>
  <c r="GE59" i="71"/>
  <c r="GF59" i="71" s="1"/>
  <c r="FW59" i="71"/>
  <c r="FX59" i="71" s="1"/>
  <c r="FO59" i="71"/>
  <c r="FP59" i="71" s="1"/>
  <c r="FG59" i="71"/>
  <c r="FH59" i="71" s="1"/>
  <c r="EY59" i="71"/>
  <c r="EZ59" i="71" s="1"/>
  <c r="EQ59" i="71"/>
  <c r="ER59" i="71" s="1"/>
  <c r="EI59" i="71"/>
  <c r="EJ59" i="71" s="1"/>
  <c r="EA59" i="71"/>
  <c r="EB59" i="71" s="1"/>
  <c r="DS59" i="71"/>
  <c r="DT59" i="71" s="1"/>
  <c r="DK59" i="71"/>
  <c r="DL59" i="71" s="1"/>
  <c r="DC59" i="71"/>
  <c r="DD59" i="71" s="1"/>
  <c r="CU59" i="71"/>
  <c r="CV59" i="71" s="1"/>
  <c r="CM59" i="71"/>
  <c r="CN59" i="71" s="1"/>
  <c r="CE59" i="71"/>
  <c r="CF59" i="71" s="1"/>
  <c r="BW59" i="71"/>
  <c r="BX59" i="71" s="1"/>
  <c r="BO59" i="71"/>
  <c r="BP59" i="71" s="1"/>
  <c r="BG59" i="71"/>
  <c r="BH59" i="71" s="1"/>
  <c r="AY59" i="71"/>
  <c r="AZ59" i="71" s="1"/>
  <c r="AQ59" i="71"/>
  <c r="AR59" i="71" s="1"/>
  <c r="AI59" i="71"/>
  <c r="AJ59" i="71" s="1"/>
  <c r="AA59" i="71"/>
  <c r="AB59" i="71" s="1"/>
  <c r="S59" i="71"/>
  <c r="T59" i="71" s="1"/>
  <c r="K59" i="71"/>
  <c r="L59" i="71" s="1"/>
  <c r="GM58" i="71"/>
  <c r="GN58" i="71" s="1"/>
  <c r="GE58" i="71"/>
  <c r="GF58" i="71" s="1"/>
  <c r="FW58" i="71"/>
  <c r="FX58" i="71" s="1"/>
  <c r="FO58" i="71"/>
  <c r="FP58" i="71" s="1"/>
  <c r="FG58" i="71"/>
  <c r="FH58" i="71" s="1"/>
  <c r="EY58" i="71"/>
  <c r="EZ58" i="71" s="1"/>
  <c r="EQ58" i="71"/>
  <c r="ER58" i="71" s="1"/>
  <c r="EI58" i="71"/>
  <c r="EJ58" i="71" s="1"/>
  <c r="EA58" i="71"/>
  <c r="EB58" i="71" s="1"/>
  <c r="DS58" i="71"/>
  <c r="DT58" i="71" s="1"/>
  <c r="DK58" i="71"/>
  <c r="DL58" i="71" s="1"/>
  <c r="DC58" i="71"/>
  <c r="DD58" i="71" s="1"/>
  <c r="CU58" i="71"/>
  <c r="CV58" i="71" s="1"/>
  <c r="CM58" i="71"/>
  <c r="CN58" i="71" s="1"/>
  <c r="CE58" i="71"/>
  <c r="CF58" i="71" s="1"/>
  <c r="BW58" i="71"/>
  <c r="BX58" i="71" s="1"/>
  <c r="BO58" i="71"/>
  <c r="BP58" i="71" s="1"/>
  <c r="BG58" i="71"/>
  <c r="BH58" i="71" s="1"/>
  <c r="AY58" i="71"/>
  <c r="AZ58" i="71" s="1"/>
  <c r="AQ58" i="71"/>
  <c r="AR58" i="71" s="1"/>
  <c r="AI58" i="71"/>
  <c r="AJ58" i="71" s="1"/>
  <c r="AA58" i="71"/>
  <c r="AB58" i="71" s="1"/>
  <c r="S58" i="71"/>
  <c r="T58" i="71" s="1"/>
  <c r="K58" i="71"/>
  <c r="L58" i="71" s="1"/>
  <c r="GM57" i="71"/>
  <c r="GN57" i="71" s="1"/>
  <c r="GE57" i="71"/>
  <c r="GF57" i="71" s="1"/>
  <c r="FW57" i="71"/>
  <c r="FX57" i="71" s="1"/>
  <c r="FO57" i="71"/>
  <c r="FP57" i="71" s="1"/>
  <c r="FG57" i="71"/>
  <c r="FH57" i="71" s="1"/>
  <c r="EY57" i="71"/>
  <c r="EZ57" i="71" s="1"/>
  <c r="EQ57" i="71"/>
  <c r="ER57" i="71" s="1"/>
  <c r="EI57" i="71"/>
  <c r="EJ57" i="71" s="1"/>
  <c r="EA57" i="71"/>
  <c r="EB57" i="71" s="1"/>
  <c r="DS57" i="71"/>
  <c r="DT57" i="71" s="1"/>
  <c r="DK57" i="71"/>
  <c r="DL57" i="71" s="1"/>
  <c r="DC57" i="71"/>
  <c r="DD57" i="71" s="1"/>
  <c r="CU57" i="71"/>
  <c r="CV57" i="71" s="1"/>
  <c r="CM57" i="71"/>
  <c r="CN57" i="71" s="1"/>
  <c r="CE57" i="71"/>
  <c r="CF57" i="71" s="1"/>
  <c r="BW57" i="71"/>
  <c r="BX57" i="71" s="1"/>
  <c r="BO57" i="71"/>
  <c r="BP57" i="71" s="1"/>
  <c r="BG57" i="71"/>
  <c r="BH57" i="71" s="1"/>
  <c r="AY57" i="71"/>
  <c r="AZ57" i="71" s="1"/>
  <c r="AQ57" i="71"/>
  <c r="AR57" i="71" s="1"/>
  <c r="AI57" i="71"/>
  <c r="AJ57" i="71" s="1"/>
  <c r="AA57" i="71"/>
  <c r="AB57" i="71" s="1"/>
  <c r="S57" i="71"/>
  <c r="T57" i="71" s="1"/>
  <c r="K57" i="71"/>
  <c r="L57" i="71" s="1"/>
  <c r="GM56" i="71"/>
  <c r="GN56" i="71" s="1"/>
  <c r="GE56" i="71"/>
  <c r="GF56" i="71" s="1"/>
  <c r="FW56" i="71"/>
  <c r="FX56" i="71" s="1"/>
  <c r="FO56" i="71"/>
  <c r="FP56" i="71" s="1"/>
  <c r="FG56" i="71"/>
  <c r="FH56" i="71" s="1"/>
  <c r="EY56" i="71"/>
  <c r="EZ56" i="71" s="1"/>
  <c r="EQ56" i="71"/>
  <c r="ER56" i="71" s="1"/>
  <c r="EI56" i="71"/>
  <c r="EJ56" i="71" s="1"/>
  <c r="EA56" i="71"/>
  <c r="EB56" i="71" s="1"/>
  <c r="DS56" i="71"/>
  <c r="DT56" i="71" s="1"/>
  <c r="DK56" i="71"/>
  <c r="DL56" i="71" s="1"/>
  <c r="DC56" i="71"/>
  <c r="DD56" i="71" s="1"/>
  <c r="CU56" i="71"/>
  <c r="CV56" i="71" s="1"/>
  <c r="CM56" i="71"/>
  <c r="CN56" i="71" s="1"/>
  <c r="CE56" i="71"/>
  <c r="CF56" i="71" s="1"/>
  <c r="BW56" i="71"/>
  <c r="BX56" i="71" s="1"/>
  <c r="BO56" i="71"/>
  <c r="BP56" i="71" s="1"/>
  <c r="BG56" i="71"/>
  <c r="BH56" i="71" s="1"/>
  <c r="AY56" i="71"/>
  <c r="AZ56" i="71" s="1"/>
  <c r="AQ56" i="71"/>
  <c r="AR56" i="71" s="1"/>
  <c r="AI56" i="71"/>
  <c r="AJ56" i="71" s="1"/>
  <c r="AA56" i="71"/>
  <c r="AB56" i="71" s="1"/>
  <c r="S56" i="71"/>
  <c r="T56" i="71" s="1"/>
  <c r="K56" i="71"/>
  <c r="L56" i="71" s="1"/>
  <c r="GM55" i="71"/>
  <c r="GN55" i="71" s="1"/>
  <c r="GE55" i="71"/>
  <c r="GF55" i="71" s="1"/>
  <c r="FW55" i="71"/>
  <c r="FX55" i="71" s="1"/>
  <c r="FO55" i="71"/>
  <c r="FP55" i="71" s="1"/>
  <c r="FG55" i="71"/>
  <c r="FH55" i="71" s="1"/>
  <c r="EY55" i="71"/>
  <c r="EZ55" i="71" s="1"/>
  <c r="EQ55" i="71"/>
  <c r="ER55" i="71" s="1"/>
  <c r="EI55" i="71"/>
  <c r="EJ55" i="71" s="1"/>
  <c r="EA55" i="71"/>
  <c r="EB55" i="71" s="1"/>
  <c r="DS55" i="71"/>
  <c r="DT55" i="71" s="1"/>
  <c r="DK55" i="71"/>
  <c r="DL55" i="71" s="1"/>
  <c r="DC55" i="71"/>
  <c r="DD55" i="71" s="1"/>
  <c r="CU55" i="71"/>
  <c r="CV55" i="71" s="1"/>
  <c r="CM55" i="71"/>
  <c r="CN55" i="71" s="1"/>
  <c r="CE55" i="71"/>
  <c r="CF55" i="71" s="1"/>
  <c r="BW55" i="71"/>
  <c r="BX55" i="71" s="1"/>
  <c r="BO55" i="71"/>
  <c r="BP55" i="71" s="1"/>
  <c r="BG55" i="71"/>
  <c r="BH55" i="71" s="1"/>
  <c r="AY55" i="71"/>
  <c r="AZ55" i="71" s="1"/>
  <c r="AQ55" i="71"/>
  <c r="AR55" i="71" s="1"/>
  <c r="AI55" i="71"/>
  <c r="AJ55" i="71" s="1"/>
  <c r="AA55" i="71"/>
  <c r="AB55" i="71" s="1"/>
  <c r="S55" i="71"/>
  <c r="T55" i="71" s="1"/>
  <c r="K55" i="71"/>
  <c r="L55" i="71" s="1"/>
  <c r="GM54" i="71"/>
  <c r="GN54" i="71" s="1"/>
  <c r="GE54" i="71"/>
  <c r="GF54" i="71" s="1"/>
  <c r="FW54" i="71"/>
  <c r="FX54" i="71" s="1"/>
  <c r="FO54" i="71"/>
  <c r="FP54" i="71" s="1"/>
  <c r="FG54" i="71"/>
  <c r="FH54" i="71" s="1"/>
  <c r="EY54" i="71"/>
  <c r="EZ54" i="71" s="1"/>
  <c r="EQ54" i="71"/>
  <c r="ER54" i="71" s="1"/>
  <c r="EI54" i="71"/>
  <c r="EJ54" i="71" s="1"/>
  <c r="EA54" i="71"/>
  <c r="EB54" i="71" s="1"/>
  <c r="DS54" i="71"/>
  <c r="DT54" i="71" s="1"/>
  <c r="DK54" i="71"/>
  <c r="DL54" i="71" s="1"/>
  <c r="DC54" i="71"/>
  <c r="DD54" i="71" s="1"/>
  <c r="CU54" i="71"/>
  <c r="CV54" i="71" s="1"/>
  <c r="CM54" i="71"/>
  <c r="CN54" i="71" s="1"/>
  <c r="CE54" i="71"/>
  <c r="CF54" i="71" s="1"/>
  <c r="BW54" i="71"/>
  <c r="BX54" i="71" s="1"/>
  <c r="BO54" i="71"/>
  <c r="BP54" i="71" s="1"/>
  <c r="BG54" i="71"/>
  <c r="BH54" i="71" s="1"/>
  <c r="AY54" i="71"/>
  <c r="AZ54" i="71" s="1"/>
  <c r="AQ54" i="71"/>
  <c r="AR54" i="71" s="1"/>
  <c r="AI54" i="71"/>
  <c r="AJ54" i="71" s="1"/>
  <c r="AA54" i="71"/>
  <c r="AB54" i="71" s="1"/>
  <c r="S54" i="71"/>
  <c r="T54" i="71" s="1"/>
  <c r="K54" i="71"/>
  <c r="L54" i="71" s="1"/>
  <c r="GM53" i="71"/>
  <c r="GN53" i="71" s="1"/>
  <c r="GE53" i="71"/>
  <c r="GF53" i="71" s="1"/>
  <c r="FW53" i="71"/>
  <c r="FX53" i="71" s="1"/>
  <c r="FO53" i="71"/>
  <c r="FP53" i="71" s="1"/>
  <c r="FG53" i="71"/>
  <c r="FH53" i="71" s="1"/>
  <c r="EY53" i="71"/>
  <c r="EZ53" i="71" s="1"/>
  <c r="EQ53" i="71"/>
  <c r="ER53" i="71" s="1"/>
  <c r="EI53" i="71"/>
  <c r="EJ53" i="71" s="1"/>
  <c r="EA53" i="71"/>
  <c r="EB53" i="71" s="1"/>
  <c r="DS53" i="71"/>
  <c r="DT53" i="71" s="1"/>
  <c r="DK53" i="71"/>
  <c r="DL53" i="71" s="1"/>
  <c r="DC53" i="71"/>
  <c r="DD53" i="71" s="1"/>
  <c r="CU53" i="71"/>
  <c r="CV53" i="71" s="1"/>
  <c r="CM53" i="71"/>
  <c r="CN53" i="71" s="1"/>
  <c r="CE53" i="71"/>
  <c r="CF53" i="71" s="1"/>
  <c r="BW53" i="71"/>
  <c r="BX53" i="71" s="1"/>
  <c r="BO53" i="71"/>
  <c r="BP53" i="71" s="1"/>
  <c r="BG53" i="71"/>
  <c r="BH53" i="71" s="1"/>
  <c r="AY53" i="71"/>
  <c r="AZ53" i="71" s="1"/>
  <c r="AQ53" i="71"/>
  <c r="AR53" i="71" s="1"/>
  <c r="AI53" i="71"/>
  <c r="AJ53" i="71" s="1"/>
  <c r="AA53" i="71"/>
  <c r="AB53" i="71" s="1"/>
  <c r="S53" i="71"/>
  <c r="T53" i="71" s="1"/>
  <c r="K53" i="71"/>
  <c r="L53" i="71" s="1"/>
  <c r="S45" i="71"/>
  <c r="AA45" i="71" s="1"/>
  <c r="AI45" i="71" s="1"/>
  <c r="AQ45" i="71" s="1"/>
  <c r="AY45" i="71" s="1"/>
  <c r="BG45" i="71" s="1"/>
  <c r="BO45" i="71" s="1"/>
  <c r="BW45" i="71" s="1"/>
  <c r="CE45" i="71" s="1"/>
  <c r="CM45" i="71" s="1"/>
  <c r="CU45" i="71" s="1"/>
  <c r="DC45" i="71" s="1"/>
  <c r="DK45" i="71" s="1"/>
  <c r="DS45" i="71" s="1"/>
  <c r="EA45" i="71" s="1"/>
  <c r="EI45" i="71" s="1"/>
  <c r="EQ45" i="71" s="1"/>
  <c r="EY45" i="71" s="1"/>
  <c r="FG45" i="71" s="1"/>
  <c r="FO45" i="71" s="1"/>
  <c r="FW45" i="71" s="1"/>
  <c r="GE45" i="71" s="1"/>
  <c r="GM45" i="71" s="1"/>
  <c r="GO43" i="71"/>
  <c r="GG43" i="71"/>
  <c r="FY43" i="71"/>
  <c r="FQ43" i="71"/>
  <c r="FI43" i="71"/>
  <c r="FA43" i="71"/>
  <c r="ES43" i="71"/>
  <c r="EK43" i="71"/>
  <c r="EC43" i="71"/>
  <c r="DU43" i="71"/>
  <c r="DM43" i="71"/>
  <c r="DE43" i="71"/>
  <c r="CW43" i="71"/>
  <c r="CO43" i="71"/>
  <c r="CG43" i="71"/>
  <c r="BY43" i="71"/>
  <c r="BQ43" i="71"/>
  <c r="BI43" i="71"/>
  <c r="BA43" i="71"/>
  <c r="AS43" i="71"/>
  <c r="AK43" i="71"/>
  <c r="AC43" i="71"/>
  <c r="U43" i="71"/>
  <c r="M43" i="71"/>
  <c r="GO42" i="71"/>
  <c r="GG42" i="71"/>
  <c r="FY42" i="71"/>
  <c r="FQ42" i="71"/>
  <c r="FI42" i="71"/>
  <c r="FA42" i="71"/>
  <c r="ES42" i="71"/>
  <c r="EK42" i="71"/>
  <c r="EC42" i="71"/>
  <c r="DU42" i="71"/>
  <c r="DM42" i="71"/>
  <c r="DE42" i="71"/>
  <c r="CW42" i="71"/>
  <c r="CO42" i="71"/>
  <c r="CG42" i="71"/>
  <c r="BY42" i="71"/>
  <c r="BQ42" i="71"/>
  <c r="BI42" i="71"/>
  <c r="BA42" i="71"/>
  <c r="AS42" i="71"/>
  <c r="AK42" i="71"/>
  <c r="AC42" i="71"/>
  <c r="U42" i="71"/>
  <c r="M42" i="71"/>
  <c r="GO41" i="71"/>
  <c r="GG41" i="71"/>
  <c r="FY41" i="71"/>
  <c r="FQ41" i="71"/>
  <c r="FI41" i="71"/>
  <c r="FA41" i="71"/>
  <c r="ES41" i="71"/>
  <c r="EK41" i="71"/>
  <c r="EC41" i="71"/>
  <c r="DU41" i="71"/>
  <c r="DM41" i="71"/>
  <c r="DE41" i="71"/>
  <c r="CW41" i="71"/>
  <c r="CO41" i="71"/>
  <c r="CG41" i="71"/>
  <c r="BY41" i="71"/>
  <c r="BQ41" i="71"/>
  <c r="BI41" i="71"/>
  <c r="BA41" i="71"/>
  <c r="AS41" i="71"/>
  <c r="AK41" i="71"/>
  <c r="AC41" i="71"/>
  <c r="U41" i="71"/>
  <c r="M41" i="71"/>
  <c r="GO40" i="71"/>
  <c r="GG40" i="71"/>
  <c r="FY40" i="71"/>
  <c r="FQ40" i="71"/>
  <c r="FI40" i="71"/>
  <c r="FA40" i="71"/>
  <c r="ES40" i="71"/>
  <c r="EK40" i="71"/>
  <c r="EC40" i="71"/>
  <c r="DU40" i="71"/>
  <c r="DM40" i="71"/>
  <c r="DE40" i="71"/>
  <c r="CW40" i="71"/>
  <c r="CO40" i="71"/>
  <c r="CG40" i="71"/>
  <c r="BY40" i="71"/>
  <c r="BQ40" i="71"/>
  <c r="BI40" i="71"/>
  <c r="BA40" i="71"/>
  <c r="AS40" i="71"/>
  <c r="AK40" i="71"/>
  <c r="AC40" i="71"/>
  <c r="U40" i="71"/>
  <c r="M40" i="71"/>
  <c r="GO39" i="71"/>
  <c r="GG39" i="71"/>
  <c r="FY39" i="71"/>
  <c r="FQ39" i="71"/>
  <c r="FI39" i="71"/>
  <c r="FA39" i="71"/>
  <c r="ES39" i="71"/>
  <c r="EK39" i="71"/>
  <c r="EC39" i="71"/>
  <c r="DU39" i="71"/>
  <c r="DM39" i="71"/>
  <c r="DE39" i="71"/>
  <c r="CW39" i="71"/>
  <c r="CO39" i="71"/>
  <c r="CG39" i="71"/>
  <c r="BY39" i="71"/>
  <c r="BQ39" i="71"/>
  <c r="BI39" i="71"/>
  <c r="BA39" i="71"/>
  <c r="AS39" i="71"/>
  <c r="AK39" i="71"/>
  <c r="AC39" i="71"/>
  <c r="U39" i="71"/>
  <c r="M39" i="71"/>
  <c r="GO38" i="71"/>
  <c r="GG38" i="71"/>
  <c r="FY38" i="71"/>
  <c r="FQ38" i="71"/>
  <c r="FI38" i="71"/>
  <c r="FA38" i="71"/>
  <c r="ES38" i="71"/>
  <c r="EK38" i="71"/>
  <c r="EC38" i="71"/>
  <c r="DU38" i="71"/>
  <c r="DM38" i="71"/>
  <c r="DE38" i="71"/>
  <c r="CW38" i="71"/>
  <c r="CO38" i="71"/>
  <c r="CG38" i="71"/>
  <c r="BY38" i="71"/>
  <c r="BQ38" i="71"/>
  <c r="BI38" i="71"/>
  <c r="BA38" i="71"/>
  <c r="AS38" i="71"/>
  <c r="AK38" i="71"/>
  <c r="AC38" i="71"/>
  <c r="U38" i="71"/>
  <c r="M38" i="71"/>
  <c r="GO37" i="71"/>
  <c r="GG37" i="71"/>
  <c r="FY37" i="71"/>
  <c r="FQ37" i="71"/>
  <c r="FI37" i="71"/>
  <c r="FA37" i="71"/>
  <c r="ES37" i="71"/>
  <c r="EK37" i="71"/>
  <c r="EC37" i="71"/>
  <c r="DU37" i="71"/>
  <c r="DM37" i="71"/>
  <c r="DE37" i="71"/>
  <c r="CW37" i="71"/>
  <c r="CO37" i="71"/>
  <c r="CG37" i="71"/>
  <c r="BY37" i="71"/>
  <c r="BQ37" i="71"/>
  <c r="BI37" i="71"/>
  <c r="BA37" i="71"/>
  <c r="AS37" i="71"/>
  <c r="AK37" i="71"/>
  <c r="AC37" i="71"/>
  <c r="U37" i="71"/>
  <c r="M37" i="71"/>
  <c r="GO36" i="71"/>
  <c r="GG36" i="71"/>
  <c r="FY36" i="71"/>
  <c r="FQ36" i="71"/>
  <c r="FI36" i="71"/>
  <c r="FA36" i="71"/>
  <c r="ES36" i="71"/>
  <c r="EK36" i="71"/>
  <c r="EC36" i="71"/>
  <c r="DU36" i="71"/>
  <c r="DM36" i="71"/>
  <c r="DE36" i="71"/>
  <c r="CW36" i="71"/>
  <c r="CO36" i="71"/>
  <c r="CG36" i="71"/>
  <c r="BY36" i="71"/>
  <c r="BQ36" i="71"/>
  <c r="BI36" i="71"/>
  <c r="BA36" i="71"/>
  <c r="AS36" i="71"/>
  <c r="AK36" i="71"/>
  <c r="AC36" i="71"/>
  <c r="U36" i="71"/>
  <c r="M36" i="71"/>
  <c r="GO35" i="71"/>
  <c r="GG35" i="71"/>
  <c r="FY35" i="71"/>
  <c r="FQ35" i="71"/>
  <c r="FI35" i="71"/>
  <c r="FA35" i="71"/>
  <c r="ES35" i="71"/>
  <c r="EK35" i="71"/>
  <c r="EC35" i="71"/>
  <c r="DU35" i="71"/>
  <c r="DM35" i="71"/>
  <c r="DE35" i="71"/>
  <c r="CW35" i="71"/>
  <c r="CO35" i="71"/>
  <c r="CG35" i="71"/>
  <c r="BY35" i="71"/>
  <c r="BQ35" i="71"/>
  <c r="BI35" i="71"/>
  <c r="BA35" i="71"/>
  <c r="AS35" i="71"/>
  <c r="AK35" i="71"/>
  <c r="AC35" i="71"/>
  <c r="U35" i="71"/>
  <c r="M35" i="71"/>
  <c r="GO34" i="71"/>
  <c r="GG34" i="71"/>
  <c r="FY34" i="71"/>
  <c r="FQ34" i="71"/>
  <c r="FI34" i="71"/>
  <c r="FA34" i="71"/>
  <c r="ES34" i="71"/>
  <c r="EK34" i="71"/>
  <c r="EC34" i="71"/>
  <c r="DU34" i="71"/>
  <c r="DM34" i="71"/>
  <c r="DE34" i="71"/>
  <c r="CW34" i="71"/>
  <c r="CO34" i="71"/>
  <c r="CG34" i="71"/>
  <c r="BY34" i="71"/>
  <c r="BQ34" i="71"/>
  <c r="BI34" i="71"/>
  <c r="BA34" i="71"/>
  <c r="AS34" i="71"/>
  <c r="AK34" i="71"/>
  <c r="AC34" i="71"/>
  <c r="U34" i="71"/>
  <c r="M34" i="71"/>
  <c r="GO33" i="71"/>
  <c r="GG33" i="71"/>
  <c r="FY33" i="71"/>
  <c r="FQ33" i="71"/>
  <c r="FI33" i="71"/>
  <c r="FA33" i="71"/>
  <c r="ES33" i="71"/>
  <c r="EK33" i="71"/>
  <c r="EC33" i="71"/>
  <c r="DU33" i="71"/>
  <c r="DM33" i="71"/>
  <c r="DE33" i="71"/>
  <c r="CW33" i="71"/>
  <c r="CO33" i="71"/>
  <c r="CG33" i="71"/>
  <c r="BY33" i="71"/>
  <c r="BQ33" i="71"/>
  <c r="BI33" i="71"/>
  <c r="BA33" i="71"/>
  <c r="AS33" i="71"/>
  <c r="AK33" i="71"/>
  <c r="AC33" i="71"/>
  <c r="U33" i="71"/>
  <c r="M33" i="71"/>
  <c r="GO32" i="71"/>
  <c r="GG32" i="71"/>
  <c r="FY32" i="71"/>
  <c r="FQ32" i="71"/>
  <c r="FI32" i="71"/>
  <c r="FA32" i="71"/>
  <c r="ES32" i="71"/>
  <c r="EK32" i="71"/>
  <c r="EC32" i="71"/>
  <c r="DU32" i="71"/>
  <c r="DM32" i="71"/>
  <c r="DE32" i="71"/>
  <c r="CW32" i="71"/>
  <c r="CO32" i="71"/>
  <c r="CG32" i="71"/>
  <c r="BY32" i="71"/>
  <c r="BQ32" i="71"/>
  <c r="BI32" i="71"/>
  <c r="BA32" i="71"/>
  <c r="AS32" i="71"/>
  <c r="AK32" i="71"/>
  <c r="AC32" i="71"/>
  <c r="U32" i="71"/>
  <c r="M32" i="71"/>
  <c r="GO31" i="71"/>
  <c r="GG31" i="71"/>
  <c r="FY31" i="71"/>
  <c r="FQ31" i="71"/>
  <c r="FI31" i="71"/>
  <c r="FA31" i="71"/>
  <c r="ES31" i="71"/>
  <c r="EK31" i="71"/>
  <c r="EC31" i="71"/>
  <c r="DU31" i="71"/>
  <c r="DM31" i="71"/>
  <c r="DE31" i="71"/>
  <c r="CW31" i="71"/>
  <c r="CO31" i="71"/>
  <c r="CG31" i="71"/>
  <c r="BY31" i="71"/>
  <c r="BQ31" i="71"/>
  <c r="BI31" i="71"/>
  <c r="BA31" i="71"/>
  <c r="AS31" i="71"/>
  <c r="AK31" i="71"/>
  <c r="AC31" i="71"/>
  <c r="U31" i="71"/>
  <c r="M31" i="71"/>
  <c r="GO30" i="71"/>
  <c r="GG30" i="71"/>
  <c r="FY30" i="71"/>
  <c r="FQ30" i="71"/>
  <c r="FI30" i="71"/>
  <c r="FA30" i="71"/>
  <c r="ES30" i="71"/>
  <c r="EK30" i="71"/>
  <c r="EC30" i="71"/>
  <c r="DU30" i="71"/>
  <c r="DM30" i="71"/>
  <c r="DE30" i="71"/>
  <c r="CW30" i="71"/>
  <c r="CO30" i="71"/>
  <c r="CG30" i="71"/>
  <c r="BY30" i="71"/>
  <c r="BQ30" i="71"/>
  <c r="BI30" i="71"/>
  <c r="BA30" i="71"/>
  <c r="AS30" i="71"/>
  <c r="AK30" i="71"/>
  <c r="AC30" i="71"/>
  <c r="U30" i="71"/>
  <c r="M30" i="71"/>
  <c r="GO29" i="71"/>
  <c r="GG29" i="71"/>
  <c r="FY29" i="71"/>
  <c r="FQ29" i="71"/>
  <c r="FI29" i="71"/>
  <c r="FA29" i="71"/>
  <c r="ES29" i="71"/>
  <c r="EK29" i="71"/>
  <c r="EC29" i="71"/>
  <c r="DU29" i="71"/>
  <c r="DM29" i="71"/>
  <c r="DE29" i="71"/>
  <c r="CW29" i="71"/>
  <c r="CO29" i="71"/>
  <c r="CG29" i="71"/>
  <c r="BY29" i="71"/>
  <c r="BQ29" i="71"/>
  <c r="BI29" i="71"/>
  <c r="BA29" i="71"/>
  <c r="AS29" i="71"/>
  <c r="AK29" i="71"/>
  <c r="AC29" i="71"/>
  <c r="U29" i="71"/>
  <c r="M29" i="71"/>
  <c r="GO28" i="71"/>
  <c r="GG28" i="71"/>
  <c r="FY28" i="71"/>
  <c r="FQ28" i="71"/>
  <c r="FI28" i="71"/>
  <c r="FA28" i="71"/>
  <c r="ES28" i="71"/>
  <c r="EK28" i="71"/>
  <c r="EC28" i="71"/>
  <c r="DU28" i="71"/>
  <c r="DM28" i="71"/>
  <c r="DE28" i="71"/>
  <c r="CW28" i="71"/>
  <c r="CO28" i="71"/>
  <c r="CG28" i="71"/>
  <c r="BY28" i="71"/>
  <c r="BQ28" i="71"/>
  <c r="BI28" i="71"/>
  <c r="BA28" i="71"/>
  <c r="AS28" i="71"/>
  <c r="AK28" i="71"/>
  <c r="AC28" i="71"/>
  <c r="U28" i="71"/>
  <c r="M28" i="71"/>
  <c r="GO27" i="71"/>
  <c r="GG27" i="71"/>
  <c r="FY27" i="71"/>
  <c r="FQ27" i="71"/>
  <c r="FI27" i="71"/>
  <c r="FA27" i="71"/>
  <c r="ES27" i="71"/>
  <c r="EK27" i="71"/>
  <c r="EC27" i="71"/>
  <c r="DU27" i="71"/>
  <c r="DM27" i="71"/>
  <c r="DE27" i="71"/>
  <c r="CW27" i="71"/>
  <c r="CO27" i="71"/>
  <c r="CG27" i="71"/>
  <c r="BY27" i="71"/>
  <c r="BQ27" i="71"/>
  <c r="BI27" i="71"/>
  <c r="BA27" i="71"/>
  <c r="AS27" i="71"/>
  <c r="AK27" i="71"/>
  <c r="AC27" i="71"/>
  <c r="U27" i="71"/>
  <c r="M27" i="71"/>
  <c r="GO26" i="71"/>
  <c r="GG26" i="71"/>
  <c r="FY26" i="71"/>
  <c r="FQ26" i="71"/>
  <c r="FI26" i="71"/>
  <c r="FA26" i="71"/>
  <c r="ES26" i="71"/>
  <c r="EK26" i="71"/>
  <c r="EC26" i="71"/>
  <c r="DU26" i="71"/>
  <c r="DM26" i="71"/>
  <c r="DE26" i="71"/>
  <c r="CW26" i="71"/>
  <c r="CO26" i="71"/>
  <c r="CG26" i="71"/>
  <c r="BY26" i="71"/>
  <c r="BQ26" i="71"/>
  <c r="BI26" i="71"/>
  <c r="BA26" i="71"/>
  <c r="AS26" i="71"/>
  <c r="AK26" i="71"/>
  <c r="AC26" i="71"/>
  <c r="U26" i="71"/>
  <c r="M26" i="71"/>
  <c r="GO25" i="71"/>
  <c r="GG25" i="71"/>
  <c r="FY25" i="71"/>
  <c r="FQ25" i="71"/>
  <c r="FI25" i="71"/>
  <c r="FA25" i="71"/>
  <c r="ES25" i="71"/>
  <c r="EK25" i="71"/>
  <c r="EC25" i="71"/>
  <c r="DU25" i="71"/>
  <c r="DM25" i="71"/>
  <c r="DE25" i="71"/>
  <c r="CW25" i="71"/>
  <c r="CO25" i="71"/>
  <c r="CG25" i="71"/>
  <c r="BY25" i="71"/>
  <c r="BQ25" i="71"/>
  <c r="BI25" i="71"/>
  <c r="BA25" i="71"/>
  <c r="AS25" i="71"/>
  <c r="AK25" i="71"/>
  <c r="AC25" i="71"/>
  <c r="U25" i="71"/>
  <c r="M25" i="71"/>
  <c r="GO24" i="71"/>
  <c r="GG24" i="71"/>
  <c r="FY24" i="71"/>
  <c r="FQ24" i="71"/>
  <c r="FI24" i="71"/>
  <c r="FA24" i="71"/>
  <c r="ES24" i="71"/>
  <c r="EK24" i="71"/>
  <c r="EC24" i="71"/>
  <c r="DU24" i="71"/>
  <c r="DM24" i="71"/>
  <c r="DE24" i="71"/>
  <c r="CW24" i="71"/>
  <c r="CO24" i="71"/>
  <c r="CG24" i="71"/>
  <c r="BY24" i="71"/>
  <c r="BQ24" i="71"/>
  <c r="BI24" i="71"/>
  <c r="BA24" i="71"/>
  <c r="AS24" i="71"/>
  <c r="AK24" i="71"/>
  <c r="AC24" i="71"/>
  <c r="U24" i="71"/>
  <c r="M24" i="71"/>
  <c r="GO23" i="71"/>
  <c r="GG23" i="71"/>
  <c r="FY23" i="71"/>
  <c r="FQ23" i="71"/>
  <c r="FI23" i="71"/>
  <c r="FA23" i="71"/>
  <c r="ES23" i="71"/>
  <c r="EK23" i="71"/>
  <c r="EC23" i="71"/>
  <c r="DU23" i="71"/>
  <c r="DM23" i="71"/>
  <c r="DE23" i="71"/>
  <c r="CW23" i="71"/>
  <c r="CO23" i="71"/>
  <c r="CG23" i="71"/>
  <c r="BY23" i="71"/>
  <c r="BQ23" i="71"/>
  <c r="BI23" i="71"/>
  <c r="BA23" i="71"/>
  <c r="AS23" i="71"/>
  <c r="AK23" i="71"/>
  <c r="AC23" i="71"/>
  <c r="U23" i="71"/>
  <c r="M23" i="71"/>
  <c r="GO22" i="71"/>
  <c r="GG22" i="71"/>
  <c r="FY22" i="71"/>
  <c r="FQ22" i="71"/>
  <c r="FI22" i="71"/>
  <c r="FA22" i="71"/>
  <c r="ES22" i="71"/>
  <c r="EK22" i="71"/>
  <c r="EC22" i="71"/>
  <c r="DU22" i="71"/>
  <c r="DM22" i="71"/>
  <c r="DE22" i="71"/>
  <c r="CW22" i="71"/>
  <c r="CO22" i="71"/>
  <c r="CG22" i="71"/>
  <c r="BY22" i="71"/>
  <c r="BQ22" i="71"/>
  <c r="BI22" i="71"/>
  <c r="BA22" i="71"/>
  <c r="AS22" i="71"/>
  <c r="AK22" i="71"/>
  <c r="AC22" i="71"/>
  <c r="U22" i="71"/>
  <c r="M22" i="71"/>
  <c r="GO21" i="71"/>
  <c r="GG21" i="71"/>
  <c r="FY21" i="71"/>
  <c r="FQ21" i="71"/>
  <c r="FI21" i="71"/>
  <c r="FA21" i="71"/>
  <c r="ES21" i="71"/>
  <c r="EK21" i="71"/>
  <c r="EC21" i="71"/>
  <c r="DU21" i="71"/>
  <c r="DM21" i="71"/>
  <c r="DE21" i="71"/>
  <c r="CW21" i="71"/>
  <c r="CO21" i="71"/>
  <c r="CG21" i="71"/>
  <c r="BY21" i="71"/>
  <c r="BQ21" i="71"/>
  <c r="BI21" i="71"/>
  <c r="BA21" i="71"/>
  <c r="AS21" i="71"/>
  <c r="AK21" i="71"/>
  <c r="AC21" i="71"/>
  <c r="U21" i="71"/>
  <c r="M21" i="71"/>
  <c r="GO20" i="71"/>
  <c r="GG20" i="71"/>
  <c r="FY20" i="71"/>
  <c r="FQ20" i="71"/>
  <c r="FI20" i="71"/>
  <c r="FA20" i="71"/>
  <c r="ES20" i="71"/>
  <c r="EK20" i="71"/>
  <c r="EC20" i="71"/>
  <c r="DU20" i="71"/>
  <c r="DM20" i="71"/>
  <c r="DE20" i="71"/>
  <c r="CW20" i="71"/>
  <c r="CO20" i="71"/>
  <c r="CG20" i="71"/>
  <c r="BY20" i="71"/>
  <c r="BQ20" i="71"/>
  <c r="BI20" i="71"/>
  <c r="BA20" i="71"/>
  <c r="AS20" i="71"/>
  <c r="AK20" i="71"/>
  <c r="AC20" i="71"/>
  <c r="U20" i="71"/>
  <c r="M20" i="71"/>
  <c r="GO19" i="71"/>
  <c r="GG19" i="71"/>
  <c r="FY19" i="71"/>
  <c r="FQ19" i="71"/>
  <c r="FI19" i="71"/>
  <c r="FA19" i="71"/>
  <c r="ES19" i="71"/>
  <c r="EK19" i="71"/>
  <c r="EC19" i="71"/>
  <c r="DU19" i="71"/>
  <c r="DM19" i="71"/>
  <c r="DE19" i="71"/>
  <c r="CW19" i="71"/>
  <c r="CO19" i="71"/>
  <c r="CG19" i="71"/>
  <c r="BY19" i="71"/>
  <c r="BQ19" i="71"/>
  <c r="BI19" i="71"/>
  <c r="BA19" i="71"/>
  <c r="AS19" i="71"/>
  <c r="AK19" i="71"/>
  <c r="AC19" i="71"/>
  <c r="U19" i="71"/>
  <c r="M19" i="71"/>
  <c r="GO18" i="71"/>
  <c r="GG18" i="71"/>
  <c r="FY18" i="71"/>
  <c r="FQ18" i="71"/>
  <c r="FI18" i="71"/>
  <c r="FA18" i="71"/>
  <c r="ES18" i="71"/>
  <c r="EK18" i="71"/>
  <c r="EC18" i="71"/>
  <c r="DU18" i="71"/>
  <c r="DM18" i="71"/>
  <c r="DE18" i="71"/>
  <c r="CW18" i="71"/>
  <c r="CO18" i="71"/>
  <c r="CG18" i="71"/>
  <c r="BY18" i="71"/>
  <c r="BQ18" i="71"/>
  <c r="BI18" i="71"/>
  <c r="BA18" i="71"/>
  <c r="AS18" i="71"/>
  <c r="AK18" i="71"/>
  <c r="AC18" i="71"/>
  <c r="U18" i="71"/>
  <c r="M18" i="71"/>
  <c r="GO17" i="71"/>
  <c r="GG17" i="71"/>
  <c r="FY17" i="71"/>
  <c r="FQ17" i="71"/>
  <c r="FI17" i="71"/>
  <c r="FA17" i="71"/>
  <c r="ES17" i="71"/>
  <c r="EK17" i="71"/>
  <c r="EC17" i="71"/>
  <c r="DU17" i="71"/>
  <c r="DM17" i="71"/>
  <c r="DE17" i="71"/>
  <c r="CW17" i="71"/>
  <c r="CO17" i="71"/>
  <c r="CG17" i="71"/>
  <c r="BY17" i="71"/>
  <c r="BQ17" i="71"/>
  <c r="BI17" i="71"/>
  <c r="BA17" i="71"/>
  <c r="AS17" i="71"/>
  <c r="AK17" i="71"/>
  <c r="AC17" i="71"/>
  <c r="U17" i="71"/>
  <c r="M17" i="71"/>
  <c r="GO16" i="71"/>
  <c r="GG16" i="71"/>
  <c r="FY16" i="71"/>
  <c r="FQ16" i="71"/>
  <c r="FI16" i="71"/>
  <c r="FA16" i="71"/>
  <c r="ES16" i="71"/>
  <c r="EK16" i="71"/>
  <c r="EC16" i="71"/>
  <c r="DU16" i="71"/>
  <c r="DM16" i="71"/>
  <c r="DE16" i="71"/>
  <c r="CW16" i="71"/>
  <c r="CO16" i="71"/>
  <c r="CG16" i="71"/>
  <c r="BY16" i="71"/>
  <c r="BQ16" i="71"/>
  <c r="BI16" i="71"/>
  <c r="BA16" i="71"/>
  <c r="AS16" i="71"/>
  <c r="AK16" i="71"/>
  <c r="AC16" i="71"/>
  <c r="U16" i="71"/>
  <c r="M16" i="71"/>
  <c r="GO15" i="71"/>
  <c r="GG15" i="71"/>
  <c r="FY15" i="71"/>
  <c r="FQ15" i="71"/>
  <c r="FI15" i="71"/>
  <c r="FA15" i="71"/>
  <c r="ES15" i="71"/>
  <c r="EK15" i="71"/>
  <c r="EC15" i="71"/>
  <c r="DU15" i="71"/>
  <c r="DM15" i="71"/>
  <c r="DE15" i="71"/>
  <c r="CW15" i="71"/>
  <c r="CO15" i="71"/>
  <c r="CG15" i="71"/>
  <c r="BY15" i="71"/>
  <c r="BQ15" i="71"/>
  <c r="BI15" i="71"/>
  <c r="BA15" i="71"/>
  <c r="AS15" i="71"/>
  <c r="AK15" i="71"/>
  <c r="AC15" i="71"/>
  <c r="U15" i="71"/>
  <c r="M15" i="71"/>
  <c r="GO14" i="71"/>
  <c r="GG14" i="71"/>
  <c r="FY14" i="71"/>
  <c r="FQ14" i="71"/>
  <c r="FI14" i="71"/>
  <c r="FA14" i="71"/>
  <c r="ES14" i="71"/>
  <c r="EK14" i="71"/>
  <c r="EC14" i="71"/>
  <c r="DU14" i="71"/>
  <c r="DM14" i="71"/>
  <c r="DE14" i="71"/>
  <c r="CW14" i="71"/>
  <c r="CO14" i="71"/>
  <c r="CG14" i="71"/>
  <c r="BY14" i="71"/>
  <c r="BQ14" i="71"/>
  <c r="BI14" i="71"/>
  <c r="BA14" i="71"/>
  <c r="AS14" i="71"/>
  <c r="AK14" i="71"/>
  <c r="AC14" i="71"/>
  <c r="U14" i="71"/>
  <c r="M14" i="71"/>
  <c r="GO13" i="71"/>
  <c r="GG13" i="71"/>
  <c r="FY13" i="71"/>
  <c r="FQ13" i="71"/>
  <c r="FI13" i="71"/>
  <c r="FA13" i="71"/>
  <c r="ES13" i="71"/>
  <c r="EK13" i="71"/>
  <c r="EC13" i="71"/>
  <c r="DU13" i="71"/>
  <c r="DM13" i="71"/>
  <c r="DE13" i="71"/>
  <c r="CW13" i="71"/>
  <c r="CO13" i="71"/>
  <c r="CG13" i="71"/>
  <c r="BY13" i="71"/>
  <c r="BQ13" i="71"/>
  <c r="BI13" i="71"/>
  <c r="BA13" i="71"/>
  <c r="AS13" i="71"/>
  <c r="AK13" i="71"/>
  <c r="AC13" i="71"/>
  <c r="U13" i="71"/>
  <c r="M13" i="71"/>
  <c r="K13" i="71"/>
  <c r="GQ11" i="71"/>
  <c r="GI11" i="71"/>
  <c r="GA11" i="71"/>
  <c r="FS11" i="71"/>
  <c r="FK11" i="71"/>
  <c r="FC11" i="71"/>
  <c r="EU11" i="71"/>
  <c r="EM11" i="71"/>
  <c r="EE11" i="71"/>
  <c r="DW11" i="71"/>
  <c r="DO11" i="71"/>
  <c r="DG11" i="71"/>
  <c r="CY11" i="71"/>
  <c r="CQ11" i="71"/>
  <c r="CI11" i="71"/>
  <c r="CA11" i="71"/>
  <c r="BS11" i="71"/>
  <c r="BK11" i="71"/>
  <c r="BC11" i="71"/>
  <c r="AU11" i="71"/>
  <c r="AM11" i="71"/>
  <c r="AE11" i="71"/>
  <c r="W11" i="71"/>
  <c r="O11" i="71"/>
  <c r="FZ9" i="71"/>
  <c r="FB9" i="71"/>
  <c r="ED9" i="71"/>
  <c r="DF9" i="71"/>
  <c r="CH9" i="71"/>
  <c r="BJ9" i="71"/>
  <c r="AL9" i="71"/>
  <c r="F9" i="71"/>
  <c r="GB8" i="71"/>
  <c r="FZ8" i="71"/>
  <c r="FD8" i="71"/>
  <c r="FB8" i="71"/>
  <c r="EF8" i="71"/>
  <c r="ED8" i="71"/>
  <c r="DH8" i="71"/>
  <c r="DF8" i="71"/>
  <c r="CJ8" i="71"/>
  <c r="CH8" i="71"/>
  <c r="BL8" i="71"/>
  <c r="BJ8" i="71"/>
  <c r="AN8" i="71"/>
  <c r="AL8" i="71"/>
  <c r="GB7" i="71"/>
  <c r="FZ7" i="71"/>
  <c r="FD7" i="71"/>
  <c r="FB7" i="71"/>
  <c r="EF7" i="71"/>
  <c r="ED7" i="71"/>
  <c r="DH7" i="71"/>
  <c r="DF7" i="71"/>
  <c r="CJ7" i="71"/>
  <c r="CH7" i="71"/>
  <c r="BL7" i="71"/>
  <c r="BJ7" i="71"/>
  <c r="AN7" i="71"/>
  <c r="AL7" i="71"/>
  <c r="H7" i="71"/>
  <c r="F7" i="71"/>
  <c r="FZ6" i="71"/>
  <c r="FB6" i="71"/>
  <c r="ED6" i="71"/>
  <c r="DF6" i="71"/>
  <c r="CH6" i="71"/>
  <c r="BJ6" i="71"/>
  <c r="AL6" i="71"/>
  <c r="F6" i="71"/>
  <c r="FZ5" i="71"/>
  <c r="FB5" i="71"/>
  <c r="ED5" i="71"/>
  <c r="DF5" i="71"/>
  <c r="CH5" i="71"/>
  <c r="BJ5" i="71"/>
  <c r="AL5" i="71"/>
  <c r="F5" i="71"/>
  <c r="FZ4" i="71"/>
  <c r="FB4" i="71"/>
  <c r="ED4" i="71"/>
  <c r="DF4" i="71"/>
  <c r="CH4" i="71"/>
  <c r="BJ4" i="71"/>
  <c r="AL4" i="71"/>
  <c r="F4" i="71"/>
  <c r="GQ2" i="71"/>
  <c r="GH2" i="71"/>
  <c r="FS2" i="71"/>
  <c r="FJ2" i="71"/>
  <c r="EU2" i="71"/>
  <c r="EL2" i="71"/>
  <c r="DW2" i="71"/>
  <c r="DN2" i="71"/>
  <c r="CY2" i="71"/>
  <c r="CP2" i="71"/>
  <c r="CA2" i="71"/>
  <c r="BR2" i="71"/>
  <c r="BC2" i="71"/>
  <c r="AT2" i="71"/>
  <c r="T110" i="71" l="1"/>
  <c r="CF110" i="71"/>
  <c r="ER110" i="71"/>
  <c r="AB110" i="71"/>
  <c r="BH110" i="71"/>
  <c r="CN110" i="71"/>
  <c r="DT110" i="71"/>
  <c r="EZ110" i="71"/>
  <c r="AZ110" i="71"/>
  <c r="DL110" i="71"/>
  <c r="FX110" i="71"/>
  <c r="AJ110" i="71"/>
  <c r="BP110" i="71"/>
  <c r="CV110" i="71"/>
  <c r="EB110" i="71"/>
  <c r="FH110" i="71"/>
  <c r="L110" i="71"/>
  <c r="GF110" i="71"/>
  <c r="GN110" i="71"/>
  <c r="AR110" i="71"/>
  <c r="BX110" i="71"/>
  <c r="DD110" i="71"/>
  <c r="EJ110" i="71"/>
  <c r="FP110" i="71"/>
  <c r="N45" i="71"/>
  <c r="P45" i="71" s="1"/>
  <c r="AD47" i="71"/>
  <c r="AD46" i="71"/>
  <c r="BJ47" i="71"/>
  <c r="BJ46" i="71"/>
  <c r="CP47" i="71"/>
  <c r="CP46" i="71"/>
  <c r="DV47" i="71"/>
  <c r="DV46" i="71"/>
  <c r="FB47" i="71"/>
  <c r="FB46" i="71"/>
  <c r="FR47" i="71"/>
  <c r="FR46" i="71"/>
  <c r="N47" i="71"/>
  <c r="N46" i="71"/>
  <c r="AT47" i="71"/>
  <c r="AT46" i="71"/>
  <c r="BZ47" i="71"/>
  <c r="BZ46" i="71"/>
  <c r="DF47" i="71"/>
  <c r="DF46" i="71"/>
  <c r="EL47" i="71"/>
  <c r="EL46" i="71"/>
  <c r="GH47" i="71"/>
  <c r="GH46" i="71"/>
  <c r="K14" i="71"/>
  <c r="L13" i="71"/>
  <c r="S13" i="71"/>
  <c r="V47" i="71"/>
  <c r="V46" i="71"/>
  <c r="AL47" i="71"/>
  <c r="AL46" i="71"/>
  <c r="BB47" i="71"/>
  <c r="BB46" i="71"/>
  <c r="BR47" i="71"/>
  <c r="BR46" i="71"/>
  <c r="CH47" i="71"/>
  <c r="CH46" i="71"/>
  <c r="CX47" i="71"/>
  <c r="CX46" i="71"/>
  <c r="DN47" i="71"/>
  <c r="DN46" i="71"/>
  <c r="ED47" i="71"/>
  <c r="ED46" i="71"/>
  <c r="ET47" i="71"/>
  <c r="ET46" i="71"/>
  <c r="FJ47" i="71"/>
  <c r="FJ46" i="71"/>
  <c r="FZ47" i="71"/>
  <c r="FZ46" i="71"/>
  <c r="GP47" i="71"/>
  <c r="GP46" i="71"/>
  <c r="K110" i="71"/>
  <c r="S110" i="71"/>
  <c r="AA110" i="71"/>
  <c r="AI110" i="71"/>
  <c r="AQ110" i="71"/>
  <c r="AY110" i="71"/>
  <c r="BG110" i="71"/>
  <c r="BO110" i="71"/>
  <c r="BW110" i="71"/>
  <c r="CE110" i="71"/>
  <c r="CM110" i="71"/>
  <c r="CU110" i="71"/>
  <c r="DC110" i="71"/>
  <c r="DK110" i="71"/>
  <c r="DS110" i="71"/>
  <c r="EA110" i="71"/>
  <c r="EI110" i="71"/>
  <c r="EQ110" i="71"/>
  <c r="EY110" i="71"/>
  <c r="FG110" i="71"/>
  <c r="FO110" i="71"/>
  <c r="FW110" i="71"/>
  <c r="GE110" i="71"/>
  <c r="GM110" i="71"/>
  <c r="GR48" i="71" l="1"/>
  <c r="EV48" i="71"/>
  <c r="CZ48" i="71"/>
  <c r="BD48" i="71"/>
  <c r="V45" i="71"/>
  <c r="X45" i="71" s="1"/>
  <c r="S14" i="71"/>
  <c r="AA13" i="71"/>
  <c r="T13" i="71"/>
  <c r="L14" i="71"/>
  <c r="K15" i="71"/>
  <c r="GS49" i="71"/>
  <c r="DX49" i="71"/>
  <c r="DA49" i="71"/>
  <c r="AF49" i="71"/>
  <c r="FT49" i="71"/>
  <c r="CB49" i="71"/>
  <c r="GR49" i="71"/>
  <c r="EV49" i="71"/>
  <c r="CZ49" i="71"/>
  <c r="BD49" i="71"/>
  <c r="GS48" i="71"/>
  <c r="DX48" i="71"/>
  <c r="DA48" i="71"/>
  <c r="AF48" i="71"/>
  <c r="FT48" i="71"/>
  <c r="CB48" i="71"/>
  <c r="GT48" i="71" l="1"/>
  <c r="GT49" i="71"/>
  <c r="AD45" i="71"/>
  <c r="AF45" i="71" s="1"/>
  <c r="AI13" i="71"/>
  <c r="AB13" i="71"/>
  <c r="AA14" i="71"/>
  <c r="L15" i="71"/>
  <c r="K16" i="71"/>
  <c r="S15" i="71"/>
  <c r="T14" i="71"/>
  <c r="S16" i="71" l="1"/>
  <c r="T15" i="71"/>
  <c r="L16" i="71"/>
  <c r="K17" i="71"/>
  <c r="AB14" i="71"/>
  <c r="AA15" i="71"/>
  <c r="AL45" i="71"/>
  <c r="AN45" i="71" s="1"/>
  <c r="AI14" i="71"/>
  <c r="AQ13" i="71"/>
  <c r="AJ13" i="71"/>
  <c r="AT45" i="71" l="1"/>
  <c r="AV45" i="71" s="1"/>
  <c r="AY13" i="71"/>
  <c r="AR13" i="71"/>
  <c r="AQ14" i="71"/>
  <c r="AI15" i="71"/>
  <c r="AJ14" i="71"/>
  <c r="AB15" i="71"/>
  <c r="AA16" i="71"/>
  <c r="L17" i="71"/>
  <c r="K18" i="71"/>
  <c r="S17" i="71"/>
  <c r="T16" i="71"/>
  <c r="S18" i="71" l="1"/>
  <c r="T17" i="71"/>
  <c r="AI16" i="71"/>
  <c r="AJ15" i="71"/>
  <c r="AR14" i="71"/>
  <c r="AQ15" i="71"/>
  <c r="BB45" i="71"/>
  <c r="BD45" i="71" s="1"/>
  <c r="AY14" i="71"/>
  <c r="BG13" i="71"/>
  <c r="AZ13" i="71"/>
  <c r="L18" i="71"/>
  <c r="K19" i="71"/>
  <c r="AB16" i="71"/>
  <c r="AA17" i="71"/>
  <c r="AB17" i="71" l="1"/>
  <c r="AA18" i="71"/>
  <c r="L19" i="71"/>
  <c r="K20" i="71"/>
  <c r="BJ45" i="71"/>
  <c r="BL45" i="71" s="1"/>
  <c r="BO13" i="71"/>
  <c r="BH13" i="71"/>
  <c r="BG14" i="71"/>
  <c r="AI17" i="71"/>
  <c r="AJ16" i="71"/>
  <c r="S19" i="71"/>
  <c r="T18" i="71"/>
  <c r="AY15" i="71"/>
  <c r="AZ14" i="71"/>
  <c r="AR15" i="71"/>
  <c r="AQ16" i="71"/>
  <c r="AY16" i="71" l="1"/>
  <c r="AZ15" i="71"/>
  <c r="BH14" i="71"/>
  <c r="BG15" i="71"/>
  <c r="BR45" i="71"/>
  <c r="BT45" i="71" s="1"/>
  <c r="BO14" i="71"/>
  <c r="BW13" i="71"/>
  <c r="BP13" i="71"/>
  <c r="L20" i="71"/>
  <c r="K21" i="71"/>
  <c r="AB18" i="71"/>
  <c r="AA19" i="71"/>
  <c r="AR16" i="71"/>
  <c r="AQ17" i="71"/>
  <c r="S20" i="71"/>
  <c r="T19" i="71"/>
  <c r="AI18" i="71"/>
  <c r="AJ17" i="71"/>
  <c r="AI19" i="71" l="1"/>
  <c r="AJ18" i="71"/>
  <c r="AR17" i="71"/>
  <c r="AQ18" i="71"/>
  <c r="AB19" i="71"/>
  <c r="AA20" i="71"/>
  <c r="L21" i="71"/>
  <c r="K22" i="71"/>
  <c r="BO15" i="71"/>
  <c r="BP14" i="71"/>
  <c r="BH15" i="71"/>
  <c r="BG16" i="71"/>
  <c r="S21" i="71"/>
  <c r="T20" i="71"/>
  <c r="BZ45" i="71"/>
  <c r="CB45" i="71" s="1"/>
  <c r="CE13" i="71"/>
  <c r="BX13" i="71"/>
  <c r="BW14" i="71"/>
  <c r="AY17" i="71"/>
  <c r="AZ16" i="71"/>
  <c r="AY18" i="71" l="1"/>
  <c r="AZ17" i="71"/>
  <c r="BX14" i="71"/>
  <c r="BW15" i="71"/>
  <c r="CH45" i="71"/>
  <c r="CJ45" i="71" s="1"/>
  <c r="CE14" i="71"/>
  <c r="CM13" i="71"/>
  <c r="CF13" i="71"/>
  <c r="BH16" i="71"/>
  <c r="BG17" i="71"/>
  <c r="L22" i="71"/>
  <c r="K23" i="71"/>
  <c r="AB20" i="71"/>
  <c r="AA21" i="71"/>
  <c r="AR18" i="71"/>
  <c r="AQ19" i="71"/>
  <c r="S22" i="71"/>
  <c r="T21" i="71"/>
  <c r="BO16" i="71"/>
  <c r="BP15" i="71"/>
  <c r="AI20" i="71"/>
  <c r="AJ19" i="71"/>
  <c r="AI21" i="71" l="1"/>
  <c r="AJ20" i="71"/>
  <c r="BO17" i="71"/>
  <c r="BP16" i="71"/>
  <c r="AR19" i="71"/>
  <c r="AQ20" i="71"/>
  <c r="AB21" i="71"/>
  <c r="AA22" i="71"/>
  <c r="L23" i="71"/>
  <c r="K24" i="71"/>
  <c r="BH17" i="71"/>
  <c r="BG18" i="71"/>
  <c r="CE15" i="71"/>
  <c r="CF14" i="71"/>
  <c r="BX15" i="71"/>
  <c r="BW16" i="71"/>
  <c r="S23" i="71"/>
  <c r="T22" i="71"/>
  <c r="CP45" i="71"/>
  <c r="CR45" i="71" s="1"/>
  <c r="CU13" i="71"/>
  <c r="CN13" i="71"/>
  <c r="CM14" i="71"/>
  <c r="AY19" i="71"/>
  <c r="AZ18" i="71"/>
  <c r="AY20" i="71" l="1"/>
  <c r="AZ19" i="71"/>
  <c r="CN14" i="71"/>
  <c r="CM15" i="71"/>
  <c r="CX45" i="71"/>
  <c r="CZ45" i="71" s="1"/>
  <c r="CU14" i="71"/>
  <c r="DC13" i="71"/>
  <c r="CV13" i="71"/>
  <c r="BX16" i="71"/>
  <c r="BW17" i="71"/>
  <c r="BH18" i="71"/>
  <c r="BG19" i="71"/>
  <c r="L24" i="71"/>
  <c r="K25" i="71"/>
  <c r="AB22" i="71"/>
  <c r="AA23" i="71"/>
  <c r="AR20" i="71"/>
  <c r="AQ21" i="71"/>
  <c r="S24" i="71"/>
  <c r="T23" i="71"/>
  <c r="CE16" i="71"/>
  <c r="CF15" i="71"/>
  <c r="BO18" i="71"/>
  <c r="BP17" i="71"/>
  <c r="AI22" i="71"/>
  <c r="AJ21" i="71"/>
  <c r="AR21" i="71" l="1"/>
  <c r="AQ22" i="71"/>
  <c r="AB23" i="71"/>
  <c r="AA24" i="71"/>
  <c r="L25" i="71"/>
  <c r="K26" i="71"/>
  <c r="BH19" i="71"/>
  <c r="BG20" i="71"/>
  <c r="BX17" i="71"/>
  <c r="BW18" i="71"/>
  <c r="CU15" i="71"/>
  <c r="CV14" i="71"/>
  <c r="CN15" i="71"/>
  <c r="CM16" i="71"/>
  <c r="AI23" i="71"/>
  <c r="AJ22" i="71"/>
  <c r="BO19" i="71"/>
  <c r="BP18" i="71"/>
  <c r="CE17" i="71"/>
  <c r="CF16" i="71"/>
  <c r="S25" i="71"/>
  <c r="T24" i="71"/>
  <c r="DF45" i="71"/>
  <c r="DH45" i="71" s="1"/>
  <c r="DK13" i="71"/>
  <c r="DD13" i="71"/>
  <c r="DC14" i="71"/>
  <c r="AY21" i="71"/>
  <c r="AZ20" i="71"/>
  <c r="AY22" i="71" l="1"/>
  <c r="AZ21" i="71"/>
  <c r="DD14" i="71"/>
  <c r="DC15" i="71"/>
  <c r="DN45" i="71"/>
  <c r="DP45" i="71" s="1"/>
  <c r="DK14" i="71"/>
  <c r="DS13" i="71"/>
  <c r="DL13" i="71"/>
  <c r="CN16" i="71"/>
  <c r="CM17" i="71"/>
  <c r="BX18" i="71"/>
  <c r="BW19" i="71"/>
  <c r="BH20" i="71"/>
  <c r="BG21" i="71"/>
  <c r="L26" i="71"/>
  <c r="K27" i="71"/>
  <c r="AB24" i="71"/>
  <c r="AA25" i="71"/>
  <c r="AR22" i="71"/>
  <c r="AQ23" i="71"/>
  <c r="S26" i="71"/>
  <c r="T25" i="71"/>
  <c r="CE18" i="71"/>
  <c r="CF17" i="71"/>
  <c r="BO20" i="71"/>
  <c r="BP19" i="71"/>
  <c r="AI24" i="71"/>
  <c r="AJ23" i="71"/>
  <c r="CU16" i="71"/>
  <c r="CV15" i="71"/>
  <c r="DV45" i="71" l="1"/>
  <c r="DX45" i="71" s="1"/>
  <c r="EA13" i="71"/>
  <c r="DT13" i="71"/>
  <c r="DS14" i="71"/>
  <c r="AY23" i="71"/>
  <c r="AZ22" i="71"/>
  <c r="CU17" i="71"/>
  <c r="CV16" i="71"/>
  <c r="AI25" i="71"/>
  <c r="AJ24" i="71"/>
  <c r="BO21" i="71"/>
  <c r="BP20" i="71"/>
  <c r="CE19" i="71"/>
  <c r="CF18" i="71"/>
  <c r="S27" i="71"/>
  <c r="T26" i="71"/>
  <c r="AR23" i="71"/>
  <c r="AQ24" i="71"/>
  <c r="AB25" i="71"/>
  <c r="AA26" i="71"/>
  <c r="L27" i="71"/>
  <c r="K28" i="71"/>
  <c r="BH21" i="71"/>
  <c r="BG22" i="71"/>
  <c r="BX19" i="71"/>
  <c r="BW20" i="71"/>
  <c r="CN17" i="71"/>
  <c r="CM18" i="71"/>
  <c r="DK15" i="71"/>
  <c r="DL14" i="71"/>
  <c r="DD15" i="71"/>
  <c r="DC16" i="71"/>
  <c r="CN18" i="71" l="1"/>
  <c r="CM19" i="71"/>
  <c r="BH22" i="71"/>
  <c r="BG23" i="71"/>
  <c r="L28" i="71"/>
  <c r="K29" i="71"/>
  <c r="AB26" i="71"/>
  <c r="AA27" i="71"/>
  <c r="AR24" i="71"/>
  <c r="AQ25" i="71"/>
  <c r="DK16" i="71"/>
  <c r="DL15" i="71"/>
  <c r="S28" i="71"/>
  <c r="T27" i="71"/>
  <c r="CE20" i="71"/>
  <c r="CF19" i="71"/>
  <c r="BO22" i="71"/>
  <c r="BP21" i="71"/>
  <c r="AI26" i="71"/>
  <c r="AJ25" i="71"/>
  <c r="CU18" i="71"/>
  <c r="CV17" i="71"/>
  <c r="AY24" i="71"/>
  <c r="AZ23" i="71"/>
  <c r="DD16" i="71"/>
  <c r="DC17" i="71"/>
  <c r="BX20" i="71"/>
  <c r="BW21" i="71"/>
  <c r="DT14" i="71"/>
  <c r="DS15" i="71"/>
  <c r="ED45" i="71"/>
  <c r="EF45" i="71" s="1"/>
  <c r="EA14" i="71"/>
  <c r="EI13" i="71"/>
  <c r="EB13" i="71"/>
  <c r="EL45" i="71" l="1"/>
  <c r="EN45" i="71" s="1"/>
  <c r="EQ13" i="71"/>
  <c r="EJ13" i="71"/>
  <c r="EI14" i="71"/>
  <c r="AR25" i="71"/>
  <c r="AQ26" i="71"/>
  <c r="AB27" i="71"/>
  <c r="AA28" i="71"/>
  <c r="L29" i="71"/>
  <c r="K30" i="71"/>
  <c r="BH23" i="71"/>
  <c r="BG24" i="71"/>
  <c r="CN19" i="71"/>
  <c r="CM20" i="71"/>
  <c r="EA15" i="71"/>
  <c r="EB14" i="71"/>
  <c r="DT15" i="71"/>
  <c r="DS16" i="71"/>
  <c r="BX21" i="71"/>
  <c r="BW22" i="71"/>
  <c r="DD17" i="71"/>
  <c r="DC18" i="71"/>
  <c r="AY25" i="71"/>
  <c r="AZ24" i="71"/>
  <c r="CU19" i="71"/>
  <c r="CV18" i="71"/>
  <c r="AI27" i="71"/>
  <c r="AJ26" i="71"/>
  <c r="BO23" i="71"/>
  <c r="BP22" i="71"/>
  <c r="CE21" i="71"/>
  <c r="CF20" i="71"/>
  <c r="S29" i="71"/>
  <c r="T28" i="71"/>
  <c r="DK17" i="71"/>
  <c r="DL16" i="71"/>
  <c r="DK18" i="71" l="1"/>
  <c r="DL17" i="71"/>
  <c r="S30" i="71"/>
  <c r="T29" i="71"/>
  <c r="CE22" i="71"/>
  <c r="CF21" i="71"/>
  <c r="BO24" i="71"/>
  <c r="BP23" i="71"/>
  <c r="AI28" i="71"/>
  <c r="AJ27" i="71"/>
  <c r="CU20" i="71"/>
  <c r="CV19" i="71"/>
  <c r="AY26" i="71"/>
  <c r="AZ25" i="71"/>
  <c r="DD18" i="71"/>
  <c r="DC19" i="71"/>
  <c r="BX22" i="71"/>
  <c r="BW23" i="71"/>
  <c r="DT16" i="71"/>
  <c r="DS17" i="71"/>
  <c r="CN20" i="71"/>
  <c r="CM21" i="71"/>
  <c r="BH24" i="71"/>
  <c r="BG25" i="71"/>
  <c r="L30" i="71"/>
  <c r="K31" i="71"/>
  <c r="AB28" i="71"/>
  <c r="AA29" i="71"/>
  <c r="AR26" i="71"/>
  <c r="AQ27" i="71"/>
  <c r="EA16" i="71"/>
  <c r="EB15" i="71"/>
  <c r="EJ14" i="71"/>
  <c r="EI15" i="71"/>
  <c r="ET45" i="71"/>
  <c r="EV45" i="71" s="1"/>
  <c r="EQ14" i="71"/>
  <c r="EY13" i="71"/>
  <c r="ER13" i="71"/>
  <c r="EQ15" i="71" l="1"/>
  <c r="ER14" i="71"/>
  <c r="EJ15" i="71"/>
  <c r="EI16" i="71"/>
  <c r="AR27" i="71"/>
  <c r="AQ28" i="71"/>
  <c r="AB29" i="71"/>
  <c r="AA30" i="71"/>
  <c r="L31" i="71"/>
  <c r="K32" i="71"/>
  <c r="BH25" i="71"/>
  <c r="BG26" i="71"/>
  <c r="CN21" i="71"/>
  <c r="CM22" i="71"/>
  <c r="DT17" i="71"/>
  <c r="DS18" i="71"/>
  <c r="BX23" i="71"/>
  <c r="BW24" i="71"/>
  <c r="DD19" i="71"/>
  <c r="DC20" i="71"/>
  <c r="FB45" i="71"/>
  <c r="FD45" i="71" s="1"/>
  <c r="FG13" i="71"/>
  <c r="EZ13" i="71"/>
  <c r="EY14" i="71"/>
  <c r="EA17" i="71"/>
  <c r="EB16" i="71"/>
  <c r="AY27" i="71"/>
  <c r="AZ26" i="71"/>
  <c r="CU21" i="71"/>
  <c r="CV20" i="71"/>
  <c r="AI29" i="71"/>
  <c r="AJ28" i="71"/>
  <c r="BO25" i="71"/>
  <c r="BP24" i="71"/>
  <c r="CE23" i="71"/>
  <c r="CF22" i="71"/>
  <c r="S31" i="71"/>
  <c r="T30" i="71"/>
  <c r="DK19" i="71"/>
  <c r="DL18" i="71"/>
  <c r="DK20" i="71" l="1"/>
  <c r="DL19" i="71"/>
  <c r="S32" i="71"/>
  <c r="T31" i="71"/>
  <c r="CE24" i="71"/>
  <c r="CF23" i="71"/>
  <c r="BO26" i="71"/>
  <c r="BP25" i="71"/>
  <c r="AI30" i="71"/>
  <c r="AJ29" i="71"/>
  <c r="CU22" i="71"/>
  <c r="CV21" i="71"/>
  <c r="AY28" i="71"/>
  <c r="AZ27" i="71"/>
  <c r="EA18" i="71"/>
  <c r="EB17" i="71"/>
  <c r="EZ14" i="71"/>
  <c r="EY15" i="71"/>
  <c r="FJ45" i="71"/>
  <c r="FL45" i="71" s="1"/>
  <c r="FG14" i="71"/>
  <c r="FO13" i="71"/>
  <c r="FH13" i="71"/>
  <c r="DD20" i="71"/>
  <c r="DC21" i="71"/>
  <c r="BX24" i="71"/>
  <c r="BW25" i="71"/>
  <c r="DT18" i="71"/>
  <c r="DS19" i="71"/>
  <c r="CN22" i="71"/>
  <c r="CM23" i="71"/>
  <c r="BH26" i="71"/>
  <c r="BG27" i="71"/>
  <c r="K33" i="71"/>
  <c r="L32" i="71"/>
  <c r="AB30" i="71"/>
  <c r="AA31" i="71"/>
  <c r="AR28" i="71"/>
  <c r="AQ29" i="71"/>
  <c r="EJ16" i="71"/>
  <c r="EI17" i="71"/>
  <c r="EQ16" i="71"/>
  <c r="ER15" i="71"/>
  <c r="BH27" i="71" l="1"/>
  <c r="BG28" i="71"/>
  <c r="CN23" i="71"/>
  <c r="CM24" i="71"/>
  <c r="DT19" i="71"/>
  <c r="DS20" i="71"/>
  <c r="BX25" i="71"/>
  <c r="BW26" i="71"/>
  <c r="DD21" i="71"/>
  <c r="DC22" i="71"/>
  <c r="FG15" i="71"/>
  <c r="FH14" i="71"/>
  <c r="EZ15" i="71"/>
  <c r="EY16" i="71"/>
  <c r="EJ17" i="71"/>
  <c r="EI18" i="71"/>
  <c r="AR29" i="71"/>
  <c r="AQ30" i="71"/>
  <c r="AB31" i="71"/>
  <c r="AA32" i="71"/>
  <c r="EQ17" i="71"/>
  <c r="ER16" i="71"/>
  <c r="L33" i="71"/>
  <c r="K34" i="71"/>
  <c r="FR45" i="71"/>
  <c r="FT45" i="71" s="1"/>
  <c r="FW13" i="71"/>
  <c r="FP13" i="71"/>
  <c r="FO14" i="71"/>
  <c r="EA19" i="71"/>
  <c r="EB18" i="71"/>
  <c r="AY29" i="71"/>
  <c r="AZ28" i="71"/>
  <c r="CU23" i="71"/>
  <c r="CV22" i="71"/>
  <c r="AI31" i="71"/>
  <c r="AJ30" i="71"/>
  <c r="BO27" i="71"/>
  <c r="BP26" i="71"/>
  <c r="CE25" i="71"/>
  <c r="CF24" i="71"/>
  <c r="S33" i="71"/>
  <c r="T32" i="71"/>
  <c r="DK21" i="71"/>
  <c r="DL20" i="71"/>
  <c r="S34" i="71" l="1"/>
  <c r="T33" i="71"/>
  <c r="BO28" i="71"/>
  <c r="BP27" i="71"/>
  <c r="CU24" i="71"/>
  <c r="CV23" i="71"/>
  <c r="FP14" i="71"/>
  <c r="FO15" i="71"/>
  <c r="FZ45" i="71"/>
  <c r="GB45" i="71" s="1"/>
  <c r="FW14" i="71"/>
  <c r="GE13" i="71"/>
  <c r="FX13" i="71"/>
  <c r="L34" i="71"/>
  <c r="K35" i="71"/>
  <c r="AA33" i="71"/>
  <c r="AB32" i="71"/>
  <c r="AR30" i="71"/>
  <c r="AQ31" i="71"/>
  <c r="EJ18" i="71"/>
  <c r="EI19" i="71"/>
  <c r="EZ16" i="71"/>
  <c r="EY17" i="71"/>
  <c r="DD22" i="71"/>
  <c r="DC23" i="71"/>
  <c r="BX26" i="71"/>
  <c r="BW27" i="71"/>
  <c r="DT20" i="71"/>
  <c r="DS21" i="71"/>
  <c r="CN24" i="71"/>
  <c r="CM25" i="71"/>
  <c r="BH28" i="71"/>
  <c r="BG29" i="71"/>
  <c r="DK22" i="71"/>
  <c r="DL21" i="71"/>
  <c r="CE26" i="71"/>
  <c r="CF25" i="71"/>
  <c r="AI32" i="71"/>
  <c r="AJ31" i="71"/>
  <c r="AY30" i="71"/>
  <c r="AZ29" i="71"/>
  <c r="EA20" i="71"/>
  <c r="EB19" i="71"/>
  <c r="EQ18" i="71"/>
  <c r="ER17" i="71"/>
  <c r="FG16" i="71"/>
  <c r="FH15" i="71"/>
  <c r="BH29" i="71" l="1"/>
  <c r="BG30" i="71"/>
  <c r="CN25" i="71"/>
  <c r="CM26" i="71"/>
  <c r="DT21" i="71"/>
  <c r="DS22" i="71"/>
  <c r="BX27" i="71"/>
  <c r="BW28" i="71"/>
  <c r="DD23" i="71"/>
  <c r="DC24" i="71"/>
  <c r="EZ17" i="71"/>
  <c r="EY18" i="71"/>
  <c r="EJ19" i="71"/>
  <c r="EI20" i="71"/>
  <c r="AR31" i="71"/>
  <c r="AQ32" i="71"/>
  <c r="L35" i="71"/>
  <c r="K36" i="71"/>
  <c r="FW15" i="71"/>
  <c r="FX14" i="71"/>
  <c r="FP15" i="71"/>
  <c r="FO16" i="71"/>
  <c r="FG17" i="71"/>
  <c r="FH16" i="71"/>
  <c r="EQ19" i="71"/>
  <c r="ER18" i="71"/>
  <c r="EA21" i="71"/>
  <c r="EB20" i="71"/>
  <c r="AY31" i="71"/>
  <c r="AZ30" i="71"/>
  <c r="AI33" i="71"/>
  <c r="AJ32" i="71"/>
  <c r="CE27" i="71"/>
  <c r="CF26" i="71"/>
  <c r="DK23" i="71"/>
  <c r="DL22" i="71"/>
  <c r="AB33" i="71"/>
  <c r="AA34" i="71"/>
  <c r="GH45" i="71"/>
  <c r="GJ45" i="71" s="1"/>
  <c r="GM13" i="71"/>
  <c r="GF13" i="71"/>
  <c r="GE14" i="71"/>
  <c r="CU25" i="71"/>
  <c r="CV24" i="71"/>
  <c r="BO29" i="71"/>
  <c r="BP28" i="71"/>
  <c r="S35" i="71"/>
  <c r="T34" i="71"/>
  <c r="BO30" i="71" l="1"/>
  <c r="BP29" i="71"/>
  <c r="GF14" i="71"/>
  <c r="GE15" i="71"/>
  <c r="GP45" i="71"/>
  <c r="GR45" i="71" s="1"/>
  <c r="GM14" i="71"/>
  <c r="GN13" i="71"/>
  <c r="AB34" i="71"/>
  <c r="AA35" i="71"/>
  <c r="FP16" i="71"/>
  <c r="FO17" i="71"/>
  <c r="L36" i="71"/>
  <c r="K37" i="71"/>
  <c r="AQ33" i="71"/>
  <c r="AR32" i="71"/>
  <c r="EJ20" i="71"/>
  <c r="EI21" i="71"/>
  <c r="EZ18" i="71"/>
  <c r="EY19" i="71"/>
  <c r="DD24" i="71"/>
  <c r="DC25" i="71"/>
  <c r="BX28" i="71"/>
  <c r="BW29" i="71"/>
  <c r="DT22" i="71"/>
  <c r="DS23" i="71"/>
  <c r="CN26" i="71"/>
  <c r="CM27" i="71"/>
  <c r="BH30" i="71"/>
  <c r="BG31" i="71"/>
  <c r="S36" i="71"/>
  <c r="T35" i="71"/>
  <c r="CU26" i="71"/>
  <c r="CV25" i="71"/>
  <c r="DK24" i="71"/>
  <c r="DL23" i="71"/>
  <c r="CE28" i="71"/>
  <c r="CF27" i="71"/>
  <c r="AI34" i="71"/>
  <c r="AJ33" i="71"/>
  <c r="AY32" i="71"/>
  <c r="AZ31" i="71"/>
  <c r="EA22" i="71"/>
  <c r="EB21" i="71"/>
  <c r="EQ20" i="71"/>
  <c r="ER19" i="71"/>
  <c r="FG18" i="71"/>
  <c r="FH17" i="71"/>
  <c r="FW16" i="71"/>
  <c r="FX15" i="71"/>
  <c r="FW17" i="71" l="1"/>
  <c r="FX16" i="71"/>
  <c r="FG19" i="71"/>
  <c r="FH18" i="71"/>
  <c r="EQ21" i="71"/>
  <c r="ER20" i="71"/>
  <c r="EA23" i="71"/>
  <c r="EB22" i="71"/>
  <c r="AY33" i="71"/>
  <c r="AZ32" i="71"/>
  <c r="AI35" i="71"/>
  <c r="AJ34" i="71"/>
  <c r="CE29" i="71"/>
  <c r="CF28" i="71"/>
  <c r="DK25" i="71"/>
  <c r="DL24" i="71"/>
  <c r="CU27" i="71"/>
  <c r="CV26" i="71"/>
  <c r="S37" i="71"/>
  <c r="T36" i="71"/>
  <c r="AR33" i="71"/>
  <c r="AQ34" i="71"/>
  <c r="GM15" i="71"/>
  <c r="GN14" i="71"/>
  <c r="GF15" i="71"/>
  <c r="GE16" i="71"/>
  <c r="BH31" i="71"/>
  <c r="BG32" i="71"/>
  <c r="CN27" i="71"/>
  <c r="CM28" i="71"/>
  <c r="DT23" i="71"/>
  <c r="DS24" i="71"/>
  <c r="BX29" i="71"/>
  <c r="BW30" i="71"/>
  <c r="DD25" i="71"/>
  <c r="DC26" i="71"/>
  <c r="EZ19" i="71"/>
  <c r="EY20" i="71"/>
  <c r="EJ21" i="71"/>
  <c r="EI22" i="71"/>
  <c r="L37" i="71"/>
  <c r="K38" i="71"/>
  <c r="FP17" i="71"/>
  <c r="FO18" i="71"/>
  <c r="AB35" i="71"/>
  <c r="AA36" i="71"/>
  <c r="BO31" i="71"/>
  <c r="BP30" i="71"/>
  <c r="BO32" i="71" l="1"/>
  <c r="BP31" i="71"/>
  <c r="AB36" i="71"/>
  <c r="AA37" i="71"/>
  <c r="FP18" i="71"/>
  <c r="FO19" i="71"/>
  <c r="L38" i="71"/>
  <c r="K39" i="71"/>
  <c r="EJ22" i="71"/>
  <c r="EI23" i="71"/>
  <c r="EZ20" i="71"/>
  <c r="EY21" i="71"/>
  <c r="DD26" i="71"/>
  <c r="DC27" i="71"/>
  <c r="BX30" i="71"/>
  <c r="BW31" i="71"/>
  <c r="DT24" i="71"/>
  <c r="DS25" i="71"/>
  <c r="CN28" i="71"/>
  <c r="CM29" i="71"/>
  <c r="BG33" i="71"/>
  <c r="BH32" i="71"/>
  <c r="GF16" i="71"/>
  <c r="GE17" i="71"/>
  <c r="AR34" i="71"/>
  <c r="AQ35" i="71"/>
  <c r="GM16" i="71"/>
  <c r="GN15" i="71"/>
  <c r="S38" i="71"/>
  <c r="T37" i="71"/>
  <c r="CU28" i="71"/>
  <c r="CV27" i="71"/>
  <c r="DK26" i="71"/>
  <c r="DL25" i="71"/>
  <c r="CE30" i="71"/>
  <c r="CF29" i="71"/>
  <c r="AI36" i="71"/>
  <c r="AJ35" i="71"/>
  <c r="AY34" i="71"/>
  <c r="AZ33" i="71"/>
  <c r="EA24" i="71"/>
  <c r="EB23" i="71"/>
  <c r="EQ22" i="71"/>
  <c r="ER21" i="71"/>
  <c r="FG20" i="71"/>
  <c r="FH19" i="71"/>
  <c r="FW18" i="71"/>
  <c r="FX17" i="71"/>
  <c r="AR35" i="71" l="1"/>
  <c r="AQ36" i="71"/>
  <c r="GF17" i="71"/>
  <c r="GE18" i="71"/>
  <c r="CN29" i="71"/>
  <c r="CM30" i="71"/>
  <c r="DT25" i="71"/>
  <c r="DS26" i="71"/>
  <c r="BX31" i="71"/>
  <c r="BW32" i="71"/>
  <c r="DD27" i="71"/>
  <c r="DC28" i="71"/>
  <c r="EZ21" i="71"/>
  <c r="EY22" i="71"/>
  <c r="EJ23" i="71"/>
  <c r="EI24" i="71"/>
  <c r="L39" i="71"/>
  <c r="K40" i="71"/>
  <c r="FP19" i="71"/>
  <c r="FO20" i="71"/>
  <c r="AB37" i="71"/>
  <c r="AA38" i="71"/>
  <c r="FW19" i="71"/>
  <c r="FX18" i="71"/>
  <c r="FG21" i="71"/>
  <c r="FH20" i="71"/>
  <c r="EQ23" i="71"/>
  <c r="ER22" i="71"/>
  <c r="EA25" i="71"/>
  <c r="EB24" i="71"/>
  <c r="AY35" i="71"/>
  <c r="AZ34" i="71"/>
  <c r="AI37" i="71"/>
  <c r="AJ36" i="71"/>
  <c r="CE31" i="71"/>
  <c r="CF30" i="71"/>
  <c r="DK27" i="71"/>
  <c r="DL26" i="71"/>
  <c r="CU29" i="71"/>
  <c r="CV28" i="71"/>
  <c r="S39" i="71"/>
  <c r="T38" i="71"/>
  <c r="GM17" i="71"/>
  <c r="GN16" i="71"/>
  <c r="BH33" i="71"/>
  <c r="BG34" i="71"/>
  <c r="BO33" i="71"/>
  <c r="BP32" i="71"/>
  <c r="BO34" i="71" l="1"/>
  <c r="BP33" i="71"/>
  <c r="GM18" i="71"/>
  <c r="GN17" i="71"/>
  <c r="S40" i="71"/>
  <c r="T39" i="71"/>
  <c r="DK28" i="71"/>
  <c r="DL27" i="71"/>
  <c r="CE32" i="71"/>
  <c r="CF31" i="71"/>
  <c r="AY36" i="71"/>
  <c r="AZ35" i="71"/>
  <c r="EQ24" i="71"/>
  <c r="ER23" i="71"/>
  <c r="BH34" i="71"/>
  <c r="BG35" i="71"/>
  <c r="AB38" i="71"/>
  <c r="AA39" i="71"/>
  <c r="FP20" i="71"/>
  <c r="FO21" i="71"/>
  <c r="L40" i="71"/>
  <c r="K41" i="71"/>
  <c r="EJ24" i="71"/>
  <c r="EI25" i="71"/>
  <c r="EZ22" i="71"/>
  <c r="EY23" i="71"/>
  <c r="DD28" i="71"/>
  <c r="DC29" i="71"/>
  <c r="BW33" i="71"/>
  <c r="BX32" i="71"/>
  <c r="DT26" i="71"/>
  <c r="DS27" i="71"/>
  <c r="CN30" i="71"/>
  <c r="CM31" i="71"/>
  <c r="GF18" i="71"/>
  <c r="GE19" i="71"/>
  <c r="AR36" i="71"/>
  <c r="AQ37" i="71"/>
  <c r="CU30" i="71"/>
  <c r="CV29" i="71"/>
  <c r="AI38" i="71"/>
  <c r="AJ37" i="71"/>
  <c r="EA26" i="71"/>
  <c r="EB25" i="71"/>
  <c r="FG22" i="71"/>
  <c r="FH21" i="71"/>
  <c r="FW20" i="71"/>
  <c r="FX19" i="71"/>
  <c r="AR37" i="71" l="1"/>
  <c r="AQ38" i="71"/>
  <c r="GF19" i="71"/>
  <c r="GE20" i="71"/>
  <c r="CN31" i="71"/>
  <c r="CM32" i="71"/>
  <c r="DT27" i="71"/>
  <c r="DS28" i="71"/>
  <c r="DD29" i="71"/>
  <c r="DC30" i="71"/>
  <c r="EZ23" i="71"/>
  <c r="EY24" i="71"/>
  <c r="EJ25" i="71"/>
  <c r="EI26" i="71"/>
  <c r="L41" i="71"/>
  <c r="K42" i="71"/>
  <c r="FP21" i="71"/>
  <c r="FO22" i="71"/>
  <c r="AB39" i="71"/>
  <c r="AA40" i="71"/>
  <c r="BH35" i="71"/>
  <c r="BG36" i="71"/>
  <c r="FW21" i="71"/>
  <c r="FX20" i="71"/>
  <c r="FG23" i="71"/>
  <c r="FH22" i="71"/>
  <c r="EA27" i="71"/>
  <c r="EB26" i="71"/>
  <c r="AI39" i="71"/>
  <c r="AJ38" i="71"/>
  <c r="CU31" i="71"/>
  <c r="CV30" i="71"/>
  <c r="BX33" i="71"/>
  <c r="BW34" i="71"/>
  <c r="EQ25" i="71"/>
  <c r="ER24" i="71"/>
  <c r="AY37" i="71"/>
  <c r="AZ36" i="71"/>
  <c r="CE33" i="71"/>
  <c r="CF32" i="71"/>
  <c r="DK29" i="71"/>
  <c r="DL28" i="71"/>
  <c r="S41" i="71"/>
  <c r="T40" i="71"/>
  <c r="GM19" i="71"/>
  <c r="GN18" i="71"/>
  <c r="BO35" i="71"/>
  <c r="BP34" i="71"/>
  <c r="BO36" i="71" l="1"/>
  <c r="BP35" i="71"/>
  <c r="GM20" i="71"/>
  <c r="GN19" i="71"/>
  <c r="BX34" i="71"/>
  <c r="BW35" i="71"/>
  <c r="BH36" i="71"/>
  <c r="BG37" i="71"/>
  <c r="AB40" i="71"/>
  <c r="AA41" i="71"/>
  <c r="FP22" i="71"/>
  <c r="FO23" i="71"/>
  <c r="L42" i="71"/>
  <c r="K43" i="71"/>
  <c r="L43" i="71" s="1"/>
  <c r="EJ26" i="71"/>
  <c r="EI27" i="71"/>
  <c r="EZ24" i="71"/>
  <c r="EY25" i="71"/>
  <c r="DD30" i="71"/>
  <c r="DC31" i="71"/>
  <c r="DT28" i="71"/>
  <c r="DS29" i="71"/>
  <c r="CM33" i="71"/>
  <c r="CN32" i="71"/>
  <c r="GF20" i="71"/>
  <c r="GE21" i="71"/>
  <c r="AR38" i="71"/>
  <c r="AQ39" i="71"/>
  <c r="S42" i="71"/>
  <c r="T41" i="71"/>
  <c r="DK30" i="71"/>
  <c r="DL29" i="71"/>
  <c r="CE34" i="71"/>
  <c r="CF33" i="71"/>
  <c r="AY38" i="71"/>
  <c r="AZ37" i="71"/>
  <c r="EQ26" i="71"/>
  <c r="ER25" i="71"/>
  <c r="CU32" i="71"/>
  <c r="CV31" i="71"/>
  <c r="AI40" i="71"/>
  <c r="AJ39" i="71"/>
  <c r="EA28" i="71"/>
  <c r="EB27" i="71"/>
  <c r="FG24" i="71"/>
  <c r="FH23" i="71"/>
  <c r="FW22" i="71"/>
  <c r="FX21" i="71"/>
  <c r="AR39" i="71" l="1"/>
  <c r="AQ40" i="71"/>
  <c r="GF21" i="71"/>
  <c r="GE22" i="71"/>
  <c r="DT29" i="71"/>
  <c r="DS30" i="71"/>
  <c r="DD31" i="71"/>
  <c r="DC32" i="71"/>
  <c r="EZ25" i="71"/>
  <c r="EY26" i="71"/>
  <c r="EJ27" i="71"/>
  <c r="EI28" i="71"/>
  <c r="FP23" i="71"/>
  <c r="FO24" i="71"/>
  <c r="AB41" i="71"/>
  <c r="AA42" i="71"/>
  <c r="BH37" i="71"/>
  <c r="BG38" i="71"/>
  <c r="BX35" i="71"/>
  <c r="BW36" i="71"/>
  <c r="FW23" i="71"/>
  <c r="FX22" i="71"/>
  <c r="FG25" i="71"/>
  <c r="FH24" i="71"/>
  <c r="EA29" i="71"/>
  <c r="EB28" i="71"/>
  <c r="AI41" i="71"/>
  <c r="AJ40" i="71"/>
  <c r="CU33" i="71"/>
  <c r="CV32" i="71"/>
  <c r="EQ27" i="71"/>
  <c r="ER26" i="71"/>
  <c r="AY39" i="71"/>
  <c r="AZ38" i="71"/>
  <c r="CE35" i="71"/>
  <c r="CF34" i="71"/>
  <c r="DK31" i="71"/>
  <c r="DL30" i="71"/>
  <c r="S43" i="71"/>
  <c r="T43" i="71" s="1"/>
  <c r="T42" i="71"/>
  <c r="CN33" i="71"/>
  <c r="CM34" i="71"/>
  <c r="GM21" i="71"/>
  <c r="GN20" i="71"/>
  <c r="BO37" i="71"/>
  <c r="BP36" i="71"/>
  <c r="BO38" i="71" l="1"/>
  <c r="BP37" i="71"/>
  <c r="GM22" i="71"/>
  <c r="GN21" i="71"/>
  <c r="DK32" i="71"/>
  <c r="DL31" i="71"/>
  <c r="CE36" i="71"/>
  <c r="CF35" i="71"/>
  <c r="EQ28" i="71"/>
  <c r="ER27" i="71"/>
  <c r="CU34" i="71"/>
  <c r="CV33" i="71"/>
  <c r="CN34" i="71"/>
  <c r="CM35" i="71"/>
  <c r="BX36" i="71"/>
  <c r="BW37" i="71"/>
  <c r="BH38" i="71"/>
  <c r="BG39" i="71"/>
  <c r="AB42" i="71"/>
  <c r="AA43" i="71"/>
  <c r="AB43" i="71" s="1"/>
  <c r="FP24" i="71"/>
  <c r="FO25" i="71"/>
  <c r="EJ28" i="71"/>
  <c r="EI29" i="71"/>
  <c r="EZ26" i="71"/>
  <c r="EY27" i="71"/>
  <c r="DC33" i="71"/>
  <c r="DD32" i="71"/>
  <c r="DT30" i="71"/>
  <c r="DS31" i="71"/>
  <c r="GF22" i="71"/>
  <c r="GE23" i="71"/>
  <c r="AR40" i="71"/>
  <c r="AQ41" i="71"/>
  <c r="AY40" i="71"/>
  <c r="AZ39" i="71"/>
  <c r="AI42" i="71"/>
  <c r="AJ41" i="71"/>
  <c r="EA30" i="71"/>
  <c r="EB29" i="71"/>
  <c r="FG26" i="71"/>
  <c r="FH25" i="71"/>
  <c r="FW24" i="71"/>
  <c r="FX23" i="71"/>
  <c r="AR41" i="71" l="1"/>
  <c r="AQ42" i="71"/>
  <c r="GF23" i="71"/>
  <c r="GE24" i="71"/>
  <c r="DS32" i="71"/>
  <c r="DT31" i="71"/>
  <c r="EZ27" i="71"/>
  <c r="EY28" i="71"/>
  <c r="EJ29" i="71"/>
  <c r="EI30" i="71"/>
  <c r="FP25" i="71"/>
  <c r="FO26" i="71"/>
  <c r="BH39" i="71"/>
  <c r="BG40" i="71"/>
  <c r="BX37" i="71"/>
  <c r="BW38" i="71"/>
  <c r="CN35" i="71"/>
  <c r="CM36" i="71"/>
  <c r="FW25" i="71"/>
  <c r="FX24" i="71"/>
  <c r="FG27" i="71"/>
  <c r="FH26" i="71"/>
  <c r="EA31" i="71"/>
  <c r="EB30" i="71"/>
  <c r="AI43" i="71"/>
  <c r="AJ43" i="71" s="1"/>
  <c r="AJ42" i="71"/>
  <c r="AY41" i="71"/>
  <c r="AZ40" i="71"/>
  <c r="DD33" i="71"/>
  <c r="DC34" i="71"/>
  <c r="CU35" i="71"/>
  <c r="CV34" i="71"/>
  <c r="EQ29" i="71"/>
  <c r="ER28" i="71"/>
  <c r="CE37" i="71"/>
  <c r="CF36" i="71"/>
  <c r="DK33" i="71"/>
  <c r="DL32" i="71"/>
  <c r="GM23" i="71"/>
  <c r="GN22" i="71"/>
  <c r="BO39" i="71"/>
  <c r="BP38" i="71"/>
  <c r="DD34" i="71" l="1"/>
  <c r="DC35" i="71"/>
  <c r="GF24" i="71"/>
  <c r="GE25" i="71"/>
  <c r="AR42" i="71"/>
  <c r="AQ43" i="71"/>
  <c r="AR43" i="71" s="1"/>
  <c r="CN36" i="71"/>
  <c r="CM37" i="71"/>
  <c r="BX38" i="71"/>
  <c r="BW39" i="71"/>
  <c r="BH40" i="71"/>
  <c r="BG41" i="71"/>
  <c r="FP26" i="71"/>
  <c r="FO27" i="71"/>
  <c r="EJ30" i="71"/>
  <c r="EI31" i="71"/>
  <c r="EZ28" i="71"/>
  <c r="EY29" i="71"/>
  <c r="BO40" i="71"/>
  <c r="BP39" i="71"/>
  <c r="GM24" i="71"/>
  <c r="GN23" i="71"/>
  <c r="DK34" i="71"/>
  <c r="DL33" i="71"/>
  <c r="CE38" i="71"/>
  <c r="CF37" i="71"/>
  <c r="EQ30" i="71"/>
  <c r="ER29" i="71"/>
  <c r="CU36" i="71"/>
  <c r="CV35" i="71"/>
  <c r="AY42" i="71"/>
  <c r="AZ41" i="71"/>
  <c r="EA32" i="71"/>
  <c r="EB31" i="71"/>
  <c r="FG28" i="71"/>
  <c r="FH27" i="71"/>
  <c r="FW26" i="71"/>
  <c r="FX25" i="71"/>
  <c r="DT32" i="71"/>
  <c r="DS33" i="71"/>
  <c r="FW27" i="71" l="1"/>
  <c r="FX26" i="71"/>
  <c r="DT33" i="71"/>
  <c r="DS34" i="71"/>
  <c r="EZ29" i="71"/>
  <c r="EY30" i="71"/>
  <c r="EI32" i="71"/>
  <c r="EJ31" i="71"/>
  <c r="FP27" i="71"/>
  <c r="FO28" i="71"/>
  <c r="BH41" i="71"/>
  <c r="BG42" i="71"/>
  <c r="BX39" i="71"/>
  <c r="BW40" i="71"/>
  <c r="CN37" i="71"/>
  <c r="CM38" i="71"/>
  <c r="GF25" i="71"/>
  <c r="GE26" i="71"/>
  <c r="DD35" i="71"/>
  <c r="DC36" i="71"/>
  <c r="FG29" i="71"/>
  <c r="FH28" i="71"/>
  <c r="EA33" i="71"/>
  <c r="EB32" i="71"/>
  <c r="AY43" i="71"/>
  <c r="AZ43" i="71" s="1"/>
  <c r="AZ42" i="71"/>
  <c r="CU37" i="71"/>
  <c r="CV36" i="71"/>
  <c r="EQ31" i="71"/>
  <c r="ER30" i="71"/>
  <c r="CE39" i="71"/>
  <c r="CF38" i="71"/>
  <c r="DK35" i="71"/>
  <c r="DL34" i="71"/>
  <c r="GM25" i="71"/>
  <c r="GN24" i="71"/>
  <c r="BO41" i="71"/>
  <c r="BP40" i="71"/>
  <c r="DD36" i="71" l="1"/>
  <c r="DC37" i="71"/>
  <c r="GF26" i="71"/>
  <c r="GE27" i="71"/>
  <c r="CN38" i="71"/>
  <c r="CM39" i="71"/>
  <c r="BX40" i="71"/>
  <c r="BW41" i="71"/>
  <c r="BH42" i="71"/>
  <c r="BG43" i="71"/>
  <c r="BH43" i="71" s="1"/>
  <c r="FP28" i="71"/>
  <c r="FO29" i="71"/>
  <c r="EZ30" i="71"/>
  <c r="EY31" i="71"/>
  <c r="DT34" i="71"/>
  <c r="DS35" i="71"/>
  <c r="BO42" i="71"/>
  <c r="BP41" i="71"/>
  <c r="GM26" i="71"/>
  <c r="GN25" i="71"/>
  <c r="DK36" i="71"/>
  <c r="DL35" i="71"/>
  <c r="CE40" i="71"/>
  <c r="CF39" i="71"/>
  <c r="EQ32" i="71"/>
  <c r="ER31" i="71"/>
  <c r="CU38" i="71"/>
  <c r="CV37" i="71"/>
  <c r="EA34" i="71"/>
  <c r="EB33" i="71"/>
  <c r="FG30" i="71"/>
  <c r="FH29" i="71"/>
  <c r="EJ32" i="71"/>
  <c r="EI33" i="71"/>
  <c r="FW28" i="71"/>
  <c r="FX27" i="71"/>
  <c r="DT35" i="71" l="1"/>
  <c r="DS36" i="71"/>
  <c r="EY32" i="71"/>
  <c r="EZ31" i="71"/>
  <c r="FP29" i="71"/>
  <c r="FO30" i="71"/>
  <c r="BX41" i="71"/>
  <c r="BW42" i="71"/>
  <c r="CN39" i="71"/>
  <c r="CM40" i="71"/>
  <c r="GF27" i="71"/>
  <c r="GE28" i="71"/>
  <c r="DD37" i="71"/>
  <c r="DC38" i="71"/>
  <c r="EJ33" i="71"/>
  <c r="EI34" i="71"/>
  <c r="FW29" i="71"/>
  <c r="FX28" i="71"/>
  <c r="FG31" i="71"/>
  <c r="FH30" i="71"/>
  <c r="EA35" i="71"/>
  <c r="EB34" i="71"/>
  <c r="CU39" i="71"/>
  <c r="CV38" i="71"/>
  <c r="EQ33" i="71"/>
  <c r="ER32" i="71"/>
  <c r="CE41" i="71"/>
  <c r="CF40" i="71"/>
  <c r="DK37" i="71"/>
  <c r="DL36" i="71"/>
  <c r="GM27" i="71"/>
  <c r="GN26" i="71"/>
  <c r="BO43" i="71"/>
  <c r="BP43" i="71" s="1"/>
  <c r="BP42" i="71"/>
  <c r="EJ34" i="71" l="1"/>
  <c r="EI35" i="71"/>
  <c r="DD38" i="71"/>
  <c r="DC39" i="71"/>
  <c r="GF28" i="71"/>
  <c r="GE29" i="71"/>
  <c r="CN40" i="71"/>
  <c r="CM41" i="71"/>
  <c r="BX42" i="71"/>
  <c r="BW43" i="71"/>
  <c r="BX43" i="71" s="1"/>
  <c r="FP30" i="71"/>
  <c r="FO31" i="71"/>
  <c r="DT36" i="71"/>
  <c r="DS37" i="71"/>
  <c r="GM28" i="71"/>
  <c r="GN27" i="71"/>
  <c r="DK38" i="71"/>
  <c r="DL37" i="71"/>
  <c r="CE42" i="71"/>
  <c r="CF41" i="71"/>
  <c r="EQ34" i="71"/>
  <c r="ER33" i="71"/>
  <c r="CU40" i="71"/>
  <c r="CV39" i="71"/>
  <c r="EA36" i="71"/>
  <c r="EB35" i="71"/>
  <c r="FG32" i="71"/>
  <c r="FH31" i="71"/>
  <c r="FW30" i="71"/>
  <c r="FX29" i="71"/>
  <c r="EZ32" i="71"/>
  <c r="EY33" i="71"/>
  <c r="EZ33" i="71" l="1"/>
  <c r="EY34" i="71"/>
  <c r="DT37" i="71"/>
  <c r="DS38" i="71"/>
  <c r="FO32" i="71"/>
  <c r="FP31" i="71"/>
  <c r="CN41" i="71"/>
  <c r="CM42" i="71"/>
  <c r="GF29" i="71"/>
  <c r="GE30" i="71"/>
  <c r="DD39" i="71"/>
  <c r="DC40" i="71"/>
  <c r="EJ35" i="71"/>
  <c r="EI36" i="71"/>
  <c r="FW31" i="71"/>
  <c r="FX30" i="71"/>
  <c r="FG33" i="71"/>
  <c r="FH32" i="71"/>
  <c r="EA37" i="71"/>
  <c r="EB36" i="71"/>
  <c r="CU41" i="71"/>
  <c r="CV40" i="71"/>
  <c r="EQ35" i="71"/>
  <c r="ER34" i="71"/>
  <c r="CE43" i="71"/>
  <c r="CF43" i="71" s="1"/>
  <c r="CF42" i="71"/>
  <c r="DK39" i="71"/>
  <c r="DL38" i="71"/>
  <c r="GM29" i="71"/>
  <c r="GN28" i="71"/>
  <c r="EJ36" i="71" l="1"/>
  <c r="EI37" i="71"/>
  <c r="DD40" i="71"/>
  <c r="DC41" i="71"/>
  <c r="GF30" i="71"/>
  <c r="GE31" i="71"/>
  <c r="CN42" i="71"/>
  <c r="CM43" i="71"/>
  <c r="CN43" i="71" s="1"/>
  <c r="DT38" i="71"/>
  <c r="DS39" i="71"/>
  <c r="EZ34" i="71"/>
  <c r="EY35" i="71"/>
  <c r="GM30" i="71"/>
  <c r="GN29" i="71"/>
  <c r="DK40" i="71"/>
  <c r="DL39" i="71"/>
  <c r="EQ36" i="71"/>
  <c r="ER35" i="71"/>
  <c r="CU42" i="71"/>
  <c r="CV41" i="71"/>
  <c r="EA38" i="71"/>
  <c r="EB37" i="71"/>
  <c r="FG34" i="71"/>
  <c r="FH33" i="71"/>
  <c r="FW32" i="71"/>
  <c r="FX31" i="71"/>
  <c r="FP32" i="71"/>
  <c r="FO33" i="71"/>
  <c r="FP33" i="71" l="1"/>
  <c r="FO34" i="71"/>
  <c r="EZ35" i="71"/>
  <c r="EY36" i="71"/>
  <c r="DT39" i="71"/>
  <c r="DS40" i="71"/>
  <c r="GE32" i="71"/>
  <c r="GF31" i="71"/>
  <c r="DD41" i="71"/>
  <c r="DC42" i="71"/>
  <c r="EJ37" i="71"/>
  <c r="EI38" i="71"/>
  <c r="FW33" i="71"/>
  <c r="FX32" i="71"/>
  <c r="FG35" i="71"/>
  <c r="FH34" i="71"/>
  <c r="EA39" i="71"/>
  <c r="EB38" i="71"/>
  <c r="CU43" i="71"/>
  <c r="CV43" i="71" s="1"/>
  <c r="CV42" i="71"/>
  <c r="EQ37" i="71"/>
  <c r="ER36" i="71"/>
  <c r="DK41" i="71"/>
  <c r="DL40" i="71"/>
  <c r="GM31" i="71"/>
  <c r="GN30" i="71"/>
  <c r="EJ38" i="71" l="1"/>
  <c r="EI39" i="71"/>
  <c r="DD42" i="71"/>
  <c r="DC43" i="71"/>
  <c r="DD43" i="71" s="1"/>
  <c r="DT40" i="71"/>
  <c r="DS41" i="71"/>
  <c r="EZ36" i="71"/>
  <c r="EY37" i="71"/>
  <c r="FP34" i="71"/>
  <c r="FO35" i="71"/>
  <c r="GM32" i="71"/>
  <c r="GN31" i="71"/>
  <c r="DK42" i="71"/>
  <c r="DL41" i="71"/>
  <c r="EQ38" i="71"/>
  <c r="ER37" i="71"/>
  <c r="F108" i="71"/>
  <c r="G108" i="71" s="1"/>
  <c r="F58" i="71"/>
  <c r="G58" i="71" s="1"/>
  <c r="F106" i="71"/>
  <c r="G106" i="71" s="1"/>
  <c r="F62" i="71"/>
  <c r="G62" i="71" s="1"/>
  <c r="F61" i="71"/>
  <c r="G61" i="71" s="1"/>
  <c r="F97" i="71"/>
  <c r="G97" i="71" s="1"/>
  <c r="F64" i="71"/>
  <c r="G64" i="71" s="1"/>
  <c r="F60" i="71"/>
  <c r="G60" i="71" s="1"/>
  <c r="F67" i="71"/>
  <c r="G67" i="71" s="1"/>
  <c r="F93" i="71"/>
  <c r="G93" i="71" s="1"/>
  <c r="F101" i="71"/>
  <c r="G101" i="71" s="1"/>
  <c r="F83" i="71"/>
  <c r="G83" i="71" s="1"/>
  <c r="F94" i="71"/>
  <c r="G94" i="71" s="1"/>
  <c r="F89" i="71"/>
  <c r="G89" i="71" s="1"/>
  <c r="F71" i="71"/>
  <c r="G71" i="71" s="1"/>
  <c r="F78" i="71"/>
  <c r="G78" i="71" s="1"/>
  <c r="F80" i="71"/>
  <c r="G80" i="71" s="1"/>
  <c r="F69" i="71"/>
  <c r="G69" i="71" s="1"/>
  <c r="F100" i="71"/>
  <c r="G100" i="71" s="1"/>
  <c r="F95" i="71"/>
  <c r="G95" i="71" s="1"/>
  <c r="F72" i="71"/>
  <c r="G72" i="71" s="1"/>
  <c r="F86" i="71"/>
  <c r="G86" i="71" s="1"/>
  <c r="F75" i="71"/>
  <c r="G75" i="71" s="1"/>
  <c r="F96" i="71"/>
  <c r="G96" i="71" s="1"/>
  <c r="F57" i="71"/>
  <c r="G57" i="71" s="1"/>
  <c r="F104" i="71"/>
  <c r="G104" i="71" s="1"/>
  <c r="F63" i="71"/>
  <c r="G63" i="71" s="1"/>
  <c r="F55" i="71"/>
  <c r="G55" i="71" s="1"/>
  <c r="F88" i="71"/>
  <c r="G88" i="71" s="1"/>
  <c r="F77" i="71"/>
  <c r="G77" i="71" s="1"/>
  <c r="F54" i="71"/>
  <c r="G54" i="71" s="1"/>
  <c r="F74" i="71"/>
  <c r="G74" i="71" s="1"/>
  <c r="F90" i="71"/>
  <c r="G90" i="71" s="1"/>
  <c r="F81" i="71"/>
  <c r="G81" i="71" s="1"/>
  <c r="F103" i="71"/>
  <c r="G103" i="71" s="1"/>
  <c r="F85" i="71"/>
  <c r="G85" i="71" s="1"/>
  <c r="F70" i="71"/>
  <c r="G70" i="71" s="1"/>
  <c r="F56" i="71"/>
  <c r="G56" i="71" s="1"/>
  <c r="F65" i="71"/>
  <c r="G65" i="71" s="1"/>
  <c r="F92" i="71"/>
  <c r="G92" i="71" s="1"/>
  <c r="F91" i="71"/>
  <c r="G91" i="71" s="1"/>
  <c r="F68" i="71"/>
  <c r="G68" i="71" s="1"/>
  <c r="F82" i="71"/>
  <c r="G82" i="71" s="1"/>
  <c r="F102" i="71"/>
  <c r="G102" i="71" s="1"/>
  <c r="F105" i="71"/>
  <c r="G105" i="71" s="1"/>
  <c r="F87" i="71"/>
  <c r="G87" i="71" s="1"/>
  <c r="F53" i="71"/>
  <c r="F98" i="71"/>
  <c r="G98" i="71" s="1"/>
  <c r="F59" i="71"/>
  <c r="G59" i="71" s="1"/>
  <c r="F84" i="71"/>
  <c r="G84" i="71" s="1"/>
  <c r="F73" i="71"/>
  <c r="G73" i="71" s="1"/>
  <c r="F107" i="71"/>
  <c r="G107" i="71" s="1"/>
  <c r="F66" i="71"/>
  <c r="G66" i="71" s="1"/>
  <c r="F99" i="71"/>
  <c r="G99" i="71" s="1"/>
  <c r="F76" i="71"/>
  <c r="G76" i="71" s="1"/>
  <c r="F79" i="71"/>
  <c r="G79" i="71" s="1"/>
  <c r="EA40" i="71"/>
  <c r="EB39" i="71"/>
  <c r="FG36" i="71"/>
  <c r="FH35" i="71"/>
  <c r="FW34" i="71"/>
  <c r="FX33" i="71"/>
  <c r="GF32" i="71"/>
  <c r="GE33" i="71"/>
  <c r="FP35" i="71" l="1"/>
  <c r="FO36" i="71"/>
  <c r="EZ37" i="71"/>
  <c r="EY38" i="71"/>
  <c r="DT41" i="71"/>
  <c r="DS42" i="71"/>
  <c r="EJ39" i="71"/>
  <c r="EI40" i="71"/>
  <c r="GF33" i="71"/>
  <c r="GE34" i="71"/>
  <c r="FW35" i="71"/>
  <c r="FX34" i="71"/>
  <c r="FG37" i="71"/>
  <c r="FH36" i="71"/>
  <c r="EA41" i="71"/>
  <c r="EB40" i="71"/>
  <c r="F110" i="71"/>
  <c r="G53" i="71"/>
  <c r="G110" i="71" s="1"/>
  <c r="EQ39" i="71"/>
  <c r="ER38" i="71"/>
  <c r="DK43" i="71"/>
  <c r="DL43" i="71" s="1"/>
  <c r="DL42" i="71"/>
  <c r="GM33" i="71"/>
  <c r="GN32" i="71"/>
  <c r="GM34" i="71" l="1"/>
  <c r="GN33" i="71"/>
  <c r="GF34" i="71"/>
  <c r="GE35" i="71"/>
  <c r="EJ40" i="71"/>
  <c r="EI41" i="71"/>
  <c r="DT42" i="71"/>
  <c r="DS43" i="71"/>
  <c r="DT43" i="71" s="1"/>
  <c r="EZ38" i="71"/>
  <c r="EY39" i="71"/>
  <c r="FP36" i="71"/>
  <c r="FO37" i="71"/>
  <c r="EQ40" i="71"/>
  <c r="ER39" i="71"/>
  <c r="EA42" i="71"/>
  <c r="EB41" i="71"/>
  <c r="FG38" i="71"/>
  <c r="FH37" i="71"/>
  <c r="FW36" i="71"/>
  <c r="FX35" i="71"/>
  <c r="FP37" i="71" l="1"/>
  <c r="FO38" i="71"/>
  <c r="EZ39" i="71"/>
  <c r="EY40" i="71"/>
  <c r="EJ41" i="71"/>
  <c r="EI42" i="71"/>
  <c r="GF35" i="71"/>
  <c r="GE36" i="71"/>
  <c r="FW37" i="71"/>
  <c r="FX36" i="71"/>
  <c r="FG39" i="71"/>
  <c r="FH38" i="71"/>
  <c r="EA43" i="71"/>
  <c r="EB43" i="71" s="1"/>
  <c r="EB42" i="71"/>
  <c r="EQ41" i="71"/>
  <c r="ER40" i="71"/>
  <c r="GM35" i="71"/>
  <c r="GN34" i="71"/>
  <c r="GF36" i="71" l="1"/>
  <c r="GE37" i="71"/>
  <c r="EJ42" i="71"/>
  <c r="EI43" i="71"/>
  <c r="EJ43" i="71" s="1"/>
  <c r="EZ40" i="71"/>
  <c r="EY41" i="71"/>
  <c r="FP38" i="71"/>
  <c r="FO39" i="71"/>
  <c r="GM36" i="71"/>
  <c r="GN35" i="71"/>
  <c r="EQ42" i="71"/>
  <c r="ER41" i="71"/>
  <c r="FG40" i="71"/>
  <c r="FH39" i="71"/>
  <c r="FW38" i="71"/>
  <c r="FX37" i="71"/>
  <c r="FP39" i="71" l="1"/>
  <c r="FO40" i="71"/>
  <c r="EZ41" i="71"/>
  <c r="EY42" i="71"/>
  <c r="GF37" i="71"/>
  <c r="GE38" i="71"/>
  <c r="FW39" i="71"/>
  <c r="FX38" i="71"/>
  <c r="FG41" i="71"/>
  <c r="FH40" i="71"/>
  <c r="EQ43" i="71"/>
  <c r="ER43" i="71" s="1"/>
  <c r="ER42" i="71"/>
  <c r="GM37" i="71"/>
  <c r="GN36" i="71"/>
  <c r="GF38" i="71" l="1"/>
  <c r="GE39" i="71"/>
  <c r="EZ42" i="71"/>
  <c r="EY43" i="71"/>
  <c r="EZ43" i="71" s="1"/>
  <c r="FP40" i="71"/>
  <c r="FO41" i="71"/>
  <c r="GM38" i="71"/>
  <c r="GN37" i="71"/>
  <c r="FG42" i="71"/>
  <c r="FH41" i="71"/>
  <c r="FW40" i="71"/>
  <c r="FX39" i="71"/>
  <c r="FP41" i="71" l="1"/>
  <c r="FO42" i="71"/>
  <c r="GF39" i="71"/>
  <c r="GE40" i="71"/>
  <c r="FW41" i="71"/>
  <c r="FX40" i="71"/>
  <c r="FG43" i="71"/>
  <c r="FH43" i="71" s="1"/>
  <c r="FH42" i="71"/>
  <c r="GM39" i="71"/>
  <c r="GN38" i="71"/>
  <c r="GF40" i="71" l="1"/>
  <c r="GE41" i="71"/>
  <c r="FP42" i="71"/>
  <c r="FO43" i="71"/>
  <c r="FP43" i="71" s="1"/>
  <c r="GM40" i="71"/>
  <c r="GN39" i="71"/>
  <c r="FW42" i="71"/>
  <c r="FX41" i="71"/>
  <c r="GF41" i="71" l="1"/>
  <c r="GE42" i="71"/>
  <c r="FW43" i="71"/>
  <c r="FX43" i="71" s="1"/>
  <c r="FX42" i="71"/>
  <c r="GM41" i="71"/>
  <c r="GN40" i="71"/>
  <c r="GF42" i="71" l="1"/>
  <c r="GE43" i="71"/>
  <c r="GF43" i="71" s="1"/>
  <c r="GM42" i="71"/>
  <c r="GN41" i="71"/>
  <c r="GM43" i="71" l="1"/>
  <c r="GN43" i="71" s="1"/>
  <c r="GN42" i="71"/>
  <c r="C102" i="71" l="1"/>
  <c r="D102" i="71" s="1"/>
  <c r="E102" i="71" s="1"/>
  <c r="C55" i="71"/>
  <c r="D55" i="71" s="1"/>
  <c r="E55" i="71" s="1"/>
  <c r="C96" i="71"/>
  <c r="D96" i="71" s="1"/>
  <c r="E96" i="71" s="1"/>
  <c r="C73" i="71"/>
  <c r="D73" i="71" s="1"/>
  <c r="E73" i="71" s="1"/>
  <c r="C104" i="71"/>
  <c r="D104" i="71" s="1"/>
  <c r="E104" i="71" s="1"/>
  <c r="C86" i="71"/>
  <c r="D86" i="71" s="1"/>
  <c r="E86" i="71" s="1"/>
  <c r="C103" i="71"/>
  <c r="D103" i="71" s="1"/>
  <c r="E103" i="71" s="1"/>
  <c r="C79" i="71"/>
  <c r="D79" i="71" s="1"/>
  <c r="E79" i="71" s="1"/>
  <c r="C66" i="71"/>
  <c r="D66" i="71" s="1"/>
  <c r="E66" i="71" s="1"/>
  <c r="C61" i="71"/>
  <c r="D61" i="71" s="1"/>
  <c r="E61" i="71" s="1"/>
  <c r="C53" i="71"/>
  <c r="C81" i="71"/>
  <c r="D81" i="71" s="1"/>
  <c r="E81" i="71" s="1"/>
  <c r="C83" i="71"/>
  <c r="D83" i="71" s="1"/>
  <c r="E83" i="71" s="1"/>
  <c r="C72" i="71"/>
  <c r="D72" i="71" s="1"/>
  <c r="E72" i="71" s="1"/>
  <c r="C105" i="71"/>
  <c r="D105" i="71" s="1"/>
  <c r="E105" i="71" s="1"/>
  <c r="C54" i="71"/>
  <c r="D54" i="71" s="1"/>
  <c r="E54" i="71" s="1"/>
  <c r="C91" i="71"/>
  <c r="D91" i="71" s="1"/>
  <c r="E91" i="71" s="1"/>
  <c r="C78" i="71"/>
  <c r="D78" i="71" s="1"/>
  <c r="E78" i="71" s="1"/>
  <c r="C60" i="71"/>
  <c r="D60" i="71" s="1"/>
  <c r="E60" i="71" s="1"/>
  <c r="C97" i="71"/>
  <c r="D97" i="71" s="1"/>
  <c r="E97" i="71" s="1"/>
  <c r="C74" i="71"/>
  <c r="D74" i="71" s="1"/>
  <c r="E74" i="71" s="1"/>
  <c r="C108" i="71"/>
  <c r="D108" i="71" s="1"/>
  <c r="E108" i="71" s="1"/>
  <c r="C92" i="71"/>
  <c r="D92" i="71" s="1"/>
  <c r="E92" i="71" s="1"/>
  <c r="C69" i="71"/>
  <c r="D69" i="71" s="1"/>
  <c r="E69" i="71" s="1"/>
  <c r="C88" i="71"/>
  <c r="D88" i="71" s="1"/>
  <c r="E88" i="71" s="1"/>
  <c r="C82" i="71"/>
  <c r="D82" i="71" s="1"/>
  <c r="E82" i="71" s="1"/>
  <c r="C80" i="71"/>
  <c r="D80" i="71" s="1"/>
  <c r="E80" i="71" s="1"/>
  <c r="C59" i="71"/>
  <c r="D59" i="71" s="1"/>
  <c r="E59" i="71" s="1"/>
  <c r="C98" i="71"/>
  <c r="D98" i="71" s="1"/>
  <c r="E98" i="71" s="1"/>
  <c r="C75" i="71"/>
  <c r="D75" i="71" s="1"/>
  <c r="E75" i="71" s="1"/>
  <c r="C84" i="71"/>
  <c r="D84" i="71" s="1"/>
  <c r="E84" i="71" s="1"/>
  <c r="C62" i="71"/>
  <c r="D62" i="71" s="1"/>
  <c r="E62" i="71" s="1"/>
  <c r="C99" i="71"/>
  <c r="D99" i="71" s="1"/>
  <c r="E99" i="71" s="1"/>
  <c r="C68" i="71"/>
  <c r="D68" i="71" s="1"/>
  <c r="E68" i="71" s="1"/>
  <c r="C63" i="71"/>
  <c r="D63" i="71" s="1"/>
  <c r="E63" i="71" s="1"/>
  <c r="C57" i="71"/>
  <c r="D57" i="71" s="1"/>
  <c r="E57" i="71" s="1"/>
  <c r="C100" i="71"/>
  <c r="D100" i="71" s="1"/>
  <c r="E100" i="71" s="1"/>
  <c r="C77" i="71"/>
  <c r="D77" i="71" s="1"/>
  <c r="E77" i="71" s="1"/>
  <c r="C106" i="71"/>
  <c r="D106" i="71" s="1"/>
  <c r="E106" i="71" s="1"/>
  <c r="C56" i="71"/>
  <c r="D56" i="71" s="1"/>
  <c r="E56" i="71" s="1"/>
  <c r="C93" i="71"/>
  <c r="D93" i="71" s="1"/>
  <c r="E93" i="71" s="1"/>
  <c r="C70" i="71"/>
  <c r="D70" i="71" s="1"/>
  <c r="E70" i="71" s="1"/>
  <c r="C65" i="71"/>
  <c r="D65" i="71" s="1"/>
  <c r="E65" i="71" s="1"/>
  <c r="C89" i="71"/>
  <c r="D89" i="71" s="1"/>
  <c r="E89" i="71" s="1"/>
  <c r="C87" i="71"/>
  <c r="D87" i="71" s="1"/>
  <c r="E87" i="71" s="1"/>
  <c r="C76" i="71"/>
  <c r="D76" i="71" s="1"/>
  <c r="E76" i="71" s="1"/>
  <c r="C107" i="71"/>
  <c r="D107" i="71" s="1"/>
  <c r="E107" i="71" s="1"/>
  <c r="C94" i="71"/>
  <c r="D94" i="71" s="1"/>
  <c r="E94" i="71" s="1"/>
  <c r="C71" i="71"/>
  <c r="D71" i="71" s="1"/>
  <c r="E71" i="71" s="1"/>
  <c r="C85" i="71"/>
  <c r="D85" i="71" s="1"/>
  <c r="E85" i="71" s="1"/>
  <c r="C58" i="71"/>
  <c r="D58" i="71" s="1"/>
  <c r="E58" i="71" s="1"/>
  <c r="C95" i="71"/>
  <c r="D95" i="71" s="1"/>
  <c r="E95" i="71" s="1"/>
  <c r="C64" i="71"/>
  <c r="D64" i="71" s="1"/>
  <c r="E64" i="71" s="1"/>
  <c r="C101" i="71"/>
  <c r="D101" i="71" s="1"/>
  <c r="E101" i="71" s="1"/>
  <c r="C90" i="71"/>
  <c r="D90" i="71" s="1"/>
  <c r="E90" i="71" s="1"/>
  <c r="C67" i="71"/>
  <c r="D67" i="71" s="1"/>
  <c r="E67" i="71" s="1"/>
  <c r="H108" i="71"/>
  <c r="I108" i="71" s="1"/>
  <c r="H54" i="71"/>
  <c r="I54" i="71" s="1"/>
  <c r="H91" i="71"/>
  <c r="I91" i="71" s="1"/>
  <c r="H60" i="71"/>
  <c r="I60" i="71" s="1"/>
  <c r="H72" i="71"/>
  <c r="I72" i="71" s="1"/>
  <c r="H99" i="71"/>
  <c r="I99" i="71" s="1"/>
  <c r="H70" i="71"/>
  <c r="I70" i="71" s="1"/>
  <c r="H96" i="71"/>
  <c r="I96" i="71" s="1"/>
  <c r="H73" i="71"/>
  <c r="I73" i="71" s="1"/>
  <c r="H82" i="71"/>
  <c r="I82" i="71" s="1"/>
  <c r="H105" i="71"/>
  <c r="I105" i="71" s="1"/>
  <c r="H64" i="71"/>
  <c r="I64" i="71" s="1"/>
  <c r="H103" i="71"/>
  <c r="I103" i="71" s="1"/>
  <c r="H62" i="71"/>
  <c r="I62" i="71" s="1"/>
  <c r="H104" i="71"/>
  <c r="I104" i="71" s="1"/>
  <c r="H94" i="71"/>
  <c r="I94" i="71" s="1"/>
  <c r="H63" i="71"/>
  <c r="I63" i="71" s="1"/>
  <c r="H88" i="71"/>
  <c r="I88" i="71" s="1"/>
  <c r="H56" i="71"/>
  <c r="I56" i="71" s="1"/>
  <c r="H86" i="71"/>
  <c r="I86" i="71" s="1"/>
  <c r="H106" i="71"/>
  <c r="I106" i="71" s="1"/>
  <c r="H68" i="71"/>
  <c r="I68" i="71" s="1"/>
  <c r="H89" i="71"/>
  <c r="I89" i="71" s="1"/>
  <c r="H55" i="71"/>
  <c r="I55" i="71" s="1"/>
  <c r="H80" i="71"/>
  <c r="I80" i="71" s="1"/>
  <c r="H102" i="71"/>
  <c r="I102" i="71" s="1"/>
  <c r="H78" i="71"/>
  <c r="I78" i="71" s="1"/>
  <c r="H101" i="71"/>
  <c r="I101" i="71" s="1"/>
  <c r="H81" i="71"/>
  <c r="I81" i="71" s="1"/>
  <c r="H79" i="71"/>
  <c r="I79" i="71" s="1"/>
  <c r="H97" i="71"/>
  <c r="I97" i="71" s="1"/>
  <c r="H61" i="71"/>
  <c r="I61" i="71" s="1"/>
  <c r="H95" i="71"/>
  <c r="I95" i="71" s="1"/>
  <c r="H59" i="71"/>
  <c r="I59" i="71" s="1"/>
  <c r="H84" i="71"/>
  <c r="I84" i="71" s="1"/>
  <c r="H107" i="71"/>
  <c r="I107" i="71" s="1"/>
  <c r="H71" i="71"/>
  <c r="I71" i="71" s="1"/>
  <c r="H87" i="71"/>
  <c r="I87" i="71" s="1"/>
  <c r="H53" i="71"/>
  <c r="H85" i="71"/>
  <c r="I85" i="71" s="1"/>
  <c r="H58" i="71"/>
  <c r="I58" i="71" s="1"/>
  <c r="H65" i="71"/>
  <c r="I65" i="71" s="1"/>
  <c r="H74" i="71"/>
  <c r="I74" i="71" s="1"/>
  <c r="H100" i="71"/>
  <c r="I100" i="71" s="1"/>
  <c r="H77" i="71"/>
  <c r="I77" i="71" s="1"/>
  <c r="H98" i="71"/>
  <c r="I98" i="71" s="1"/>
  <c r="H75" i="71"/>
  <c r="I75" i="71" s="1"/>
  <c r="H93" i="71"/>
  <c r="I93" i="71" s="1"/>
  <c r="H57" i="71"/>
  <c r="I57" i="71" s="1"/>
  <c r="H66" i="71"/>
  <c r="I66" i="71" s="1"/>
  <c r="H92" i="71"/>
  <c r="I92" i="71" s="1"/>
  <c r="H69" i="71"/>
  <c r="I69" i="71" s="1"/>
  <c r="H90" i="71"/>
  <c r="I90" i="71" s="1"/>
  <c r="H67" i="71"/>
  <c r="I67" i="71" s="1"/>
  <c r="H83" i="71"/>
  <c r="I83" i="71" s="1"/>
  <c r="H76" i="71"/>
  <c r="I76" i="71" s="1"/>
  <c r="H110" i="71" l="1"/>
  <c r="I53" i="71"/>
  <c r="I110" i="71" s="1"/>
  <c r="C110" i="71"/>
  <c r="D53" i="71"/>
  <c r="D110" i="71" l="1"/>
  <c r="E110" i="71" s="1"/>
  <c r="E53" i="71"/>
  <c r="M33" i="55" l="1"/>
  <c r="M32" i="55"/>
  <c r="F39" i="67" l="1"/>
  <c r="J14" i="64" l="1"/>
  <c r="I14" i="64"/>
  <c r="J13" i="64"/>
  <c r="I13" i="64"/>
  <c r="C40" i="63"/>
  <c r="C36" i="63"/>
  <c r="C26" i="63"/>
  <c r="C21" i="63"/>
  <c r="C30" i="63" s="1"/>
  <c r="C32" i="63" s="1"/>
  <c r="F25" i="61"/>
  <c r="E25" i="61"/>
  <c r="K30" i="55"/>
  <c r="I30" i="55"/>
  <c r="G30" i="55"/>
  <c r="C44" i="63" l="1"/>
  <c r="C46" i="6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Q8" authorId="0" shapeId="0" xr:uid="{00000000-0006-0000-0200-000001000000}">
      <text>
        <r>
          <rPr>
            <sz val="9"/>
            <color indexed="81"/>
            <rFont val="MS P ゴシック"/>
            <family val="3"/>
            <charset val="128"/>
          </rPr>
          <t>延長の日がある場合などは、この欄に補足説明を記載すること</t>
        </r>
      </text>
    </comment>
    <comment ref="AO8" authorId="0" shapeId="0" xr:uid="{00000000-0006-0000-0200-000002000000}">
      <text>
        <r>
          <rPr>
            <sz val="9"/>
            <color indexed="81"/>
            <rFont val="MS P ゴシック"/>
            <family val="3"/>
            <charset val="128"/>
          </rPr>
          <t>延長の日がある場合などは、この欄に補足説明を記載すること</t>
        </r>
      </text>
    </comment>
    <comment ref="BM8" authorId="0" shapeId="0" xr:uid="{00000000-0006-0000-0200-000003000000}">
      <text>
        <r>
          <rPr>
            <sz val="9"/>
            <color indexed="81"/>
            <rFont val="MS P ゴシック"/>
            <family val="3"/>
            <charset val="128"/>
          </rPr>
          <t>延長の日がある場合などは、この欄に補足説明を記載すること</t>
        </r>
      </text>
    </comment>
    <comment ref="CK8" authorId="0" shapeId="0" xr:uid="{00000000-0006-0000-0200-000004000000}">
      <text>
        <r>
          <rPr>
            <sz val="9"/>
            <color indexed="81"/>
            <rFont val="MS P ゴシック"/>
            <family val="3"/>
            <charset val="128"/>
          </rPr>
          <t>延長の日がある場合などは、この欄に補足説明を記載すること</t>
        </r>
      </text>
    </comment>
    <comment ref="DI8" authorId="0" shapeId="0" xr:uid="{00000000-0006-0000-0200-000005000000}">
      <text>
        <r>
          <rPr>
            <sz val="9"/>
            <color indexed="81"/>
            <rFont val="MS P ゴシック"/>
            <family val="3"/>
            <charset val="128"/>
          </rPr>
          <t>延長の日がある場合などは、この欄に補足説明を記載すること</t>
        </r>
      </text>
    </comment>
    <comment ref="EG8" authorId="0" shapeId="0" xr:uid="{00000000-0006-0000-0200-000006000000}">
      <text>
        <r>
          <rPr>
            <sz val="9"/>
            <color indexed="81"/>
            <rFont val="MS P ゴシック"/>
            <family val="3"/>
            <charset val="128"/>
          </rPr>
          <t>延長の日がある場合などは、この欄に補足説明を記載すること</t>
        </r>
      </text>
    </comment>
    <comment ref="FE8" authorId="0" shapeId="0" xr:uid="{00000000-0006-0000-0200-000007000000}">
      <text>
        <r>
          <rPr>
            <sz val="9"/>
            <color indexed="81"/>
            <rFont val="MS P ゴシック"/>
            <family val="3"/>
            <charset val="128"/>
          </rPr>
          <t>延長の日がある場合などは、この欄に補足説明を記載すること</t>
        </r>
      </text>
    </comment>
    <comment ref="GC8" authorId="0" shapeId="0" xr:uid="{00000000-0006-0000-0200-000008000000}">
      <text>
        <r>
          <rPr>
            <sz val="9"/>
            <color indexed="81"/>
            <rFont val="MS P ゴシック"/>
            <family val="3"/>
            <charset val="128"/>
          </rPr>
          <t>延長の日がある場合などは、この欄に補足説明を記載すること</t>
        </r>
      </text>
    </comment>
    <comment ref="C109" authorId="0" shapeId="0" xr:uid="{00000000-0006-0000-0200-000009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400-000001000000}">
      <text>
        <r>
          <rPr>
            <sz val="9"/>
            <color indexed="81"/>
            <rFont val="ＭＳ 明朝"/>
            <family val="1"/>
            <charset val="128"/>
          </rPr>
          <t>○印をつける</t>
        </r>
      </text>
    </comment>
    <comment ref="F8" authorId="0" shapeId="0" xr:uid="{00000000-0006-0000-04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400-000003000000}">
      <text>
        <r>
          <rPr>
            <sz val="9"/>
            <color indexed="81"/>
            <rFont val="ＭＳ 明朝"/>
            <family val="1"/>
            <charset val="128"/>
          </rPr>
          <t>講師の職務履歴(担当講座内容等)及び期間を記入すること。</t>
        </r>
      </text>
    </comment>
    <comment ref="H8" authorId="0" shapeId="0" xr:uid="{00000000-0006-0000-04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400-000005000000}">
      <text>
        <r>
          <rPr>
            <sz val="9"/>
            <color indexed="81"/>
            <rFont val="ＭＳ 明朝"/>
            <family val="1"/>
            <charset val="128"/>
          </rPr>
          <t>保有している場合は、資格名を記入すること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1" authorId="0" shapeId="0" xr:uid="{00000000-0006-0000-0800-000001000000}">
      <text>
        <r>
          <rPr>
            <sz val="9"/>
            <color indexed="81"/>
            <rFont val="MS P ゴシック"/>
            <family val="3"/>
            <charset val="128"/>
          </rPr>
          <t>12か月の場合は選択し直す</t>
        </r>
      </text>
    </comment>
    <comment ref="C32" authorId="0" shapeId="0" xr:uid="{00000000-0006-0000-0800-000002000000}">
      <text>
        <r>
          <rPr>
            <sz val="9"/>
            <color indexed="81"/>
            <rFont val="MS P ゴシック"/>
            <family val="3"/>
            <charset val="128"/>
          </rPr>
          <t>様式3-1号の見積単価（税抜）と一致。ただし、この金額が上限を超える場合、様式3-1号に上限の範囲内の金額を記載。</t>
        </r>
      </text>
    </comment>
    <comment ref="C45" authorId="0" shapeId="0" xr:uid="{00000000-0006-0000-0800-000003000000}">
      <text>
        <r>
          <rPr>
            <sz val="9"/>
            <color indexed="81"/>
            <rFont val="MS P ゴシック"/>
            <family val="3"/>
            <charset val="128"/>
          </rPr>
          <t>12か月の場合は選択し直す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1" authorId="0" shapeId="0" xr:uid="{00000000-0006-0000-0900-000001000000}">
      <text>
        <r>
          <rPr>
            <sz val="9"/>
            <color indexed="81"/>
            <rFont val="ＭＳ 明朝"/>
            <family val="1"/>
            <charset val="128"/>
          </rPr>
          <t>委託訓練としての実績がある訓練科については、④は入力しないこと</t>
        </r>
      </text>
    </comment>
  </commentList>
</comments>
</file>

<file path=xl/sharedStrings.xml><?xml version="1.0" encoding="utf-8"?>
<sst xmlns="http://schemas.openxmlformats.org/spreadsheetml/2006/main" count="985" uniqueCount="369">
  <si>
    <t>○○担当</t>
    <rPh sb="2" eb="4">
      <t>タントウ</t>
    </rPh>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</si>
  <si>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</si>
  <si>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</si>
  <si>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</si>
  <si>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</si>
  <si>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</si>
  <si>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</si>
  <si>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</si>
  <si>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</si>
  <si>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</si>
  <si>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</si>
  <si>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</si>
  <si>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</si>
  <si>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</si>
  <si>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</si>
  <si>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</si>
  <si>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</si>
  <si>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</si>
  <si>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</si>
  <si>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</si>
  <si>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</si>
  <si>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</si>
  <si>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</si>
  <si>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</si>
  <si>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</si>
  <si>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</si>
  <si>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その他</t>
    <rPh sb="2" eb="3">
      <t>タ</t>
    </rPh>
    <phoneticPr fontId="2"/>
  </si>
  <si>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</si>
  <si>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</si>
  <si>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</si>
  <si>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</si>
  <si>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</si>
  <si>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</si>
  <si>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</si>
  <si>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</si>
  <si>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</si>
  <si>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</si>
  <si>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</si>
  <si>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</si>
  <si>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</si>
  <si>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</si>
  <si>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</si>
  <si>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</si>
  <si>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</si>
  <si>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</si>
  <si>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</si>
  <si>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</si>
  <si>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</si>
  <si>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</si>
  <si>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</si>
  <si>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</si>
  <si>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</si>
  <si>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</si>
  <si>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</si>
  <si>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</si>
  <si>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</si>
  <si>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</si>
  <si>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</si>
  <si>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</si>
  <si>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</si>
  <si>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</si>
  <si>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</si>
  <si>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</si>
  <si>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</si>
  <si>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</si>
  <si>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</si>
  <si>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</si>
  <si>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</si>
  <si>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</si>
  <si>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</si>
  <si>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</si>
  <si>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</si>
  <si>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</si>
  <si>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</si>
  <si>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</si>
  <si>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</si>
  <si>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</si>
  <si>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</si>
  <si>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</si>
  <si>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</si>
  <si>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</si>
  <si>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</si>
  <si>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１年生</t>
    <rPh sb="1" eb="3">
      <t>ネンセイ</t>
    </rPh>
    <phoneticPr fontId="2"/>
  </si>
  <si>
    <t>授業料</t>
    <rPh sb="0" eb="3">
      <t>ジュギョウリョウ</t>
    </rPh>
    <phoneticPr fontId="2"/>
  </si>
  <si>
    <t>設備・維持費</t>
    <rPh sb="0" eb="2">
      <t>セツビ</t>
    </rPh>
    <rPh sb="3" eb="6">
      <t>イジヒ</t>
    </rPh>
    <phoneticPr fontId="2"/>
  </si>
  <si>
    <t>２年生</t>
    <rPh sb="1" eb="3">
      <t>ネンセイ</t>
    </rPh>
    <phoneticPr fontId="2"/>
  </si>
  <si>
    <t>内　訳（左記の計算方法等）</t>
    <rPh sb="0" eb="1">
      <t>ウチ</t>
    </rPh>
    <rPh sb="2" eb="3">
      <t>ヤク</t>
    </rPh>
    <rPh sb="4" eb="6">
      <t>サキ</t>
    </rPh>
    <rPh sb="7" eb="9">
      <t>ケイサン</t>
    </rPh>
    <rPh sb="9" eb="11">
      <t>ホウホウ</t>
    </rPh>
    <rPh sb="11" eb="12">
      <t>トウ</t>
    </rPh>
    <phoneticPr fontId="2"/>
  </si>
  <si>
    <t>総　計</t>
    <rPh sb="0" eb="1">
      <t>ソウ</t>
    </rPh>
    <rPh sb="2" eb="3">
      <t>ケイ</t>
    </rPh>
    <phoneticPr fontId="2"/>
  </si>
  <si>
    <t>（月額単価）</t>
    <rPh sb="1" eb="3">
      <t>ゲツガク</t>
    </rPh>
    <rPh sb="3" eb="5">
      <t>タンカ</t>
    </rPh>
    <phoneticPr fontId="2"/>
  </si>
  <si>
    <t>比較用（通常の授業単価）</t>
    <rPh sb="0" eb="2">
      <t>ヒカク</t>
    </rPh>
    <rPh sb="2" eb="3">
      <t>ヨウ</t>
    </rPh>
    <rPh sb="4" eb="6">
      <t>ツウジョウ</t>
    </rPh>
    <rPh sb="7" eb="9">
      <t>ジュギョウ</t>
    </rPh>
    <rPh sb="9" eb="11">
      <t>タンカ</t>
    </rPh>
    <phoneticPr fontId="2"/>
  </si>
  <si>
    <t>　　　ること。ただし、通常の授業単価を超える単価設定を行う場合は、当該金額や使用目的</t>
    <rPh sb="11" eb="13">
      <t>ツウジョウ</t>
    </rPh>
    <rPh sb="14" eb="16">
      <t>ジュギョウ</t>
    </rPh>
    <rPh sb="16" eb="18">
      <t>タンカ</t>
    </rPh>
    <rPh sb="19" eb="20">
      <t>コ</t>
    </rPh>
    <rPh sb="22" eb="24">
      <t>タンカ</t>
    </rPh>
    <rPh sb="24" eb="26">
      <t>セッテイ</t>
    </rPh>
    <rPh sb="27" eb="28">
      <t>オコナ</t>
    </rPh>
    <rPh sb="29" eb="31">
      <t>バアイ</t>
    </rPh>
    <rPh sb="33" eb="35">
      <t>トウガイ</t>
    </rPh>
    <rPh sb="35" eb="37">
      <t>キンガク</t>
    </rPh>
    <rPh sb="38" eb="40">
      <t>シヨウ</t>
    </rPh>
    <rPh sb="40" eb="42">
      <t>モクテキ</t>
    </rPh>
    <phoneticPr fontId="2"/>
  </si>
  <si>
    <t>　　　が当該委託訓練を実施するために必要な範囲内で、かつ、合理的に算定された額である</t>
    <rPh sb="4" eb="6">
      <t>トウガイ</t>
    </rPh>
    <rPh sb="6" eb="8">
      <t>イタク</t>
    </rPh>
    <rPh sb="8" eb="10">
      <t>クンレン</t>
    </rPh>
    <rPh sb="11" eb="13">
      <t>ジッシ</t>
    </rPh>
    <rPh sb="18" eb="20">
      <t>ヒツヨウ</t>
    </rPh>
    <rPh sb="21" eb="24">
      <t>ハンイナイ</t>
    </rPh>
    <rPh sb="29" eb="32">
      <t>ゴウリテキ</t>
    </rPh>
    <rPh sb="33" eb="35">
      <t>サンテイ</t>
    </rPh>
    <rPh sb="38" eb="39">
      <t>ガク</t>
    </rPh>
    <phoneticPr fontId="2"/>
  </si>
  <si>
    <t>通常の授業単価を超える場合の理由</t>
    <rPh sb="0" eb="2">
      <t>ツウジョウ</t>
    </rPh>
    <rPh sb="3" eb="5">
      <t>ジュギョウ</t>
    </rPh>
    <rPh sb="5" eb="7">
      <t>タンカ</t>
    </rPh>
    <rPh sb="8" eb="9">
      <t>コ</t>
    </rPh>
    <rPh sb="11" eb="13">
      <t>バアイ</t>
    </rPh>
    <rPh sb="14" eb="16">
      <t>リユウ</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</si>
  <si>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</si>
  <si>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</si>
  <si>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</si>
  <si>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</si>
  <si>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</si>
  <si>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</si>
  <si>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</si>
  <si>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</si>
  <si>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入学料</t>
    <rPh sb="0" eb="2">
      <t>ニュウガク</t>
    </rPh>
    <rPh sb="2" eb="3">
      <t>リョウ</t>
    </rPh>
    <phoneticPr fontId="2"/>
  </si>
  <si>
    <t>※３．入学料及び授業料等の記載がある募集要項又はパンフレット等を添付し提出すること。</t>
    <rPh sb="32" eb="34">
      <t>テンプ</t>
    </rPh>
    <rPh sb="35" eb="37">
      <t>テイシュツ</t>
    </rPh>
    <phoneticPr fontId="2"/>
  </si>
  <si>
    <t>科目</t>
    <rPh sb="0" eb="2">
      <t>カモク</t>
    </rPh>
    <phoneticPr fontId="2"/>
  </si>
  <si>
    <t>科目の内容</t>
    <rPh sb="0" eb="2">
      <t>カモク</t>
    </rPh>
    <rPh sb="3" eb="5">
      <t>ナイヨウ</t>
    </rPh>
    <phoneticPr fontId="2"/>
  </si>
  <si>
    <t>No.</t>
    <phoneticPr fontId="2"/>
  </si>
  <si>
    <t>長期高度人材育成コース要件等確認書</t>
    <rPh sb="0" eb="8">
      <t>チョウキコウドジンザイイクセイ</t>
    </rPh>
    <rPh sb="11" eb="14">
      <t>ヨウケントウ</t>
    </rPh>
    <rPh sb="14" eb="17">
      <t>カクニンショ</t>
    </rPh>
    <phoneticPr fontId="2"/>
  </si>
  <si>
    <t>長期高度人材育成コース見積単価積算書</t>
    <rPh sb="0" eb="8">
      <t>チョウキコウドジンザイイクセイ</t>
    </rPh>
    <rPh sb="11" eb="13">
      <t>ミツ</t>
    </rPh>
    <rPh sb="13" eb="15">
      <t>タンカ</t>
    </rPh>
    <rPh sb="15" eb="17">
      <t>セキサン</t>
    </rPh>
    <rPh sb="17" eb="18">
      <t>ショ</t>
    </rPh>
    <phoneticPr fontId="2"/>
  </si>
  <si>
    <t>※２．通常の入学者の授業料等を勘案し、実費（通常の授業単価）の範囲内で単価を積算す</t>
    <rPh sb="3" eb="5">
      <t>ツウジョウ</t>
    </rPh>
    <rPh sb="6" eb="9">
      <t>ニュウガクシャ</t>
    </rPh>
    <rPh sb="10" eb="13">
      <t>ジュギョウリョウ</t>
    </rPh>
    <rPh sb="13" eb="14">
      <t>トウ</t>
    </rPh>
    <rPh sb="15" eb="17">
      <t>カンアン</t>
    </rPh>
    <rPh sb="19" eb="21">
      <t>ジッピ</t>
    </rPh>
    <rPh sb="22" eb="24">
      <t>ツウジョウ</t>
    </rPh>
    <rPh sb="25" eb="27">
      <t>ジュギョウ</t>
    </rPh>
    <rPh sb="27" eb="29">
      <t>タンカ</t>
    </rPh>
    <rPh sb="31" eb="34">
      <t>ハンイナイ</t>
    </rPh>
    <rPh sb="35" eb="37">
      <t>タンカ</t>
    </rPh>
    <rPh sb="38" eb="40">
      <t>セキサン</t>
    </rPh>
    <phoneticPr fontId="2"/>
  </si>
  <si>
    <t>　　　　　　　　　　　額を訓練月数で割って算出した単価</t>
    <rPh sb="11" eb="12">
      <t>ガク</t>
    </rPh>
    <rPh sb="13" eb="15">
      <t>クンレン</t>
    </rPh>
    <rPh sb="15" eb="17">
      <t>ゲッスウ</t>
    </rPh>
    <rPh sb="17" eb="18">
      <t>ツキヅキ</t>
    </rPh>
    <rPh sb="18" eb="19">
      <t>ワ</t>
    </rPh>
    <rPh sb="21" eb="23">
      <t>サンシュツ</t>
    </rPh>
    <rPh sb="25" eb="27">
      <t>タンカ</t>
    </rPh>
    <phoneticPr fontId="2"/>
  </si>
  <si>
    <t>　「通常の授業単価」：通常の入学者が支払う入学料及び授業料等の総額から、</t>
    <rPh sb="2" eb="4">
      <t>ツウジョウ</t>
    </rPh>
    <rPh sb="5" eb="7">
      <t>ジュギョウ</t>
    </rPh>
    <rPh sb="7" eb="9">
      <t>タンカ</t>
    </rPh>
    <rPh sb="11" eb="13">
      <t>ツウジョウ</t>
    </rPh>
    <rPh sb="14" eb="17">
      <t>ニュウガクシャ</t>
    </rPh>
    <rPh sb="18" eb="20">
      <t>シハラ</t>
    </rPh>
    <rPh sb="21" eb="23">
      <t>ニュウガク</t>
    </rPh>
    <rPh sb="23" eb="24">
      <t>リョウ</t>
    </rPh>
    <rPh sb="24" eb="25">
      <t>オヨ</t>
    </rPh>
    <rPh sb="26" eb="29">
      <t>ジュギョウリョウ</t>
    </rPh>
    <rPh sb="29" eb="30">
      <t>トウ</t>
    </rPh>
    <rPh sb="31" eb="33">
      <t>ソウガク</t>
    </rPh>
    <phoneticPr fontId="2"/>
  </si>
  <si>
    <t>卒業時期</t>
    <rPh sb="0" eb="2">
      <t>ソツギョウ</t>
    </rPh>
    <rPh sb="2" eb="4">
      <t>ジキ</t>
    </rPh>
    <phoneticPr fontId="2"/>
  </si>
  <si>
    <t>①
修了者数</t>
    <rPh sb="2" eb="4">
      <t>シュウリョウ</t>
    </rPh>
    <rPh sb="4" eb="5">
      <t>シャ</t>
    </rPh>
    <rPh sb="5" eb="6">
      <t>スウ</t>
    </rPh>
    <phoneticPr fontId="2"/>
  </si>
  <si>
    <t>②
うち就職者数</t>
    <rPh sb="4" eb="6">
      <t>シュウショク</t>
    </rPh>
    <rPh sb="6" eb="7">
      <t>シャ</t>
    </rPh>
    <rPh sb="7" eb="8">
      <t>スウ</t>
    </rPh>
    <phoneticPr fontId="2"/>
  </si>
  <si>
    <t>③
うち正社員就職者数</t>
    <rPh sb="4" eb="7">
      <t>セイシャイン</t>
    </rPh>
    <rPh sb="7" eb="9">
      <t>シュウショク</t>
    </rPh>
    <rPh sb="9" eb="10">
      <t>シャ</t>
    </rPh>
    <rPh sb="10" eb="11">
      <t>スウ</t>
    </rPh>
    <phoneticPr fontId="2"/>
  </si>
  <si>
    <t>④
うち進学者数</t>
    <rPh sb="4" eb="7">
      <t>シンガクシャ</t>
    </rPh>
    <rPh sb="7" eb="8">
      <t>スウ</t>
    </rPh>
    <phoneticPr fontId="2"/>
  </si>
  <si>
    <t>⑤
中途退校者のうち就職者数</t>
    <rPh sb="2" eb="4">
      <t>チュウト</t>
    </rPh>
    <rPh sb="4" eb="6">
      <t>タイコウ</t>
    </rPh>
    <rPh sb="6" eb="7">
      <t>シャ</t>
    </rPh>
    <rPh sb="10" eb="12">
      <t>シュウショク</t>
    </rPh>
    <rPh sb="12" eb="13">
      <t>シャ</t>
    </rPh>
    <rPh sb="13" eb="14">
      <t>スウ</t>
    </rPh>
    <phoneticPr fontId="2"/>
  </si>
  <si>
    <t>⑥
うち正社員就職者数</t>
    <rPh sb="4" eb="7">
      <t>セイシャイン</t>
    </rPh>
    <rPh sb="7" eb="9">
      <t>シュウショク</t>
    </rPh>
    <rPh sb="9" eb="10">
      <t>シャ</t>
    </rPh>
    <rPh sb="10" eb="11">
      <t>スウ</t>
    </rPh>
    <phoneticPr fontId="2"/>
  </si>
  <si>
    <t>単位：人、％</t>
    <rPh sb="0" eb="2">
      <t>タンイ</t>
    </rPh>
    <rPh sb="3" eb="4">
      <t>ニン</t>
    </rPh>
    <phoneticPr fontId="2"/>
  </si>
  <si>
    <t>高等学校卒業またはそれと同等</t>
    <rPh sb="0" eb="2">
      <t>コウトウ</t>
    </rPh>
    <rPh sb="2" eb="4">
      <t>ガッコウ</t>
    </rPh>
    <rPh sb="4" eb="6">
      <t>ソツギョウ</t>
    </rPh>
    <rPh sb="12" eb="14">
      <t>ドウトウ</t>
    </rPh>
    <phoneticPr fontId="2"/>
  </si>
  <si>
    <t>その他（　　　　　　　　　　　</t>
    <rPh sb="2" eb="3">
      <t>タ</t>
    </rPh>
    <phoneticPr fontId="2"/>
  </si>
  <si>
    <t>）</t>
    <phoneticPr fontId="2"/>
  </si>
  <si>
    <t>年齢制限あり（　歳～　歳）</t>
    <rPh sb="0" eb="2">
      <t>ネンレイ</t>
    </rPh>
    <rPh sb="2" eb="4">
      <t>セイゲン</t>
    </rPh>
    <phoneticPr fontId="2"/>
  </si>
  <si>
    <t>２．文部科学大臣認定 職業実践専門課程の該当の有無</t>
    <rPh sb="2" eb="4">
      <t>モンブ</t>
    </rPh>
    <rPh sb="4" eb="6">
      <t>カガク</t>
    </rPh>
    <rPh sb="6" eb="8">
      <t>ダイジン</t>
    </rPh>
    <rPh sb="8" eb="10">
      <t>ニンテイ</t>
    </rPh>
    <rPh sb="11" eb="13">
      <t>ショクギョウ</t>
    </rPh>
    <rPh sb="13" eb="15">
      <t>ジッセン</t>
    </rPh>
    <rPh sb="15" eb="17">
      <t>センモン</t>
    </rPh>
    <rPh sb="17" eb="19">
      <t>カテイ</t>
    </rPh>
    <rPh sb="20" eb="22">
      <t>ガイトウ</t>
    </rPh>
    <rPh sb="23" eb="25">
      <t>ウム</t>
    </rPh>
    <phoneticPr fontId="2"/>
  </si>
  <si>
    <t xml:space="preserve">就職率
</t>
    <rPh sb="0" eb="2">
      <t>シュウショク</t>
    </rPh>
    <rPh sb="2" eb="3">
      <t>リツ</t>
    </rPh>
    <phoneticPr fontId="2"/>
  </si>
  <si>
    <t>見積単価積算</t>
    <rPh sb="0" eb="2">
      <t>ミツ</t>
    </rPh>
    <rPh sb="2" eb="4">
      <t>タンカ</t>
    </rPh>
    <rPh sb="4" eb="6">
      <t>セキサン</t>
    </rPh>
    <phoneticPr fontId="2"/>
  </si>
  <si>
    <t>正社員
就職率</t>
    <rPh sb="0" eb="3">
      <t>セイシャイン</t>
    </rPh>
    <rPh sb="4" eb="6">
      <t>シュウショク</t>
    </rPh>
    <rPh sb="6" eb="7">
      <t>リツ</t>
    </rPh>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</si>
  <si>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</si>
  <si>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</si>
  <si>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</si>
  <si>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</si>
  <si>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t>　　　　　　　　　　　委託訓練において訓練生本人が負担する額（テキスト代等）を除いた</t>
    <rPh sb="11" eb="13">
      <t>イタク</t>
    </rPh>
    <rPh sb="13" eb="15">
      <t>クンレン</t>
    </rPh>
    <rPh sb="22" eb="24">
      <t>ホンニン</t>
    </rPh>
    <rPh sb="25" eb="27">
      <t>フタン</t>
    </rPh>
    <rPh sb="29" eb="30">
      <t>ガク</t>
    </rPh>
    <rPh sb="35" eb="36">
      <t>ダイ</t>
    </rPh>
    <rPh sb="36" eb="37">
      <t>トウ</t>
    </rPh>
    <rPh sb="39" eb="40">
      <t>ノゾ</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</si>
  <si>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</si>
  <si>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</si>
  <si>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</si>
  <si>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</si>
  <si>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</si>
  <si>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</si>
  <si>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</si>
  <si>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</si>
  <si>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</si>
  <si>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</si>
  <si>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</si>
  <si>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</si>
  <si>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</si>
  <si>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</si>
  <si>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</si>
  <si>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</si>
  <si>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</si>
  <si>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</si>
  <si>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</si>
  <si>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</si>
  <si>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</si>
  <si>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</si>
  <si>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</si>
  <si>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</si>
  <si>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↓月日・曜日欄は計算式設定済み</t>
    <rPh sb="1" eb="3">
      <t>ツキヒ</t>
    </rPh>
    <rPh sb="4" eb="6">
      <t>ヨウビ</t>
    </rPh>
    <rPh sb="6" eb="7">
      <t>ラン</t>
    </rPh>
    <rPh sb="8" eb="11">
      <t>ケイサンシキ</t>
    </rPh>
    <rPh sb="11" eb="13">
      <t>セッテイ</t>
    </rPh>
    <rPh sb="13" eb="14">
      <t>ズ</t>
    </rPh>
    <phoneticPr fontId="19"/>
  </si>
  <si>
    <t>入力手順を確認してください。</t>
  </si>
  <si>
    <t>↓自動で施設名等表示がされる</t>
    <rPh sb="1" eb="3">
      <t>ジドウ</t>
    </rPh>
    <rPh sb="4" eb="6">
      <t>シセツ</t>
    </rPh>
    <rPh sb="6" eb="7">
      <t>メイ</t>
    </rPh>
    <rPh sb="7" eb="8">
      <t>トウ</t>
    </rPh>
    <rPh sb="8" eb="10">
      <t>ヒョウジ</t>
    </rPh>
    <phoneticPr fontId="19"/>
  </si>
  <si>
    <t>入力→</t>
    <rPh sb="0" eb="2">
      <t>ニュウリョク</t>
    </rPh>
    <phoneticPr fontId="19"/>
  </si>
  <si>
    <t>実施施設名</t>
    <rPh sb="0" eb="1">
      <t>ジッシ</t>
    </rPh>
    <rPh sb="1" eb="3">
      <t>シセツ</t>
    </rPh>
    <rPh sb="3" eb="4">
      <t>メイ</t>
    </rPh>
    <phoneticPr fontId="19"/>
  </si>
  <si>
    <t>担当者</t>
    <rPh sb="0" eb="2">
      <t>タントウシャ</t>
    </rPh>
    <phoneticPr fontId="19"/>
  </si>
  <si>
    <t>訓練科名</t>
    <rPh sb="0" eb="1">
      <t>クンレン</t>
    </rPh>
    <rPh sb="1" eb="3">
      <t>カメイ</t>
    </rPh>
    <phoneticPr fontId="19"/>
  </si>
  <si>
    <t>定員</t>
    <rPh sb="0" eb="1">
      <t>テイイン</t>
    </rPh>
    <phoneticPr fontId="19"/>
  </si>
  <si>
    <t>～</t>
    <phoneticPr fontId="19"/>
  </si>
  <si>
    <t>就職活動日</t>
    <rPh sb="0" eb="2">
      <t>シュウショク</t>
    </rPh>
    <rPh sb="2" eb="4">
      <t>カツドウ</t>
    </rPh>
    <rPh sb="4" eb="5">
      <t>ビ</t>
    </rPh>
    <phoneticPr fontId="19"/>
  </si>
  <si>
    <t>←この日にハローワークで職業相談を受ける必要があります。</t>
    <rPh sb="3" eb="4">
      <t>ヒ</t>
    </rPh>
    <rPh sb="12" eb="14">
      <t>ショクギョウ</t>
    </rPh>
    <rPh sb="14" eb="16">
      <t>ソウダン</t>
    </rPh>
    <rPh sb="17" eb="18">
      <t>ウ</t>
    </rPh>
    <rPh sb="20" eb="22">
      <t>ヒツヨウ</t>
    </rPh>
    <phoneticPr fontId="19"/>
  </si>
  <si>
    <t>時間数</t>
    <rPh sb="0" eb="2">
      <t>ジカン</t>
    </rPh>
    <rPh sb="2" eb="3">
      <t>スウ</t>
    </rPh>
    <phoneticPr fontId="19"/>
  </si>
  <si>
    <t>月日</t>
    <rPh sb="0" eb="1">
      <t>ガッピ</t>
    </rPh>
    <phoneticPr fontId="2"/>
  </si>
  <si>
    <t>曜日</t>
    <rPh sb="0" eb="1">
      <t>ヨウビ</t>
    </rPh>
    <phoneticPr fontId="2"/>
  </si>
  <si>
    <t>1限</t>
    <rPh sb="0" eb="1">
      <t>ゲン</t>
    </rPh>
    <phoneticPr fontId="19"/>
  </si>
  <si>
    <t>2限</t>
    <rPh sb="0" eb="1">
      <t>ゲン</t>
    </rPh>
    <phoneticPr fontId="19"/>
  </si>
  <si>
    <t>3限</t>
    <rPh sb="0" eb="1">
      <t>ゲン</t>
    </rPh>
    <phoneticPr fontId="19"/>
  </si>
  <si>
    <t>4限</t>
    <rPh sb="0" eb="1">
      <t>ゲン</t>
    </rPh>
    <phoneticPr fontId="19"/>
  </si>
  <si>
    <t>5限</t>
    <rPh sb="0" eb="1">
      <t>ゲン</t>
    </rPh>
    <phoneticPr fontId="19"/>
  </si>
  <si>
    <t>―</t>
    <phoneticPr fontId="19"/>
  </si>
  <si>
    <t>昭和の日</t>
  </si>
  <si>
    <t>憲法記念日</t>
  </si>
  <si>
    <t>みどりの日</t>
  </si>
  <si>
    <t>こどもの日</t>
  </si>
  <si>
    <t>海の日</t>
  </si>
  <si>
    <t>山の日</t>
  </si>
  <si>
    <t>合計</t>
    <rPh sb="0" eb="2">
      <t>ゴウケイ</t>
    </rPh>
    <phoneticPr fontId="19"/>
  </si>
  <si>
    <t>訓練日数</t>
    <rPh sb="0" eb="2">
      <t>クンレン</t>
    </rPh>
    <rPh sb="2" eb="4">
      <t>ニッスウ</t>
    </rPh>
    <phoneticPr fontId="2"/>
  </si>
  <si>
    <t>※記載内容について、一部変更となる場合があります。</t>
    <rPh sb="1" eb="3">
      <t>キサイ</t>
    </rPh>
    <rPh sb="3" eb="5">
      <t>ナイヨウ</t>
    </rPh>
    <rPh sb="10" eb="12">
      <t>イチブ</t>
    </rPh>
    <rPh sb="12" eb="14">
      <t>ヘンコウ</t>
    </rPh>
    <rPh sb="17" eb="19">
      <t>バアイ</t>
    </rPh>
    <phoneticPr fontId="19"/>
  </si>
  <si>
    <t>入力手順</t>
    <rPh sb="0" eb="2">
      <t>ニュウリョク</t>
    </rPh>
    <rPh sb="2" eb="4">
      <t>テジュン</t>
    </rPh>
    <phoneticPr fontId="19"/>
  </si>
  <si>
    <t>訓練カリキュラム</t>
  </si>
  <si>
    <t>↓訓練実施後、「執行～」を選択</t>
    <rPh sb="1" eb="3">
      <t>クンレン</t>
    </rPh>
    <rPh sb="3" eb="5">
      <t>ジッシ</t>
    </rPh>
    <rPh sb="5" eb="6">
      <t>ゴ</t>
    </rPh>
    <rPh sb="8" eb="10">
      <t>シッコウ</t>
    </rPh>
    <rPh sb="13" eb="15">
      <t>センタク</t>
    </rPh>
    <phoneticPr fontId="2"/>
  </si>
  <si>
    <t>日程表</t>
  </si>
  <si>
    <t>様式4-3号</t>
    <rPh sb="0" eb="2">
      <t>ヨウシキ</t>
    </rPh>
    <rPh sb="5" eb="6">
      <t>ゴウ</t>
    </rPh>
    <phoneticPr fontId="2"/>
  </si>
  <si>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</si>
  <si>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</si>
  <si>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</si>
  <si>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</si>
  <si>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</si>
  <si>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</si>
  <si>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</si>
  <si>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</si>
  <si>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</si>
  <si>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</si>
  <si>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</si>
  <si>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</si>
  <si>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</si>
  <si>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</si>
  <si>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→祝日の記載あり。削除しないこと。</t>
    <rPh sb="1" eb="3">
      <t>シュクジツ</t>
    </rPh>
    <rPh sb="4" eb="6">
      <t>キサイ</t>
    </rPh>
    <rPh sb="9" eb="11">
      <t>サクジョ</t>
    </rPh>
    <phoneticPr fontId="2"/>
  </si>
  <si>
    <t>様式6号</t>
    <rPh sb="0" eb="2">
      <t>ヨウシキ</t>
    </rPh>
    <rPh sb="3" eb="4">
      <t>ゴウ</t>
    </rPh>
    <phoneticPr fontId="2"/>
  </si>
  <si>
    <t>教室面積
(一人あたり2.8㎡以上該当か否か回答し、教室面積を記載）</t>
    <rPh sb="0" eb="2">
      <t>キョウシツ</t>
    </rPh>
    <rPh sb="2" eb="4">
      <t>メンセキ</t>
    </rPh>
    <phoneticPr fontId="2"/>
  </si>
  <si>
    <t>※１．下表に、訓練生一人あたりの月額単価積算を記載し、</t>
    <rPh sb="3" eb="5">
      <t>カヒョウ</t>
    </rPh>
    <rPh sb="10" eb="12">
      <t>ヒトリ</t>
    </rPh>
    <rPh sb="16" eb="18">
      <t>ゲツガク</t>
    </rPh>
    <rPh sb="18" eb="20">
      <t>タンカ</t>
    </rPh>
    <rPh sb="20" eb="22">
      <t>セキサン</t>
    </rPh>
    <rPh sb="23" eb="25">
      <t>キサイ</t>
    </rPh>
    <phoneticPr fontId="2"/>
  </si>
  <si>
    <t>様式10-1号</t>
    <rPh sb="0" eb="2">
      <t>ヨウシキ</t>
    </rPh>
    <rPh sb="6" eb="7">
      <t>ゴウ</t>
    </rPh>
    <phoneticPr fontId="2"/>
  </si>
  <si>
    <t>月数</t>
    <rPh sb="0" eb="2">
      <t>ツキスウ</t>
    </rPh>
    <phoneticPr fontId="2"/>
  </si>
  <si>
    <t>訓練月数</t>
    <rPh sb="0" eb="2">
      <t>クンレン</t>
    </rPh>
    <rPh sb="2" eb="4">
      <t>ツキスウ</t>
    </rPh>
    <phoneticPr fontId="2"/>
  </si>
  <si>
    <t>様式10-2号</t>
    <rPh sb="0" eb="2">
      <t>ヨウシキ</t>
    </rPh>
    <rPh sb="6" eb="7">
      <t>ゴウ</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</si>
  <si>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</si>
  <si>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</si>
  <si>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</si>
  <si>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</si>
  <si>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</si>
  <si>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</si>
  <si>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</si>
  <si>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</si>
  <si>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</si>
  <si>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</si>
  <si>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</si>
  <si>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</si>
  <si>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自動→</t>
    <rPh sb="0" eb="2">
      <t>ジドウ</t>
    </rPh>
    <phoneticPr fontId="2"/>
  </si>
  <si>
    <t>半角時刻形式で→</t>
    <rPh sb="0" eb="2">
      <t>ハンカク</t>
    </rPh>
    <rPh sb="2" eb="4">
      <t>ジコク</t>
    </rPh>
    <rPh sb="4" eb="6">
      <t>ケイシキ</t>
    </rPh>
    <phoneticPr fontId="19"/>
  </si>
  <si>
    <t>↓期間は日付形式で入力</t>
    <rPh sb="1" eb="3">
      <t>キカン</t>
    </rPh>
    <rPh sb="4" eb="6">
      <t>ヒヅケ</t>
    </rPh>
    <rPh sb="6" eb="8">
      <t>ケイシキ</t>
    </rPh>
    <rPh sb="9" eb="11">
      <t>ニュウリョク</t>
    </rPh>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</si>
  <si>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</si>
  <si>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</si>
  <si>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</si>
  <si>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</si>
  <si>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</si>
  <si>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</si>
  <si>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</si>
  <si>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</si>
  <si>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</si>
  <si>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</si>
  <si>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</si>
  <si>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</si>
  <si>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</si>
  <si>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</si>
  <si>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</si>
  <si>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r>
      <t>３．入校要件　</t>
    </r>
    <r>
      <rPr>
        <sz val="11"/>
        <rFont val="ＭＳ 明朝"/>
        <family val="1"/>
        <charset val="128"/>
      </rPr>
      <t>※該当するものすべてに〇をつけること。</t>
    </r>
    <rPh sb="2" eb="4">
      <t>ニュウコウ</t>
    </rPh>
    <rPh sb="4" eb="6">
      <t>ヨウケン</t>
    </rPh>
    <rPh sb="8" eb="10">
      <t>ガイトウ</t>
    </rPh>
    <phoneticPr fontId="2"/>
  </si>
  <si>
    <t>1コマ＝</t>
    <phoneticPr fontId="2"/>
  </si>
  <si>
    <t>コマ数</t>
    <rPh sb="2" eb="3">
      <t>スウ</t>
    </rPh>
    <phoneticPr fontId="19"/>
  </si>
  <si>
    <t>時間数</t>
    <rPh sb="0" eb="2">
      <t>ジカン</t>
    </rPh>
    <rPh sb="2" eb="3">
      <t>スウ</t>
    </rPh>
    <phoneticPr fontId="2"/>
  </si>
  <si>
    <t>翌年度</t>
    <rPh sb="0" eb="3">
      <t>ヨクネンド</t>
    </rPh>
    <phoneticPr fontId="2"/>
  </si>
  <si>
    <t>↓カレンダー表示用（削除不可）</t>
    <rPh sb="6" eb="9">
      <t>ヒョウジヨウ</t>
    </rPh>
    <rPh sb="10" eb="12">
      <t>サクジョ</t>
    </rPh>
    <rPh sb="12" eb="14">
      <t>フカ</t>
    </rPh>
    <phoneticPr fontId="2"/>
  </si>
  <si>
    <t>(8)↓にある「自動（ゼロならok）」欄がゼロになることを確認する。</t>
    <rPh sb="8" eb="10">
      <t>ジドウ</t>
    </rPh>
    <rPh sb="19" eb="20">
      <t>ラン</t>
    </rPh>
    <rPh sb="29" eb="31">
      <t>カクニン</t>
    </rPh>
    <phoneticPr fontId="19"/>
  </si>
  <si>
    <t>(1)１ページ目の実施施設名欄・訓練科名欄・定員欄を入力する。</t>
    <rPh sb="7" eb="8">
      <t>メ</t>
    </rPh>
    <rPh sb="9" eb="11">
      <t>ジッシ</t>
    </rPh>
    <rPh sb="11" eb="13">
      <t>シセツ</t>
    </rPh>
    <rPh sb="13" eb="14">
      <t>メイ</t>
    </rPh>
    <rPh sb="14" eb="15">
      <t>ラン</t>
    </rPh>
    <rPh sb="16" eb="18">
      <t>クンレン</t>
    </rPh>
    <rPh sb="18" eb="20">
      <t>カメイ</t>
    </rPh>
    <rPh sb="20" eb="21">
      <t>ラン</t>
    </rPh>
    <rPh sb="22" eb="24">
      <t>テイイン</t>
    </rPh>
    <rPh sb="24" eb="25">
      <t>ラン</t>
    </rPh>
    <rPh sb="26" eb="28">
      <t>ニュウリョク</t>
    </rPh>
    <phoneticPr fontId="19"/>
  </si>
  <si>
    <t>(2)１ページ目の訓練期間欄に開講日・終了日を入力する。</t>
    <rPh sb="9" eb="11">
      <t>クンレン</t>
    </rPh>
    <rPh sb="11" eb="13">
      <t>キカン</t>
    </rPh>
    <rPh sb="13" eb="14">
      <t>ラン</t>
    </rPh>
    <rPh sb="15" eb="17">
      <t>カイコウ</t>
    </rPh>
    <rPh sb="17" eb="18">
      <t>ビ</t>
    </rPh>
    <rPh sb="19" eb="22">
      <t>シュウリョウビ</t>
    </rPh>
    <rPh sb="23" eb="25">
      <t>ニュウリョク</t>
    </rPh>
    <phoneticPr fontId="19"/>
  </si>
  <si>
    <t>(3)１ページの訓練時間・就職活動日・担当者・TEL欄を入力する。</t>
    <rPh sb="8" eb="10">
      <t>クンレン</t>
    </rPh>
    <rPh sb="10" eb="12">
      <t>ジカン</t>
    </rPh>
    <rPh sb="13" eb="15">
      <t>シュウショク</t>
    </rPh>
    <rPh sb="15" eb="17">
      <t>カツドウ</t>
    </rPh>
    <rPh sb="17" eb="18">
      <t>ビ</t>
    </rPh>
    <rPh sb="19" eb="22">
      <t>タントウシャ</t>
    </rPh>
    <rPh sb="26" eb="27">
      <t>ラン</t>
    </rPh>
    <rPh sb="28" eb="30">
      <t>ニュウリョク</t>
    </rPh>
    <phoneticPr fontId="19"/>
  </si>
  <si>
    <t>(4)下部↓にある科目名を入力（「―」のセルを科目名に変える）し、</t>
    <rPh sb="3" eb="4">
      <t>シタ</t>
    </rPh>
    <rPh sb="4" eb="5">
      <t>ブ</t>
    </rPh>
    <rPh sb="9" eb="12">
      <t>カモクメイ</t>
    </rPh>
    <rPh sb="13" eb="15">
      <t>ニュウリョク</t>
    </rPh>
    <rPh sb="23" eb="26">
      <t>カモクメイ</t>
    </rPh>
    <rPh sb="27" eb="28">
      <t>カ</t>
    </rPh>
    <phoneticPr fontId="19"/>
  </si>
  <si>
    <t>時間数を入力する。（カリキュラム掲載順で）</t>
    <rPh sb="16" eb="18">
      <t>ケイサイ</t>
    </rPh>
    <rPh sb="18" eb="19">
      <t>ジュン</t>
    </rPh>
    <phoneticPr fontId="19"/>
  </si>
  <si>
    <t>(5)カレンダー内の各コマのセルのドロップダウンリストから、科目名を選択する。</t>
    <rPh sb="8" eb="9">
      <t>ナイ</t>
    </rPh>
    <rPh sb="10" eb="11">
      <t>カク</t>
    </rPh>
    <rPh sb="30" eb="32">
      <t>カモク</t>
    </rPh>
    <rPh sb="32" eb="33">
      <t>メイ</t>
    </rPh>
    <rPh sb="34" eb="36">
      <t>センタク</t>
    </rPh>
    <phoneticPr fontId="19"/>
  </si>
  <si>
    <t>→各月集計</t>
    <rPh sb="1" eb="3">
      <t>カクツキ</t>
    </rPh>
    <rPh sb="3" eb="5">
      <t>シュウケイ</t>
    </rPh>
    <phoneticPr fontId="2"/>
  </si>
  <si>
    <t>全体コマ数</t>
    <rPh sb="0" eb="2">
      <t>ゼンタイ</t>
    </rPh>
    <rPh sb="4" eb="5">
      <t>スウ</t>
    </rPh>
    <phoneticPr fontId="19"/>
  </si>
  <si>
    <t>全体時間数</t>
    <rPh sb="0" eb="2">
      <t>ゼンタイ</t>
    </rPh>
    <rPh sb="2" eb="4">
      <t>ジカン</t>
    </rPh>
    <rPh sb="4" eb="5">
      <t>スウ</t>
    </rPh>
    <phoneticPr fontId="2"/>
  </si>
  <si>
    <t>自動（ゼロならok）
↓</t>
    <rPh sb="0" eb="2">
      <t>ジドウ</t>
    </rPh>
    <phoneticPr fontId="19"/>
  </si>
  <si>
    <t>1年次集計</t>
    <rPh sb="1" eb="3">
      <t>ネンジ</t>
    </rPh>
    <rPh sb="3" eb="5">
      <t>シュウケイ</t>
    </rPh>
    <phoneticPr fontId="2"/>
  </si>
  <si>
    <t>2年次集計</t>
    <rPh sb="1" eb="2">
      <t>ネン</t>
    </rPh>
    <rPh sb="2" eb="3">
      <t>ジ</t>
    </rPh>
    <rPh sb="3" eb="5">
      <t>シュウケイ</t>
    </rPh>
    <phoneticPr fontId="2"/>
  </si>
  <si>
    <t>↓入力（カリキュラムと一致）↓</t>
    <rPh sb="1" eb="3">
      <t>ニュウリョク</t>
    </rPh>
    <rPh sb="11" eb="13">
      <t>イッチ</t>
    </rPh>
    <phoneticPr fontId="2"/>
  </si>
  <si>
    <t>自動集計</t>
    <rPh sb="0" eb="2">
      <t>ジドウ</t>
    </rPh>
    <rPh sb="2" eb="4">
      <t>シュウケイ</t>
    </rPh>
    <phoneticPr fontId="2"/>
  </si>
  <si>
    <t>まず、下部の</t>
    <rPh sb="3" eb="5">
      <t>カブ</t>
    </rPh>
    <phoneticPr fontId="19"/>
  </si>
  <si>
    <t>科目名
（長い場合は8文字程度の略称が望ましい）</t>
    <rPh sb="0" eb="3">
      <t>カモクメイ</t>
    </rPh>
    <rPh sb="5" eb="6">
      <t>ナガ</t>
    </rPh>
    <rPh sb="7" eb="9">
      <t>バアイ</t>
    </rPh>
    <rPh sb="11" eb="13">
      <t>モジ</t>
    </rPh>
    <rPh sb="13" eb="15">
      <t>テイド</t>
    </rPh>
    <rPh sb="16" eb="18">
      <t>リャクショウ</t>
    </rPh>
    <rPh sb="19" eb="20">
      <t>ノゾ</t>
    </rPh>
    <phoneticPr fontId="19"/>
  </si>
  <si>
    <t>→次ページ以降に情報がコピーされる。なお、カレンダーは自動表示済み。</t>
    <rPh sb="1" eb="2">
      <t>ツギ</t>
    </rPh>
    <rPh sb="5" eb="7">
      <t>イコウ</t>
    </rPh>
    <rPh sb="8" eb="10">
      <t>ジョウホウ</t>
    </rPh>
    <rPh sb="27" eb="29">
      <t>ジドウ</t>
    </rPh>
    <rPh sb="29" eb="31">
      <t>ヒョウジ</t>
    </rPh>
    <rPh sb="31" eb="32">
      <t>ズ</t>
    </rPh>
    <phoneticPr fontId="19"/>
  </si>
  <si>
    <t>1年次</t>
    <rPh sb="0" eb="2">
      <t>ネンジ</t>
    </rPh>
    <phoneticPr fontId="2"/>
  </si>
  <si>
    <t>2年次</t>
    <rPh sb="1" eb="2">
      <t>ネン</t>
    </rPh>
    <rPh sb="2" eb="3">
      <t>ジ</t>
    </rPh>
    <phoneticPr fontId="2"/>
  </si>
  <si>
    <t>開講年度</t>
    <rPh sb="0" eb="2">
      <t>カイコウ</t>
    </rPh>
    <rPh sb="2" eb="4">
      <t>ネンド</t>
    </rPh>
    <phoneticPr fontId="2"/>
  </si>
  <si>
    <t>↓上段の情報はすべて１ページ目から自動的に引用される</t>
    <rPh sb="1" eb="3">
      <t>ジョウダン</t>
    </rPh>
    <rPh sb="4" eb="6">
      <t>ジョウホウ</t>
    </rPh>
    <rPh sb="14" eb="15">
      <t>メ</t>
    </rPh>
    <rPh sb="17" eb="19">
      <t>ジドウ</t>
    </rPh>
    <rPh sb="19" eb="20">
      <t>テキ</t>
    </rPh>
    <rPh sb="21" eb="23">
      <t>インヨウ</t>
    </rPh>
    <phoneticPr fontId="2"/>
  </si>
  <si>
    <t>↓件名は１ページ目から自動的に引用される</t>
    <rPh sb="1" eb="3">
      <t>ケンメイ</t>
    </rPh>
    <rPh sb="8" eb="9">
      <t>メ</t>
    </rPh>
    <rPh sb="11" eb="13">
      <t>ジドウ</t>
    </rPh>
    <rPh sb="13" eb="14">
      <t>テキ</t>
    </rPh>
    <rPh sb="15" eb="17">
      <t>インヨウ</t>
    </rPh>
    <phoneticPr fontId="2"/>
  </si>
  <si>
    <t>↓１ページ目から自動的に引用される</t>
    <rPh sb="5" eb="6">
      <t>メ</t>
    </rPh>
    <rPh sb="8" eb="10">
      <t>ジドウ</t>
    </rPh>
    <rPh sb="10" eb="11">
      <t>テキ</t>
    </rPh>
    <rPh sb="12" eb="14">
      <t>インヨウ</t>
    </rPh>
    <phoneticPr fontId="2"/>
  </si>
  <si>
    <t>↑科目数が少ない場合、「―」の行を削除してもよい。ただし、行全体を削除すること。</t>
    <rPh sb="1" eb="3">
      <t>カモク</t>
    </rPh>
    <rPh sb="3" eb="4">
      <t>スウ</t>
    </rPh>
    <rPh sb="5" eb="6">
      <t>スク</t>
    </rPh>
    <rPh sb="8" eb="10">
      <t>バアイ</t>
    </rPh>
    <rPh sb="15" eb="16">
      <t>ギョウ</t>
    </rPh>
    <rPh sb="17" eb="19">
      <t>サクジョ</t>
    </rPh>
    <rPh sb="29" eb="30">
      <t>ギョウ</t>
    </rPh>
    <rPh sb="30" eb="32">
      <t>ゼンタイ</t>
    </rPh>
    <rPh sb="33" eb="35">
      <t>サクジョ</t>
    </rPh>
    <phoneticPr fontId="2"/>
  </si>
  <si>
    <t>―　ここより↑行は削除不可</t>
    <rPh sb="7" eb="8">
      <t>ギョウ</t>
    </rPh>
    <rPh sb="9" eb="11">
      <t>サクジョ</t>
    </rPh>
    <rPh sb="11" eb="13">
      <t>フカ</t>
    </rPh>
    <phoneticPr fontId="19"/>
  </si>
  <si>
    <t>―　行追加する場合、</t>
    <rPh sb="2" eb="3">
      <t>ギョウ</t>
    </rPh>
    <rPh sb="3" eb="5">
      <t>ツイカ</t>
    </rPh>
    <rPh sb="7" eb="9">
      <t>バアイ</t>
    </rPh>
    <phoneticPr fontId="19"/>
  </si>
  <si>
    <t>↑科目欄が足りない場合、行を全体をコピーして追加すること。</t>
    <rPh sb="1" eb="3">
      <t>カモク</t>
    </rPh>
    <rPh sb="3" eb="4">
      <t>ラン</t>
    </rPh>
    <rPh sb="5" eb="6">
      <t>タ</t>
    </rPh>
    <rPh sb="9" eb="11">
      <t>バアイ</t>
    </rPh>
    <rPh sb="12" eb="13">
      <t>ギョウ</t>
    </rPh>
    <rPh sb="14" eb="16">
      <t>ゼンタイ</t>
    </rPh>
    <rPh sb="22" eb="24">
      <t>ツイカ</t>
    </rPh>
    <phoneticPr fontId="2"/>
  </si>
  <si>
    <t>3か月間計</t>
    <rPh sb="2" eb="3">
      <t>ゲツ</t>
    </rPh>
    <rPh sb="3" eb="4">
      <t>カン</t>
    </rPh>
    <rPh sb="4" eb="5">
      <t>ケイ</t>
    </rPh>
    <phoneticPr fontId="2"/>
  </si>
  <si>
    <t>訓練日数</t>
    <rPh sb="0" eb="2">
      <t>クンレン</t>
    </rPh>
    <rPh sb="2" eb="4">
      <t>ニッスウ</t>
    </rPh>
    <phoneticPr fontId="19"/>
  </si>
  <si>
    <t>訓練時間</t>
    <rPh sb="0" eb="2">
      <t>クンレン</t>
    </rPh>
    <rPh sb="2" eb="4">
      <t>ジカン</t>
    </rPh>
    <phoneticPr fontId="19"/>
  </si>
  <si>
    <t>1年次計</t>
    <rPh sb="1" eb="3">
      <t>ネンジ</t>
    </rPh>
    <rPh sb="3" eb="4">
      <t>ケイ</t>
    </rPh>
    <phoneticPr fontId="2"/>
  </si>
  <si>
    <t>2年次計</t>
    <rPh sb="1" eb="3">
      <t>ネンジ</t>
    </rPh>
    <rPh sb="3" eb="4">
      <t>ケイ</t>
    </rPh>
    <phoneticPr fontId="2"/>
  </si>
  <si>
    <t>総計</t>
    <rPh sb="0" eb="2">
      <t>ソウケイ</t>
    </rPh>
    <phoneticPr fontId="2"/>
  </si>
  <si>
    <t>○○科</t>
    <rPh sb="1" eb="2">
      <t>カ</t>
    </rPh>
    <phoneticPr fontId="2"/>
  </si>
  <si>
    <t>○○スクール○○校</t>
    <rPh sb="7" eb="8">
      <t>コウ</t>
    </rPh>
    <phoneticPr fontId="2"/>
  </si>
  <si>
    <t>（条件付き書式の設定が変わらないようにするため）</t>
  </si>
  <si>
    <t>(6)「その他行事等」の時限は、星印付「★入学式」「★補講」のように記載する。</t>
    <rPh sb="6" eb="7">
      <t>タ</t>
    </rPh>
    <rPh sb="7" eb="9">
      <t>ギョウジ</t>
    </rPh>
    <rPh sb="9" eb="10">
      <t>トウ</t>
    </rPh>
    <rPh sb="12" eb="14">
      <t>ジゲン</t>
    </rPh>
    <rPh sb="16" eb="17">
      <t>ホシ</t>
    </rPh>
    <rPh sb="17" eb="18">
      <t>ジルシ</t>
    </rPh>
    <rPh sb="18" eb="19">
      <t>ツキ</t>
    </rPh>
    <rPh sb="21" eb="24">
      <t>ニュウガクシキ</t>
    </rPh>
    <rPh sb="27" eb="29">
      <t>ホコウ</t>
    </rPh>
    <rPh sb="34" eb="36">
      <t>キサイ</t>
    </rPh>
    <phoneticPr fontId="2"/>
  </si>
  <si>
    <t>祝日は法改正により変更になる場合があります。</t>
    <rPh sb="0" eb="2">
      <t>シュクジツ</t>
    </rPh>
    <rPh sb="3" eb="6">
      <t>ホウカイセイ</t>
    </rPh>
    <rPh sb="9" eb="11">
      <t>ヘンコウ</t>
    </rPh>
    <rPh sb="14" eb="16">
      <t>バアイ</t>
    </rPh>
    <phoneticPr fontId="2"/>
  </si>
  <si>
    <t>↓の合計とカレンダーの下の訓練時間総計が一致することを確認する。</t>
    <rPh sb="2" eb="4">
      <t>ゴウケイ</t>
    </rPh>
    <rPh sb="11" eb="12">
      <t>シタ</t>
    </rPh>
    <rPh sb="13" eb="15">
      <t>クンレン</t>
    </rPh>
    <rPh sb="15" eb="17">
      <t>ジカン</t>
    </rPh>
    <rPh sb="17" eb="19">
      <t>ソウケイ</t>
    </rPh>
    <rPh sb="20" eb="22">
      <t>イッチ</t>
    </rPh>
    <rPh sb="27" eb="29">
      <t>カクニン</t>
    </rPh>
    <phoneticPr fontId="19"/>
  </si>
  <si>
    <t>○○スクール○○校</t>
    <rPh sb="8" eb="9">
      <t>コウ</t>
    </rPh>
    <phoneticPr fontId="2"/>
  </si>
  <si>
    <t>○○科</t>
    <rPh sb="2" eb="3">
      <t>カ</t>
    </rPh>
    <phoneticPr fontId="2"/>
  </si>
  <si>
    <t>就職先
の
職務</t>
    <phoneticPr fontId="2"/>
  </si>
  <si>
    <t>～</t>
    <phoneticPr fontId="2"/>
  </si>
  <si>
    <t>訓　　　　練　　　　の　　　　内　　　　容</t>
    <rPh sb="0" eb="1">
      <t>クン</t>
    </rPh>
    <rPh sb="5" eb="6">
      <t>ネリ</t>
    </rPh>
    <rPh sb="15" eb="16">
      <t>ナイ</t>
    </rPh>
    <rPh sb="20" eb="21">
      <t>カタチ</t>
    </rPh>
    <phoneticPr fontId="2"/>
  </si>
  <si>
    <t>就職支援</t>
    <rPh sb="0" eb="2">
      <t>シュウショク</t>
    </rPh>
    <rPh sb="2" eb="4">
      <t>シエン</t>
    </rPh>
    <phoneticPr fontId="2"/>
  </si>
  <si>
    <t>)</t>
    <phoneticPr fontId="2"/>
  </si>
  <si>
    <t>※記載内容について、一部変更となる場合があります。</t>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</si>
  <si>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</si>
  <si>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t>
    <phoneticPr fontId="2"/>
  </si>
  <si>
    <t>5</t>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</si>
  <si>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</si>
  <si>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</si>
  <si>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</si>
  <si>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</si>
  <si>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　４　様式７－１号と重複する場合も、あらためて以下に記載すること。　</t>
    <phoneticPr fontId="2"/>
  </si>
  <si>
    <t>H○○.○～H○○.○</t>
    <phoneticPr fontId="2"/>
  </si>
  <si>
    <t>様式8号</t>
    <phoneticPr fontId="2"/>
  </si>
  <si>
    <t>　</t>
    <phoneticPr fontId="2"/>
  </si>
  <si>
    <t>様式9号</t>
    <phoneticPr fontId="2"/>
  </si>
  <si>
    <t>注意）</t>
    <phoneticPr fontId="2"/>
  </si>
  <si>
    <t>使用ソフ ト
（名称・Ver)</t>
    <rPh sb="0" eb="1">
      <t>ツカ</t>
    </rPh>
    <rPh sb="1" eb="2">
      <t>ヨウ</t>
    </rPh>
    <rPh sb="8" eb="10">
      <t>メイショウ</t>
    </rPh>
    <phoneticPr fontId="2"/>
  </si>
  <si>
    <t>　　　その金額をもって様式3-1号の見積金額とすること（上限は資料２のとおり）。</t>
    <phoneticPr fontId="2"/>
  </si>
  <si>
    <t>　　　こと。</t>
    <phoneticPr fontId="2"/>
  </si>
  <si>
    <t xml:space="preserve"> </t>
    <phoneticPr fontId="2"/>
  </si>
  <si>
    <t>←数字を入力（円は自動表示。以下同じ）</t>
    <rPh sb="1" eb="3">
      <t>スウジ</t>
    </rPh>
    <rPh sb="4" eb="6">
      <t>ニュウリョク</t>
    </rPh>
    <rPh sb="7" eb="8">
      <t>エン</t>
    </rPh>
    <rPh sb="9" eb="11">
      <t>ジドウ</t>
    </rPh>
    <rPh sb="11" eb="13">
      <t>ヒョウジ</t>
    </rPh>
    <rPh sb="14" eb="16">
      <t>イカ</t>
    </rPh>
    <rPh sb="16" eb="17">
      <t>オナ</t>
    </rPh>
    <phoneticPr fontId="2"/>
  </si>
  <si>
    <t>上記総計÷訓練月数</t>
    <rPh sb="0" eb="2">
      <t>ジョウキ</t>
    </rPh>
    <rPh sb="2" eb="4">
      <t>ソウケイ</t>
    </rPh>
    <rPh sb="5" eb="7">
      <t>クンレン</t>
    </rPh>
    <rPh sb="7" eb="9">
      <t>ゲッスウ</t>
    </rPh>
    <phoneticPr fontId="2"/>
  </si>
  <si>
    <t>←内訳欄に入力。計は計算式設定済み</t>
    <rPh sb="1" eb="3">
      <t>ウチワケ</t>
    </rPh>
    <rPh sb="3" eb="4">
      <t>ラン</t>
    </rPh>
    <rPh sb="5" eb="7">
      <t>ニュウリョク</t>
    </rPh>
    <rPh sb="8" eb="9">
      <t>ケイ</t>
    </rPh>
    <rPh sb="10" eb="13">
      <t>ケイサンシキ</t>
    </rPh>
    <rPh sb="13" eb="15">
      <t>セッテイ</t>
    </rPh>
    <rPh sb="15" eb="16">
      <t>ズ</t>
    </rPh>
    <phoneticPr fontId="2"/>
  </si>
  <si>
    <t>←内訳を記載</t>
    <rPh sb="1" eb="3">
      <t>ウチワケ</t>
    </rPh>
    <rPh sb="4" eb="6">
      <t>キサイ</t>
    </rPh>
    <phoneticPr fontId="2"/>
  </si>
  <si>
    <t>上記総計÷月数</t>
    <rPh sb="0" eb="2">
      <t>ジョウキ</t>
    </rPh>
    <rPh sb="2" eb="4">
      <t>ソウケイ</t>
    </rPh>
    <rPh sb="5" eb="7">
      <t>ゲッスウ</t>
    </rPh>
    <phoneticPr fontId="2"/>
  </si>
  <si>
    <t>１．直近２か年の就職実績</t>
    <rPh sb="2" eb="4">
      <t>チョッキン</t>
    </rPh>
    <rPh sb="6" eb="7">
      <t>ネン</t>
    </rPh>
    <rPh sb="8" eb="10">
      <t>シュウショク</t>
    </rPh>
    <rPh sb="10" eb="12">
      <t>ジッセキ</t>
    </rPh>
    <phoneticPr fontId="2"/>
  </si>
  <si>
    <t>※石川県委託訓練としての実績がある訓練科については、委託訓練のみの実績（訓練修了３か月後実績）を記載することとし、それ以外の訓練科にあっては、一般の受講者の実績を記載すること。</t>
    <rPh sb="1" eb="4">
      <t>イイイ</t>
    </rPh>
    <rPh sb="4" eb="6">
      <t>イタク</t>
    </rPh>
    <rPh sb="6" eb="8">
      <t>クンレン</t>
    </rPh>
    <rPh sb="12" eb="14">
      <t>ジッセキ</t>
    </rPh>
    <rPh sb="17" eb="19">
      <t>クンレン</t>
    </rPh>
    <rPh sb="19" eb="20">
      <t>カ</t>
    </rPh>
    <rPh sb="26" eb="30">
      <t>イタククンレン</t>
    </rPh>
    <rPh sb="33" eb="35">
      <t>ジッセキ</t>
    </rPh>
    <rPh sb="36" eb="38">
      <t>クンレン</t>
    </rPh>
    <rPh sb="38" eb="40">
      <t>シュウリョウ</t>
    </rPh>
    <rPh sb="42" eb="44">
      <t>ゲツゴ</t>
    </rPh>
    <rPh sb="44" eb="46">
      <t>ジッセキ</t>
    </rPh>
    <rPh sb="48" eb="50">
      <t>キサイ</t>
    </rPh>
    <rPh sb="59" eb="61">
      <t>イガイ</t>
    </rPh>
    <rPh sb="62" eb="64">
      <t>クンレン</t>
    </rPh>
    <rPh sb="64" eb="65">
      <t>カ</t>
    </rPh>
    <rPh sb="71" eb="73">
      <t>イッパン</t>
    </rPh>
    <rPh sb="74" eb="77">
      <t>ジュコウシャ</t>
    </rPh>
    <rPh sb="78" eb="80">
      <t>ジッセキ</t>
    </rPh>
    <rPh sb="81" eb="83">
      <t>キサイ</t>
    </rPh>
    <phoneticPr fontId="2"/>
  </si>
  <si>
    <t>=(②+⑤)／
(①-④＋⑤）</t>
    <phoneticPr fontId="2"/>
  </si>
  <si>
    <t>=(③+⑥)／
(①-④＋⑥）</t>
    <phoneticPr fontId="2"/>
  </si>
  <si>
    <t xml:space="preserve"> </t>
    <phoneticPr fontId="2"/>
  </si>
  <si>
    <t>様式4-1号（長期）</t>
    <rPh sb="0" eb="2">
      <t>ヨウシキ</t>
    </rPh>
    <rPh sb="5" eb="6">
      <t>ゴウ</t>
    </rPh>
    <rPh sb="7" eb="9">
      <t>チョウキ</t>
    </rPh>
    <phoneticPr fontId="2"/>
  </si>
  <si>
    <t>その他行事等</t>
    <rPh sb="2" eb="3">
      <t>タ</t>
    </rPh>
    <rPh sb="3" eb="5">
      <t>ギョウジ</t>
    </rPh>
    <rPh sb="5" eb="6">
      <t>トウ</t>
    </rPh>
    <phoneticPr fontId="2"/>
  </si>
  <si>
    <t>←4/1</t>
    <phoneticPr fontId="2"/>
  </si>
  <si>
    <t>ＴＥＬ</t>
    <phoneticPr fontId="19"/>
  </si>
  <si>
    <t>（条件付き書式設定済み。カレンダー上に休日名の記載は不要）</t>
    <phoneticPr fontId="2"/>
  </si>
  <si>
    <t>（「就職活動日」も忘れずに。就職活動日は自動で緑色になる。）</t>
    <phoneticPr fontId="2"/>
  </si>
  <si>
    <t>※同じ科目が続く場合などは、各コマをコピーして貼り付けすることも可能。</t>
    <phoneticPr fontId="2"/>
  </si>
  <si>
    <t>ただし、別の月へ貼り付けする場合は、必ず「値貼り付け」とすること。</t>
    <phoneticPr fontId="2"/>
  </si>
  <si>
    <t>※空欄の時限については、原則として訓練休です。ただし、訓練時間外にキャリアコンサルティング等を実施する場合があります。</t>
    <phoneticPr fontId="19"/>
  </si>
  <si>
    <t>―　ここより↓の行をコピー</t>
    <phoneticPr fontId="19"/>
  </si>
  <si>
    <t>実　技：訓練生15人までは１人以上とし、15人を超える場合は２人以上とすること。
学　科：１名以上とすること。（いずれも、２人以上配置の場合の２人目以上は助手でも可）</t>
    <phoneticPr fontId="2"/>
  </si>
  <si>
    <t>株式会社○○　
代表取締役社長　△△</t>
    <rPh sb="0" eb="6">
      <t>カブシキガイシャマルマル</t>
    </rPh>
    <rPh sb="8" eb="10">
      <t>ダイヒョウ</t>
    </rPh>
    <rPh sb="10" eb="13">
      <t>トリシマリヤク</t>
    </rPh>
    <rPh sb="13" eb="15">
      <t>シャチョウ</t>
    </rPh>
    <phoneticPr fontId="2"/>
  </si>
  <si>
    <t>※４．訓練生本人に帰属するテキスト、作業着、国家資格等の受験料、
　　　訓練に直接関係しない学校行事（旅行等）等にかかる経費については、
　　　以下には含めず、訓練生本人が負担する額としてリーフレットに記載すること。</t>
    <rPh sb="6" eb="8">
      <t>ホンニン</t>
    </rPh>
    <rPh sb="9" eb="11">
      <t>キゾク</t>
    </rPh>
    <rPh sb="18" eb="21">
      <t>サギョウギ</t>
    </rPh>
    <rPh sb="22" eb="24">
      <t>コッカ</t>
    </rPh>
    <rPh sb="24" eb="26">
      <t>シカク</t>
    </rPh>
    <rPh sb="26" eb="27">
      <t>トウ</t>
    </rPh>
    <rPh sb="28" eb="31">
      <t>ジュケンリョウ</t>
    </rPh>
    <rPh sb="36" eb="38">
      <t>クンレン</t>
    </rPh>
    <rPh sb="39" eb="41">
      <t>チョクセツ</t>
    </rPh>
    <rPh sb="41" eb="43">
      <t>カンケイ</t>
    </rPh>
    <rPh sb="46" eb="48">
      <t>ガッコウ</t>
    </rPh>
    <rPh sb="48" eb="50">
      <t>ギョウジ</t>
    </rPh>
    <rPh sb="51" eb="53">
      <t>リョコウ</t>
    </rPh>
    <rPh sb="53" eb="54">
      <t>トウ</t>
    </rPh>
    <rPh sb="55" eb="56">
      <t>トウ</t>
    </rPh>
    <rPh sb="60" eb="62">
      <t>ケイヒ</t>
    </rPh>
    <rPh sb="72" eb="74">
      <t>イカ</t>
    </rPh>
    <rPh sb="76" eb="77">
      <t>フク</t>
    </rPh>
    <rPh sb="101" eb="103">
      <t>キサイ</t>
    </rPh>
    <phoneticPr fontId="2"/>
  </si>
  <si>
    <t>スポーツの日</t>
  </si>
  <si>
    <t>敬老の日</t>
  </si>
  <si>
    <t>秋分の日</t>
  </si>
  <si>
    <t>文化の日</t>
  </si>
  <si>
    <t>勤労感謝の日</t>
  </si>
  <si>
    <t>成人の日</t>
  </si>
  <si>
    <t>建国記念の日</t>
  </si>
  <si>
    <t>天皇誕生日</t>
  </si>
  <si>
    <t>春分の日</t>
  </si>
  <si>
    <t>元日</t>
  </si>
  <si>
    <t>振替休日</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</si>
  <si>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</si>
  <si>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↓最終版データ提出時、コース番号を記載</t>
    <rPh sb="14" eb="16">
      <t>バンゴウ</t>
    </rPh>
    <rPh sb="17" eb="19">
      <t>キサイ</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</si>
  <si>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</si>
  <si>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</si>
  <si>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</si>
  <si>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t>
  </si>
  <si>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</si>
  <si>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(7)曜日横の時間欄を確認する。（訓練外行事の時間は含まれない。訓練なしは空欄。）</t>
    <rPh sb="3" eb="5">
      <t>ヨウビ</t>
    </rPh>
    <rPh sb="5" eb="6">
      <t>ヨコ</t>
    </rPh>
    <rPh sb="7" eb="9">
      <t>ジカン</t>
    </rPh>
    <rPh sb="9" eb="10">
      <t>ラン</t>
    </rPh>
    <rPh sb="11" eb="13">
      <t>カクニン</t>
    </rPh>
    <rPh sb="17" eb="19">
      <t>クンレン</t>
    </rPh>
    <rPh sb="19" eb="20">
      <t>ガイ</t>
    </rPh>
    <rPh sb="20" eb="22">
      <t>ギョウジ</t>
    </rPh>
    <rPh sb="23" eb="25">
      <t>ジカン</t>
    </rPh>
    <rPh sb="26" eb="27">
      <t>フク</t>
    </rPh>
    <rPh sb="32" eb="34">
      <t>クンレン</t>
    </rPh>
    <rPh sb="37" eb="39">
      <t>クウラン</t>
    </rPh>
    <phoneticPr fontId="19"/>
  </si>
  <si>
    <t>←受託申請時、就職率記載</t>
    <rPh sb="1" eb="3">
      <t>ジュタク</t>
    </rPh>
    <rPh sb="3" eb="5">
      <t>シンセイ</t>
    </rPh>
    <rPh sb="5" eb="6">
      <t>ジ</t>
    </rPh>
    <rPh sb="7" eb="9">
      <t>シュウショク</t>
    </rPh>
    <rPh sb="9" eb="10">
      <t>リツ</t>
    </rPh>
    <rPh sb="10" eb="12">
      <t>キサイ</t>
    </rPh>
    <phoneticPr fontId="2"/>
  </si>
  <si>
    <t>★就職活動日</t>
    <rPh sb="1" eb="3">
      <t>シュウショク</t>
    </rPh>
    <rPh sb="3" eb="5">
      <t>カツドウ</t>
    </rPh>
    <rPh sb="5" eb="6">
      <t>ビ</t>
    </rPh>
    <phoneticPr fontId="19"/>
  </si>
  <si>
    <t>1年間の訓練時間700時間以上必要</t>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</si>
  <si>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</si>
  <si>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</si>
  <si>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</si>
  <si>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</si>
  <si>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t>
  </si>
  <si>
    <t>令和４年度</t>
    <rPh sb="0" eb="2">
      <t>レイワ</t>
    </rPh>
    <rPh sb="3" eb="5">
      <t>ネンド</t>
    </rPh>
    <phoneticPr fontId="2"/>
  </si>
  <si>
    <t>令和５年度</t>
    <rPh sb="0" eb="2">
      <t>レイワ</t>
    </rPh>
    <rPh sb="3" eb="5">
      <t>ネンド</t>
    </rPh>
    <phoneticPr fontId="2"/>
  </si>
  <si>
    <t>令和６年度</t>
    <rPh sb="0" eb="2">
      <t>レイワ</t>
    </rPh>
    <rPh sb="3" eb="5">
      <t>ネンド</t>
    </rPh>
    <rPh sb="4" eb="5">
      <t>ド</t>
    </rPh>
    <phoneticPr fontId="2"/>
  </si>
  <si>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</si>
  <si>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Ｒ５年３月</t>
    <rPh sb="2" eb="3">
      <t>ネン</t>
    </rPh>
    <rPh sb="4" eb="5">
      <t>ガツ</t>
    </rPh>
    <phoneticPr fontId="2"/>
  </si>
  <si>
    <t>Ｒ６年３月</t>
    <rPh sb="2" eb="3">
      <t>ネン</t>
    </rPh>
    <rPh sb="4" eb="5">
      <t>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</si>
</sst>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quot;円&quot;"/>
    <numFmt numFmtId="185" formatCode="#,##0.00&quot;㎡&quot;"/>
    <numFmt numFmtId="186" formatCode="[$-F800]dddd\,\ mmmm\ dd\,\ yyyy"/>
    <numFmt numFmtId="187" formatCode="[$-411]ggge&quot;年&quot;m&quot;月&quot;d&quot;日&quot;;@"/>
    <numFmt numFmtId="188" formatCode="0.0%"/>
    <numFmt numFmtId="189" formatCode="[$-411]ge\.m\.d;@"/>
    <numFmt numFmtId="190" formatCode="0&quot;H&quot;"/>
    <numFmt numFmtId="191" formatCode="0;&quot;△ &quot;0"/>
    <numFmt numFmtId="192" formatCode="General&quot;日&quot;"/>
    <numFmt numFmtId="193" formatCode="General&quot;H&quot;"/>
    <numFmt numFmtId="194" formatCode="#,###&quot;か月&quot;"/>
    <numFmt numFmtId="195" formatCode="&quot;(&quot;0&quot;か月)&quot;"/>
    <numFmt numFmtId="196" formatCode="0&quot;月&quot;"/>
    <numFmt numFmtId="197" formatCode="&quot;令和&quot;0&quot;年&quot;"/>
    <numFmt numFmtId="198" formatCode="0&quot;か月目&quot;"/>
  </numFmts>
  <fonts count="96">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4"/>
      <name val="ＭＳ 明朝"/>
      <family val="1"/>
      <charset val="128"/>
    </font>
    <font>
      <sz val="10"/>
      <name val="ＭＳ 明朝"/>
      <family val="1"/>
      <charset val="128"/>
    </font>
    <font>
      <sz val="11"/>
      <name val="ＭＳ ゴシック"/>
      <family val="3"/>
      <charset val="128"/>
    </font>
    <font>
      <b/>
      <sz val="14"/>
      <name val="ＭＳ 明朝"/>
      <family val="1"/>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11"/>
      <color theme="9" tint="0.79998168889431442"/>
      <name val="ＭＳ Ｐゴシック"/>
      <family val="3"/>
      <charset val="128"/>
      <scheme val="minor"/>
    </font>
    <font>
      <sz val="14"/>
      <color theme="9" tint="0.79998168889431442"/>
      <name val="ＭＳ Ｐゴシック"/>
      <family val="3"/>
      <charset val="128"/>
      <scheme val="minor"/>
    </font>
    <font>
      <sz val="12"/>
      <color rgb="FFFFFF00"/>
      <name val="ＭＳ Ｐゴシック"/>
      <family val="3"/>
      <charset val="128"/>
      <scheme val="minor"/>
    </font>
    <font>
      <sz val="12"/>
      <color theme="9" tint="0.79998168889431442"/>
      <name val="ＭＳ Ｐゴシック"/>
      <family val="3"/>
      <charset val="128"/>
      <scheme val="minor"/>
    </font>
    <font>
      <sz val="11"/>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b/>
      <sz val="14"/>
      <color rgb="FFCCFFFF"/>
      <name val="ＭＳ Ｐゴシック"/>
      <family val="3"/>
      <charset val="128"/>
      <scheme val="minor"/>
    </font>
    <font>
      <b/>
      <sz val="16"/>
      <color rgb="FFFFFF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ゴシック"/>
      <family val="3"/>
      <charset val="128"/>
    </font>
    <font>
      <u/>
      <sz val="9"/>
      <name val="ＭＳ Ｐゴシック"/>
      <family val="3"/>
      <charset val="128"/>
    </font>
    <font>
      <sz val="11"/>
      <color rgb="FFFFFF00"/>
      <name val="ＭＳ Ｐゴシック"/>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9">
    <xf numFmtId="0" fontId="0" fillId="0" borderId="0"/>
    <xf numFmtId="38" fontId="1" fillId="0" borderId="0" applyFont="0" applyFill="0" applyBorder="0" applyAlignment="0" applyProtection="0"/>
    <xf numFmtId="0" fontId="22" fillId="0" borderId="0">
      <alignment vertical="center"/>
    </xf>
    <xf numFmtId="0" fontId="1" fillId="0" borderId="0">
      <alignment vertical="center"/>
    </xf>
    <xf numFmtId="9" fontId="1" fillId="0" borderId="0" applyFont="0" applyFill="0" applyBorder="0" applyAlignment="0" applyProtection="0">
      <alignment vertical="center"/>
    </xf>
    <xf numFmtId="6" fontId="1" fillId="0" borderId="0" applyFont="0" applyFill="0" applyBorder="0" applyAlignment="0" applyProtection="0"/>
    <xf numFmtId="0" fontId="1" fillId="0" borderId="0">
      <alignment vertical="center"/>
    </xf>
    <xf numFmtId="0" fontId="33" fillId="0" borderId="0"/>
    <xf numFmtId="0" fontId="37" fillId="0" borderId="0"/>
  </cellStyleXfs>
  <cellXfs count="552">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right" vertical="center"/>
    </xf>
    <xf numFmtId="0" fontId="8" fillId="0" borderId="0" xfId="0" applyFont="1" applyAlignment="1">
      <alignment vertical="center"/>
    </xf>
    <xf numFmtId="0" fontId="10"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4" fillId="0" borderId="0" xfId="0" applyFont="1" applyAlignment="1">
      <alignment horizontal="center"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7" fillId="0" borderId="0" xfId="0" applyFont="1" applyAlignment="1">
      <alignment vertical="center"/>
    </xf>
    <xf numFmtId="0" fontId="9" fillId="0" borderId="0" xfId="0" applyFont="1" applyAlignment="1">
      <alignment vertical="center" shrinkToFit="1"/>
    </xf>
    <xf numFmtId="0" fontId="0" fillId="0" borderId="2" xfId="0" applyBorder="1" applyAlignment="1">
      <alignment vertical="center" wrapText="1"/>
    </xf>
    <xf numFmtId="0" fontId="0" fillId="0" borderId="0" xfId="0" applyAlignment="1">
      <alignment vertical="center" wrapText="1"/>
    </xf>
    <xf numFmtId="0" fontId="4" fillId="0" borderId="0" xfId="0" applyFont="1" applyAlignment="1">
      <alignment vertical="center" wrapText="1"/>
    </xf>
    <xf numFmtId="0" fontId="7" fillId="0" borderId="0" xfId="0" applyFont="1" applyAlignment="1">
      <alignment horizontal="center"/>
    </xf>
    <xf numFmtId="0" fontId="7" fillId="0" borderId="0" xfId="0" applyFont="1" applyAlignment="1">
      <alignment vertical="center" shrinkToFit="1"/>
    </xf>
    <xf numFmtId="179" fontId="11" fillId="0" borderId="0" xfId="0" applyNumberFormat="1" applyFont="1" applyAlignment="1">
      <alignment horizontal="right" vertical="center" shrinkToFit="1"/>
    </xf>
    <xf numFmtId="179" fontId="11" fillId="0" borderId="1" xfId="0" applyNumberFormat="1" applyFont="1" applyBorder="1" applyAlignment="1">
      <alignment horizontal="center" vertical="center" shrinkToFit="1"/>
    </xf>
    <xf numFmtId="0" fontId="26" fillId="0" borderId="0" xfId="0" applyFont="1"/>
    <xf numFmtId="0" fontId="26" fillId="0" borderId="0" xfId="0" applyFont="1" applyAlignment="1">
      <alignment vertical="center" wrapText="1"/>
    </xf>
    <xf numFmtId="0" fontId="27" fillId="0" borderId="0" xfId="0" applyFont="1" applyAlignment="1">
      <alignment vertical="center" wrapText="1"/>
    </xf>
    <xf numFmtId="0" fontId="23" fillId="0" borderId="0" xfId="6" applyFont="1">
      <alignment vertical="center"/>
    </xf>
    <xf numFmtId="0" fontId="23" fillId="0" borderId="0" xfId="6" applyFont="1" applyAlignment="1">
      <alignment horizontal="center" vertical="center" shrinkToFit="1"/>
    </xf>
    <xf numFmtId="0" fontId="28" fillId="0" borderId="0" xfId="6" applyFont="1">
      <alignment vertical="center"/>
    </xf>
    <xf numFmtId="0" fontId="31" fillId="0" borderId="0" xfId="6" applyFont="1" applyAlignment="1"/>
    <xf numFmtId="0" fontId="32" fillId="0" borderId="0" xfId="6" applyFont="1">
      <alignment vertical="center"/>
    </xf>
    <xf numFmtId="0" fontId="34" fillId="0" borderId="0" xfId="7" applyFont="1"/>
    <xf numFmtId="0" fontId="35" fillId="0" borderId="15" xfId="6" quotePrefix="1" applyFont="1" applyBorder="1">
      <alignment vertical="center"/>
    </xf>
    <xf numFmtId="0" fontId="35" fillId="0" borderId="13" xfId="6" quotePrefix="1" applyFont="1" applyBorder="1">
      <alignment vertical="center"/>
    </xf>
    <xf numFmtId="0" fontId="29" fillId="0" borderId="9" xfId="6" quotePrefix="1" applyFont="1" applyBorder="1">
      <alignment vertical="center"/>
    </xf>
    <xf numFmtId="49" fontId="36" fillId="0" borderId="7" xfId="6" quotePrefix="1" applyNumberFormat="1" applyFont="1" applyBorder="1" applyAlignment="1">
      <alignment horizontal="center" vertical="center"/>
    </xf>
    <xf numFmtId="0" fontId="38" fillId="0" borderId="0" xfId="8" applyFont="1" applyAlignment="1">
      <alignment vertical="center"/>
    </xf>
    <xf numFmtId="0" fontId="38" fillId="0" borderId="0" xfId="8" applyFont="1" applyAlignment="1">
      <alignment horizontal="center" vertical="center"/>
    </xf>
    <xf numFmtId="49" fontId="38" fillId="0" borderId="0" xfId="8" applyNumberFormat="1" applyFont="1" applyAlignment="1">
      <alignment vertical="center"/>
    </xf>
    <xf numFmtId="176" fontId="35" fillId="0" borderId="7" xfId="6" quotePrefix="1" applyNumberFormat="1" applyFont="1" applyBorder="1" applyAlignment="1">
      <alignment horizontal="center" vertical="center"/>
    </xf>
    <xf numFmtId="0" fontId="29" fillId="0" borderId="14" xfId="6" quotePrefix="1" applyFont="1" applyBorder="1">
      <alignment vertical="center"/>
    </xf>
    <xf numFmtId="0" fontId="39" fillId="0" borderId="1" xfId="8" applyFont="1" applyBorder="1" applyAlignment="1">
      <alignment horizontal="center" vertical="center"/>
    </xf>
    <xf numFmtId="189" fontId="39" fillId="0" borderId="12" xfId="8" applyNumberFormat="1" applyFont="1" applyBorder="1" applyAlignment="1">
      <alignment horizontal="center" vertical="center"/>
    </xf>
    <xf numFmtId="0" fontId="38" fillId="0" borderId="16" xfId="8" applyFont="1" applyBorder="1" applyAlignment="1">
      <alignment vertical="center"/>
    </xf>
    <xf numFmtId="0" fontId="29" fillId="0" borderId="0" xfId="8" applyFont="1" applyAlignment="1">
      <alignment vertical="center"/>
    </xf>
    <xf numFmtId="49" fontId="29" fillId="0" borderId="0" xfId="6" applyNumberFormat="1" applyFont="1">
      <alignment vertical="center"/>
    </xf>
    <xf numFmtId="189" fontId="29" fillId="0" borderId="0" xfId="6" applyNumberFormat="1" applyFont="1">
      <alignment vertical="center"/>
    </xf>
    <xf numFmtId="20" fontId="35" fillId="0" borderId="15" xfId="6" applyNumberFormat="1" applyFont="1" applyBorder="1" applyAlignment="1">
      <alignment horizontal="center" vertical="center" shrinkToFit="1"/>
    </xf>
    <xf numFmtId="0" fontId="39" fillId="0" borderId="13" xfId="8" applyFont="1" applyBorder="1" applyAlignment="1">
      <alignment horizontal="center" vertical="center"/>
    </xf>
    <xf numFmtId="20" fontId="39" fillId="0" borderId="9" xfId="8" applyNumberFormat="1" applyFont="1" applyBorder="1" applyAlignment="1">
      <alignment horizontal="center" vertical="center"/>
    </xf>
    <xf numFmtId="0" fontId="38" fillId="0" borderId="0" xfId="8" applyFont="1" applyAlignment="1">
      <alignment horizontal="left" vertical="center"/>
    </xf>
    <xf numFmtId="189" fontId="39" fillId="0" borderId="7" xfId="8" applyNumberFormat="1" applyFont="1" applyBorder="1" applyAlignment="1">
      <alignment horizontal="center" vertical="center"/>
    </xf>
    <xf numFmtId="0" fontId="39" fillId="0" borderId="6" xfId="8" applyFont="1" applyBorder="1" applyAlignment="1">
      <alignment vertical="center"/>
    </xf>
    <xf numFmtId="0" fontId="39" fillId="0" borderId="14" xfId="8" applyFont="1" applyBorder="1" applyAlignment="1">
      <alignment vertical="center"/>
    </xf>
    <xf numFmtId="0" fontId="40" fillId="0" borderId="0" xfId="6" applyFont="1">
      <alignment vertical="center"/>
    </xf>
    <xf numFmtId="49" fontId="29" fillId="0" borderId="0" xfId="6" quotePrefix="1" applyNumberFormat="1" applyFont="1" applyAlignment="1">
      <alignment horizontal="center" vertical="center"/>
    </xf>
    <xf numFmtId="0" fontId="38" fillId="0" borderId="0" xfId="8" applyFont="1" applyAlignment="1">
      <alignment horizontal="center" vertical="center" shrinkToFit="1"/>
    </xf>
    <xf numFmtId="0" fontId="38" fillId="0" borderId="1" xfId="8" applyFont="1" applyBorder="1" applyAlignment="1">
      <alignment horizontal="left" vertical="center"/>
    </xf>
    <xf numFmtId="0" fontId="29" fillId="0" borderId="0" xfId="8" applyFont="1" applyAlignment="1">
      <alignment horizontal="left" vertical="center"/>
    </xf>
    <xf numFmtId="0" fontId="41" fillId="0" borderId="0" xfId="6" applyFont="1" applyAlignment="1">
      <alignment horizontal="center" vertical="center" shrinkToFit="1"/>
    </xf>
    <xf numFmtId="0" fontId="35" fillId="0" borderId="0" xfId="6" applyFont="1">
      <alignment vertical="center"/>
    </xf>
    <xf numFmtId="0" fontId="29" fillId="0" borderId="0" xfId="6" applyFont="1">
      <alignment vertical="center"/>
    </xf>
    <xf numFmtId="0" fontId="42" fillId="0" borderId="0" xfId="6" applyFont="1" applyAlignment="1">
      <alignment horizontal="center" vertical="center" shrinkToFit="1"/>
    </xf>
    <xf numFmtId="0" fontId="46" fillId="0" borderId="7" xfId="6" applyFont="1" applyBorder="1">
      <alignment vertical="center"/>
    </xf>
    <xf numFmtId="0" fontId="23" fillId="0" borderId="7" xfId="6" applyFont="1" applyBorder="1" applyAlignment="1">
      <alignment vertical="center" shrinkToFit="1"/>
    </xf>
    <xf numFmtId="190" fontId="35" fillId="0" borderId="7" xfId="6" applyNumberFormat="1" applyFont="1" applyBorder="1" applyAlignment="1">
      <alignment vertical="center" shrinkToFit="1"/>
    </xf>
    <xf numFmtId="190" fontId="47" fillId="0" borderId="7" xfId="6" applyNumberFormat="1" applyFont="1" applyBorder="1" applyAlignment="1">
      <alignment vertical="center" shrinkToFit="1"/>
    </xf>
    <xf numFmtId="0" fontId="47" fillId="0" borderId="7" xfId="6" applyFont="1" applyBorder="1" applyAlignment="1">
      <alignment vertical="center" shrinkToFit="1"/>
    </xf>
    <xf numFmtId="0" fontId="43" fillId="0" borderId="0" xfId="8" applyFont="1" applyAlignment="1">
      <alignment horizontal="center" vertical="center"/>
    </xf>
    <xf numFmtId="0" fontId="45" fillId="0" borderId="0" xfId="8" applyFont="1" applyAlignment="1">
      <alignment horizontal="center" vertical="center" shrinkToFit="1"/>
    </xf>
    <xf numFmtId="56" fontId="35" fillId="0" borderId="13" xfId="8" applyNumberFormat="1" applyFont="1" applyBorder="1" applyAlignment="1">
      <alignment horizontal="center" vertical="center" shrinkToFit="1"/>
    </xf>
    <xf numFmtId="56" fontId="48" fillId="0" borderId="16" xfId="8" applyNumberFormat="1" applyFont="1" applyBorder="1" applyAlignment="1">
      <alignment horizontal="center" vertical="center" shrinkToFit="1"/>
    </xf>
    <xf numFmtId="189" fontId="35" fillId="0" borderId="15" xfId="8" applyNumberFormat="1" applyFont="1" applyBorder="1" applyAlignment="1">
      <alignment horizontal="center" vertical="center" shrinkToFit="1"/>
    </xf>
    <xf numFmtId="189" fontId="35" fillId="0" borderId="9" xfId="8" applyNumberFormat="1" applyFont="1" applyBorder="1" applyAlignment="1">
      <alignment horizontal="center" vertical="center" shrinkToFit="1"/>
    </xf>
    <xf numFmtId="56" fontId="48" fillId="0" borderId="0" xfId="8" applyNumberFormat="1" applyFont="1" applyAlignment="1">
      <alignment vertical="center" shrinkToFit="1"/>
    </xf>
    <xf numFmtId="192" fontId="35" fillId="0" borderId="7" xfId="8" applyNumberFormat="1" applyFont="1" applyBorder="1" applyAlignment="1">
      <alignment horizontal="center" vertical="center"/>
    </xf>
    <xf numFmtId="192" fontId="35" fillId="0" borderId="14" xfId="8" applyNumberFormat="1" applyFont="1" applyBorder="1" applyAlignment="1">
      <alignment horizontal="center" vertical="center"/>
    </xf>
    <xf numFmtId="192" fontId="43" fillId="0" borderId="0" xfId="8" applyNumberFormat="1" applyFont="1" applyAlignment="1">
      <alignment vertical="center"/>
    </xf>
    <xf numFmtId="192" fontId="35" fillId="0" borderId="5" xfId="8" applyNumberFormat="1" applyFont="1" applyBorder="1" applyAlignment="1">
      <alignment horizontal="center" vertical="center"/>
    </xf>
    <xf numFmtId="192" fontId="35" fillId="0" borderId="16" xfId="8" applyNumberFormat="1" applyFont="1" applyBorder="1" applyAlignment="1">
      <alignment vertical="center"/>
    </xf>
    <xf numFmtId="192" fontId="35" fillId="0" borderId="0" xfId="8" applyNumberFormat="1" applyFont="1" applyAlignment="1">
      <alignment vertical="center"/>
    </xf>
    <xf numFmtId="192" fontId="35" fillId="0" borderId="14" xfId="8" applyNumberFormat="1" applyFont="1" applyBorder="1" applyAlignment="1">
      <alignment vertical="center"/>
    </xf>
    <xf numFmtId="193" fontId="35" fillId="0" borderId="7" xfId="8" applyNumberFormat="1" applyFont="1" applyBorder="1" applyAlignment="1">
      <alignment horizontal="center" vertical="center"/>
    </xf>
    <xf numFmtId="193" fontId="35" fillId="0" borderId="0" xfId="8" applyNumberFormat="1" applyFont="1" applyAlignment="1">
      <alignment horizontal="center" vertical="center"/>
    </xf>
    <xf numFmtId="193" fontId="43" fillId="0" borderId="0" xfId="8" applyNumberFormat="1" applyFont="1" applyAlignment="1">
      <alignment vertical="center"/>
    </xf>
    <xf numFmtId="193" fontId="35" fillId="0" borderId="15" xfId="8" applyNumberFormat="1" applyFont="1" applyBorder="1" applyAlignment="1">
      <alignment horizontal="center" vertical="center"/>
    </xf>
    <xf numFmtId="193" fontId="35" fillId="0" borderId="16" xfId="8" applyNumberFormat="1" applyFont="1" applyBorder="1" applyAlignment="1">
      <alignment vertical="center"/>
    </xf>
    <xf numFmtId="193" fontId="35" fillId="0" borderId="0" xfId="8" applyNumberFormat="1" applyFont="1" applyAlignment="1">
      <alignment vertical="center"/>
    </xf>
    <xf numFmtId="0" fontId="23" fillId="0" borderId="0" xfId="8" applyFont="1" applyAlignment="1">
      <alignment horizontal="left" vertical="center"/>
    </xf>
    <xf numFmtId="0" fontId="23" fillId="0" borderId="0" xfId="6" applyFont="1" applyAlignment="1"/>
    <xf numFmtId="0" fontId="30" fillId="0" borderId="0" xfId="6" applyFont="1" applyAlignment="1"/>
    <xf numFmtId="189" fontId="35" fillId="0" borderId="13" xfId="8" applyNumberFormat="1" applyFont="1" applyBorder="1" applyAlignment="1">
      <alignment horizontal="center" vertical="center" shrinkToFit="1"/>
    </xf>
    <xf numFmtId="0" fontId="52" fillId="0" borderId="0" xfId="0" applyFont="1" applyAlignment="1">
      <alignment horizontal="right" vertical="center" wrapText="1"/>
    </xf>
    <xf numFmtId="0" fontId="26" fillId="0" borderId="0" xfId="0" applyFont="1" applyAlignment="1">
      <alignment vertical="center"/>
    </xf>
    <xf numFmtId="0" fontId="15" fillId="0" borderId="0" xfId="0" applyFont="1" applyAlignment="1">
      <alignment vertical="center"/>
    </xf>
    <xf numFmtId="0" fontId="53" fillId="0" borderId="0" xfId="0" applyFont="1" applyAlignment="1">
      <alignment vertical="center"/>
    </xf>
    <xf numFmtId="0" fontId="46" fillId="0" borderId="0" xfId="6" applyFont="1">
      <alignment vertical="center"/>
    </xf>
    <xf numFmtId="0" fontId="35" fillId="0" borderId="7" xfId="6" applyFont="1" applyBorder="1">
      <alignment vertical="center"/>
    </xf>
    <xf numFmtId="0" fontId="4" fillId="0" borderId="7" xfId="0" applyFont="1" applyBorder="1" applyAlignment="1">
      <alignment horizontal="center" vertical="center"/>
    </xf>
    <xf numFmtId="0" fontId="4" fillId="0" borderId="14" xfId="0" applyFont="1" applyBorder="1" applyAlignment="1">
      <alignment vertical="center" wrapText="1"/>
    </xf>
    <xf numFmtId="0" fontId="15"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50"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50" fillId="0" borderId="4" xfId="0" applyFont="1" applyBorder="1" applyAlignment="1">
      <alignment horizontal="right" vertical="center" shrinkToFit="1"/>
    </xf>
    <xf numFmtId="0" fontId="50"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4" borderId="13" xfId="0" applyFont="1" applyFill="1" applyBorder="1" applyAlignment="1">
      <alignment horizontal="center" vertical="center"/>
    </xf>
    <xf numFmtId="0" fontId="57" fillId="0" borderId="0" xfId="0" applyFont="1" applyAlignment="1">
      <alignment vertical="center"/>
    </xf>
    <xf numFmtId="0" fontId="46" fillId="0" borderId="0" xfId="6" applyFont="1" applyAlignment="1">
      <alignment horizontal="right" vertical="center"/>
    </xf>
    <xf numFmtId="0" fontId="23" fillId="0" borderId="0" xfId="6" applyFont="1" applyAlignment="1">
      <alignment horizontal="right" vertical="center"/>
    </xf>
    <xf numFmtId="181" fontId="11" fillId="0" borderId="8" xfId="0" applyNumberFormat="1" applyFont="1" applyBorder="1" applyAlignment="1">
      <alignment horizontal="right" vertical="center"/>
    </xf>
    <xf numFmtId="0" fontId="5" fillId="4" borderId="9" xfId="0" applyFont="1" applyFill="1" applyBorder="1" applyAlignment="1">
      <alignment vertical="center" shrinkToFit="1"/>
    </xf>
    <xf numFmtId="0" fontId="12" fillId="0" borderId="0" xfId="0" applyFont="1" applyAlignment="1">
      <alignment horizontal="center" vertical="center"/>
    </xf>
    <xf numFmtId="0" fontId="58" fillId="0" borderId="0" xfId="0" applyFont="1" applyAlignment="1">
      <alignment vertical="center"/>
    </xf>
    <xf numFmtId="0" fontId="11" fillId="0" borderId="0" xfId="0" applyFont="1" applyAlignment="1">
      <alignment vertical="center" shrinkToFit="1"/>
    </xf>
    <xf numFmtId="0" fontId="51" fillId="0" borderId="0" xfId="0" applyFont="1" applyAlignment="1">
      <alignment horizontal="distributed" vertical="center" shrinkToFit="1"/>
    </xf>
    <xf numFmtId="0" fontId="11" fillId="0" borderId="13" xfId="0" applyFont="1" applyBorder="1" applyAlignment="1">
      <alignment vertical="center" shrinkToFit="1"/>
    </xf>
    <xf numFmtId="0" fontId="11" fillId="0" borderId="13" xfId="0" applyFont="1" applyBorder="1" applyAlignment="1">
      <alignment horizontal="distributed" vertical="center" shrinkToFit="1"/>
    </xf>
    <xf numFmtId="176" fontId="11" fillId="0" borderId="15" xfId="0" applyNumberFormat="1" applyFont="1" applyBorder="1" applyAlignment="1">
      <alignment horizontal="center" vertical="center"/>
    </xf>
    <xf numFmtId="187" fontId="11" fillId="0" borderId="15" xfId="0" applyNumberFormat="1" applyFont="1" applyBorder="1" applyAlignment="1">
      <alignment horizontal="center" vertical="center" shrinkToFit="1"/>
    </xf>
    <xf numFmtId="186" fontId="11" fillId="0" borderId="13" xfId="0" applyNumberFormat="1" applyFont="1" applyBorder="1" applyAlignment="1">
      <alignment horizontal="center" vertical="center" shrinkToFit="1"/>
    </xf>
    <xf numFmtId="187" fontId="11" fillId="0" borderId="13" xfId="0" applyNumberFormat="1" applyFont="1" applyBorder="1" applyAlignment="1">
      <alignment horizontal="center" vertical="center" shrinkToFit="1"/>
    </xf>
    <xf numFmtId="195" fontId="11" fillId="0" borderId="9" xfId="0" applyNumberFormat="1" applyFont="1" applyBorder="1" applyAlignment="1">
      <alignment horizontal="center" vertical="center" wrapText="1"/>
    </xf>
    <xf numFmtId="20" fontId="11" fillId="0" borderId="15" xfId="0" applyNumberFormat="1" applyFont="1" applyBorder="1" applyAlignment="1">
      <alignment horizontal="center" vertical="center"/>
    </xf>
    <xf numFmtId="20" fontId="11" fillId="0" borderId="13" xfId="0" applyNumberFormat="1" applyFont="1" applyBorder="1" applyAlignment="1">
      <alignment horizontal="center" vertical="center"/>
    </xf>
    <xf numFmtId="0" fontId="59" fillId="0" borderId="6" xfId="0" applyFont="1" applyBorder="1" applyAlignment="1">
      <alignment vertical="center" wrapText="1"/>
    </xf>
    <xf numFmtId="0" fontId="59" fillId="0" borderId="7" xfId="0" applyFont="1" applyBorder="1" applyAlignment="1">
      <alignment vertical="center" wrapText="1"/>
    </xf>
    <xf numFmtId="0" fontId="59" fillId="0" borderId="8" xfId="0" applyFont="1" applyBorder="1" applyAlignment="1">
      <alignment vertical="center" wrapText="1"/>
    </xf>
    <xf numFmtId="0" fontId="59" fillId="0" borderId="2" xfId="0" applyFont="1" applyBorder="1" applyAlignment="1">
      <alignment vertical="center" wrapText="1"/>
    </xf>
    <xf numFmtId="0" fontId="59" fillId="0" borderId="3" xfId="0" applyFont="1" applyBorder="1" applyAlignment="1">
      <alignment vertical="center" wrapText="1"/>
    </xf>
    <xf numFmtId="179" fontId="11" fillId="0" borderId="0" xfId="0" applyNumberFormat="1" applyFont="1" applyAlignment="1">
      <alignment horizontal="right" vertical="center"/>
    </xf>
    <xf numFmtId="180" fontId="11" fillId="0" borderId="11" xfId="0" applyNumberFormat="1" applyFont="1" applyBorder="1" applyAlignment="1">
      <alignment horizontal="left" vertical="center"/>
    </xf>
    <xf numFmtId="188" fontId="11" fillId="0" borderId="14" xfId="0" applyNumberFormat="1" applyFont="1" applyBorder="1" applyAlignment="1">
      <alignment horizontal="right" vertical="center"/>
    </xf>
    <xf numFmtId="188" fontId="11" fillId="0" borderId="0" xfId="0" applyNumberFormat="1" applyFont="1" applyAlignment="1">
      <alignment horizontal="right" vertical="center"/>
    </xf>
    <xf numFmtId="188" fontId="11" fillId="0" borderId="1" xfId="0" applyNumberFormat="1" applyFont="1" applyBorder="1" applyAlignment="1">
      <alignment horizontal="right" vertical="center"/>
    </xf>
    <xf numFmtId="0" fontId="11" fillId="0" borderId="0" xfId="0" applyFont="1"/>
    <xf numFmtId="0" fontId="11" fillId="0" borderId="0" xfId="0" applyFont="1" applyAlignment="1">
      <alignment vertical="center"/>
    </xf>
    <xf numFmtId="0" fontId="61" fillId="0" borderId="0" xfId="0" applyFont="1" applyAlignment="1">
      <alignment horizontal="left" vertical="center"/>
    </xf>
    <xf numFmtId="176" fontId="11" fillId="0" borderId="9" xfId="0" applyNumberFormat="1" applyFont="1" applyBorder="1" applyAlignment="1">
      <alignment vertical="center"/>
    </xf>
    <xf numFmtId="177" fontId="11" fillId="0" borderId="0" xfId="0" applyNumberFormat="1" applyFont="1"/>
    <xf numFmtId="178" fontId="11" fillId="0" borderId="0" xfId="0" applyNumberFormat="1" applyFont="1"/>
    <xf numFmtId="0" fontId="63" fillId="0" borderId="7" xfId="0" applyFont="1" applyBorder="1" applyAlignment="1">
      <alignment horizontal="center" vertical="center"/>
    </xf>
    <xf numFmtId="0" fontId="10" fillId="0" borderId="0" xfId="0" applyFont="1" applyAlignment="1">
      <alignment horizontal="center" vertical="center"/>
    </xf>
    <xf numFmtId="0" fontId="65" fillId="0" borderId="13" xfId="0" applyFont="1" applyBorder="1" applyAlignment="1">
      <alignment horizontal="left" vertical="center"/>
    </xf>
    <xf numFmtId="0" fontId="65" fillId="0" borderId="9" xfId="0" applyFont="1" applyBorder="1" applyAlignment="1">
      <alignment vertical="center"/>
    </xf>
    <xf numFmtId="0" fontId="65" fillId="0" borderId="15" xfId="0" applyFont="1" applyBorder="1" applyAlignment="1">
      <alignment horizontal="left" vertical="center"/>
    </xf>
    <xf numFmtId="0" fontId="63" fillId="0" borderId="9" xfId="0" applyFont="1" applyBorder="1" applyAlignment="1">
      <alignment vertical="center"/>
    </xf>
    <xf numFmtId="0" fontId="67" fillId="0" borderId="0" xfId="0" applyFont="1" applyAlignment="1">
      <alignment horizontal="center" vertical="center"/>
    </xf>
    <xf numFmtId="0" fontId="16" fillId="0" borderId="7" xfId="0" applyFont="1" applyBorder="1" applyAlignment="1">
      <alignment horizontal="center" vertical="center"/>
    </xf>
    <xf numFmtId="0" fontId="16"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1" fillId="0" borderId="0" xfId="0" applyFont="1" applyAlignment="1">
      <alignment horizontal="right"/>
    </xf>
    <xf numFmtId="0" fontId="63" fillId="0" borderId="13" xfId="0" applyFont="1" applyBorder="1" applyAlignment="1">
      <alignment horizontal="left" vertical="center"/>
    </xf>
    <xf numFmtId="0" fontId="63" fillId="0" borderId="9" xfId="0" applyFont="1" applyBorder="1" applyAlignment="1">
      <alignment horizontal="center" vertical="center"/>
    </xf>
    <xf numFmtId="0" fontId="70" fillId="0" borderId="7" xfId="0" applyFont="1" applyBorder="1" applyAlignment="1">
      <alignment horizontal="center" vertical="center"/>
    </xf>
    <xf numFmtId="0" fontId="70" fillId="0" borderId="13" xfId="0" applyFont="1" applyBorder="1" applyAlignment="1">
      <alignment horizontal="left" vertical="center"/>
    </xf>
    <xf numFmtId="0" fontId="70" fillId="0" borderId="7" xfId="0" applyFont="1" applyBorder="1" applyAlignment="1">
      <alignment horizontal="center" vertical="center" wrapText="1"/>
    </xf>
    <xf numFmtId="0" fontId="63" fillId="0" borderId="7" xfId="0" applyFont="1" applyBorder="1" applyAlignment="1">
      <alignment horizontal="center" vertical="center" wrapText="1"/>
    </xf>
    <xf numFmtId="0" fontId="63" fillId="0" borderId="7" xfId="0" applyFont="1" applyBorder="1" applyAlignment="1">
      <alignment vertical="top" wrapText="1"/>
    </xf>
    <xf numFmtId="0" fontId="63" fillId="0" borderId="7" xfId="0" applyFont="1" applyBorder="1"/>
    <xf numFmtId="182" fontId="11" fillId="0" borderId="7" xfId="0" applyNumberFormat="1" applyFont="1" applyBorder="1" applyAlignment="1">
      <alignment horizontal="center" vertical="center"/>
    </xf>
    <xf numFmtId="0" fontId="71" fillId="0" borderId="0" xfId="0" applyFont="1" applyAlignment="1">
      <alignment horizontal="center" vertical="center"/>
    </xf>
    <xf numFmtId="0" fontId="65" fillId="0" borderId="13" xfId="0" applyFont="1" applyBorder="1" applyAlignment="1">
      <alignment vertical="center"/>
    </xf>
    <xf numFmtId="176" fontId="65" fillId="0" borderId="9" xfId="0" applyNumberFormat="1" applyFont="1" applyBorder="1" applyAlignment="1">
      <alignment horizontal="center" vertical="center"/>
    </xf>
    <xf numFmtId="6" fontId="70" fillId="0" borderId="7" xfId="5" applyFont="1" applyBorder="1" applyAlignment="1">
      <alignment vertical="center"/>
    </xf>
    <xf numFmtId="0" fontId="63" fillId="0" borderId="0" xfId="0" applyFont="1" applyAlignment="1">
      <alignment vertical="center"/>
    </xf>
    <xf numFmtId="0" fontId="63" fillId="0" borderId="0" xfId="0" applyFont="1" applyAlignment="1">
      <alignment horizontal="center" vertical="center"/>
    </xf>
    <xf numFmtId="0" fontId="65" fillId="0" borderId="0" xfId="0" applyFont="1" applyAlignment="1">
      <alignment vertical="center"/>
    </xf>
    <xf numFmtId="0" fontId="65" fillId="0" borderId="0" xfId="0" applyFont="1" applyAlignment="1">
      <alignment horizontal="center" vertical="center" wrapText="1"/>
    </xf>
    <xf numFmtId="0" fontId="65" fillId="0" borderId="11" xfId="0" applyFont="1" applyBorder="1" applyAlignment="1">
      <alignment horizontal="center" vertical="center" wrapText="1"/>
    </xf>
    <xf numFmtId="0" fontId="76" fillId="0" borderId="13" xfId="0" applyFont="1" applyBorder="1" applyAlignment="1">
      <alignment horizontal="center" vertical="center"/>
    </xf>
    <xf numFmtId="176" fontId="11" fillId="0" borderId="13" xfId="0" applyNumberFormat="1" applyFont="1" applyBorder="1" applyAlignment="1">
      <alignment horizontal="center" vertical="center"/>
    </xf>
    <xf numFmtId="0" fontId="55" fillId="0" borderId="0" xfId="0" applyFont="1" applyAlignment="1">
      <alignment horizontal="center" vertical="center"/>
    </xf>
    <xf numFmtId="0" fontId="11" fillId="0" borderId="0" xfId="0" applyFont="1" applyAlignment="1">
      <alignment horizontal="right" vertical="center"/>
    </xf>
    <xf numFmtId="0" fontId="76" fillId="0" borderId="9" xfId="0" applyFont="1" applyBorder="1" applyAlignment="1">
      <alignment horizontal="center" vertical="center"/>
    </xf>
    <xf numFmtId="0" fontId="70" fillId="0" borderId="0" xfId="0" applyFont="1" applyAlignment="1">
      <alignment vertical="center" shrinkToFit="1"/>
    </xf>
    <xf numFmtId="0" fontId="11" fillId="0" borderId="0" xfId="0" applyFont="1" applyAlignment="1">
      <alignment horizontal="center" vertical="center"/>
    </xf>
    <xf numFmtId="0" fontId="11" fillId="0" borderId="7" xfId="0" applyFont="1" applyBorder="1" applyAlignment="1">
      <alignment vertical="center" shrinkToFit="1"/>
    </xf>
    <xf numFmtId="184" fontId="11" fillId="0" borderId="7" xfId="1" applyNumberFormat="1" applyFont="1" applyBorder="1" applyAlignment="1">
      <alignment vertical="center"/>
    </xf>
    <xf numFmtId="194" fontId="11" fillId="3" borderId="7" xfId="1" applyNumberFormat="1" applyFont="1" applyFill="1" applyBorder="1" applyAlignment="1">
      <alignment vertical="center"/>
    </xf>
    <xf numFmtId="0" fontId="11" fillId="0" borderId="33" xfId="0" applyFont="1" applyBorder="1" applyAlignment="1">
      <alignment vertical="center" shrinkToFit="1"/>
    </xf>
    <xf numFmtId="184" fontId="11" fillId="0" borderId="34" xfId="0" applyNumberFormat="1" applyFont="1" applyBorder="1" applyAlignment="1">
      <alignment vertical="center"/>
    </xf>
    <xf numFmtId="0" fontId="11" fillId="0" borderId="14" xfId="0" applyFont="1" applyBorder="1" applyAlignment="1">
      <alignment vertical="center"/>
    </xf>
    <xf numFmtId="0" fontId="11" fillId="0" borderId="10" xfId="0" applyFont="1" applyBorder="1" applyAlignment="1">
      <alignment vertical="center"/>
    </xf>
    <xf numFmtId="0" fontId="11" fillId="0" borderId="35" xfId="0" applyFont="1" applyBorder="1" applyAlignment="1">
      <alignment vertical="center" shrinkToFit="1"/>
    </xf>
    <xf numFmtId="184" fontId="11" fillId="0" borderId="36" xfId="0" applyNumberFormat="1" applyFont="1" applyBorder="1" applyAlignment="1">
      <alignment vertical="center"/>
    </xf>
    <xf numFmtId="0" fontId="11" fillId="0" borderId="11" xfId="0" applyFont="1" applyBorder="1" applyAlignment="1">
      <alignment vertical="center"/>
    </xf>
    <xf numFmtId="0" fontId="11" fillId="0" borderId="37" xfId="0" applyFont="1" applyBorder="1" applyAlignment="1">
      <alignment vertical="center" shrinkToFit="1"/>
    </xf>
    <xf numFmtId="184" fontId="11" fillId="0" borderId="38" xfId="0" applyNumberFormat="1" applyFont="1" applyBorder="1" applyAlignment="1">
      <alignment vertical="center"/>
    </xf>
    <xf numFmtId="0" fontId="11" fillId="0" borderId="1" xfId="0" applyFont="1" applyBorder="1" applyAlignment="1">
      <alignment vertical="center"/>
    </xf>
    <xf numFmtId="0" fontId="11" fillId="0" borderId="13" xfId="0" applyFont="1" applyBorder="1" applyAlignment="1">
      <alignment horizontal="center" vertical="center" wrapText="1"/>
    </xf>
    <xf numFmtId="0" fontId="11" fillId="0" borderId="9" xfId="0" applyFont="1" applyBorder="1" applyAlignment="1">
      <alignment horizontal="center" vertical="center" wrapText="1"/>
    </xf>
    <xf numFmtId="0" fontId="63" fillId="0" borderId="9" xfId="0" applyFont="1" applyBorder="1" applyAlignment="1">
      <alignment horizontal="center" vertical="center" wrapText="1"/>
    </xf>
    <xf numFmtId="0" fontId="11" fillId="0" borderId="0" xfId="0" applyFont="1" applyAlignment="1">
      <alignment horizontal="center" vertical="center" wrapText="1"/>
    </xf>
    <xf numFmtId="0" fontId="11" fillId="0" borderId="9" xfId="0" applyFont="1" applyBorder="1" applyAlignment="1">
      <alignment horizontal="right" vertical="center" wrapText="1"/>
    </xf>
    <xf numFmtId="0" fontId="11" fillId="0" borderId="7" xfId="0" applyFont="1" applyBorder="1" applyAlignment="1">
      <alignment horizontal="center" vertical="center" wrapText="1" shrinkToFit="1"/>
    </xf>
    <xf numFmtId="0" fontId="11" fillId="0" borderId="7" xfId="0" applyFont="1" applyBorder="1" applyAlignment="1">
      <alignment horizontal="right" vertical="center" wrapText="1"/>
    </xf>
    <xf numFmtId="10" fontId="11" fillId="0" borderId="7" xfId="1" applyNumberFormat="1" applyFont="1" applyFill="1" applyBorder="1" applyAlignment="1">
      <alignment vertical="center" wrapText="1"/>
    </xf>
    <xf numFmtId="10" fontId="11" fillId="0" borderId="7" xfId="4" applyNumberFormat="1" applyFont="1" applyFill="1" applyBorder="1" applyAlignment="1">
      <alignment vertical="center" wrapText="1"/>
    </xf>
    <xf numFmtId="38" fontId="11" fillId="0" borderId="13" xfId="1" applyFont="1" applyBorder="1" applyAlignment="1">
      <alignment vertical="center"/>
    </xf>
    <xf numFmtId="38" fontId="11" fillId="0" borderId="0" xfId="1" applyFont="1" applyFill="1" applyBorder="1" applyAlignment="1">
      <alignment vertical="center"/>
    </xf>
    <xf numFmtId="0" fontId="70" fillId="0" borderId="0" xfId="0" applyFont="1" applyAlignment="1">
      <alignment vertical="center"/>
    </xf>
    <xf numFmtId="184" fontId="11" fillId="0" borderId="0" xfId="1" applyNumberFormat="1" applyFont="1" applyFill="1" applyBorder="1" applyAlignment="1">
      <alignment vertical="center"/>
    </xf>
    <xf numFmtId="0" fontId="65" fillId="0" borderId="0" xfId="0" applyFont="1" applyAlignment="1">
      <alignment vertical="center" shrinkToFit="1"/>
    </xf>
    <xf numFmtId="0" fontId="11" fillId="0" borderId="0" xfId="0" applyFont="1" applyAlignment="1">
      <alignment vertical="center" wrapText="1" shrinkToFit="1"/>
    </xf>
    <xf numFmtId="0" fontId="35" fillId="0" borderId="0" xfId="6" applyFont="1" applyAlignment="1">
      <alignment horizontal="center" vertical="center"/>
    </xf>
    <xf numFmtId="0" fontId="41" fillId="0" borderId="0" xfId="6" applyFont="1" applyAlignment="1">
      <alignment horizontal="center" vertical="center"/>
    </xf>
    <xf numFmtId="49" fontId="36" fillId="0" borderId="0" xfId="6" quotePrefix="1" applyNumberFormat="1" applyFont="1" applyAlignment="1">
      <alignment horizontal="center" vertical="center"/>
    </xf>
    <xf numFmtId="0" fontId="35" fillId="0" borderId="15" xfId="8" quotePrefix="1" applyFont="1" applyBorder="1" applyAlignment="1">
      <alignment horizontal="center" vertical="center"/>
    </xf>
    <xf numFmtId="0" fontId="35" fillId="0" borderId="13" xfId="8" quotePrefix="1" applyFont="1" applyBorder="1" applyAlignment="1">
      <alignment horizontal="center" vertical="center"/>
    </xf>
    <xf numFmtId="197" fontId="35" fillId="0" borderId="13" xfId="8" quotePrefix="1" applyNumberFormat="1" applyFont="1" applyBorder="1" applyAlignment="1">
      <alignment horizontal="center" vertical="center"/>
    </xf>
    <xf numFmtId="196" fontId="35" fillId="0" borderId="13" xfId="8" quotePrefix="1" applyNumberFormat="1" applyFont="1" applyBorder="1" applyAlignment="1">
      <alignment horizontal="center" vertical="center"/>
    </xf>
    <xf numFmtId="0" fontId="35" fillId="0" borderId="9" xfId="8" quotePrefix="1" applyFont="1" applyBorder="1" applyAlignment="1">
      <alignment horizontal="center" vertical="center"/>
    </xf>
    <xf numFmtId="189" fontId="39" fillId="0" borderId="15" xfId="8" applyNumberFormat="1" applyFont="1" applyBorder="1" applyAlignment="1">
      <alignment horizontal="center" vertical="center"/>
    </xf>
    <xf numFmtId="189" fontId="35" fillId="0" borderId="0" xfId="6" applyNumberFormat="1" applyFont="1" applyAlignment="1">
      <alignment horizontal="center" vertical="center" shrinkToFit="1"/>
    </xf>
    <xf numFmtId="189" fontId="36" fillId="0" borderId="7" xfId="6" applyNumberFormat="1" applyFont="1" applyBorder="1" applyAlignment="1">
      <alignment horizontal="center" vertical="center" shrinkToFit="1"/>
    </xf>
    <xf numFmtId="197" fontId="35" fillId="0" borderId="7" xfId="8" quotePrefix="1" applyNumberFormat="1" applyFont="1" applyBorder="1" applyAlignment="1">
      <alignment horizontal="center" vertical="center"/>
    </xf>
    <xf numFmtId="0" fontId="78" fillId="0" borderId="7" xfId="6" applyFont="1" applyBorder="1" applyAlignment="1">
      <alignment vertical="center" shrinkToFit="1"/>
    </xf>
    <xf numFmtId="0" fontId="47" fillId="0" borderId="0" xfId="6" applyFont="1" applyAlignment="1">
      <alignment vertical="center" shrinkToFit="1"/>
    </xf>
    <xf numFmtId="0" fontId="80" fillId="0" borderId="0" xfId="6" applyFont="1" applyAlignment="1">
      <alignment vertical="center" wrapText="1"/>
    </xf>
    <xf numFmtId="0" fontId="78" fillId="0" borderId="0" xfId="6" applyFont="1" applyAlignment="1">
      <alignment vertical="center" shrinkToFit="1"/>
    </xf>
    <xf numFmtId="0" fontId="23" fillId="0" borderId="0" xfId="6" applyFont="1" applyAlignment="1">
      <alignment horizontal="center" vertical="center"/>
    </xf>
    <xf numFmtId="0" fontId="44" fillId="0" borderId="7" xfId="6" applyFont="1" applyBorder="1" applyAlignment="1">
      <alignment horizontal="center" vertical="center" wrapText="1"/>
    </xf>
    <xf numFmtId="0" fontId="46" fillId="0" borderId="7" xfId="6" applyFont="1" applyBorder="1" applyAlignment="1">
      <alignment horizontal="center" vertical="center" wrapText="1"/>
    </xf>
    <xf numFmtId="181" fontId="35" fillId="0" borderId="0" xfId="6" applyNumberFormat="1" applyFont="1">
      <alignment vertical="center"/>
    </xf>
    <xf numFmtId="0" fontId="35" fillId="0" borderId="0" xfId="6" applyFont="1" applyAlignment="1">
      <alignment horizontal="right" vertical="center"/>
    </xf>
    <xf numFmtId="0" fontId="79" fillId="0" borderId="0" xfId="6" applyFont="1" applyAlignment="1">
      <alignment horizontal="center" vertical="center" wrapText="1"/>
    </xf>
    <xf numFmtId="0" fontId="77" fillId="0" borderId="7" xfId="6" applyFont="1" applyBorder="1" applyAlignment="1">
      <alignment horizontal="center" vertical="center" wrapText="1"/>
    </xf>
    <xf numFmtId="0" fontId="78" fillId="0" borderId="7" xfId="6" applyFont="1" applyBorder="1">
      <alignment vertical="center"/>
    </xf>
    <xf numFmtId="0" fontId="47" fillId="0" borderId="7" xfId="6" applyFont="1" applyBorder="1">
      <alignment vertical="center"/>
    </xf>
    <xf numFmtId="0" fontId="77" fillId="0" borderId="15" xfId="6" applyFont="1" applyBorder="1" applyAlignment="1">
      <alignment horizontal="center" vertical="center" wrapText="1"/>
    </xf>
    <xf numFmtId="0" fontId="46" fillId="0" borderId="9" xfId="6" applyFont="1" applyBorder="1" applyAlignment="1">
      <alignment horizontal="center" vertical="center" wrapText="1"/>
    </xf>
    <xf numFmtId="0" fontId="23" fillId="0" borderId="16" xfId="6" applyFont="1" applyBorder="1">
      <alignment vertical="center"/>
    </xf>
    <xf numFmtId="0" fontId="23" fillId="0" borderId="16" xfId="6" applyFont="1" applyBorder="1" applyAlignment="1">
      <alignment horizontal="center" vertical="center"/>
    </xf>
    <xf numFmtId="191" fontId="82" fillId="0" borderId="7" xfId="6" applyNumberFormat="1" applyFont="1" applyBorder="1" applyAlignment="1">
      <alignment vertical="center" shrinkToFit="1"/>
    </xf>
    <xf numFmtId="0" fontId="83" fillId="0" borderId="7" xfId="6" applyFont="1" applyBorder="1">
      <alignment vertical="center"/>
    </xf>
    <xf numFmtId="190" fontId="84" fillId="0" borderId="7" xfId="6" applyNumberFormat="1" applyFont="1" applyBorder="1" applyAlignment="1">
      <alignment vertical="center" shrinkToFit="1"/>
    </xf>
    <xf numFmtId="0" fontId="84" fillId="0" borderId="7" xfId="6" applyFont="1" applyBorder="1" applyAlignment="1">
      <alignment vertical="center" shrinkToFit="1"/>
    </xf>
    <xf numFmtId="0" fontId="84" fillId="0" borderId="7" xfId="6" applyFont="1" applyBorder="1">
      <alignment vertical="center"/>
    </xf>
    <xf numFmtId="191" fontId="85" fillId="0" borderId="7" xfId="6" applyNumberFormat="1" applyFont="1" applyBorder="1" applyAlignment="1">
      <alignment vertical="center" shrinkToFit="1"/>
    </xf>
    <xf numFmtId="0" fontId="83" fillId="0" borderId="16" xfId="6" applyFont="1" applyBorder="1">
      <alignment vertical="center"/>
    </xf>
    <xf numFmtId="0" fontId="84" fillId="0" borderId="0" xfId="6" applyFont="1" applyAlignment="1">
      <alignment vertical="center" shrinkToFit="1"/>
    </xf>
    <xf numFmtId="0" fontId="84" fillId="0" borderId="0" xfId="6" applyFont="1" applyAlignment="1">
      <alignment horizontal="center" vertical="center" shrinkToFit="1"/>
    </xf>
    <xf numFmtId="0" fontId="83" fillId="0" borderId="0" xfId="6" applyFont="1" applyAlignment="1">
      <alignment horizontal="center" vertical="center" shrinkToFit="1"/>
    </xf>
    <xf numFmtId="0" fontId="83" fillId="0" borderId="0" xfId="6" applyFont="1">
      <alignment vertical="center"/>
    </xf>
    <xf numFmtId="0" fontId="86" fillId="0" borderId="0" xfId="6" applyFont="1">
      <alignment vertical="center"/>
    </xf>
    <xf numFmtId="183" fontId="32" fillId="0" borderId="0" xfId="6" applyNumberFormat="1" applyFont="1">
      <alignment vertical="center"/>
    </xf>
    <xf numFmtId="183" fontId="32" fillId="0" borderId="0" xfId="6" applyNumberFormat="1" applyFont="1" applyAlignment="1">
      <alignment horizontal="left" vertical="center"/>
    </xf>
    <xf numFmtId="0" fontId="32" fillId="0" borderId="0" xfId="6" applyFont="1" applyAlignment="1">
      <alignment horizontal="left" vertical="center"/>
    </xf>
    <xf numFmtId="0" fontId="35" fillId="0" borderId="13" xfId="8" quotePrefix="1" applyFont="1" applyBorder="1" applyAlignment="1">
      <alignment horizontal="left" vertical="center"/>
    </xf>
    <xf numFmtId="176" fontId="32" fillId="0" borderId="0" xfId="6" applyNumberFormat="1" applyFont="1">
      <alignment vertical="center"/>
    </xf>
    <xf numFmtId="0" fontId="23" fillId="0" borderId="0" xfId="6" applyFont="1" applyAlignment="1">
      <alignment horizontal="left" vertical="center"/>
    </xf>
    <xf numFmtId="0" fontId="35" fillId="0" borderId="7" xfId="6" applyFont="1" applyBorder="1" applyAlignment="1">
      <alignment horizontal="center" vertical="center" shrinkToFit="1"/>
    </xf>
    <xf numFmtId="0" fontId="22" fillId="0" borderId="7" xfId="8" quotePrefix="1" applyFont="1" applyBorder="1" applyAlignment="1">
      <alignment horizontal="center" vertical="center" shrinkToFit="1"/>
    </xf>
    <xf numFmtId="0" fontId="22" fillId="0" borderId="7" xfId="8" quotePrefix="1" applyFont="1" applyBorder="1" applyAlignment="1">
      <alignment horizontal="center" vertical="center" textRotation="255" shrinkToFit="1"/>
    </xf>
    <xf numFmtId="0" fontId="22" fillId="0" borderId="7" xfId="8" applyFont="1" applyBorder="1" applyAlignment="1">
      <alignment horizontal="center" vertical="center" textRotation="255" shrinkToFit="1"/>
    </xf>
    <xf numFmtId="183" fontId="87" fillId="0" borderId="7" xfId="8" applyNumberFormat="1" applyFont="1" applyBorder="1" applyAlignment="1">
      <alignment horizontal="center" vertical="center" shrinkToFit="1"/>
    </xf>
    <xf numFmtId="0" fontId="88" fillId="0" borderId="7" xfId="8" applyFont="1" applyBorder="1" applyAlignment="1">
      <alignment horizontal="center" vertical="center" shrinkToFit="1"/>
    </xf>
    <xf numFmtId="0" fontId="87" fillId="0" borderId="7" xfId="8" applyFont="1" applyBorder="1" applyAlignment="1">
      <alignment horizontal="center" vertical="center" shrinkToFit="1"/>
    </xf>
    <xf numFmtId="0" fontId="87" fillId="0" borderId="7" xfId="6" applyFont="1" applyBorder="1" applyAlignment="1">
      <alignment horizontal="center" vertical="center" shrinkToFit="1"/>
    </xf>
    <xf numFmtId="0" fontId="87" fillId="0" borderId="7" xfId="8" quotePrefix="1" applyFont="1" applyBorder="1" applyAlignment="1">
      <alignment horizontal="center" vertical="center" shrinkToFit="1"/>
    </xf>
    <xf numFmtId="0" fontId="87" fillId="3" borderId="7" xfId="6" applyFont="1" applyFill="1" applyBorder="1" applyAlignment="1">
      <alignment horizontal="center" vertical="center" shrinkToFit="1"/>
    </xf>
    <xf numFmtId="0" fontId="87" fillId="3" borderId="7" xfId="8" applyFont="1" applyFill="1" applyBorder="1" applyAlignment="1">
      <alignment horizontal="center" vertical="center" shrinkToFit="1"/>
    </xf>
    <xf numFmtId="0" fontId="87" fillId="3" borderId="7" xfId="8" quotePrefix="1" applyFont="1" applyFill="1" applyBorder="1" applyAlignment="1">
      <alignment horizontal="center" vertical="center" shrinkToFit="1"/>
    </xf>
    <xf numFmtId="49" fontId="87" fillId="3" borderId="7" xfId="8" applyNumberFormat="1" applyFont="1" applyFill="1" applyBorder="1" applyAlignment="1">
      <alignment horizontal="center" vertical="center" shrinkToFit="1"/>
    </xf>
    <xf numFmtId="0" fontId="87" fillId="0" borderId="7" xfId="8" applyFont="1" applyBorder="1" applyAlignment="1">
      <alignment vertical="center" shrinkToFit="1"/>
    </xf>
    <xf numFmtId="0" fontId="11" fillId="0" borderId="0" xfId="0" applyFont="1" applyAlignment="1">
      <alignment horizontal="left" vertical="center"/>
    </xf>
    <xf numFmtId="0" fontId="11" fillId="0" borderId="7" xfId="0" applyFont="1" applyBorder="1" applyAlignment="1">
      <alignment horizontal="center" vertical="center"/>
    </xf>
    <xf numFmtId="0" fontId="11" fillId="0" borderId="7" xfId="0" applyFont="1" applyBorder="1" applyAlignment="1">
      <alignment horizontal="center" vertical="center" wrapText="1"/>
    </xf>
    <xf numFmtId="0" fontId="11" fillId="0" borderId="13" xfId="0" applyFont="1" applyBorder="1" applyAlignment="1">
      <alignment horizontal="center" vertical="center"/>
    </xf>
    <xf numFmtId="0" fontId="11" fillId="0" borderId="9" xfId="0" applyFont="1" applyBorder="1" applyAlignment="1">
      <alignment horizontal="center" vertical="center"/>
    </xf>
    <xf numFmtId="181" fontId="11" fillId="0" borderId="7" xfId="0" applyNumberFormat="1" applyFont="1" applyBorder="1" applyAlignment="1">
      <alignment horizontal="right" vertical="center"/>
    </xf>
    <xf numFmtId="181" fontId="11" fillId="0" borderId="2" xfId="0" applyNumberFormat="1" applyFont="1" applyBorder="1" applyAlignment="1">
      <alignment horizontal="right" vertical="center"/>
    </xf>
    <xf numFmtId="181" fontId="11" fillId="0" borderId="3" xfId="0" applyNumberFormat="1" applyFont="1" applyBorder="1" applyAlignment="1">
      <alignment horizontal="right" vertical="center"/>
    </xf>
    <xf numFmtId="0" fontId="11" fillId="0" borderId="13" xfId="0" applyFont="1" applyBorder="1" applyAlignment="1">
      <alignment vertical="center" wrapText="1"/>
    </xf>
    <xf numFmtId="0" fontId="11" fillId="0" borderId="9" xfId="0" applyFont="1" applyBorder="1" applyAlignment="1">
      <alignment vertical="center" wrapText="1"/>
    </xf>
    <xf numFmtId="0" fontId="65" fillId="0" borderId="7" xfId="0" applyFont="1" applyBorder="1" applyAlignment="1">
      <alignment horizontal="center" vertical="center"/>
    </xf>
    <xf numFmtId="0" fontId="10" fillId="0" borderId="0" xfId="0" applyFont="1" applyAlignment="1">
      <alignment vertical="center"/>
    </xf>
    <xf numFmtId="0" fontId="10" fillId="0" borderId="0" xfId="0" applyFont="1" applyAlignment="1">
      <alignment horizontal="left" vertical="center"/>
    </xf>
    <xf numFmtId="0" fontId="7" fillId="0" borderId="0" xfId="0" applyFont="1" applyAlignment="1">
      <alignment horizontal="left" vertical="center"/>
    </xf>
    <xf numFmtId="0" fontId="65" fillId="0" borderId="7" xfId="0" applyFont="1" applyBorder="1" applyAlignment="1">
      <alignment horizontal="center" vertical="center" wrapText="1"/>
    </xf>
    <xf numFmtId="0" fontId="11" fillId="0" borderId="7" xfId="0" applyFont="1" applyBorder="1" applyAlignment="1">
      <alignment vertical="center"/>
    </xf>
    <xf numFmtId="0" fontId="75" fillId="0" borderId="0" xfId="0" applyFont="1" applyAlignment="1">
      <alignment horizontal="center" vertical="center"/>
    </xf>
    <xf numFmtId="0" fontId="65" fillId="0" borderId="13" xfId="0" applyFont="1" applyBorder="1" applyAlignment="1">
      <alignment horizontal="center" vertical="center"/>
    </xf>
    <xf numFmtId="0" fontId="11" fillId="0" borderId="2" xfId="0" applyFont="1" applyBorder="1" applyAlignment="1">
      <alignment horizontal="center" vertical="center" wrapText="1"/>
    </xf>
    <xf numFmtId="0" fontId="11" fillId="0" borderId="0" xfId="0" applyFont="1" applyAlignment="1">
      <alignment vertical="center" wrapText="1"/>
    </xf>
    <xf numFmtId="0" fontId="11" fillId="0" borderId="15" xfId="0" applyFont="1" applyBorder="1" applyAlignment="1">
      <alignment vertical="center"/>
    </xf>
    <xf numFmtId="0" fontId="11" fillId="0" borderId="13" xfId="0" applyFont="1" applyBorder="1" applyAlignment="1">
      <alignment vertical="center"/>
    </xf>
    <xf numFmtId="0" fontId="11" fillId="0" borderId="9" xfId="0" applyFont="1" applyBorder="1" applyAlignment="1">
      <alignment vertical="center"/>
    </xf>
    <xf numFmtId="0" fontId="11" fillId="0" borderId="13" xfId="0" applyFont="1" applyBorder="1" applyAlignment="1">
      <alignment horizontal="right" vertical="center"/>
    </xf>
    <xf numFmtId="176" fontId="76"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0" xfId="0" applyFont="1" applyAlignment="1">
      <alignment horizontal="center" vertical="center"/>
    </xf>
    <xf numFmtId="0" fontId="3" fillId="0" borderId="14" xfId="0" applyFont="1" applyBorder="1" applyAlignment="1">
      <alignment horizontal="center" vertical="center" shrinkToFit="1"/>
    </xf>
    <xf numFmtId="0" fontId="11" fillId="0" borderId="7" xfId="0" applyFont="1" applyBorder="1" applyAlignment="1">
      <alignment vertical="center" wrapText="1"/>
    </xf>
    <xf numFmtId="6" fontId="70" fillId="0" borderId="7" xfId="5" applyFont="1" applyBorder="1" applyAlignment="1">
      <alignment horizontal="right" vertical="center"/>
    </xf>
    <xf numFmtId="184" fontId="11" fillId="2" borderId="7" xfId="1" applyNumberFormat="1" applyFont="1" applyFill="1" applyBorder="1" applyAlignment="1">
      <alignment vertical="center"/>
    </xf>
    <xf numFmtId="0" fontId="90" fillId="0" borderId="0" xfId="0" applyFont="1" applyAlignment="1">
      <alignment vertical="center"/>
    </xf>
    <xf numFmtId="0" fontId="11" fillId="2" borderId="4" xfId="0" applyFont="1" applyFill="1" applyBorder="1" applyAlignment="1">
      <alignment vertical="center" shrinkToFit="1"/>
    </xf>
    <xf numFmtId="0" fontId="70" fillId="2" borderId="4" xfId="0" applyFont="1" applyFill="1" applyBorder="1" applyAlignment="1">
      <alignment vertical="center" shrinkToFit="1"/>
    </xf>
    <xf numFmtId="0" fontId="70" fillId="2" borderId="3" xfId="0" applyFont="1" applyFill="1" applyBorder="1" applyAlignment="1">
      <alignment vertical="center" shrinkToFit="1"/>
    </xf>
    <xf numFmtId="0" fontId="63" fillId="0" borderId="12" xfId="0" applyFont="1" applyBorder="1" applyAlignment="1">
      <alignment vertical="center"/>
    </xf>
    <xf numFmtId="49" fontId="36" fillId="0" borderId="14" xfId="6" quotePrefix="1" applyNumberFormat="1" applyFont="1" applyBorder="1" applyAlignment="1">
      <alignment horizontal="center" vertical="center"/>
    </xf>
    <xf numFmtId="0" fontId="38" fillId="0" borderId="14" xfId="8" applyFont="1" applyBorder="1" applyAlignment="1">
      <alignment vertical="center"/>
    </xf>
    <xf numFmtId="49" fontId="29" fillId="0" borderId="0" xfId="6" applyNumberFormat="1" applyFont="1" applyAlignment="1">
      <alignment horizontal="center" vertical="center"/>
    </xf>
    <xf numFmtId="189" fontId="29" fillId="0" borderId="0" xfId="6" applyNumberFormat="1" applyFont="1" applyAlignment="1">
      <alignment vertical="center" shrinkToFit="1"/>
    </xf>
    <xf numFmtId="0" fontId="11" fillId="0" borderId="15" xfId="0" applyFont="1" applyBorder="1" applyAlignment="1">
      <alignment horizontal="center" vertical="center"/>
    </xf>
    <xf numFmtId="0" fontId="11" fillId="0" borderId="1" xfId="0" applyFont="1" applyBorder="1" applyAlignment="1">
      <alignment vertical="center" wrapText="1"/>
    </xf>
    <xf numFmtId="0" fontId="4" fillId="0" borderId="2" xfId="0" applyFont="1" applyBorder="1" applyAlignment="1">
      <alignment horizontal="center" vertical="center"/>
    </xf>
    <xf numFmtId="0" fontId="15" fillId="0" borderId="0" xfId="0" applyFont="1" applyAlignment="1">
      <alignment horizontal="center" vertical="center"/>
    </xf>
    <xf numFmtId="14" fontId="3" fillId="0" borderId="7" xfId="0" applyNumberFormat="1" applyFont="1" applyBorder="1" applyAlignment="1">
      <alignment horizontal="center" vertical="center" shrinkToFit="1"/>
    </xf>
    <xf numFmtId="0" fontId="92" fillId="0" borderId="0" xfId="0" applyFont="1" applyAlignment="1">
      <alignment vertical="center"/>
    </xf>
    <xf numFmtId="0" fontId="53" fillId="0" borderId="0" xfId="0" applyFont="1"/>
    <xf numFmtId="0" fontId="46" fillId="3" borderId="0" xfId="6" applyFont="1" applyFill="1" applyAlignment="1"/>
    <xf numFmtId="0" fontId="10" fillId="0" borderId="0" xfId="0" applyFont="1" applyAlignment="1">
      <alignment horizontal="left"/>
    </xf>
    <xf numFmtId="0" fontId="35" fillId="0" borderId="7" xfId="8" applyFont="1" applyBorder="1" applyAlignment="1">
      <alignment horizontal="center" vertical="center" shrinkToFit="1"/>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9"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0" fillId="0" borderId="7" xfId="0" applyBorder="1" applyAlignment="1">
      <alignment horizontal="center" vertical="center"/>
    </xf>
    <xf numFmtId="0" fontId="93"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35" fillId="0" borderId="7" xfId="6" applyNumberFormat="1" applyFont="1" applyBorder="1" applyAlignment="1">
      <alignment horizontal="right" vertical="center"/>
    </xf>
    <xf numFmtId="0" fontId="43" fillId="0" borderId="7" xfId="6" applyFont="1" applyBorder="1">
      <alignment vertical="center"/>
    </xf>
    <xf numFmtId="0" fontId="49" fillId="0" borderId="0" xfId="0" applyFont="1" applyAlignment="1">
      <alignment horizontal="center" vertical="center" shrinkToFit="1"/>
    </xf>
    <xf numFmtId="0" fontId="11" fillId="0" borderId="0" xfId="0" applyFont="1" applyAlignment="1">
      <alignment horizontal="left" vertical="center" shrinkToFit="1"/>
    </xf>
    <xf numFmtId="0" fontId="26" fillId="0" borderId="0" xfId="0" applyFont="1" applyAlignment="1">
      <alignment horizontal="center" vertical="center" wrapText="1"/>
    </xf>
    <xf numFmtId="0" fontId="11" fillId="0" borderId="7" xfId="0" applyFont="1" applyBorder="1" applyAlignment="1">
      <alignment horizontal="center" vertical="center" shrinkToFit="1"/>
    </xf>
    <xf numFmtId="176" fontId="11" fillId="0" borderId="13" xfId="0" applyNumberFormat="1" applyFont="1" applyBorder="1" applyAlignment="1">
      <alignment horizontal="left" vertical="center" shrinkToFit="1"/>
    </xf>
    <xf numFmtId="176" fontId="11" fillId="0" borderId="9" xfId="0" applyNumberFormat="1" applyFont="1" applyBorder="1" applyAlignment="1">
      <alignment horizontal="left" vertical="center" shrinkToFit="1"/>
    </xf>
    <xf numFmtId="0" fontId="11" fillId="0" borderId="7" xfId="0" applyFont="1" applyBorder="1" applyAlignment="1">
      <alignment horizontal="center" vertical="center"/>
    </xf>
    <xf numFmtId="0" fontId="11" fillId="0" borderId="7" xfId="0" applyFont="1" applyBorder="1" applyAlignment="1">
      <alignment horizontal="center" vertical="center" wrapText="1"/>
    </xf>
    <xf numFmtId="0" fontId="11" fillId="0" borderId="6" xfId="0" applyFont="1" applyBorder="1" applyAlignment="1">
      <alignment vertical="center" wrapText="1"/>
    </xf>
    <xf numFmtId="0" fontId="11" fillId="0" borderId="14" xfId="0" applyFont="1" applyBorder="1" applyAlignment="1">
      <alignment vertical="center" wrapText="1"/>
    </xf>
    <xf numFmtId="0" fontId="11" fillId="0" borderId="10" xfId="0" applyFont="1" applyBorder="1" applyAlignment="1">
      <alignment vertical="center" wrapText="1"/>
    </xf>
    <xf numFmtId="0" fontId="11" fillId="0" borderId="16" xfId="0" applyFont="1" applyBorder="1" applyAlignment="1">
      <alignment vertical="center" wrapText="1"/>
    </xf>
    <xf numFmtId="0" fontId="11" fillId="0" borderId="0" xfId="0" applyFont="1" applyAlignment="1">
      <alignment vertical="center" wrapText="1"/>
    </xf>
    <xf numFmtId="0" fontId="11" fillId="0" borderId="11" xfId="0" applyFont="1" applyBorder="1" applyAlignment="1">
      <alignment vertical="center" wrapText="1"/>
    </xf>
    <xf numFmtId="0" fontId="11" fillId="0" borderId="5" xfId="0" applyFont="1" applyBorder="1" applyAlignment="1">
      <alignment vertical="center" wrapText="1"/>
    </xf>
    <xf numFmtId="0" fontId="11" fillId="0" borderId="1" xfId="0" applyFont="1" applyBorder="1" applyAlignment="1">
      <alignment vertical="center" wrapText="1"/>
    </xf>
    <xf numFmtId="0" fontId="11" fillId="0" borderId="12" xfId="0" applyFont="1" applyBorder="1" applyAlignment="1">
      <alignment vertical="center" wrapText="1"/>
    </xf>
    <xf numFmtId="0" fontId="49" fillId="0" borderId="26" xfId="0" applyFont="1" applyBorder="1" applyAlignment="1">
      <alignment horizontal="center" vertical="center" shrinkToFit="1"/>
    </xf>
    <xf numFmtId="0" fontId="49" fillId="0" borderId="25" xfId="0" applyFont="1" applyBorder="1" applyAlignment="1">
      <alignment horizontal="center" vertical="center" shrinkToFit="1"/>
    </xf>
    <xf numFmtId="0" fontId="49" fillId="0" borderId="24" xfId="0" applyFont="1" applyBorder="1" applyAlignment="1">
      <alignment horizontal="center" vertical="center" shrinkToFit="1"/>
    </xf>
    <xf numFmtId="0" fontId="11" fillId="0" borderId="7" xfId="0" applyFont="1" applyBorder="1" applyAlignment="1">
      <alignment horizontal="left" vertical="center" wrapText="1"/>
    </xf>
    <xf numFmtId="0" fontId="59" fillId="0" borderId="15" xfId="0" applyFont="1" applyBorder="1" applyAlignment="1">
      <alignment vertical="center" wrapText="1"/>
    </xf>
    <xf numFmtId="0" fontId="59" fillId="0" borderId="13" xfId="0" applyFont="1" applyBorder="1" applyAlignment="1">
      <alignment vertical="center" wrapText="1"/>
    </xf>
    <xf numFmtId="0" fontId="59" fillId="0" borderId="9" xfId="0" applyFont="1" applyBorder="1" applyAlignment="1">
      <alignment vertical="center" wrapText="1"/>
    </xf>
    <xf numFmtId="0" fontId="11" fillId="0" borderId="7" xfId="0" applyFont="1" applyBorder="1" applyAlignment="1">
      <alignment vertical="center" textRotation="255"/>
    </xf>
    <xf numFmtId="0" fontId="11" fillId="0" borderId="15" xfId="0" applyFont="1" applyBorder="1" applyAlignment="1">
      <alignment horizontal="center" vertical="center"/>
    </xf>
    <xf numFmtId="0" fontId="11" fillId="0" borderId="13"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left" vertical="center"/>
    </xf>
    <xf numFmtId="0" fontId="13" fillId="0" borderId="0" xfId="0" applyFont="1" applyAlignment="1">
      <alignment horizontal="left" vertical="center"/>
    </xf>
    <xf numFmtId="0" fontId="11" fillId="0" borderId="6"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0" xfId="0" applyFont="1" applyAlignment="1">
      <alignment horizontal="center" vertical="center" wrapText="1"/>
    </xf>
    <xf numFmtId="0" fontId="11" fillId="0" borderId="1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6" xfId="0" applyFont="1" applyBorder="1" applyAlignment="1">
      <alignment horizontal="center" vertical="center"/>
    </xf>
    <xf numFmtId="0" fontId="11" fillId="0" borderId="0" xfId="0" applyFont="1" applyAlignment="1">
      <alignment horizontal="center" vertical="center"/>
    </xf>
    <xf numFmtId="0" fontId="11" fillId="0" borderId="14" xfId="0" applyFont="1" applyBorder="1" applyAlignment="1">
      <alignment horizontal="left" vertical="center"/>
    </xf>
    <xf numFmtId="0" fontId="11" fillId="0" borderId="10" xfId="0" applyFont="1" applyBorder="1" applyAlignment="1">
      <alignment horizontal="left" vertical="center"/>
    </xf>
    <xf numFmtId="0" fontId="11" fillId="0" borderId="11" xfId="0" applyFont="1" applyBorder="1" applyAlignment="1">
      <alignment horizontal="left" vertical="center"/>
    </xf>
    <xf numFmtId="0" fontId="11" fillId="0" borderId="5"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xf>
    <xf numFmtId="0" fontId="11" fillId="0" borderId="12" xfId="0" applyFont="1" applyBorder="1" applyAlignment="1">
      <alignment horizontal="left" vertical="center"/>
    </xf>
    <xf numFmtId="0" fontId="11" fillId="0" borderId="15" xfId="0" applyFont="1" applyBorder="1" applyAlignment="1">
      <alignment horizontal="left" vertical="center"/>
    </xf>
    <xf numFmtId="0" fontId="11" fillId="0" borderId="13" xfId="0" applyFont="1" applyBorder="1" applyAlignment="1">
      <alignment horizontal="left" vertical="center"/>
    </xf>
    <xf numFmtId="0" fontId="11" fillId="0" borderId="9" xfId="0" applyFont="1" applyBorder="1" applyAlignment="1">
      <alignment horizontal="left" vertical="center"/>
    </xf>
    <xf numFmtId="0" fontId="11" fillId="0" borderId="15" xfId="0" applyFont="1" applyBorder="1" applyAlignment="1">
      <alignment horizontal="center" vertical="center" shrinkToFit="1"/>
    </xf>
    <xf numFmtId="0" fontId="11" fillId="0" borderId="13" xfId="0" applyFont="1" applyBorder="1" applyAlignment="1">
      <alignment horizontal="center" vertical="center" shrinkToFit="1"/>
    </xf>
    <xf numFmtId="0" fontId="49" fillId="0" borderId="0" xfId="0" applyFont="1" applyAlignment="1">
      <alignment horizontal="center" vertical="center"/>
    </xf>
    <xf numFmtId="0" fontId="17" fillId="0" borderId="0" xfId="0" applyFont="1" applyAlignment="1">
      <alignment horizontal="left" vertical="center" wrapText="1" shrinkToFit="1"/>
    </xf>
    <xf numFmtId="0" fontId="17" fillId="0" borderId="0" xfId="0" applyFont="1" applyAlignment="1">
      <alignment horizontal="left" vertical="center" shrinkToFit="1"/>
    </xf>
    <xf numFmtId="0" fontId="11" fillId="0" borderId="2" xfId="0" applyFont="1" applyBorder="1" applyAlignment="1">
      <alignment horizontal="center" vertical="center"/>
    </xf>
    <xf numFmtId="189" fontId="59" fillId="0" borderId="2" xfId="0" applyNumberFormat="1" applyFont="1" applyBorder="1" applyAlignment="1">
      <alignment horizontal="center" vertical="center" wrapText="1"/>
    </xf>
    <xf numFmtId="189" fontId="59" fillId="0" borderId="4" xfId="0" applyNumberFormat="1" applyFont="1" applyBorder="1" applyAlignment="1">
      <alignment horizontal="center" vertical="center" wrapText="1"/>
    </xf>
    <xf numFmtId="0" fontId="59" fillId="0" borderId="6" xfId="0" applyFont="1" applyBorder="1" applyAlignment="1">
      <alignment horizontal="left" vertical="center" wrapText="1"/>
    </xf>
    <xf numFmtId="0" fontId="59" fillId="0" borderId="16" xfId="0" applyFont="1" applyBorder="1" applyAlignment="1">
      <alignment horizontal="left" vertical="center" wrapText="1"/>
    </xf>
    <xf numFmtId="0" fontId="59" fillId="0" borderId="6" xfId="0" applyFont="1" applyBorder="1" applyAlignment="1">
      <alignment horizontal="left" vertical="center" shrinkToFit="1"/>
    </xf>
    <xf numFmtId="0" fontId="59" fillId="0" borderId="10" xfId="0" applyFont="1" applyBorder="1" applyAlignment="1">
      <alignment horizontal="left" vertical="center" shrinkToFit="1"/>
    </xf>
    <xf numFmtId="0" fontId="59" fillId="0" borderId="16" xfId="0" applyFont="1" applyBorder="1" applyAlignment="1">
      <alignment horizontal="left" vertical="center" shrinkToFit="1"/>
    </xf>
    <xf numFmtId="0" fontId="59" fillId="0" borderId="11" xfId="0" applyFont="1" applyBorder="1" applyAlignment="1">
      <alignment horizontal="left" vertical="center" shrinkToFit="1"/>
    </xf>
    <xf numFmtId="0" fontId="59" fillId="0" borderId="5" xfId="0" applyFont="1" applyBorder="1" applyAlignment="1">
      <alignment horizontal="left" vertical="center" shrinkToFit="1"/>
    </xf>
    <xf numFmtId="0" fontId="59" fillId="0" borderId="12" xfId="0" applyFont="1" applyBorder="1" applyAlignment="1">
      <alignment horizontal="left" vertical="center" shrinkToFit="1"/>
    </xf>
    <xf numFmtId="189" fontId="59" fillId="0" borderId="3" xfId="0" applyNumberFormat="1" applyFont="1" applyBorder="1" applyAlignment="1">
      <alignment horizontal="center" vertical="center" wrapText="1"/>
    </xf>
    <xf numFmtId="0" fontId="59" fillId="0" borderId="2" xfId="0" applyFont="1" applyBorder="1" applyAlignment="1">
      <alignment horizontal="left" vertical="center" wrapText="1"/>
    </xf>
    <xf numFmtId="0" fontId="59" fillId="0" borderId="4" xfId="0" applyFont="1" applyBorder="1" applyAlignment="1">
      <alignment horizontal="left" vertical="center" wrapText="1"/>
    </xf>
    <xf numFmtId="0" fontId="59" fillId="0" borderId="3" xfId="0" applyFont="1" applyBorder="1" applyAlignment="1">
      <alignment horizontal="left" vertical="center" wrapText="1"/>
    </xf>
    <xf numFmtId="0" fontId="59" fillId="0" borderId="2" xfId="0" applyFont="1" applyBorder="1" applyAlignment="1">
      <alignment horizontal="center" vertical="center" shrinkToFit="1"/>
    </xf>
    <xf numFmtId="0" fontId="59" fillId="0" borderId="4" xfId="0" applyFont="1" applyBorder="1" applyAlignment="1">
      <alignment horizontal="center" vertical="center" shrinkToFit="1"/>
    </xf>
    <xf numFmtId="0" fontId="59" fillId="0" borderId="3" xfId="0" applyFont="1" applyBorder="1" applyAlignment="1">
      <alignment horizontal="center" vertical="center" shrinkToFit="1"/>
    </xf>
    <xf numFmtId="181" fontId="11" fillId="0" borderId="2" xfId="0" applyNumberFormat="1" applyFont="1" applyBorder="1" applyAlignment="1">
      <alignment horizontal="right" vertical="center"/>
    </xf>
    <xf numFmtId="181" fontId="11" fillId="0" borderId="4" xfId="0" applyNumberFormat="1" applyFont="1" applyBorder="1" applyAlignment="1">
      <alignment horizontal="right" vertical="center"/>
    </xf>
    <xf numFmtId="181" fontId="11" fillId="0" borderId="3" xfId="0" applyNumberFormat="1" applyFont="1" applyBorder="1" applyAlignment="1">
      <alignment horizontal="right" vertical="center"/>
    </xf>
    <xf numFmtId="0" fontId="59" fillId="0" borderId="10" xfId="0" applyFont="1" applyBorder="1" applyAlignment="1">
      <alignment horizontal="center" vertical="center" shrinkToFit="1"/>
    </xf>
    <xf numFmtId="0" fontId="59" fillId="0" borderId="11" xfId="0" applyFont="1" applyBorder="1" applyAlignment="1">
      <alignment horizontal="center" vertical="center" shrinkToFit="1"/>
    </xf>
    <xf numFmtId="0" fontId="59" fillId="0" borderId="12" xfId="0" applyFont="1" applyBorder="1" applyAlignment="1">
      <alignment horizontal="center" vertical="center" shrinkToFit="1"/>
    </xf>
    <xf numFmtId="0" fontId="59" fillId="0" borderId="5" xfId="0" applyFont="1" applyBorder="1" applyAlignment="1">
      <alignment horizontal="left" vertical="center" wrapText="1"/>
    </xf>
    <xf numFmtId="181" fontId="11" fillId="0" borderId="7" xfId="0" applyNumberFormat="1" applyFont="1" applyBorder="1" applyAlignment="1">
      <alignment horizontal="right" vertical="center"/>
    </xf>
    <xf numFmtId="0" fontId="62" fillId="0" borderId="2" xfId="0" applyFont="1" applyBorder="1" applyAlignment="1">
      <alignment horizontal="left" vertical="center" wrapText="1"/>
    </xf>
    <xf numFmtId="0" fontId="62" fillId="0" borderId="4" xfId="0" applyFont="1" applyBorder="1" applyAlignment="1">
      <alignment horizontal="left" vertical="center" wrapText="1"/>
    </xf>
    <xf numFmtId="0" fontId="62" fillId="0" borderId="3" xfId="0" applyFont="1" applyBorder="1" applyAlignment="1">
      <alignment horizontal="left" vertical="center" wrapText="1"/>
    </xf>
    <xf numFmtId="0" fontId="59" fillId="0" borderId="0" xfId="0" applyFont="1" applyAlignment="1">
      <alignment horizontal="left" vertical="center" shrinkToFit="1"/>
    </xf>
    <xf numFmtId="0" fontId="59" fillId="0" borderId="1" xfId="0" applyFont="1" applyBorder="1" applyAlignment="1">
      <alignment horizontal="left" vertical="center" shrinkToFit="1"/>
    </xf>
    <xf numFmtId="179" fontId="11" fillId="0" borderId="5" xfId="0" applyNumberFormat="1" applyFont="1" applyBorder="1" applyAlignment="1">
      <alignment horizontal="right" vertical="center"/>
    </xf>
    <xf numFmtId="179" fontId="11" fillId="0" borderId="12" xfId="0" applyNumberFormat="1" applyFont="1" applyBorder="1" applyAlignment="1">
      <alignment horizontal="right" vertical="center"/>
    </xf>
    <xf numFmtId="0" fontId="11" fillId="0" borderId="15" xfId="0" applyFont="1" applyBorder="1" applyAlignment="1">
      <alignment vertical="center" wrapText="1"/>
    </xf>
    <xf numFmtId="0" fontId="11" fillId="0" borderId="13" xfId="0" applyFont="1" applyBorder="1" applyAlignment="1">
      <alignment vertical="center" wrapText="1"/>
    </xf>
    <xf numFmtId="0" fontId="11" fillId="0" borderId="15" xfId="0" applyFont="1" applyBorder="1" applyAlignment="1">
      <alignment horizontal="center" vertical="center" wrapText="1"/>
    </xf>
    <xf numFmtId="0" fontId="11" fillId="0" borderId="9" xfId="0" applyFont="1" applyBorder="1" applyAlignment="1">
      <alignment horizontal="center" vertical="center" wrapText="1"/>
    </xf>
    <xf numFmtId="0" fontId="30" fillId="0" borderId="0" xfId="6" applyFont="1" applyAlignment="1">
      <alignment horizontal="center" vertical="center" shrinkToFit="1"/>
    </xf>
    <xf numFmtId="0" fontId="49" fillId="0" borderId="26" xfId="0" applyFont="1" applyBorder="1" applyAlignment="1">
      <alignment horizontal="center" vertical="center"/>
    </xf>
    <xf numFmtId="0" fontId="49" fillId="0" borderId="25" xfId="0" applyFont="1" applyBorder="1" applyAlignment="1">
      <alignment horizontal="center" vertical="center"/>
    </xf>
    <xf numFmtId="0" fontId="49" fillId="0" borderId="24" xfId="0" applyFont="1" applyBorder="1" applyAlignment="1">
      <alignment horizontal="center" vertical="center"/>
    </xf>
    <xf numFmtId="49" fontId="35" fillId="0" borderId="15" xfId="6" quotePrefix="1" applyNumberFormat="1" applyFont="1" applyBorder="1" applyAlignment="1">
      <alignment horizontal="center" vertical="center" shrinkToFit="1"/>
    </xf>
    <xf numFmtId="49" fontId="35" fillId="0" borderId="13" xfId="6" quotePrefix="1" applyNumberFormat="1" applyFont="1" applyBorder="1" applyAlignment="1">
      <alignment horizontal="center" vertical="center" shrinkToFit="1"/>
    </xf>
    <xf numFmtId="49" fontId="35" fillId="0" borderId="9" xfId="6" quotePrefix="1" applyNumberFormat="1" applyFont="1" applyBorder="1" applyAlignment="1">
      <alignment horizontal="center" vertical="center" shrinkToFit="1"/>
    </xf>
    <xf numFmtId="0" fontId="38" fillId="0" borderId="7" xfId="8" applyFont="1" applyBorder="1" applyAlignment="1">
      <alignment horizontal="left" vertical="center"/>
    </xf>
    <xf numFmtId="0" fontId="39" fillId="0" borderId="6" xfId="8" applyFont="1" applyBorder="1" applyAlignment="1">
      <alignment horizontal="center" vertical="center" shrinkToFit="1"/>
    </xf>
    <xf numFmtId="0" fontId="39" fillId="0" borderId="14" xfId="8" applyFont="1" applyBorder="1" applyAlignment="1">
      <alignment horizontal="center" vertical="center" shrinkToFit="1"/>
    </xf>
    <xf numFmtId="0" fontId="39" fillId="0" borderId="10" xfId="8" applyFont="1" applyBorder="1" applyAlignment="1">
      <alignment horizontal="center" vertical="center" shrinkToFit="1"/>
    </xf>
    <xf numFmtId="0" fontId="39" fillId="0" borderId="7" xfId="8" applyFont="1" applyBorder="1" applyAlignment="1">
      <alignment horizontal="center" vertical="center" shrinkToFit="1"/>
    </xf>
    <xf numFmtId="198" fontId="35" fillId="0" borderId="7" xfId="8" applyNumberFormat="1" applyFont="1" applyBorder="1" applyAlignment="1">
      <alignment horizontal="center" vertical="center"/>
    </xf>
    <xf numFmtId="0" fontId="35" fillId="0" borderId="7" xfId="8" applyFont="1" applyBorder="1" applyAlignment="1">
      <alignment horizontal="center" vertical="center"/>
    </xf>
    <xf numFmtId="0" fontId="35" fillId="0" borderId="7" xfId="8" applyFont="1" applyBorder="1" applyAlignment="1">
      <alignment horizontal="center" vertical="center" shrinkToFit="1"/>
    </xf>
    <xf numFmtId="0" fontId="44" fillId="0" borderId="1" xfId="6" applyFont="1" applyBorder="1" applyAlignment="1">
      <alignment horizontal="center" vertical="center"/>
    </xf>
    <xf numFmtId="0" fontId="23" fillId="0" borderId="7" xfId="6" applyFont="1" applyBorder="1" applyAlignment="1">
      <alignment horizontal="center" vertical="center"/>
    </xf>
    <xf numFmtId="0" fontId="81" fillId="0" borderId="7" xfId="6" applyFont="1" applyBorder="1" applyAlignment="1">
      <alignment horizontal="center" vertical="center" wrapText="1"/>
    </xf>
    <xf numFmtId="0" fontId="23" fillId="0" borderId="15" xfId="6" applyFont="1" applyBorder="1" applyAlignment="1">
      <alignment horizontal="center" vertical="center"/>
    </xf>
    <xf numFmtId="0" fontId="23" fillId="0" borderId="9" xfId="6" applyFont="1" applyBorder="1" applyAlignment="1">
      <alignment horizontal="center" vertical="center"/>
    </xf>
    <xf numFmtId="0" fontId="65" fillId="0" borderId="7" xfId="0" applyFont="1" applyBorder="1" applyAlignment="1">
      <alignment horizontal="center" vertical="center"/>
    </xf>
    <xf numFmtId="0" fontId="15" fillId="0" borderId="0" xfId="0" applyFont="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185" fontId="89" fillId="0" borderId="30" xfId="0" applyNumberFormat="1" applyFont="1" applyBorder="1" applyAlignment="1">
      <alignment horizontal="left" vertical="center" wrapText="1"/>
    </xf>
    <xf numFmtId="185" fontId="89" fillId="0" borderId="32" xfId="0" applyNumberFormat="1" applyFont="1" applyBorder="1" applyAlignment="1">
      <alignment horizontal="left" vertical="center" wrapText="1"/>
    </xf>
    <xf numFmtId="0" fontId="4" fillId="0" borderId="19" xfId="0" applyFont="1" applyBorder="1" applyAlignment="1">
      <alignment vertical="center" wrapText="1"/>
    </xf>
    <xf numFmtId="0" fontId="4" fillId="0" borderId="12" xfId="0" applyFont="1" applyBorder="1" applyAlignment="1">
      <alignment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0" fillId="0" borderId="19" xfId="0" applyBorder="1" applyAlignment="1">
      <alignment horizontal="center" vertical="center" wrapText="1"/>
    </xf>
    <xf numFmtId="0" fontId="0" fillId="0" borderId="12" xfId="0" applyBorder="1" applyAlignment="1">
      <alignment horizontal="center" vertical="center" wrapText="1"/>
    </xf>
    <xf numFmtId="56" fontId="4" fillId="0" borderId="2" xfId="0" quotePrefix="1" applyNumberFormat="1" applyFont="1" applyBorder="1" applyAlignment="1">
      <alignment horizontal="center" vertical="center"/>
    </xf>
    <xf numFmtId="0" fontId="56" fillId="0" borderId="30" xfId="0" applyFont="1" applyBorder="1" applyAlignment="1">
      <alignment horizontal="center" vertical="center" shrinkToFit="1"/>
    </xf>
    <xf numFmtId="0" fontId="56" fillId="0" borderId="32" xfId="0" applyFont="1" applyBorder="1" applyAlignment="1">
      <alignment horizontal="center" vertical="center" shrinkToFi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29" xfId="0" applyFont="1" applyBorder="1" applyAlignment="1">
      <alignment vertical="center" wrapText="1"/>
    </xf>
    <xf numFmtId="0" fontId="10" fillId="0" borderId="0" xfId="0" applyFont="1" applyAlignment="1">
      <alignment horizontal="left"/>
    </xf>
    <xf numFmtId="0" fontId="68" fillId="0" borderId="0" xfId="0" applyFont="1" applyAlignment="1">
      <alignment horizontal="center" vertical="center"/>
    </xf>
    <xf numFmtId="182" fontId="16" fillId="0" borderId="0" xfId="0" applyNumberFormat="1" applyFont="1" applyAlignment="1">
      <alignment vertical="center" wrapText="1"/>
    </xf>
    <xf numFmtId="0" fontId="10" fillId="0" borderId="0" xfId="0" applyFont="1" applyAlignment="1">
      <alignment vertical="center"/>
    </xf>
    <xf numFmtId="0" fontId="69" fillId="0" borderId="0" xfId="0" applyFont="1" applyAlignment="1">
      <alignment horizontal="center" vertical="center" shrinkToFit="1"/>
    </xf>
    <xf numFmtId="0" fontId="10" fillId="0" borderId="0" xfId="0" applyFont="1" applyAlignment="1">
      <alignment horizontal="left" vertical="center"/>
    </xf>
    <xf numFmtId="0" fontId="10" fillId="0" borderId="0" xfId="0" applyFont="1" applyAlignment="1">
      <alignment vertical="center" wrapText="1"/>
    </xf>
    <xf numFmtId="6" fontId="70" fillId="0" borderId="7" xfId="5" applyFont="1" applyBorder="1" applyAlignment="1">
      <alignment horizontal="center" vertical="center"/>
    </xf>
    <xf numFmtId="0" fontId="11" fillId="0" borderId="0" xfId="0" applyFont="1" applyAlignment="1">
      <alignment horizontal="center"/>
    </xf>
    <xf numFmtId="0" fontId="69" fillId="0" borderId="0" xfId="0" applyFont="1" applyAlignment="1">
      <alignment horizontal="center" vertical="center"/>
    </xf>
    <xf numFmtId="0" fontId="20" fillId="0" borderId="0" xfId="0" applyFont="1" applyAlignment="1">
      <alignment horizontal="left" vertical="center"/>
    </xf>
    <xf numFmtId="0" fontId="7" fillId="0" borderId="0" xfId="0" applyFont="1" applyAlignment="1">
      <alignment horizontal="left" vertical="center"/>
    </xf>
    <xf numFmtId="0" fontId="65" fillId="0" borderId="0" xfId="0" applyFont="1" applyAlignment="1">
      <alignment horizontal="center" vertical="center"/>
    </xf>
    <xf numFmtId="0" fontId="72" fillId="0" borderId="0" xfId="0" applyFont="1" applyAlignment="1">
      <alignment horizontal="center" vertical="center"/>
    </xf>
    <xf numFmtId="6" fontId="75" fillId="0" borderId="28" xfId="5" applyFont="1" applyBorder="1" applyAlignment="1">
      <alignment horizontal="center" vertical="center"/>
    </xf>
    <xf numFmtId="0" fontId="65" fillId="0" borderId="7" xfId="0" applyFont="1" applyBorder="1" applyAlignment="1">
      <alignment horizontal="center" vertical="center" wrapText="1"/>
    </xf>
    <xf numFmtId="0" fontId="76" fillId="0" borderId="0" xfId="0" applyFont="1" applyAlignment="1">
      <alignment horizontal="center" vertical="center"/>
    </xf>
    <xf numFmtId="0" fontId="65" fillId="0" borderId="0" xfId="0" applyFont="1" applyAlignment="1">
      <alignment wrapText="1"/>
    </xf>
    <xf numFmtId="0" fontId="65" fillId="0" borderId="0" xfId="0" applyFont="1" applyAlignment="1">
      <alignment vertical="center" wrapText="1"/>
    </xf>
    <xf numFmtId="0" fontId="65" fillId="0" borderId="7" xfId="0" applyFont="1" applyBorder="1" applyAlignment="1">
      <alignment horizontal="left" vertical="center" wrapText="1"/>
    </xf>
    <xf numFmtId="0" fontId="65" fillId="0" borderId="7" xfId="0" applyFont="1" applyBorder="1" applyAlignment="1">
      <alignment horizontal="left" vertical="top" wrapText="1"/>
    </xf>
    <xf numFmtId="0" fontId="70" fillId="0" borderId="15" xfId="0" applyFont="1" applyBorder="1" applyAlignment="1">
      <alignment vertical="center" shrinkToFit="1"/>
    </xf>
    <xf numFmtId="0" fontId="70" fillId="0" borderId="13" xfId="0" applyFont="1" applyBorder="1" applyAlignment="1">
      <alignment vertical="center" shrinkToFit="1"/>
    </xf>
    <xf numFmtId="0" fontId="70" fillId="0" borderId="9" xfId="0" applyFont="1" applyBorder="1" applyAlignment="1">
      <alignment vertical="center" shrinkToFit="1"/>
    </xf>
    <xf numFmtId="0" fontId="70" fillId="0" borderId="15" xfId="0" applyFont="1" applyBorder="1" applyAlignment="1">
      <alignment horizontal="center" vertical="center"/>
    </xf>
    <xf numFmtId="0" fontId="70" fillId="0" borderId="13" xfId="0" applyFont="1" applyBorder="1" applyAlignment="1">
      <alignment horizontal="center" vertical="center"/>
    </xf>
    <xf numFmtId="0" fontId="70" fillId="0" borderId="9" xfId="0" applyFont="1" applyBorder="1" applyAlignment="1">
      <alignment horizontal="center" vertical="center"/>
    </xf>
    <xf numFmtId="0" fontId="75" fillId="0" borderId="0" xfId="0" applyFont="1" applyAlignment="1">
      <alignment horizontal="center" vertical="center"/>
    </xf>
    <xf numFmtId="0" fontId="65" fillId="0" borderId="15" xfId="0" applyFont="1" applyBorder="1" applyAlignment="1">
      <alignment horizontal="center" vertical="center"/>
    </xf>
    <xf numFmtId="0" fontId="65" fillId="0" borderId="13" xfId="0" applyFont="1" applyBorder="1" applyAlignment="1">
      <alignment horizontal="center" vertical="center"/>
    </xf>
    <xf numFmtId="0" fontId="70" fillId="2" borderId="7" xfId="0" applyFont="1" applyFill="1" applyBorder="1" applyAlignment="1">
      <alignment horizontal="center" vertical="center" shrinkToFit="1"/>
    </xf>
    <xf numFmtId="0" fontId="11" fillId="0" borderId="7" xfId="0" applyFont="1" applyBorder="1" applyAlignment="1">
      <alignment vertical="center"/>
    </xf>
    <xf numFmtId="0" fontId="70" fillId="2" borderId="2" xfId="0" applyFont="1" applyFill="1" applyBorder="1" applyAlignment="1">
      <alignment horizontal="center" vertical="center" shrinkToFit="1"/>
    </xf>
    <xf numFmtId="0" fontId="70" fillId="3" borderId="15" xfId="0" applyFont="1" applyFill="1" applyBorder="1" applyAlignment="1">
      <alignment horizontal="center" vertical="center" shrinkToFit="1"/>
    </xf>
    <xf numFmtId="0" fontId="70" fillId="3" borderId="9" xfId="0" applyFont="1" applyFill="1" applyBorder="1" applyAlignment="1">
      <alignment horizontal="center" vertical="center" shrinkToFit="1"/>
    </xf>
    <xf numFmtId="0" fontId="65" fillId="2" borderId="7" xfId="0" applyFont="1" applyFill="1" applyBorder="1" applyAlignment="1">
      <alignment horizontal="center" vertical="center" shrinkToFit="1"/>
    </xf>
    <xf numFmtId="0" fontId="11" fillId="0" borderId="7" xfId="0" applyFont="1" applyBorder="1" applyAlignment="1">
      <alignment vertical="center" wrapText="1" shrinkToFit="1"/>
    </xf>
    <xf numFmtId="184" fontId="11" fillId="0" borderId="7" xfId="1" applyNumberFormat="1" applyFont="1" applyFill="1" applyBorder="1" applyAlignment="1">
      <alignment horizontal="center" vertical="center"/>
    </xf>
    <xf numFmtId="0" fontId="70" fillId="2" borderId="6" xfId="0" applyFont="1" applyFill="1" applyBorder="1" applyAlignment="1">
      <alignment horizontal="center" vertical="center" shrinkToFit="1"/>
    </xf>
    <xf numFmtId="0" fontId="70" fillId="2" borderId="10" xfId="0" applyFont="1" applyFill="1" applyBorder="1" applyAlignment="1">
      <alignment horizontal="center" vertical="center" shrinkToFit="1"/>
    </xf>
    <xf numFmtId="0" fontId="70" fillId="2" borderId="16" xfId="0" applyFont="1" applyFill="1" applyBorder="1" applyAlignment="1">
      <alignment horizontal="center" vertical="center" shrinkToFit="1"/>
    </xf>
    <xf numFmtId="0" fontId="70" fillId="2" borderId="11" xfId="0" applyFont="1" applyFill="1" applyBorder="1" applyAlignment="1">
      <alignment horizontal="center" vertical="center" shrinkToFit="1"/>
    </xf>
    <xf numFmtId="184" fontId="11" fillId="2" borderId="2" xfId="1" applyNumberFormat="1" applyFont="1" applyFill="1" applyBorder="1" applyAlignment="1">
      <alignment vertical="center"/>
    </xf>
    <xf numFmtId="184" fontId="11" fillId="2" borderId="4" xfId="1" applyNumberFormat="1" applyFont="1" applyFill="1" applyBorder="1" applyAlignment="1">
      <alignment vertical="center"/>
    </xf>
    <xf numFmtId="184" fontId="11" fillId="2" borderId="3" xfId="1" applyNumberFormat="1" applyFont="1" applyFill="1" applyBorder="1" applyAlignment="1">
      <alignment vertical="center"/>
    </xf>
    <xf numFmtId="0" fontId="7" fillId="0" borderId="1" xfId="0" applyFont="1" applyBorder="1" applyAlignment="1">
      <alignment vertical="center" wrapText="1"/>
    </xf>
    <xf numFmtId="0" fontId="11" fillId="0" borderId="4"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38" fontId="51" fillId="0" borderId="4" xfId="1" quotePrefix="1" applyFont="1" applyFill="1" applyBorder="1" applyAlignment="1">
      <alignment horizontal="center" vertical="center" wrapText="1"/>
    </xf>
    <xf numFmtId="38" fontId="51" fillId="0" borderId="3" xfId="1" applyFont="1" applyFill="1" applyBorder="1" applyAlignment="1">
      <alignment horizontal="center" vertical="center" wrapText="1"/>
    </xf>
    <xf numFmtId="14" fontId="35" fillId="0" borderId="39" xfId="6" applyNumberFormat="1" applyFont="1" applyBorder="1" applyAlignment="1">
      <alignment horizontal="right" vertical="center"/>
    </xf>
    <xf numFmtId="0" fontId="35" fillId="0" borderId="39" xfId="6" applyFont="1" applyBorder="1">
      <alignment vertical="center"/>
    </xf>
    <xf numFmtId="0" fontId="95" fillId="0" borderId="40" xfId="6" applyFont="1" applyBorder="1">
      <alignment vertical="center"/>
    </xf>
    <xf numFmtId="0" fontId="23" fillId="0" borderId="40" xfId="6" applyFont="1" applyBorder="1">
      <alignment vertical="center"/>
    </xf>
    <xf numFmtId="14" fontId="35" fillId="0" borderId="3" xfId="6" applyNumberFormat="1" applyFont="1" applyBorder="1" applyAlignment="1">
      <alignment horizontal="right" vertical="center"/>
    </xf>
    <xf numFmtId="0" fontId="35" fillId="0" borderId="3" xfId="6" applyFont="1" applyBorder="1">
      <alignment vertical="center"/>
    </xf>
  </cellXfs>
  <cellStyles count="9">
    <cellStyle name="パーセント" xfId="4" builtinId="5"/>
    <cellStyle name="桁区切り" xfId="1" builtinId="6"/>
    <cellStyle name="通貨 2" xfId="5" xr:uid="{00000000-0005-0000-0000-000002000000}"/>
    <cellStyle name="標準" xfId="0" builtinId="0"/>
    <cellStyle name="標準 2" xfId="2" xr:uid="{00000000-0005-0000-0000-000004000000}"/>
    <cellStyle name="標準 2 2 3" xfId="6" xr:uid="{00000000-0005-0000-0000-000005000000}"/>
    <cellStyle name="標準 3" xfId="3" xr:uid="{00000000-0005-0000-0000-000006000000}"/>
    <cellStyle name="標準 4" xfId="7" xr:uid="{00000000-0005-0000-0000-000007000000}"/>
    <cellStyle name="標準_Sheet1" xfId="8" xr:uid="{00000000-0005-0000-0000-000008000000}"/>
  </cellStyles>
  <dxfs count="77">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28</xdr:col>
      <xdr:colOff>22412</xdr:colOff>
      <xdr:row>4</xdr:row>
      <xdr:rowOff>44824</xdr:rowOff>
    </xdr:from>
    <xdr:to>
      <xdr:col>33</xdr:col>
      <xdr:colOff>190500</xdr:colOff>
      <xdr:row>8</xdr:row>
      <xdr:rowOff>123265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9729637" y="1073524"/>
          <a:ext cx="5140138" cy="103094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8"/>
  <sheetViews>
    <sheetView tabSelected="1" view="pageBreakPreview" zoomScale="70" zoomScaleNormal="100" zoomScaleSheetLayoutView="70" workbookViewId="0">
      <pane xSplit="3" ySplit="8" topLeftCell="D9" activePane="bottomRight" state="frozen"/>
      <selection activeCell="B2" sqref="B2"/>
      <selection pane="topRight" activeCell="B2" sqref="B2"/>
      <selection pane="bottomLeft" activeCell="B2" sqref="B2"/>
      <selection pane="bottomRight" activeCell="E37" sqref="E37:L37"/>
    </sheetView>
  </sheetViews>
  <sheetFormatPr defaultColWidth="9" defaultRowHeight="13.5"/>
  <cols>
    <col min="1" max="1" width="9" style="34"/>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33" customFormat="1" ht="18" customHeight="1" thickBot="1">
      <c r="A1" s="34"/>
      <c r="D1" s="33" t="s">
        <v>226</v>
      </c>
      <c r="F1" s="33" t="s">
        <v>187</v>
      </c>
      <c r="J1" s="33" t="s">
        <v>348</v>
      </c>
    </row>
    <row r="2" spans="1:13" ht="25.5" customHeight="1" thickBot="1">
      <c r="B2" s="142"/>
      <c r="C2" s="142"/>
      <c r="D2" s="142"/>
      <c r="E2" s="362" t="s">
        <v>186</v>
      </c>
      <c r="F2" s="362"/>
      <c r="G2" s="362"/>
      <c r="H2" s="362"/>
      <c r="I2" s="379" t="s">
        <v>323</v>
      </c>
      <c r="J2" s="380"/>
      <c r="K2" s="380"/>
      <c r="L2" s="381"/>
      <c r="M2" s="103" t="s">
        <v>203</v>
      </c>
    </row>
    <row r="3" spans="1:13" ht="15" customHeight="1">
      <c r="B3" s="143"/>
      <c r="C3" s="143"/>
      <c r="D3" s="143"/>
      <c r="E3" s="143"/>
      <c r="F3" s="143"/>
      <c r="G3" s="143"/>
      <c r="H3" s="144"/>
      <c r="I3" s="363"/>
      <c r="J3" s="363"/>
      <c r="K3" s="363"/>
      <c r="L3" s="363"/>
      <c r="M3" s="103" t="s">
        <v>222</v>
      </c>
    </row>
    <row r="4" spans="1:13" ht="20.100000000000001" customHeight="1">
      <c r="A4" s="364" t="s">
        <v>221</v>
      </c>
      <c r="B4" s="365" t="s">
        <v>28</v>
      </c>
      <c r="C4" s="365"/>
      <c r="D4" s="317" t="s">
        <v>288</v>
      </c>
      <c r="E4" s="145"/>
      <c r="F4" s="145"/>
      <c r="G4" s="145"/>
      <c r="H4" s="146"/>
      <c r="I4" s="366"/>
      <c r="J4" s="366"/>
      <c r="K4" s="366"/>
      <c r="L4" s="367"/>
      <c r="M4" s="136" t="s">
        <v>200</v>
      </c>
    </row>
    <row r="5" spans="1:13" ht="20.100000000000001" customHeight="1">
      <c r="A5" s="364"/>
      <c r="B5" s="368" t="s">
        <v>29</v>
      </c>
      <c r="C5" s="368"/>
      <c r="D5" s="317" t="s">
        <v>289</v>
      </c>
      <c r="E5" s="318"/>
      <c r="F5" s="318"/>
      <c r="G5" s="318"/>
      <c r="H5" s="305"/>
      <c r="I5" s="318"/>
      <c r="J5" s="318"/>
      <c r="K5" s="318"/>
      <c r="L5" s="319"/>
      <c r="M5" s="105" t="s">
        <v>197</v>
      </c>
    </row>
    <row r="6" spans="1:13" ht="20.100000000000001" customHeight="1">
      <c r="A6" s="364"/>
      <c r="B6" s="368" t="s">
        <v>27</v>
      </c>
      <c r="C6" s="368"/>
      <c r="D6" s="147">
        <v>0</v>
      </c>
      <c r="E6" s="300"/>
      <c r="F6" s="300"/>
      <c r="G6" s="306"/>
      <c r="H6" s="369" t="s">
        <v>290</v>
      </c>
      <c r="I6" s="370"/>
      <c r="J6" s="371"/>
      <c r="K6" s="371"/>
      <c r="L6" s="372"/>
      <c r="M6" s="105" t="s">
        <v>198</v>
      </c>
    </row>
    <row r="7" spans="1:13" ht="20.100000000000001" customHeight="1">
      <c r="A7" s="364"/>
      <c r="B7" s="368" t="s">
        <v>20</v>
      </c>
      <c r="C7" s="368"/>
      <c r="D7" s="148">
        <v>45748</v>
      </c>
      <c r="E7" s="149" t="s">
        <v>127</v>
      </c>
      <c r="F7" s="150">
        <v>46477</v>
      </c>
      <c r="G7" s="151">
        <v>24</v>
      </c>
      <c r="H7" s="369"/>
      <c r="I7" s="373"/>
      <c r="J7" s="374"/>
      <c r="K7" s="374"/>
      <c r="L7" s="375"/>
      <c r="M7" s="105" t="s">
        <v>199</v>
      </c>
    </row>
    <row r="8" spans="1:13" ht="20.100000000000001" customHeight="1">
      <c r="A8" s="364"/>
      <c r="B8" s="368" t="s">
        <v>147</v>
      </c>
      <c r="C8" s="368"/>
      <c r="D8" s="152">
        <v>0</v>
      </c>
      <c r="E8" s="149" t="s">
        <v>291</v>
      </c>
      <c r="F8" s="153">
        <v>0</v>
      </c>
      <c r="G8" s="306"/>
      <c r="H8" s="369"/>
      <c r="I8" s="376"/>
      <c r="J8" s="377"/>
      <c r="K8" s="377"/>
      <c r="L8" s="378"/>
      <c r="M8" s="105" t="s">
        <v>201</v>
      </c>
    </row>
    <row r="9" spans="1:13" ht="45" customHeight="1">
      <c r="A9" s="34" t="s">
        <v>154</v>
      </c>
      <c r="B9" s="368" t="s">
        <v>31</v>
      </c>
      <c r="C9" s="368"/>
      <c r="D9" s="382" t="s">
        <v>148</v>
      </c>
      <c r="E9" s="382"/>
      <c r="F9" s="382"/>
      <c r="G9" s="382"/>
      <c r="H9" s="382"/>
      <c r="I9" s="382"/>
      <c r="J9" s="382"/>
      <c r="K9" s="382"/>
      <c r="L9" s="382"/>
    </row>
    <row r="10" spans="1:13" ht="45" customHeight="1">
      <c r="A10" s="35" t="s">
        <v>155</v>
      </c>
      <c r="B10" s="369" t="s">
        <v>5</v>
      </c>
      <c r="C10" s="368"/>
      <c r="D10" s="382" t="s">
        <v>149</v>
      </c>
      <c r="E10" s="382"/>
      <c r="F10" s="382"/>
      <c r="G10" s="382"/>
      <c r="H10" s="382"/>
      <c r="I10" s="382"/>
      <c r="J10" s="382"/>
      <c r="K10" s="382"/>
      <c r="L10" s="382"/>
    </row>
    <row r="11" spans="1:13" ht="15" customHeight="1">
      <c r="B11" s="386" t="s">
        <v>292</v>
      </c>
      <c r="C11" s="368" t="s">
        <v>32</v>
      </c>
      <c r="D11" s="368"/>
      <c r="E11" s="387" t="s">
        <v>33</v>
      </c>
      <c r="F11" s="388"/>
      <c r="G11" s="388"/>
      <c r="H11" s="388"/>
      <c r="I11" s="388"/>
      <c r="J11" s="388"/>
      <c r="K11" s="389"/>
      <c r="L11" s="298" t="s">
        <v>34</v>
      </c>
    </row>
    <row r="12" spans="1:13" ht="30" customHeight="1">
      <c r="B12" s="386"/>
      <c r="C12" s="386" t="s">
        <v>35</v>
      </c>
      <c r="D12" s="154" t="s">
        <v>202</v>
      </c>
      <c r="E12" s="383"/>
      <c r="F12" s="384"/>
      <c r="G12" s="384"/>
      <c r="H12" s="384"/>
      <c r="I12" s="384"/>
      <c r="J12" s="384"/>
      <c r="K12" s="385"/>
      <c r="L12" s="303"/>
    </row>
    <row r="13" spans="1:13" ht="30" customHeight="1">
      <c r="B13" s="386"/>
      <c r="C13" s="386"/>
      <c r="D13" s="155" t="s">
        <v>293</v>
      </c>
      <c r="E13" s="383"/>
      <c r="F13" s="384"/>
      <c r="G13" s="384"/>
      <c r="H13" s="384"/>
      <c r="I13" s="384"/>
      <c r="J13" s="384"/>
      <c r="K13" s="385"/>
      <c r="L13" s="303"/>
      <c r="M13" s="3"/>
    </row>
    <row r="14" spans="1:13" ht="30" customHeight="1">
      <c r="B14" s="386"/>
      <c r="C14" s="386"/>
      <c r="D14" s="155"/>
      <c r="E14" s="383"/>
      <c r="F14" s="384"/>
      <c r="G14" s="384"/>
      <c r="H14" s="384"/>
      <c r="I14" s="384"/>
      <c r="J14" s="384"/>
      <c r="K14" s="385"/>
      <c r="L14" s="302"/>
      <c r="M14" s="3"/>
    </row>
    <row r="15" spans="1:13" ht="30" customHeight="1">
      <c r="B15" s="386"/>
      <c r="C15" s="386"/>
      <c r="D15" s="155"/>
      <c r="E15" s="383"/>
      <c r="F15" s="384"/>
      <c r="G15" s="384"/>
      <c r="H15" s="384"/>
      <c r="I15" s="384"/>
      <c r="J15" s="384"/>
      <c r="K15" s="385"/>
      <c r="L15" s="302"/>
    </row>
    <row r="16" spans="1:13" ht="30" customHeight="1">
      <c r="B16" s="386"/>
      <c r="C16" s="386"/>
      <c r="D16" s="155"/>
      <c r="E16" s="383"/>
      <c r="F16" s="384"/>
      <c r="G16" s="384"/>
      <c r="H16" s="384"/>
      <c r="I16" s="384"/>
      <c r="J16" s="384"/>
      <c r="K16" s="385"/>
      <c r="L16" s="302"/>
    </row>
    <row r="17" spans="2:14" ht="30" customHeight="1">
      <c r="B17" s="386"/>
      <c r="C17" s="386"/>
      <c r="D17" s="155"/>
      <c r="E17" s="383"/>
      <c r="F17" s="384"/>
      <c r="G17" s="384"/>
      <c r="H17" s="384"/>
      <c r="I17" s="384"/>
      <c r="J17" s="384"/>
      <c r="K17" s="385"/>
      <c r="L17" s="302"/>
      <c r="M17" s="3"/>
    </row>
    <row r="18" spans="2:14" ht="30" customHeight="1">
      <c r="B18" s="386"/>
      <c r="C18" s="386"/>
      <c r="D18" s="155"/>
      <c r="E18" s="383"/>
      <c r="F18" s="384"/>
      <c r="G18" s="384"/>
      <c r="H18" s="384"/>
      <c r="I18" s="384"/>
      <c r="J18" s="384"/>
      <c r="K18" s="385"/>
      <c r="L18" s="302"/>
    </row>
    <row r="19" spans="2:14" ht="30" customHeight="1">
      <c r="B19" s="386"/>
      <c r="C19" s="386"/>
      <c r="D19" s="155"/>
      <c r="E19" s="383"/>
      <c r="F19" s="384"/>
      <c r="G19" s="384"/>
      <c r="H19" s="384"/>
      <c r="I19" s="384"/>
      <c r="J19" s="384"/>
      <c r="K19" s="385"/>
      <c r="L19" s="302"/>
    </row>
    <row r="20" spans="2:14" ht="30" customHeight="1">
      <c r="B20" s="386"/>
      <c r="C20" s="386"/>
      <c r="D20" s="156"/>
      <c r="E20" s="383"/>
      <c r="F20" s="384"/>
      <c r="G20" s="384"/>
      <c r="H20" s="384"/>
      <c r="I20" s="384"/>
      <c r="J20" s="384"/>
      <c r="K20" s="385"/>
      <c r="L20" s="139"/>
    </row>
    <row r="21" spans="2:14" ht="30" customHeight="1">
      <c r="B21" s="386"/>
      <c r="C21" s="386" t="s">
        <v>36</v>
      </c>
      <c r="D21" s="157"/>
      <c r="E21" s="383"/>
      <c r="F21" s="384"/>
      <c r="G21" s="384"/>
      <c r="H21" s="384"/>
      <c r="I21" s="384"/>
      <c r="J21" s="384"/>
      <c r="K21" s="385"/>
      <c r="L21" s="303"/>
    </row>
    <row r="22" spans="2:14" ht="30" customHeight="1">
      <c r="B22" s="386"/>
      <c r="C22" s="386"/>
      <c r="D22" s="155"/>
      <c r="E22" s="383"/>
      <c r="F22" s="384"/>
      <c r="G22" s="384"/>
      <c r="H22" s="384"/>
      <c r="I22" s="384"/>
      <c r="J22" s="384"/>
      <c r="K22" s="385"/>
      <c r="L22" s="302"/>
      <c r="M22" s="3"/>
      <c r="N22" s="4"/>
    </row>
    <row r="23" spans="2:14" ht="30" customHeight="1">
      <c r="B23" s="386"/>
      <c r="C23" s="386"/>
      <c r="D23" s="155"/>
      <c r="E23" s="383"/>
      <c r="F23" s="384"/>
      <c r="G23" s="384"/>
      <c r="H23" s="384"/>
      <c r="I23" s="384"/>
      <c r="J23" s="384"/>
      <c r="K23" s="385"/>
      <c r="L23" s="302"/>
    </row>
    <row r="24" spans="2:14" ht="30" customHeight="1">
      <c r="B24" s="386"/>
      <c r="C24" s="386"/>
      <c r="D24" s="155"/>
      <c r="E24" s="383"/>
      <c r="F24" s="384"/>
      <c r="G24" s="384"/>
      <c r="H24" s="384"/>
      <c r="I24" s="384"/>
      <c r="J24" s="384"/>
      <c r="K24" s="385"/>
      <c r="L24" s="302"/>
    </row>
    <row r="25" spans="2:14" ht="30" customHeight="1">
      <c r="B25" s="386"/>
      <c r="C25" s="386"/>
      <c r="D25" s="155"/>
      <c r="E25" s="383"/>
      <c r="F25" s="384"/>
      <c r="G25" s="384"/>
      <c r="H25" s="384"/>
      <c r="I25" s="384"/>
      <c r="J25" s="384"/>
      <c r="K25" s="385"/>
      <c r="L25" s="302"/>
    </row>
    <row r="26" spans="2:14" ht="30" customHeight="1">
      <c r="B26" s="386"/>
      <c r="C26" s="386"/>
      <c r="D26" s="155"/>
      <c r="E26" s="383"/>
      <c r="F26" s="384"/>
      <c r="G26" s="384"/>
      <c r="H26" s="384"/>
      <c r="I26" s="384"/>
      <c r="J26" s="384"/>
      <c r="K26" s="385"/>
      <c r="L26" s="302"/>
      <c r="M26" s="3"/>
      <c r="N26" s="4"/>
    </row>
    <row r="27" spans="2:14" ht="30" customHeight="1">
      <c r="B27" s="386"/>
      <c r="C27" s="386"/>
      <c r="D27" s="155"/>
      <c r="E27" s="383"/>
      <c r="F27" s="384"/>
      <c r="G27" s="384"/>
      <c r="H27" s="384"/>
      <c r="I27" s="384"/>
      <c r="J27" s="384"/>
      <c r="K27" s="385"/>
      <c r="L27" s="302"/>
      <c r="M27" s="3"/>
      <c r="N27" s="4"/>
    </row>
    <row r="28" spans="2:14" ht="30" customHeight="1">
      <c r="B28" s="386"/>
      <c r="C28" s="386"/>
      <c r="D28" s="155"/>
      <c r="E28" s="383"/>
      <c r="F28" s="384"/>
      <c r="G28" s="384"/>
      <c r="H28" s="384"/>
      <c r="I28" s="384"/>
      <c r="J28" s="384"/>
      <c r="K28" s="385"/>
      <c r="L28" s="302"/>
    </row>
    <row r="29" spans="2:14" ht="30" customHeight="1">
      <c r="B29" s="386"/>
      <c r="C29" s="386"/>
      <c r="D29" s="158"/>
      <c r="E29" s="383"/>
      <c r="F29" s="384"/>
      <c r="G29" s="384"/>
      <c r="H29" s="384"/>
      <c r="I29" s="384"/>
      <c r="J29" s="384"/>
      <c r="K29" s="385"/>
      <c r="L29" s="304"/>
      <c r="M29" s="3"/>
    </row>
    <row r="30" spans="2:14" ht="15" customHeight="1">
      <c r="B30" s="401" t="s">
        <v>37</v>
      </c>
      <c r="C30" s="402"/>
      <c r="D30" s="402"/>
      <c r="E30" s="413" t="s">
        <v>38</v>
      </c>
      <c r="F30" s="414"/>
      <c r="G30" s="32">
        <f>SUM(L12:L29)</f>
        <v>0</v>
      </c>
      <c r="H30" s="159" t="s">
        <v>128</v>
      </c>
      <c r="I30" s="31">
        <f>SUM(L12:L20)</f>
        <v>0</v>
      </c>
      <c r="J30" s="159" t="s">
        <v>129</v>
      </c>
      <c r="K30" s="31">
        <f>SUM(L21:L29)</f>
        <v>0</v>
      </c>
      <c r="L30" s="160" t="s">
        <v>294</v>
      </c>
      <c r="M30" s="33" t="s">
        <v>223</v>
      </c>
    </row>
    <row r="31" spans="2:14" ht="30" customHeight="1">
      <c r="B31" s="368" t="s">
        <v>324</v>
      </c>
      <c r="C31" s="368"/>
      <c r="D31" s="368"/>
      <c r="E31" s="383"/>
      <c r="F31" s="384"/>
      <c r="G31" s="384"/>
      <c r="H31" s="384"/>
      <c r="I31" s="384"/>
      <c r="J31" s="384"/>
      <c r="K31" s="385"/>
      <c r="L31" s="302"/>
      <c r="M31" s="33"/>
    </row>
    <row r="32" spans="2:14" ht="45" customHeight="1">
      <c r="B32" s="369" t="s">
        <v>227</v>
      </c>
      <c r="C32" s="368"/>
      <c r="D32" s="368"/>
      <c r="E32" s="410"/>
      <c r="F32" s="411"/>
      <c r="G32" s="411"/>
      <c r="H32" s="411"/>
      <c r="I32" s="411"/>
      <c r="J32" s="411"/>
      <c r="K32" s="411"/>
      <c r="L32" s="412"/>
      <c r="M32" s="2" t="str">
        <f>DBCS(E32)</f>
        <v/>
      </c>
    </row>
    <row r="33" spans="1:13" ht="37.5" customHeight="1">
      <c r="B33" s="369" t="s">
        <v>228</v>
      </c>
      <c r="C33" s="368"/>
      <c r="D33" s="368"/>
      <c r="E33" s="410"/>
      <c r="F33" s="411"/>
      <c r="G33" s="411"/>
      <c r="H33" s="411"/>
      <c r="I33" s="411"/>
      <c r="J33" s="411"/>
      <c r="K33" s="411"/>
      <c r="L33" s="412"/>
      <c r="M33" s="2" t="str">
        <f>DBCS(E33)</f>
        <v/>
      </c>
    </row>
    <row r="34" spans="1:13" ht="20.25" customHeight="1">
      <c r="A34" s="34" t="s">
        <v>153</v>
      </c>
      <c r="B34" s="392" t="s">
        <v>152</v>
      </c>
      <c r="C34" s="393"/>
      <c r="D34" s="394"/>
      <c r="E34" s="401" t="s">
        <v>363</v>
      </c>
      <c r="F34" s="402"/>
      <c r="G34" s="161"/>
      <c r="H34" s="403"/>
      <c r="I34" s="403"/>
      <c r="J34" s="403"/>
      <c r="K34" s="403"/>
      <c r="L34" s="404"/>
      <c r="M34" s="343" t="s">
        <v>355</v>
      </c>
    </row>
    <row r="35" spans="1:13" ht="20.25" customHeight="1">
      <c r="B35" s="395"/>
      <c r="C35" s="396"/>
      <c r="D35" s="397"/>
      <c r="E35" s="401" t="s">
        <v>364</v>
      </c>
      <c r="F35" s="402"/>
      <c r="G35" s="162"/>
      <c r="H35" s="390"/>
      <c r="I35" s="390"/>
      <c r="J35" s="390"/>
      <c r="K35" s="390"/>
      <c r="L35" s="405"/>
      <c r="M35" s="33" t="s">
        <v>150</v>
      </c>
    </row>
    <row r="36" spans="1:13" ht="20.25" customHeight="1">
      <c r="B36" s="398"/>
      <c r="C36" s="399"/>
      <c r="D36" s="400"/>
      <c r="E36" s="406" t="s">
        <v>365</v>
      </c>
      <c r="F36" s="407"/>
      <c r="G36" s="163"/>
      <c r="H36" s="408"/>
      <c r="I36" s="408"/>
      <c r="J36" s="408"/>
      <c r="K36" s="408"/>
      <c r="L36" s="409"/>
      <c r="M36" s="33" t="s">
        <v>151</v>
      </c>
    </row>
    <row r="37" spans="1:13" ht="51" customHeight="1">
      <c r="B37" s="368" t="s">
        <v>39</v>
      </c>
      <c r="C37" s="368"/>
      <c r="D37" s="368"/>
      <c r="E37" s="410"/>
      <c r="F37" s="411"/>
      <c r="G37" s="411"/>
      <c r="H37" s="411"/>
      <c r="I37" s="411"/>
      <c r="J37" s="411"/>
      <c r="K37" s="411"/>
      <c r="L37" s="412"/>
    </row>
    <row r="38" spans="1:13" ht="15" customHeight="1">
      <c r="B38" s="390" t="s">
        <v>295</v>
      </c>
      <c r="C38" s="390"/>
      <c r="D38" s="390"/>
      <c r="E38" s="390"/>
      <c r="F38" s="390"/>
      <c r="G38" s="390"/>
      <c r="H38" s="390"/>
      <c r="I38" s="390"/>
      <c r="J38" s="390"/>
      <c r="K38" s="390"/>
      <c r="L38" s="390"/>
    </row>
    <row r="39" spans="1:13">
      <c r="B39" s="24"/>
      <c r="C39" s="24"/>
      <c r="D39" s="24"/>
      <c r="E39" s="24"/>
      <c r="F39" s="24"/>
      <c r="G39" s="24"/>
      <c r="H39" s="24"/>
      <c r="I39" s="24"/>
      <c r="J39" s="24"/>
      <c r="K39" s="24"/>
      <c r="L39" s="24"/>
    </row>
    <row r="40" spans="1:13">
      <c r="B40" s="391" t="s">
        <v>40</v>
      </c>
      <c r="C40" s="391"/>
      <c r="D40" s="391"/>
      <c r="E40" s="391"/>
      <c r="F40" s="391"/>
      <c r="G40" s="391"/>
      <c r="H40" s="391"/>
      <c r="I40" s="391"/>
      <c r="J40" s="391"/>
      <c r="K40" s="391"/>
      <c r="L40" s="391"/>
    </row>
    <row r="41" spans="1:13">
      <c r="B41" s="24"/>
      <c r="C41" s="24"/>
      <c r="D41" s="24"/>
      <c r="E41" s="24"/>
      <c r="F41" s="24"/>
      <c r="G41" s="24"/>
      <c r="H41" s="24"/>
      <c r="I41" s="24"/>
      <c r="J41" s="24"/>
      <c r="K41" s="24"/>
      <c r="L41" s="24"/>
    </row>
    <row r="42" spans="1:13">
      <c r="B42" s="24"/>
      <c r="C42" s="24"/>
      <c r="D42" s="24"/>
      <c r="E42" s="24"/>
      <c r="F42" s="24"/>
      <c r="G42" s="24"/>
      <c r="H42" s="24"/>
      <c r="I42" s="24"/>
      <c r="J42" s="24"/>
      <c r="K42" s="24"/>
      <c r="L42" s="24"/>
    </row>
    <row r="43" spans="1:13">
      <c r="B43" s="24"/>
      <c r="C43" s="24"/>
      <c r="D43" s="24"/>
      <c r="E43" s="24"/>
      <c r="F43" s="24"/>
      <c r="G43" s="24"/>
      <c r="H43" s="24"/>
      <c r="I43" s="24"/>
      <c r="J43" s="24"/>
      <c r="K43" s="24"/>
    </row>
    <row r="44" spans="1:13">
      <c r="B44" s="24"/>
      <c r="C44" s="24"/>
      <c r="D44" s="24"/>
      <c r="E44" s="24"/>
      <c r="F44" s="24"/>
      <c r="G44" s="24"/>
      <c r="H44" s="24"/>
      <c r="I44" s="24"/>
      <c r="J44" s="24"/>
      <c r="K44" s="24"/>
    </row>
    <row r="45" spans="1:13">
      <c r="B45" s="24"/>
      <c r="C45" s="24"/>
      <c r="D45" s="24"/>
      <c r="E45" s="24"/>
      <c r="F45" s="24"/>
      <c r="G45" s="24"/>
      <c r="H45" s="24"/>
      <c r="I45" s="24"/>
      <c r="J45" s="24"/>
      <c r="K45" s="24"/>
    </row>
    <row r="46" spans="1:13">
      <c r="B46" s="24"/>
      <c r="C46" s="24"/>
      <c r="D46" s="24"/>
      <c r="E46" s="24"/>
      <c r="F46" s="24"/>
      <c r="G46" s="24"/>
      <c r="H46" s="24"/>
      <c r="I46" s="24"/>
      <c r="J46" s="24"/>
      <c r="K46" s="24"/>
    </row>
    <row r="47" spans="1:13">
      <c r="B47" s="24"/>
      <c r="C47" s="24"/>
      <c r="D47" s="24"/>
      <c r="E47" s="24"/>
      <c r="F47" s="24"/>
      <c r="G47" s="24"/>
      <c r="H47" s="24"/>
      <c r="I47" s="24"/>
      <c r="J47" s="24"/>
      <c r="K47" s="24"/>
    </row>
    <row r="48" spans="1:13">
      <c r="B48" s="24"/>
      <c r="C48" s="24"/>
      <c r="D48" s="24"/>
      <c r="E48" s="24"/>
      <c r="F48" s="24"/>
      <c r="G48" s="24"/>
      <c r="H48" s="24"/>
      <c r="I48" s="24"/>
      <c r="J48" s="24"/>
      <c r="K48" s="24"/>
    </row>
    <row r="49" spans="2:11">
      <c r="B49" s="24"/>
      <c r="C49" s="24"/>
      <c r="D49" s="24"/>
      <c r="E49" s="24"/>
      <c r="F49" s="24"/>
      <c r="G49" s="24"/>
      <c r="H49" s="24"/>
      <c r="I49" s="24"/>
      <c r="J49" s="24"/>
      <c r="K49" s="24"/>
    </row>
    <row r="50" spans="2:11">
      <c r="B50" s="24"/>
      <c r="C50" s="24"/>
      <c r="D50" s="24"/>
      <c r="E50" s="24"/>
      <c r="F50" s="24"/>
      <c r="G50" s="24"/>
      <c r="H50" s="24"/>
      <c r="I50" s="24"/>
      <c r="J50" s="24"/>
      <c r="K50" s="24"/>
    </row>
    <row r="51" spans="2:11">
      <c r="B51" s="24"/>
      <c r="C51" s="24"/>
      <c r="D51" s="24"/>
      <c r="E51" s="24"/>
      <c r="F51" s="24"/>
      <c r="G51" s="24"/>
      <c r="H51" s="24"/>
      <c r="I51" s="24"/>
      <c r="J51" s="24"/>
      <c r="K51" s="24"/>
    </row>
    <row r="52" spans="2:11">
      <c r="B52" s="24"/>
      <c r="C52" s="24"/>
      <c r="D52" s="24"/>
      <c r="E52" s="24"/>
      <c r="F52" s="24"/>
      <c r="G52" s="24"/>
      <c r="H52" s="24"/>
      <c r="I52" s="24"/>
      <c r="J52" s="24"/>
      <c r="K52" s="24"/>
    </row>
    <row r="53" spans="2:11">
      <c r="B53" s="24"/>
      <c r="C53" s="24"/>
      <c r="D53" s="24"/>
      <c r="E53" s="24"/>
      <c r="F53" s="24"/>
      <c r="G53" s="24"/>
      <c r="H53" s="24"/>
      <c r="I53" s="24"/>
      <c r="J53" s="24"/>
      <c r="K53" s="24"/>
    </row>
    <row r="54" spans="2:11">
      <c r="B54" s="24"/>
      <c r="C54" s="24"/>
      <c r="D54" s="24"/>
      <c r="E54" s="24"/>
      <c r="F54" s="24"/>
      <c r="G54" s="24"/>
      <c r="H54" s="24"/>
      <c r="I54" s="24"/>
      <c r="J54" s="24"/>
      <c r="K54" s="24"/>
    </row>
    <row r="55" spans="2:11">
      <c r="B55" s="24"/>
      <c r="C55" s="24"/>
      <c r="D55" s="24"/>
      <c r="E55" s="24"/>
      <c r="F55" s="24"/>
      <c r="G55" s="24"/>
      <c r="H55" s="24"/>
      <c r="I55" s="24"/>
      <c r="J55" s="24"/>
      <c r="K55" s="24"/>
    </row>
    <row r="56" spans="2:11">
      <c r="B56" s="24"/>
      <c r="C56" s="24"/>
      <c r="D56" s="24"/>
      <c r="E56" s="24"/>
      <c r="F56" s="24"/>
      <c r="G56" s="24"/>
      <c r="H56" s="24"/>
      <c r="I56" s="24"/>
      <c r="J56" s="24"/>
      <c r="K56" s="24"/>
    </row>
    <row r="57" spans="2:11">
      <c r="B57" s="24"/>
      <c r="C57" s="24"/>
      <c r="D57" s="24"/>
      <c r="E57" s="24"/>
      <c r="F57" s="24"/>
      <c r="G57" s="24"/>
      <c r="H57" s="24"/>
      <c r="I57" s="24"/>
      <c r="J57" s="24"/>
      <c r="K57" s="24"/>
    </row>
    <row r="58" spans="2:11">
      <c r="B58" s="24"/>
      <c r="C58" s="24"/>
      <c r="D58" s="24"/>
      <c r="E58" s="24"/>
      <c r="F58" s="24"/>
      <c r="G58" s="24"/>
      <c r="H58" s="24"/>
      <c r="I58" s="24"/>
      <c r="J58" s="24"/>
      <c r="K58" s="24"/>
    </row>
  </sheetData>
  <mergeCells count="58">
    <mergeCell ref="E15:K15"/>
    <mergeCell ref="E16:K16"/>
    <mergeCell ref="E27:K27"/>
    <mergeCell ref="B37:D37"/>
    <mergeCell ref="E37:L37"/>
    <mergeCell ref="B30:D30"/>
    <mergeCell ref="E30:F30"/>
    <mergeCell ref="C21:C29"/>
    <mergeCell ref="E21:K21"/>
    <mergeCell ref="E22:K22"/>
    <mergeCell ref="E23:K23"/>
    <mergeCell ref="E24:K24"/>
    <mergeCell ref="E25:K25"/>
    <mergeCell ref="E26:K26"/>
    <mergeCell ref="E28:K28"/>
    <mergeCell ref="B38:L38"/>
    <mergeCell ref="B40:L40"/>
    <mergeCell ref="B31:D31"/>
    <mergeCell ref="E31:K31"/>
    <mergeCell ref="B34:D36"/>
    <mergeCell ref="E34:F34"/>
    <mergeCell ref="H34:L34"/>
    <mergeCell ref="E35:F35"/>
    <mergeCell ref="H35:L35"/>
    <mergeCell ref="E36:F36"/>
    <mergeCell ref="H36:L36"/>
    <mergeCell ref="B32:D32"/>
    <mergeCell ref="E32:L32"/>
    <mergeCell ref="B33:D33"/>
    <mergeCell ref="E33:L33"/>
    <mergeCell ref="B9:C9"/>
    <mergeCell ref="D9:L9"/>
    <mergeCell ref="B10:C10"/>
    <mergeCell ref="D10:L10"/>
    <mergeCell ref="E29:K29"/>
    <mergeCell ref="B11:B29"/>
    <mergeCell ref="C11:D11"/>
    <mergeCell ref="E11:K11"/>
    <mergeCell ref="C12:C20"/>
    <mergeCell ref="E12:K12"/>
    <mergeCell ref="E13:K13"/>
    <mergeCell ref="E17:K17"/>
    <mergeCell ref="E18:K18"/>
    <mergeCell ref="E19:K19"/>
    <mergeCell ref="E20:K20"/>
    <mergeCell ref="E14:K14"/>
    <mergeCell ref="E2:H2"/>
    <mergeCell ref="I3:L3"/>
    <mergeCell ref="A4:A8"/>
    <mergeCell ref="B4:C4"/>
    <mergeCell ref="I4:L4"/>
    <mergeCell ref="B5:C5"/>
    <mergeCell ref="B6:C6"/>
    <mergeCell ref="H6:H8"/>
    <mergeCell ref="I6:L8"/>
    <mergeCell ref="B7:C7"/>
    <mergeCell ref="B8:C8"/>
    <mergeCell ref="I2:L2"/>
  </mergeCells>
  <phoneticPr fontId="2"/>
  <dataValidations count="5">
    <dataValidation type="list" allowBlank="1" showInputMessage="1" showErrorMessage="1" sqref="E2" xr:uid="{00000000-0002-0000-0000-000000000000}">
      <formula1>"訓練カリキュラム,（様式19号）執行訓練カリキュラム"</formula1>
    </dataValidation>
    <dataValidation imeMode="on" allowBlank="1" showInputMessage="1" showErrorMessage="1" sqref="E31:K31 D4:D5 H6:I6 D9:L10 E32:L33 E37:L37 D12:K29" xr:uid="{00000000-0002-0000-0000-000001000000}"/>
    <dataValidation imeMode="off" allowBlank="1" showInputMessage="1" showErrorMessage="1" sqref="L31 I30 G30 G34:G36 D6:F8 L12:L29 K30 I2" xr:uid="{00000000-0002-0000-0000-000002000000}"/>
    <dataValidation type="list" imeMode="off" allowBlank="1" showInputMessage="1" showErrorMessage="1" sqref="G7" xr:uid="{00000000-0002-0000-0000-000003000000}">
      <formula1>"12,24"</formula1>
    </dataValidation>
    <dataValidation type="list" allowBlank="1" showInputMessage="1" showErrorMessage="1" sqref="H34:L36" xr:uid="{00000000-0002-0000-0000-000004000000}">
      <formula1>"※対象訓練なし,※訓練中,※集計中"</formula1>
    </dataValidation>
  </dataValidations>
  <printOptions horizontalCentered="1"/>
  <pageMargins left="0.59055118110236227" right="0.59055118110236227" top="0.59055118110236227" bottom="0.39370078740157483" header="0.39370078740157483" footer="0.19685039370078741"/>
  <pageSetup paperSize="9" scale="81"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38"/>
  <sheetViews>
    <sheetView view="pageBreakPreview" zoomScaleNormal="100" zoomScaleSheetLayoutView="100" workbookViewId="0">
      <selection activeCell="B15" sqref="B15"/>
    </sheetView>
  </sheetViews>
  <sheetFormatPr defaultColWidth="9" defaultRowHeight="13.5"/>
  <cols>
    <col min="1" max="1" width="4.875" style="165" customWidth="1"/>
    <col min="2" max="2" width="10.75" style="165" customWidth="1"/>
    <col min="3" max="5" width="8.625" style="165" customWidth="1"/>
    <col min="6" max="6" width="9.625" style="165" bestFit="1" customWidth="1"/>
    <col min="7" max="9" width="8.625" style="165" customWidth="1"/>
    <col min="10" max="10" width="9" style="165" customWidth="1"/>
    <col min="11" max="11" width="3.125" style="165" customWidth="1"/>
    <col min="12" max="16384" width="9" style="165"/>
  </cols>
  <sheetData>
    <row r="1" spans="1:11" ht="15.75" customHeight="1">
      <c r="J1" s="402" t="s">
        <v>211</v>
      </c>
      <c r="K1" s="402"/>
    </row>
    <row r="2" spans="1:11" ht="17.25">
      <c r="B2" s="522" t="s">
        <v>106</v>
      </c>
      <c r="C2" s="522"/>
      <c r="D2" s="522"/>
      <c r="E2" s="522"/>
      <c r="F2" s="522"/>
      <c r="G2" s="522"/>
      <c r="H2" s="522"/>
      <c r="I2" s="522"/>
    </row>
    <row r="3" spans="1:11" ht="14.25" customHeight="1"/>
    <row r="4" spans="1:11" ht="30" customHeight="1">
      <c r="A4" s="297"/>
      <c r="B4" s="523" t="s">
        <v>28</v>
      </c>
      <c r="C4" s="524"/>
      <c r="D4" s="317" t="s">
        <v>288</v>
      </c>
      <c r="E4" s="193"/>
      <c r="F4" s="201"/>
      <c r="G4" s="205"/>
    </row>
    <row r="5" spans="1:11" ht="30" customHeight="1">
      <c r="B5" s="523" t="s">
        <v>46</v>
      </c>
      <c r="C5" s="524"/>
      <c r="D5" s="317" t="s">
        <v>289</v>
      </c>
      <c r="E5" s="314"/>
      <c r="F5" s="201"/>
      <c r="G5" s="205"/>
    </row>
    <row r="6" spans="1:11" ht="30" customHeight="1">
      <c r="B6" s="523" t="s">
        <v>27</v>
      </c>
      <c r="C6" s="524"/>
      <c r="D6" s="147">
        <v>0</v>
      </c>
      <c r="E6" s="314"/>
      <c r="F6" s="201"/>
      <c r="G6" s="205"/>
    </row>
    <row r="7" spans="1:11" ht="17.25" customHeight="1">
      <c r="B7" s="207"/>
      <c r="C7" s="207"/>
      <c r="D7" s="297"/>
      <c r="E7" s="297"/>
      <c r="F7" s="297"/>
      <c r="G7" s="297"/>
    </row>
    <row r="8" spans="1:11" ht="23.25" customHeight="1">
      <c r="B8" s="165" t="s">
        <v>318</v>
      </c>
      <c r="I8" s="407" t="s">
        <v>118</v>
      </c>
      <c r="J8" s="407"/>
    </row>
    <row r="9" spans="1:11" ht="54.75" customHeight="1">
      <c r="B9" s="540" t="s">
        <v>319</v>
      </c>
      <c r="C9" s="540"/>
      <c r="D9" s="540"/>
      <c r="E9" s="540"/>
      <c r="F9" s="540"/>
      <c r="G9" s="540"/>
      <c r="H9" s="540"/>
      <c r="I9" s="540"/>
      <c r="J9" s="540"/>
    </row>
    <row r="10" spans="1:11" ht="45" customHeight="1">
      <c r="B10" s="369" t="s">
        <v>111</v>
      </c>
      <c r="C10" s="392" t="s">
        <v>112</v>
      </c>
      <c r="D10" s="221"/>
      <c r="E10" s="221"/>
      <c r="F10" s="222"/>
      <c r="G10" s="392" t="s">
        <v>116</v>
      </c>
      <c r="H10" s="223"/>
      <c r="I10" s="315" t="s">
        <v>124</v>
      </c>
      <c r="J10" s="315" t="s">
        <v>126</v>
      </c>
      <c r="K10" s="224"/>
    </row>
    <row r="11" spans="1:11" ht="20.25" customHeight="1">
      <c r="B11" s="369"/>
      <c r="C11" s="541"/>
      <c r="D11" s="392" t="s">
        <v>113</v>
      </c>
      <c r="E11" s="225"/>
      <c r="F11" s="543" t="s">
        <v>115</v>
      </c>
      <c r="G11" s="541"/>
      <c r="H11" s="543" t="s">
        <v>117</v>
      </c>
      <c r="I11" s="544" t="s">
        <v>320</v>
      </c>
      <c r="J11" s="544" t="s">
        <v>321</v>
      </c>
      <c r="K11" s="316"/>
    </row>
    <row r="12" spans="1:11" ht="54">
      <c r="B12" s="369"/>
      <c r="C12" s="542"/>
      <c r="D12" s="542"/>
      <c r="E12" s="299" t="s">
        <v>114</v>
      </c>
      <c r="F12" s="542"/>
      <c r="G12" s="542"/>
      <c r="H12" s="542"/>
      <c r="I12" s="545"/>
      <c r="J12" s="545"/>
      <c r="K12" s="316"/>
    </row>
    <row r="13" spans="1:11" ht="20.25" customHeight="1">
      <c r="B13" s="226" t="s">
        <v>367</v>
      </c>
      <c r="C13" s="227"/>
      <c r="D13" s="227"/>
      <c r="E13" s="227"/>
      <c r="F13" s="227"/>
      <c r="G13" s="227"/>
      <c r="H13" s="227"/>
      <c r="I13" s="228" t="e">
        <f>(D13+G13)/(C13-F13+G13)</f>
        <v>#DIV/0!</v>
      </c>
      <c r="J13" s="229" t="e">
        <f>(E13+H13)/(C13-F13+H13)</f>
        <v>#DIV/0!</v>
      </c>
      <c r="K13" s="316"/>
    </row>
    <row r="14" spans="1:11" ht="20.25" customHeight="1">
      <c r="B14" s="226" t="s">
        <v>368</v>
      </c>
      <c r="C14" s="227"/>
      <c r="D14" s="227"/>
      <c r="E14" s="227"/>
      <c r="F14" s="227"/>
      <c r="G14" s="227"/>
      <c r="H14" s="227"/>
      <c r="I14" s="228" t="e">
        <f>(D14+G14)/(C14-F14+G14)</f>
        <v>#DIV/0!</v>
      </c>
      <c r="J14" s="229" t="e">
        <f>(E14+H14)/(C14-F14+H14)</f>
        <v>#DIV/0!</v>
      </c>
      <c r="K14" s="316"/>
    </row>
    <row r="15" spans="1:11" ht="17.100000000000001" customHeight="1">
      <c r="B15" s="297"/>
      <c r="C15" s="313"/>
      <c r="D15" s="313"/>
      <c r="E15" s="313"/>
      <c r="F15" s="313"/>
      <c r="G15" s="313"/>
      <c r="H15" s="313"/>
      <c r="I15" s="313"/>
    </row>
    <row r="16" spans="1:11" ht="21" customHeight="1">
      <c r="B16" s="165" t="s">
        <v>123</v>
      </c>
    </row>
    <row r="17" spans="1:12" ht="17.100000000000001" customHeight="1">
      <c r="B17" s="312"/>
    </row>
    <row r="18" spans="1:12" ht="17.100000000000001" customHeight="1"/>
    <row r="19" spans="1:12" ht="20.25" customHeight="1">
      <c r="B19" s="165" t="s">
        <v>242</v>
      </c>
    </row>
    <row r="20" spans="1:12" ht="21" customHeight="1">
      <c r="B20" s="298"/>
      <c r="C20" s="318" t="s">
        <v>119</v>
      </c>
      <c r="D20" s="318"/>
      <c r="E20" s="318"/>
      <c r="F20" s="318"/>
      <c r="G20" s="318"/>
      <c r="H20" s="318"/>
      <c r="I20" s="319"/>
      <c r="L20" s="165" t="s">
        <v>322</v>
      </c>
    </row>
    <row r="21" spans="1:12" ht="21" customHeight="1">
      <c r="A21" s="206"/>
      <c r="B21" s="298"/>
      <c r="C21" s="318" t="s">
        <v>122</v>
      </c>
      <c r="D21" s="320"/>
      <c r="E21" s="318"/>
      <c r="F21" s="318"/>
      <c r="G21" s="318"/>
      <c r="H21" s="230"/>
      <c r="I21" s="319"/>
    </row>
    <row r="22" spans="1:12" ht="21" customHeight="1">
      <c r="A22" s="143"/>
      <c r="B22" s="298"/>
      <c r="C22" s="318" t="s">
        <v>120</v>
      </c>
      <c r="D22" s="411"/>
      <c r="E22" s="411"/>
      <c r="F22" s="411"/>
      <c r="G22" s="411"/>
      <c r="H22" s="411"/>
      <c r="I22" s="319" t="s">
        <v>121</v>
      </c>
    </row>
    <row r="23" spans="1:12">
      <c r="A23" s="143"/>
      <c r="D23" s="204"/>
      <c r="H23" s="231"/>
    </row>
    <row r="24" spans="1:12" ht="17.25">
      <c r="A24" s="206"/>
      <c r="B24" s="206"/>
      <c r="C24" s="233"/>
    </row>
    <row r="25" spans="1:12" ht="14.25">
      <c r="A25" s="234"/>
      <c r="B25" s="234"/>
      <c r="C25" s="233"/>
    </row>
    <row r="26" spans="1:12">
      <c r="A26" s="235"/>
      <c r="B26" s="235"/>
      <c r="C26" s="233"/>
      <c r="D26" s="233"/>
      <c r="E26" s="233"/>
      <c r="F26" s="233"/>
      <c r="G26" s="233"/>
      <c r="H26" s="233"/>
      <c r="I26" s="233"/>
    </row>
    <row r="27" spans="1:12">
      <c r="A27" s="143"/>
      <c r="B27" s="143"/>
      <c r="D27" s="207"/>
      <c r="E27" s="207"/>
      <c r="H27" s="231"/>
    </row>
    <row r="28" spans="1:12" ht="17.25">
      <c r="A28" s="206"/>
      <c r="B28" s="206"/>
      <c r="C28" s="206"/>
      <c r="D28" s="232"/>
      <c r="E28" s="232"/>
      <c r="F28" s="232"/>
      <c r="G28" s="232"/>
      <c r="H28" s="232"/>
      <c r="I28" s="232"/>
    </row>
    <row r="29" spans="1:12" ht="13.5" customHeight="1">
      <c r="A29" s="206"/>
      <c r="B29" s="206"/>
      <c r="C29" s="233"/>
    </row>
    <row r="30" spans="1:12" ht="13.5" customHeight="1">
      <c r="A30" s="206"/>
      <c r="B30" s="206"/>
      <c r="C30" s="233"/>
    </row>
    <row r="31" spans="1:12" ht="13.5" customHeight="1">
      <c r="A31" s="206"/>
      <c r="B31" s="206"/>
      <c r="C31" s="233"/>
    </row>
    <row r="32" spans="1:12" ht="13.5" customHeight="1">
      <c r="A32" s="206"/>
      <c r="B32" s="206"/>
      <c r="C32" s="233"/>
    </row>
    <row r="33" spans="1:8" ht="17.25">
      <c r="A33" s="206"/>
      <c r="B33" s="206"/>
      <c r="C33" s="233"/>
    </row>
    <row r="34" spans="1:8" ht="14.25">
      <c r="A34" s="234"/>
      <c r="B34" s="234"/>
      <c r="C34" s="233"/>
    </row>
    <row r="35" spans="1:8">
      <c r="A35" s="143"/>
      <c r="D35" s="207"/>
      <c r="E35" s="207"/>
      <c r="G35" s="207"/>
      <c r="H35" s="231"/>
    </row>
    <row r="36" spans="1:8" ht="6" customHeight="1"/>
    <row r="37" spans="1:8">
      <c r="B37" s="204"/>
    </row>
    <row r="38" spans="1:8">
      <c r="B38" s="204"/>
    </row>
  </sheetData>
  <mergeCells count="16">
    <mergeCell ref="D22:H22"/>
    <mergeCell ref="B9:J9"/>
    <mergeCell ref="B10:B12"/>
    <mergeCell ref="C10:C12"/>
    <mergeCell ref="G10:G12"/>
    <mergeCell ref="D11:D12"/>
    <mergeCell ref="F11:F12"/>
    <mergeCell ref="H11:H12"/>
    <mergeCell ref="I11:I12"/>
    <mergeCell ref="J11:J12"/>
    <mergeCell ref="I8:J8"/>
    <mergeCell ref="J1:K1"/>
    <mergeCell ref="B2:I2"/>
    <mergeCell ref="B4:C4"/>
    <mergeCell ref="B5:C5"/>
    <mergeCell ref="B6:C6"/>
  </mergeCells>
  <phoneticPr fontId="2"/>
  <dataValidations count="4">
    <dataValidation imeMode="on" allowBlank="1" showInputMessage="1" showErrorMessage="1" sqref="D4:D5" xr:uid="{00000000-0002-0000-0900-000000000000}"/>
    <dataValidation imeMode="off" allowBlank="1" showInputMessage="1" showErrorMessage="1" sqref="D6 C13:J14" xr:uid="{00000000-0002-0000-0900-000001000000}"/>
    <dataValidation type="list" allowBlank="1" showInputMessage="1" showErrorMessage="1" sqref="B20:B22" xr:uid="{00000000-0002-0000-0900-000002000000}">
      <formula1>"〇,,"</formula1>
    </dataValidation>
    <dataValidation type="list" allowBlank="1" showInputMessage="1" showErrorMessage="1" sqref="B17" xr:uid="{00000000-0002-0000-0900-000003000000}">
      <formula1>"該当,非該当"</formula1>
    </dataValidation>
  </dataValidations>
  <pageMargins left="0.74803149606299213" right="0.6692913385826772" top="0.59055118110236227" bottom="0.35433070866141736" header="0.35433070866141736" footer="0.39370078740157483"/>
  <pageSetup paperSize="9" scale="91"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5" sqref="B15:B18"/>
    </sheetView>
  </sheetViews>
  <sheetFormatPr defaultColWidth="9" defaultRowHeight="13.5"/>
  <cols>
    <col min="1" max="1" width="3.625" style="164" customWidth="1"/>
    <col min="2" max="2" width="10.625" style="164" customWidth="1"/>
    <col min="3" max="3" width="20.625" style="164" customWidth="1"/>
    <col min="4" max="4" width="31.375" style="164" customWidth="1"/>
    <col min="5" max="5" width="10.625" style="164" customWidth="1"/>
    <col min="6" max="7" width="8.25" style="164" customWidth="1"/>
    <col min="8" max="16384" width="9" style="164"/>
  </cols>
  <sheetData>
    <row r="1" spans="1:7" ht="14.25" thickBot="1">
      <c r="E1" s="33" t="s">
        <v>348</v>
      </c>
    </row>
    <row r="2" spans="1:7" ht="21.75" thickBot="1">
      <c r="D2" s="379" t="s">
        <v>190</v>
      </c>
      <c r="E2" s="380"/>
      <c r="F2" s="380"/>
      <c r="G2" s="381"/>
    </row>
    <row r="3" spans="1:7" ht="21">
      <c r="A3" s="415" t="s">
        <v>74</v>
      </c>
      <c r="B3" s="415"/>
      <c r="C3" s="415"/>
      <c r="D3" s="415"/>
      <c r="E3" s="415"/>
      <c r="F3" s="415"/>
      <c r="G3" s="415"/>
    </row>
    <row r="4" spans="1:7" s="165" customFormat="1" ht="45.75" customHeight="1">
      <c r="A4" s="416" t="s">
        <v>296</v>
      </c>
      <c r="B4" s="417"/>
      <c r="C4" s="417"/>
      <c r="D4" s="417"/>
      <c r="E4" s="417"/>
      <c r="F4" s="417"/>
      <c r="G4" s="417"/>
    </row>
    <row r="5" spans="1:7" s="165" customFormat="1" ht="15" customHeight="1">
      <c r="A5" s="417" t="s">
        <v>219</v>
      </c>
      <c r="B5" s="417"/>
      <c r="C5" s="417"/>
      <c r="D5" s="417"/>
      <c r="E5" s="417"/>
      <c r="F5" s="417"/>
      <c r="G5" s="417"/>
    </row>
    <row r="6" spans="1:7" ht="18.75" customHeight="1">
      <c r="A6" s="166"/>
      <c r="B6" s="166"/>
      <c r="C6" s="166"/>
      <c r="D6" s="166"/>
      <c r="E6" s="166"/>
      <c r="F6" s="166"/>
      <c r="G6" s="166"/>
    </row>
    <row r="7" spans="1:7" ht="18.75" customHeight="1">
      <c r="A7" s="368" t="s">
        <v>28</v>
      </c>
      <c r="B7" s="368"/>
      <c r="C7" s="317" t="s">
        <v>288</v>
      </c>
      <c r="D7" s="318"/>
      <c r="E7" s="318"/>
      <c r="F7" s="320"/>
      <c r="G7" s="167"/>
    </row>
    <row r="8" spans="1:7" ht="18.75" customHeight="1">
      <c r="A8" s="387" t="s">
        <v>29</v>
      </c>
      <c r="B8" s="389"/>
      <c r="C8" s="317" t="s">
        <v>289</v>
      </c>
      <c r="D8" s="318"/>
      <c r="E8" s="318"/>
      <c r="F8" s="318"/>
      <c r="G8" s="319"/>
    </row>
    <row r="9" spans="1:7" ht="18.75" customHeight="1">
      <c r="A9" s="387" t="s">
        <v>27</v>
      </c>
      <c r="B9" s="389"/>
      <c r="C9" s="147">
        <v>0</v>
      </c>
      <c r="D9" s="318"/>
      <c r="E9" s="318"/>
      <c r="F9" s="318"/>
      <c r="G9" s="319"/>
    </row>
    <row r="10" spans="1:7" ht="18" customHeight="1">
      <c r="A10" s="386" t="s">
        <v>69</v>
      </c>
      <c r="B10" s="298" t="s">
        <v>68</v>
      </c>
      <c r="C10" s="298" t="s">
        <v>103</v>
      </c>
      <c r="D10" s="418" t="s">
        <v>104</v>
      </c>
      <c r="E10" s="418"/>
      <c r="F10" s="337" t="s">
        <v>41</v>
      </c>
      <c r="G10" s="298" t="s">
        <v>34</v>
      </c>
    </row>
    <row r="11" spans="1:7" ht="18" customHeight="1">
      <c r="A11" s="386"/>
      <c r="B11" s="419">
        <v>45759</v>
      </c>
      <c r="C11" s="421"/>
      <c r="D11" s="423"/>
      <c r="E11" s="424"/>
      <c r="F11" s="433"/>
      <c r="G11" s="436"/>
    </row>
    <row r="12" spans="1:7" ht="18" customHeight="1">
      <c r="A12" s="386"/>
      <c r="B12" s="420"/>
      <c r="C12" s="422"/>
      <c r="D12" s="425"/>
      <c r="E12" s="426"/>
      <c r="F12" s="434"/>
      <c r="G12" s="437"/>
    </row>
    <row r="13" spans="1:7" ht="18" customHeight="1">
      <c r="A13" s="386"/>
      <c r="B13" s="420"/>
      <c r="C13" s="422"/>
      <c r="D13" s="425"/>
      <c r="E13" s="426"/>
      <c r="F13" s="434"/>
      <c r="G13" s="437"/>
    </row>
    <row r="14" spans="1:7" ht="18" customHeight="1">
      <c r="A14" s="386"/>
      <c r="B14" s="420"/>
      <c r="C14" s="422"/>
      <c r="D14" s="427"/>
      <c r="E14" s="428"/>
      <c r="F14" s="435"/>
      <c r="G14" s="438"/>
    </row>
    <row r="15" spans="1:7" ht="18" customHeight="1">
      <c r="A15" s="386"/>
      <c r="B15" s="419"/>
      <c r="C15" s="430"/>
      <c r="D15" s="425"/>
      <c r="E15" s="426"/>
      <c r="F15" s="433"/>
      <c r="G15" s="436"/>
    </row>
    <row r="16" spans="1:7" ht="18" customHeight="1">
      <c r="A16" s="386"/>
      <c r="B16" s="420"/>
      <c r="C16" s="431"/>
      <c r="D16" s="425"/>
      <c r="E16" s="426"/>
      <c r="F16" s="434"/>
      <c r="G16" s="437"/>
    </row>
    <row r="17" spans="1:8" ht="18" customHeight="1">
      <c r="A17" s="386"/>
      <c r="B17" s="420"/>
      <c r="C17" s="431"/>
      <c r="D17" s="425"/>
      <c r="E17" s="426"/>
      <c r="F17" s="434"/>
      <c r="G17" s="437"/>
      <c r="H17" s="168"/>
    </row>
    <row r="18" spans="1:8" ht="18" customHeight="1">
      <c r="A18" s="386"/>
      <c r="B18" s="429"/>
      <c r="C18" s="432"/>
      <c r="D18" s="427"/>
      <c r="E18" s="428"/>
      <c r="F18" s="435"/>
      <c r="G18" s="438"/>
    </row>
    <row r="19" spans="1:8" ht="18" customHeight="1">
      <c r="A19" s="386"/>
      <c r="B19" s="419"/>
      <c r="C19" s="421"/>
      <c r="D19" s="423"/>
      <c r="E19" s="424"/>
      <c r="F19" s="439"/>
      <c r="G19" s="436"/>
    </row>
    <row r="20" spans="1:8" ht="18" customHeight="1">
      <c r="A20" s="386"/>
      <c r="B20" s="420"/>
      <c r="C20" s="422"/>
      <c r="D20" s="425"/>
      <c r="E20" s="426"/>
      <c r="F20" s="440"/>
      <c r="G20" s="437"/>
    </row>
    <row r="21" spans="1:8" ht="18" customHeight="1">
      <c r="A21" s="386"/>
      <c r="B21" s="420"/>
      <c r="C21" s="422"/>
      <c r="D21" s="425"/>
      <c r="E21" s="426"/>
      <c r="F21" s="440"/>
      <c r="G21" s="437"/>
    </row>
    <row r="22" spans="1:8" ht="18" customHeight="1">
      <c r="A22" s="386"/>
      <c r="B22" s="420"/>
      <c r="C22" s="422"/>
      <c r="D22" s="427"/>
      <c r="E22" s="428"/>
      <c r="F22" s="441"/>
      <c r="G22" s="438"/>
    </row>
    <row r="23" spans="1:8" ht="18" customHeight="1">
      <c r="A23" s="386"/>
      <c r="B23" s="419"/>
      <c r="C23" s="421"/>
      <c r="D23" s="425"/>
      <c r="E23" s="426"/>
      <c r="F23" s="439"/>
      <c r="G23" s="436"/>
    </row>
    <row r="24" spans="1:8" ht="18" customHeight="1">
      <c r="A24" s="386"/>
      <c r="B24" s="420"/>
      <c r="C24" s="422"/>
      <c r="D24" s="425"/>
      <c r="E24" s="426"/>
      <c r="F24" s="440"/>
      <c r="G24" s="437"/>
    </row>
    <row r="25" spans="1:8" ht="18" customHeight="1">
      <c r="A25" s="386"/>
      <c r="B25" s="420"/>
      <c r="C25" s="422"/>
      <c r="D25" s="425"/>
      <c r="E25" s="426"/>
      <c r="F25" s="440"/>
      <c r="G25" s="437"/>
    </row>
    <row r="26" spans="1:8" ht="18" customHeight="1">
      <c r="A26" s="386"/>
      <c r="B26" s="429"/>
      <c r="C26" s="442"/>
      <c r="D26" s="427"/>
      <c r="E26" s="428"/>
      <c r="F26" s="441"/>
      <c r="G26" s="438"/>
    </row>
    <row r="27" spans="1:8" ht="18" customHeight="1">
      <c r="A27" s="386"/>
      <c r="B27" s="419"/>
      <c r="C27" s="430"/>
      <c r="D27" s="425"/>
      <c r="E27" s="426"/>
      <c r="F27" s="439"/>
      <c r="G27" s="436"/>
    </row>
    <row r="28" spans="1:8" ht="18" customHeight="1">
      <c r="A28" s="386"/>
      <c r="B28" s="420"/>
      <c r="C28" s="431"/>
      <c r="D28" s="425"/>
      <c r="E28" s="426"/>
      <c r="F28" s="440"/>
      <c r="G28" s="437"/>
    </row>
    <row r="29" spans="1:8" ht="18" customHeight="1">
      <c r="A29" s="386"/>
      <c r="B29" s="420"/>
      <c r="C29" s="431"/>
      <c r="D29" s="425"/>
      <c r="E29" s="426"/>
      <c r="F29" s="440"/>
      <c r="G29" s="437"/>
    </row>
    <row r="30" spans="1:8" ht="18" customHeight="1">
      <c r="A30" s="386"/>
      <c r="B30" s="420"/>
      <c r="C30" s="432"/>
      <c r="D30" s="427"/>
      <c r="E30" s="428"/>
      <c r="F30" s="441"/>
      <c r="G30" s="438"/>
    </row>
    <row r="31" spans="1:8" ht="18" customHeight="1">
      <c r="A31" s="386"/>
      <c r="B31" s="419"/>
      <c r="C31" s="431"/>
      <c r="D31" s="425"/>
      <c r="E31" s="426"/>
      <c r="F31" s="440"/>
      <c r="G31" s="443"/>
    </row>
    <row r="32" spans="1:8" ht="18" customHeight="1">
      <c r="A32" s="386"/>
      <c r="B32" s="420"/>
      <c r="C32" s="431"/>
      <c r="D32" s="425"/>
      <c r="E32" s="426"/>
      <c r="F32" s="440"/>
      <c r="G32" s="443"/>
    </row>
    <row r="33" spans="1:9" ht="18" customHeight="1">
      <c r="A33" s="386"/>
      <c r="B33" s="420"/>
      <c r="C33" s="431"/>
      <c r="D33" s="425"/>
      <c r="E33" s="426"/>
      <c r="F33" s="440"/>
      <c r="G33" s="443"/>
    </row>
    <row r="34" spans="1:9" ht="18" customHeight="1">
      <c r="A34" s="386"/>
      <c r="B34" s="429"/>
      <c r="C34" s="432"/>
      <c r="D34" s="427"/>
      <c r="E34" s="428"/>
      <c r="F34" s="440"/>
      <c r="G34" s="443"/>
    </row>
    <row r="35" spans="1:9" ht="18" customHeight="1">
      <c r="A35" s="386"/>
      <c r="B35" s="419"/>
      <c r="C35" s="444"/>
      <c r="D35" s="425"/>
      <c r="E35" s="447"/>
      <c r="F35" s="433"/>
      <c r="G35" s="437"/>
    </row>
    <row r="36" spans="1:9" ht="18" customHeight="1">
      <c r="A36" s="386"/>
      <c r="B36" s="420"/>
      <c r="C36" s="445"/>
      <c r="D36" s="425"/>
      <c r="E36" s="447"/>
      <c r="F36" s="434"/>
      <c r="G36" s="437"/>
    </row>
    <row r="37" spans="1:9" ht="18" customHeight="1">
      <c r="A37" s="386"/>
      <c r="B37" s="420"/>
      <c r="C37" s="445"/>
      <c r="D37" s="425"/>
      <c r="E37" s="447"/>
      <c r="F37" s="434"/>
      <c r="G37" s="437"/>
      <c r="H37" s="168"/>
      <c r="I37" s="169"/>
    </row>
    <row r="38" spans="1:9" ht="18" customHeight="1">
      <c r="A38" s="386"/>
      <c r="B38" s="429"/>
      <c r="C38" s="446"/>
      <c r="D38" s="427"/>
      <c r="E38" s="448"/>
      <c r="F38" s="435"/>
      <c r="G38" s="438"/>
    </row>
    <row r="39" spans="1:9" ht="24.75" customHeight="1">
      <c r="A39" s="406" t="s">
        <v>42</v>
      </c>
      <c r="B39" s="407"/>
      <c r="C39" s="407"/>
      <c r="D39" s="407"/>
      <c r="E39" s="407"/>
      <c r="F39" s="449">
        <f>SUM(G11:G38)</f>
        <v>0</v>
      </c>
      <c r="G39" s="450"/>
    </row>
    <row r="40" spans="1:9">
      <c r="A40" s="390"/>
      <c r="B40" s="390"/>
      <c r="C40" s="390"/>
      <c r="D40" s="390"/>
      <c r="E40" s="390"/>
      <c r="F40" s="390"/>
      <c r="G40" s="390"/>
    </row>
    <row r="41" spans="1:9" ht="54.75" customHeight="1">
      <c r="A41" s="338"/>
      <c r="B41" s="338"/>
      <c r="C41" s="338"/>
      <c r="D41" s="338"/>
      <c r="E41" s="387" t="s">
        <v>41</v>
      </c>
      <c r="F41" s="389"/>
      <c r="G41" s="178" t="s">
        <v>349</v>
      </c>
    </row>
    <row r="42" spans="1:9" ht="46.5" customHeight="1">
      <c r="A42" s="451" t="s">
        <v>350</v>
      </c>
      <c r="B42" s="452"/>
      <c r="C42" s="452"/>
      <c r="D42" s="452"/>
      <c r="E42" s="453"/>
      <c r="F42" s="454"/>
      <c r="G42" s="341"/>
    </row>
    <row r="43" spans="1:9">
      <c r="A43" s="297"/>
      <c r="B43" s="297"/>
      <c r="C43" s="297"/>
      <c r="D43" s="297"/>
      <c r="E43" s="297"/>
      <c r="F43" s="297"/>
      <c r="G43" s="297"/>
    </row>
    <row r="44" spans="1:9">
      <c r="A44" s="390" t="s">
        <v>40</v>
      </c>
      <c r="B44" s="390"/>
      <c r="C44" s="390"/>
      <c r="D44" s="390"/>
      <c r="E44" s="390"/>
      <c r="F44" s="390"/>
      <c r="G44" s="390"/>
    </row>
    <row r="45" spans="1:9">
      <c r="A45" s="297"/>
      <c r="B45" s="297"/>
      <c r="C45" s="297"/>
      <c r="D45" s="297"/>
      <c r="E45" s="297"/>
      <c r="F45" s="297"/>
      <c r="G45" s="297"/>
    </row>
    <row r="46" spans="1:9">
      <c r="A46" s="165"/>
      <c r="B46" s="165"/>
      <c r="C46" s="165"/>
      <c r="D46" s="165"/>
      <c r="E46" s="165"/>
      <c r="F46" s="165"/>
      <c r="G46" s="165"/>
    </row>
    <row r="48" spans="1:9">
      <c r="A48" s="165"/>
      <c r="B48" s="165"/>
      <c r="C48" s="165"/>
      <c r="D48" s="165"/>
      <c r="E48" s="165"/>
      <c r="F48" s="165"/>
      <c r="G48" s="165"/>
    </row>
    <row r="49" spans="1:7">
      <c r="A49" s="165"/>
      <c r="B49" s="165"/>
      <c r="C49" s="165"/>
      <c r="D49" s="165"/>
      <c r="E49" s="165"/>
      <c r="F49" s="165"/>
      <c r="G49" s="165"/>
    </row>
    <row r="50" spans="1:7">
      <c r="A50" s="165"/>
      <c r="B50" s="165"/>
      <c r="C50" s="165"/>
      <c r="D50" s="165"/>
      <c r="E50" s="165"/>
      <c r="F50" s="165"/>
    </row>
    <row r="51" spans="1:7">
      <c r="A51" s="165"/>
      <c r="B51" s="165"/>
      <c r="C51" s="165"/>
      <c r="D51" s="165"/>
      <c r="E51" s="165"/>
      <c r="F51" s="165"/>
    </row>
    <row r="52" spans="1:7">
      <c r="A52" s="165"/>
      <c r="B52" s="165"/>
      <c r="C52" s="165"/>
      <c r="D52" s="165"/>
      <c r="E52" s="165"/>
      <c r="F52" s="165"/>
    </row>
    <row r="53" spans="1:7">
      <c r="A53" s="165"/>
      <c r="B53" s="165"/>
      <c r="C53" s="165"/>
      <c r="D53" s="165"/>
      <c r="E53" s="165"/>
      <c r="F53" s="165"/>
    </row>
    <row r="54" spans="1:7">
      <c r="A54" s="165"/>
      <c r="B54" s="165"/>
      <c r="C54" s="165"/>
      <c r="D54" s="165"/>
      <c r="E54" s="165"/>
      <c r="F54" s="165"/>
    </row>
    <row r="55" spans="1:7">
      <c r="A55" s="165"/>
      <c r="B55" s="165"/>
      <c r="C55" s="165"/>
      <c r="D55" s="165"/>
      <c r="E55" s="165"/>
      <c r="F55" s="165"/>
    </row>
    <row r="56" spans="1:7">
      <c r="A56" s="165"/>
      <c r="B56" s="165"/>
      <c r="C56" s="165"/>
      <c r="D56" s="165"/>
      <c r="E56" s="165"/>
      <c r="F56" s="165"/>
    </row>
    <row r="57" spans="1:7">
      <c r="A57" s="165"/>
      <c r="B57" s="165"/>
      <c r="C57" s="165"/>
      <c r="D57" s="165"/>
      <c r="E57" s="165"/>
      <c r="F57" s="165"/>
    </row>
    <row r="58" spans="1:7">
      <c r="A58" s="165"/>
      <c r="B58" s="165"/>
      <c r="C58" s="165"/>
      <c r="D58" s="165"/>
      <c r="E58" s="165"/>
      <c r="F58" s="165"/>
    </row>
    <row r="59" spans="1:7">
      <c r="A59" s="165"/>
      <c r="B59" s="165"/>
      <c r="C59" s="165"/>
      <c r="D59" s="165"/>
      <c r="E59" s="165"/>
      <c r="F59" s="165"/>
    </row>
    <row r="60" spans="1:7">
      <c r="A60" s="165"/>
      <c r="B60" s="165"/>
      <c r="C60" s="165"/>
      <c r="D60" s="165"/>
      <c r="E60" s="165"/>
      <c r="F60" s="165"/>
    </row>
    <row r="61" spans="1:7">
      <c r="A61" s="165"/>
      <c r="B61" s="165"/>
      <c r="C61" s="165"/>
      <c r="D61" s="165"/>
      <c r="E61" s="165"/>
      <c r="F61" s="165"/>
    </row>
    <row r="62" spans="1:7">
      <c r="A62" s="165"/>
      <c r="B62" s="165"/>
      <c r="C62" s="165"/>
      <c r="D62" s="165"/>
      <c r="E62" s="165"/>
      <c r="F62" s="165"/>
    </row>
    <row r="63" spans="1:7">
      <c r="A63" s="165"/>
      <c r="B63" s="165"/>
      <c r="C63" s="165"/>
      <c r="D63" s="165"/>
      <c r="E63" s="165"/>
      <c r="F63" s="165"/>
    </row>
    <row r="64" spans="1:7">
      <c r="A64" s="165"/>
      <c r="B64" s="165"/>
      <c r="C64" s="165"/>
      <c r="D64" s="165"/>
      <c r="E64" s="165"/>
      <c r="F64" s="165"/>
    </row>
    <row r="65" spans="1:6">
      <c r="A65" s="165"/>
      <c r="B65" s="165"/>
      <c r="C65" s="165"/>
      <c r="D65" s="165"/>
      <c r="E65" s="165"/>
      <c r="F65" s="165"/>
    </row>
  </sheetData>
  <mergeCells count="72">
    <mergeCell ref="A39:E39"/>
    <mergeCell ref="F39:G39"/>
    <mergeCell ref="A40:G40"/>
    <mergeCell ref="A42:D42"/>
    <mergeCell ref="A44:G44"/>
    <mergeCell ref="E42:F42"/>
    <mergeCell ref="E41:F41"/>
    <mergeCell ref="B35:B38"/>
    <mergeCell ref="C35:C38"/>
    <mergeCell ref="D35:E35"/>
    <mergeCell ref="F35:F38"/>
    <mergeCell ref="G35:G38"/>
    <mergeCell ref="D36:E36"/>
    <mergeCell ref="D37:E37"/>
    <mergeCell ref="D38:E38"/>
    <mergeCell ref="B31:B34"/>
    <mergeCell ref="C31:C34"/>
    <mergeCell ref="D31:E31"/>
    <mergeCell ref="F31:F34"/>
    <mergeCell ref="G31:G34"/>
    <mergeCell ref="D32:E32"/>
    <mergeCell ref="D33:E33"/>
    <mergeCell ref="D34:E34"/>
    <mergeCell ref="B27:B30"/>
    <mergeCell ref="C27:C30"/>
    <mergeCell ref="D27:E27"/>
    <mergeCell ref="F27:F30"/>
    <mergeCell ref="G27:G30"/>
    <mergeCell ref="D28:E28"/>
    <mergeCell ref="D29:E29"/>
    <mergeCell ref="D30:E30"/>
    <mergeCell ref="C23:C26"/>
    <mergeCell ref="D23:E23"/>
    <mergeCell ref="F23:F26"/>
    <mergeCell ref="G23:G26"/>
    <mergeCell ref="D24:E24"/>
    <mergeCell ref="D25:E25"/>
    <mergeCell ref="D26:E26"/>
    <mergeCell ref="F19:F22"/>
    <mergeCell ref="G19:G22"/>
    <mergeCell ref="D20:E20"/>
    <mergeCell ref="D21:E21"/>
    <mergeCell ref="D22:E22"/>
    <mergeCell ref="F15:F18"/>
    <mergeCell ref="G15:G18"/>
    <mergeCell ref="F11:F14"/>
    <mergeCell ref="G11:G14"/>
    <mergeCell ref="D12:E12"/>
    <mergeCell ref="D13:E13"/>
    <mergeCell ref="D14:E14"/>
    <mergeCell ref="A9:B9"/>
    <mergeCell ref="A10:A38"/>
    <mergeCell ref="D10:E10"/>
    <mergeCell ref="B11:B14"/>
    <mergeCell ref="C11:C14"/>
    <mergeCell ref="D11:E11"/>
    <mergeCell ref="D16:E16"/>
    <mergeCell ref="D17:E17"/>
    <mergeCell ref="D18:E18"/>
    <mergeCell ref="B19:B22"/>
    <mergeCell ref="B15:B18"/>
    <mergeCell ref="C15:C18"/>
    <mergeCell ref="D15:E15"/>
    <mergeCell ref="C19:C22"/>
    <mergeCell ref="D19:E19"/>
    <mergeCell ref="B23:B26"/>
    <mergeCell ref="A8:B8"/>
    <mergeCell ref="D2:G2"/>
    <mergeCell ref="A3:G3"/>
    <mergeCell ref="A4:G4"/>
    <mergeCell ref="A5:G5"/>
    <mergeCell ref="A7:B7"/>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C115"/>
  <sheetViews>
    <sheetView view="pageBreakPreview" zoomScale="70" zoomScaleNormal="100" zoomScaleSheetLayoutView="70" workbookViewId="0">
      <pane xSplit="10" ySplit="12" topLeftCell="FZ13" activePane="bottomRight" state="frozen"/>
      <selection pane="topRight" activeCell="D1" sqref="D1"/>
      <selection pane="bottomLeft" activeCell="A14" sqref="A14"/>
      <selection pane="bottomRight" activeCell="GT70" sqref="GT70"/>
    </sheetView>
  </sheetViews>
  <sheetFormatPr defaultRowHeight="13.5"/>
  <cols>
    <col min="1" max="1" width="20.125" style="36" customWidth="1"/>
    <col min="2" max="9" width="5.75" style="36" customWidth="1"/>
    <col min="10" max="10" width="5.25" style="36" customWidth="1"/>
    <col min="11" max="11" width="5.75" style="36" customWidth="1"/>
    <col min="12" max="12" width="2.75" style="36" customWidth="1"/>
    <col min="13" max="13" width="2.75" style="37" customWidth="1"/>
    <col min="14" max="18" width="15.625" style="36" customWidth="1"/>
    <col min="19" max="19" width="5.75" style="36" customWidth="1"/>
    <col min="20" max="20" width="2.75" style="36" customWidth="1"/>
    <col min="21" max="21" width="2.75" style="37" customWidth="1"/>
    <col min="22" max="26" width="15.625" style="36" customWidth="1"/>
    <col min="27" max="27" width="5.75" style="36" customWidth="1"/>
    <col min="28" max="28" width="2.75" style="36" customWidth="1"/>
    <col min="29" max="29" width="2.75" style="37" customWidth="1"/>
    <col min="30" max="34" width="15.625" style="36" customWidth="1"/>
    <col min="35" max="35" width="5.75" style="36" customWidth="1"/>
    <col min="36" max="36" width="2.75" style="36" customWidth="1"/>
    <col min="37" max="37" width="2.75" style="37" customWidth="1"/>
    <col min="38" max="42" width="15.625" style="36" customWidth="1"/>
    <col min="43" max="43" width="5.75" style="36" customWidth="1"/>
    <col min="44" max="44" width="2.75" style="36" customWidth="1"/>
    <col min="45" max="45" width="2.75" style="37" customWidth="1"/>
    <col min="46" max="50" width="15.625" style="36" customWidth="1"/>
    <col min="51" max="51" width="5.75" style="36" customWidth="1"/>
    <col min="52" max="52" width="2.75" style="36" customWidth="1"/>
    <col min="53" max="53" width="2.75" style="37" customWidth="1"/>
    <col min="54" max="58" width="15.625" style="36" customWidth="1"/>
    <col min="59" max="59" width="5.75" style="36" customWidth="1"/>
    <col min="60" max="60" width="2.75" style="36" customWidth="1"/>
    <col min="61" max="61" width="2.75" style="37" customWidth="1"/>
    <col min="62" max="66" width="15.625" style="36" customWidth="1"/>
    <col min="67" max="67" width="5.75" style="36" customWidth="1"/>
    <col min="68" max="68" width="2.75" style="36" customWidth="1"/>
    <col min="69" max="69" width="2.75" style="37" customWidth="1"/>
    <col min="70" max="74" width="15.625" style="36" customWidth="1"/>
    <col min="75" max="75" width="5.75" style="36" customWidth="1"/>
    <col min="76" max="76" width="2.75" style="36" customWidth="1"/>
    <col min="77" max="77" width="2.75" style="37" customWidth="1"/>
    <col min="78" max="82" width="15.625" style="36" customWidth="1"/>
    <col min="83" max="83" width="5.75" style="36" customWidth="1"/>
    <col min="84" max="84" width="2.75" style="36" customWidth="1"/>
    <col min="85" max="85" width="2.75" style="37" customWidth="1"/>
    <col min="86" max="90" width="15.625" style="36" customWidth="1"/>
    <col min="91" max="91" width="5.75" style="36" customWidth="1"/>
    <col min="92" max="92" width="2.75" style="36" customWidth="1"/>
    <col min="93" max="93" width="2.75" style="37" customWidth="1"/>
    <col min="94" max="98" width="15.625" style="36" customWidth="1"/>
    <col min="99" max="99" width="5.75" style="36" customWidth="1"/>
    <col min="100" max="100" width="2.75" style="36" customWidth="1"/>
    <col min="101" max="101" width="2.75" style="37" customWidth="1"/>
    <col min="102" max="106" width="15.625" style="36" customWidth="1"/>
    <col min="107" max="107" width="5.75" style="36" customWidth="1"/>
    <col min="108" max="108" width="2.75" style="36" customWidth="1"/>
    <col min="109" max="109" width="2.75" style="37" customWidth="1"/>
    <col min="110" max="114" width="15.625" style="36" customWidth="1"/>
    <col min="115" max="115" width="5.75" style="36" customWidth="1"/>
    <col min="116" max="116" width="2.75" style="36" customWidth="1"/>
    <col min="117" max="117" width="2.75" style="37" customWidth="1"/>
    <col min="118" max="122" width="15.625" style="36" customWidth="1"/>
    <col min="123" max="123" width="5.75" style="36" customWidth="1"/>
    <col min="124" max="124" width="2.75" style="36" customWidth="1"/>
    <col min="125" max="125" width="2.75" style="37" customWidth="1"/>
    <col min="126" max="130" width="15.625" style="36" customWidth="1"/>
    <col min="131" max="131" width="5.75" style="36" customWidth="1"/>
    <col min="132" max="132" width="2.75" style="36" customWidth="1"/>
    <col min="133" max="133" width="2.75" style="37" customWidth="1"/>
    <col min="134" max="138" width="15.625" style="36" customWidth="1"/>
    <col min="139" max="139" width="5.75" style="36" customWidth="1"/>
    <col min="140" max="140" width="2.75" style="36" customWidth="1"/>
    <col min="141" max="141" width="2.75" style="37" customWidth="1"/>
    <col min="142" max="146" width="15.625" style="36" customWidth="1"/>
    <col min="147" max="147" width="5.75" style="36" customWidth="1"/>
    <col min="148" max="148" width="2.75" style="36" customWidth="1"/>
    <col min="149" max="149" width="2.75" style="37" customWidth="1"/>
    <col min="150" max="154" width="15.625" style="36" customWidth="1"/>
    <col min="155" max="155" width="5.75" style="36" customWidth="1"/>
    <col min="156" max="156" width="2.75" style="36" customWidth="1"/>
    <col min="157" max="157" width="2.75" style="37" customWidth="1"/>
    <col min="158" max="162" width="15.625" style="36" customWidth="1"/>
    <col min="163" max="163" width="5.75" style="36" customWidth="1"/>
    <col min="164" max="164" width="2.75" style="36" customWidth="1"/>
    <col min="165" max="165" width="2.75" style="37" customWidth="1"/>
    <col min="166" max="170" width="15.625" style="36" customWidth="1"/>
    <col min="171" max="171" width="5.75" style="36" customWidth="1"/>
    <col min="172" max="172" width="2.75" style="36" customWidth="1"/>
    <col min="173" max="173" width="2.75" style="37" customWidth="1"/>
    <col min="174" max="178" width="15.625" style="36" customWidth="1"/>
    <col min="179" max="179" width="5.75" style="36" customWidth="1"/>
    <col min="180" max="180" width="2.75" style="36" customWidth="1"/>
    <col min="181" max="181" width="2.75" style="37" customWidth="1"/>
    <col min="182" max="186" width="15.625" style="36" customWidth="1"/>
    <col min="187" max="187" width="5.75" style="36" customWidth="1"/>
    <col min="188" max="188" width="2.75" style="36" customWidth="1"/>
    <col min="189" max="189" width="2.75" style="37" customWidth="1"/>
    <col min="190" max="194" width="15.625" style="36" customWidth="1"/>
    <col min="195" max="195" width="5.75" style="36" customWidth="1"/>
    <col min="196" max="196" width="2.75" style="36" customWidth="1"/>
    <col min="197" max="197" width="2.75" style="37" customWidth="1"/>
    <col min="198" max="202" width="15.625" style="36" customWidth="1"/>
    <col min="203" max="203" width="6.25" style="36" customWidth="1"/>
    <col min="204" max="204" width="2.125" style="36" customWidth="1"/>
    <col min="205" max="205" width="15.5" style="36" bestFit="1" customWidth="1"/>
    <col min="206" max="206" width="15.375" style="36" bestFit="1" customWidth="1"/>
    <col min="207" max="16384" width="9" style="36"/>
  </cols>
  <sheetData>
    <row r="1" spans="1:211" ht="18" thickBot="1">
      <c r="A1" s="36" t="s">
        <v>247</v>
      </c>
      <c r="C1" s="38" t="s">
        <v>263</v>
      </c>
      <c r="K1" s="36" t="s">
        <v>156</v>
      </c>
      <c r="W1" s="36" t="s">
        <v>187</v>
      </c>
      <c r="AE1" s="342" t="s">
        <v>348</v>
      </c>
      <c r="AI1" s="36" t="s">
        <v>156</v>
      </c>
      <c r="AM1" s="282"/>
      <c r="AN1" s="282" t="s">
        <v>269</v>
      </c>
      <c r="AU1" s="282" t="s">
        <v>270</v>
      </c>
      <c r="BE1" s="282" t="s">
        <v>271</v>
      </c>
      <c r="BG1" s="36" t="s">
        <v>156</v>
      </c>
      <c r="CE1" s="36" t="s">
        <v>156</v>
      </c>
      <c r="GU1" s="106" t="s">
        <v>204</v>
      </c>
    </row>
    <row r="2" spans="1:211" ht="28.5" customHeight="1" thickBot="1">
      <c r="A2" s="246">
        <v>45748</v>
      </c>
      <c r="B2" s="245" t="s">
        <v>325</v>
      </c>
      <c r="C2" s="38" t="s">
        <v>157</v>
      </c>
      <c r="D2" s="245"/>
      <c r="E2" s="245"/>
      <c r="K2" s="100"/>
      <c r="L2" s="39"/>
      <c r="M2" s="39"/>
      <c r="N2" s="39"/>
      <c r="O2" s="39"/>
      <c r="P2" s="39"/>
      <c r="Q2" s="39"/>
      <c r="R2" s="39"/>
      <c r="S2" s="39"/>
      <c r="T2" s="39"/>
      <c r="U2" s="39"/>
      <c r="V2" s="455" t="s">
        <v>188</v>
      </c>
      <c r="W2" s="455"/>
      <c r="X2" s="455"/>
      <c r="Y2" s="455"/>
      <c r="Z2" s="39"/>
      <c r="AA2" s="39"/>
      <c r="AB2" s="39"/>
      <c r="AC2" s="39"/>
      <c r="AD2" s="39"/>
      <c r="AE2" s="456" t="s">
        <v>189</v>
      </c>
      <c r="AF2" s="457"/>
      <c r="AG2" s="457"/>
      <c r="AH2" s="458"/>
      <c r="AI2" s="100"/>
      <c r="AJ2" s="39"/>
      <c r="AK2" s="39"/>
      <c r="AL2" s="39"/>
      <c r="AM2" s="39"/>
      <c r="AN2" s="39"/>
      <c r="AO2" s="39"/>
      <c r="AP2" s="39"/>
      <c r="AQ2" s="39"/>
      <c r="AR2" s="39"/>
      <c r="AS2" s="39"/>
      <c r="AT2" s="455" t="str">
        <f>$V$2</f>
        <v>日程表</v>
      </c>
      <c r="AU2" s="455"/>
      <c r="AV2" s="455"/>
      <c r="AW2" s="455"/>
      <c r="AX2" s="39"/>
      <c r="AY2" s="39"/>
      <c r="AZ2" s="39"/>
      <c r="BA2" s="39"/>
      <c r="BB2" s="39"/>
      <c r="BC2" s="456" t="str">
        <f>$AE$2</f>
        <v>様式4-3号</v>
      </c>
      <c r="BD2" s="457"/>
      <c r="BE2" s="457"/>
      <c r="BF2" s="458"/>
      <c r="BG2" s="100"/>
      <c r="BH2" s="39"/>
      <c r="BI2" s="39"/>
      <c r="BJ2" s="39"/>
      <c r="BK2" s="39"/>
      <c r="BL2" s="39"/>
      <c r="BM2" s="39"/>
      <c r="BN2" s="39"/>
      <c r="BO2" s="39"/>
      <c r="BP2" s="39"/>
      <c r="BQ2" s="39"/>
      <c r="BR2" s="455" t="str">
        <f>$V$2</f>
        <v>日程表</v>
      </c>
      <c r="BS2" s="455"/>
      <c r="BT2" s="455"/>
      <c r="BU2" s="455"/>
      <c r="BV2" s="39"/>
      <c r="BW2" s="39"/>
      <c r="BX2" s="39"/>
      <c r="BY2" s="39"/>
      <c r="BZ2" s="39"/>
      <c r="CA2" s="456" t="str">
        <f>$AE$2</f>
        <v>様式4-3号</v>
      </c>
      <c r="CB2" s="457"/>
      <c r="CC2" s="457"/>
      <c r="CD2" s="458"/>
      <c r="CE2" s="100"/>
      <c r="CF2" s="39"/>
      <c r="CG2" s="39"/>
      <c r="CH2" s="39"/>
      <c r="CI2" s="39"/>
      <c r="CJ2" s="39"/>
      <c r="CK2" s="39"/>
      <c r="CL2" s="39"/>
      <c r="CM2" s="39"/>
      <c r="CN2" s="39"/>
      <c r="CO2" s="39"/>
      <c r="CP2" s="455" t="str">
        <f>$V$2</f>
        <v>日程表</v>
      </c>
      <c r="CQ2" s="455"/>
      <c r="CR2" s="455"/>
      <c r="CS2" s="455"/>
      <c r="CT2" s="39"/>
      <c r="CU2" s="39"/>
      <c r="CV2" s="39"/>
      <c r="CW2" s="39"/>
      <c r="CX2" s="39"/>
      <c r="CY2" s="456" t="str">
        <f>$AE$2</f>
        <v>様式4-3号</v>
      </c>
      <c r="CZ2" s="457"/>
      <c r="DA2" s="457"/>
      <c r="DB2" s="458"/>
      <c r="DC2" s="100"/>
      <c r="DD2" s="39"/>
      <c r="DE2" s="39"/>
      <c r="DF2" s="39"/>
      <c r="DG2" s="39"/>
      <c r="DH2" s="39"/>
      <c r="DI2" s="39"/>
      <c r="DJ2" s="39"/>
      <c r="DK2" s="39"/>
      <c r="DL2" s="39"/>
      <c r="DM2" s="39"/>
      <c r="DN2" s="455" t="str">
        <f>$V$2</f>
        <v>日程表</v>
      </c>
      <c r="DO2" s="455"/>
      <c r="DP2" s="455"/>
      <c r="DQ2" s="455"/>
      <c r="DR2" s="39"/>
      <c r="DS2" s="39"/>
      <c r="DT2" s="39"/>
      <c r="DU2" s="39"/>
      <c r="DV2" s="39"/>
      <c r="DW2" s="456" t="str">
        <f>$AE$2</f>
        <v>様式4-3号</v>
      </c>
      <c r="DX2" s="457"/>
      <c r="DY2" s="457"/>
      <c r="DZ2" s="458"/>
      <c r="EA2" s="100"/>
      <c r="EB2" s="39"/>
      <c r="EC2" s="39"/>
      <c r="ED2" s="39"/>
      <c r="EE2" s="39"/>
      <c r="EF2" s="39"/>
      <c r="EG2" s="39"/>
      <c r="EH2" s="39"/>
      <c r="EI2" s="39"/>
      <c r="EJ2" s="39"/>
      <c r="EK2" s="39"/>
      <c r="EL2" s="455" t="str">
        <f>$V$2</f>
        <v>日程表</v>
      </c>
      <c r="EM2" s="455"/>
      <c r="EN2" s="455"/>
      <c r="EO2" s="455"/>
      <c r="EP2" s="39"/>
      <c r="EQ2" s="39"/>
      <c r="ER2" s="39"/>
      <c r="ES2" s="39"/>
      <c r="ET2" s="39"/>
      <c r="EU2" s="456" t="str">
        <f>$AE$2</f>
        <v>様式4-3号</v>
      </c>
      <c r="EV2" s="457"/>
      <c r="EW2" s="457"/>
      <c r="EX2" s="458"/>
      <c r="EY2" s="100"/>
      <c r="EZ2" s="39"/>
      <c r="FA2" s="39"/>
      <c r="FB2" s="39"/>
      <c r="FC2" s="39"/>
      <c r="FD2" s="39"/>
      <c r="FE2" s="39"/>
      <c r="FF2" s="39"/>
      <c r="FG2" s="39"/>
      <c r="FH2" s="39"/>
      <c r="FI2" s="39"/>
      <c r="FJ2" s="455" t="str">
        <f>$V$2</f>
        <v>日程表</v>
      </c>
      <c r="FK2" s="455"/>
      <c r="FL2" s="455"/>
      <c r="FM2" s="455"/>
      <c r="FN2" s="39"/>
      <c r="FO2" s="39"/>
      <c r="FP2" s="39"/>
      <c r="FQ2" s="39"/>
      <c r="FR2" s="39"/>
      <c r="FS2" s="456" t="str">
        <f>$AE$2</f>
        <v>様式4-3号</v>
      </c>
      <c r="FT2" s="457"/>
      <c r="FU2" s="457"/>
      <c r="FV2" s="458"/>
      <c r="FW2" s="100"/>
      <c r="FX2" s="39"/>
      <c r="FY2" s="39"/>
      <c r="FZ2" s="39"/>
      <c r="GA2" s="39"/>
      <c r="GB2" s="39"/>
      <c r="GC2" s="39"/>
      <c r="GD2" s="39"/>
      <c r="GE2" s="39"/>
      <c r="GF2" s="39"/>
      <c r="GG2" s="39"/>
      <c r="GH2" s="455" t="str">
        <f>$V$2</f>
        <v>日程表</v>
      </c>
      <c r="GI2" s="455"/>
      <c r="GJ2" s="455"/>
      <c r="GK2" s="455"/>
      <c r="GL2" s="39"/>
      <c r="GM2" s="39"/>
      <c r="GN2" s="39"/>
      <c r="GO2" s="39"/>
      <c r="GP2" s="39"/>
      <c r="GQ2" s="456" t="str">
        <f>$AE$2</f>
        <v>様式4-3号</v>
      </c>
      <c r="GR2" s="457"/>
      <c r="GS2" s="457"/>
      <c r="GT2" s="458"/>
      <c r="GU2" s="39"/>
      <c r="GV2" s="39"/>
    </row>
    <row r="3" spans="1:211" ht="15.75" customHeight="1">
      <c r="A3" s="247">
        <v>7</v>
      </c>
      <c r="B3" s="36" t="s">
        <v>268</v>
      </c>
      <c r="F3" s="40" t="s">
        <v>158</v>
      </c>
      <c r="G3" s="40"/>
      <c r="H3" s="40"/>
      <c r="I3" s="40"/>
      <c r="AA3" s="41"/>
      <c r="AB3" s="41"/>
      <c r="AC3" s="41"/>
      <c r="AD3" s="41"/>
      <c r="AE3" s="41"/>
      <c r="AF3" s="41"/>
      <c r="AG3" s="41"/>
      <c r="AH3" s="41"/>
      <c r="AY3" s="41"/>
      <c r="AZ3" s="41"/>
      <c r="BA3" s="41"/>
      <c r="BB3" s="41"/>
      <c r="BC3" s="41"/>
      <c r="BD3" s="41"/>
      <c r="BE3" s="41"/>
      <c r="BF3" s="41"/>
      <c r="BW3" s="41"/>
      <c r="BX3" s="41"/>
      <c r="BY3" s="41"/>
      <c r="BZ3" s="41"/>
      <c r="CA3" s="41"/>
      <c r="CB3" s="41"/>
      <c r="CC3" s="41"/>
      <c r="CD3" s="41"/>
      <c r="CU3" s="41"/>
      <c r="CV3" s="41"/>
      <c r="CW3" s="41"/>
      <c r="CX3" s="41"/>
      <c r="CY3" s="41"/>
      <c r="CZ3" s="41"/>
      <c r="DA3" s="41"/>
      <c r="DB3" s="41"/>
      <c r="DS3" s="41"/>
      <c r="DT3" s="41"/>
      <c r="DU3" s="41"/>
      <c r="DV3" s="41"/>
      <c r="DW3" s="41"/>
      <c r="DX3" s="41"/>
      <c r="DY3" s="41"/>
      <c r="DZ3" s="41"/>
      <c r="EQ3" s="41"/>
      <c r="ER3" s="41"/>
      <c r="ES3" s="41"/>
      <c r="ET3" s="41"/>
      <c r="EU3" s="41"/>
      <c r="EV3" s="41"/>
      <c r="EW3" s="41"/>
      <c r="EX3" s="41"/>
      <c r="FO3" s="41"/>
      <c r="FP3" s="41"/>
      <c r="FQ3" s="41"/>
      <c r="FR3" s="41"/>
      <c r="FS3" s="41"/>
      <c r="FT3" s="41"/>
      <c r="FU3" s="41"/>
      <c r="FV3" s="41"/>
      <c r="GM3" s="41"/>
      <c r="GN3" s="41"/>
      <c r="GO3" s="41"/>
      <c r="GP3" s="41"/>
      <c r="GQ3" s="41"/>
      <c r="GR3" s="41"/>
      <c r="GS3" s="41"/>
      <c r="GT3" s="41"/>
      <c r="GU3" s="41"/>
    </row>
    <row r="4" spans="1:211" ht="18.75" customHeight="1">
      <c r="A4" s="247">
        <v>8</v>
      </c>
      <c r="B4" s="36" t="s">
        <v>246</v>
      </c>
      <c r="F4" s="40" t="str">
        <f>N4</f>
        <v>○○スクール○○校</v>
      </c>
      <c r="G4" s="40"/>
      <c r="H4" s="40"/>
      <c r="I4" s="40"/>
      <c r="J4" s="138" t="s">
        <v>159</v>
      </c>
      <c r="K4" s="459" t="s">
        <v>160</v>
      </c>
      <c r="L4" s="460"/>
      <c r="M4" s="461"/>
      <c r="N4" s="42" t="s">
        <v>283</v>
      </c>
      <c r="O4" s="43"/>
      <c r="P4" s="43"/>
      <c r="Q4" s="44"/>
      <c r="R4" s="45" t="s">
        <v>161</v>
      </c>
      <c r="S4" s="462"/>
      <c r="T4" s="462"/>
      <c r="U4" s="462"/>
      <c r="V4" s="462"/>
      <c r="W4" s="46"/>
      <c r="X4" s="46"/>
      <c r="Y4" s="46"/>
      <c r="Z4" s="46"/>
      <c r="AA4" s="46"/>
      <c r="AB4" s="46"/>
      <c r="AC4" s="48"/>
      <c r="AD4" s="47"/>
      <c r="AE4" s="47"/>
      <c r="AF4" s="47"/>
      <c r="AG4" s="47"/>
      <c r="AH4" s="48"/>
      <c r="AI4" s="459" t="s">
        <v>160</v>
      </c>
      <c r="AJ4" s="460"/>
      <c r="AK4" s="461"/>
      <c r="AL4" s="42" t="str">
        <f>$N$4</f>
        <v>○○スクール○○校</v>
      </c>
      <c r="AM4" s="43"/>
      <c r="AN4" s="43"/>
      <c r="AO4" s="44"/>
      <c r="AP4" s="238"/>
      <c r="AQ4" s="46"/>
      <c r="AR4" s="46"/>
      <c r="AS4" s="46"/>
      <c r="AT4" s="46"/>
      <c r="AU4" s="46"/>
      <c r="AV4" s="46"/>
      <c r="AW4" s="46"/>
      <c r="AX4" s="46"/>
      <c r="AY4" s="46"/>
      <c r="AZ4" s="46"/>
      <c r="BA4" s="48"/>
      <c r="BB4" s="47"/>
      <c r="BC4" s="47"/>
      <c r="BD4" s="47"/>
      <c r="BE4" s="47"/>
      <c r="BF4" s="48"/>
      <c r="BG4" s="459" t="s">
        <v>160</v>
      </c>
      <c r="BH4" s="460"/>
      <c r="BI4" s="461"/>
      <c r="BJ4" s="42" t="str">
        <f>$N$4</f>
        <v>○○スクール○○校</v>
      </c>
      <c r="BK4" s="43"/>
      <c r="BL4" s="43"/>
      <c r="BM4" s="44"/>
      <c r="BN4" s="238"/>
      <c r="BO4" s="46"/>
      <c r="BP4" s="46"/>
      <c r="BQ4" s="46"/>
      <c r="BR4" s="46"/>
      <c r="BS4" s="46"/>
      <c r="BT4" s="46"/>
      <c r="BU4" s="46"/>
      <c r="BV4" s="46"/>
      <c r="BW4" s="46"/>
      <c r="BX4" s="46"/>
      <c r="BY4" s="48"/>
      <c r="BZ4" s="47"/>
      <c r="CA4" s="47"/>
      <c r="CB4" s="47"/>
      <c r="CC4" s="47"/>
      <c r="CD4" s="48"/>
      <c r="CE4" s="459" t="s">
        <v>160</v>
      </c>
      <c r="CF4" s="460"/>
      <c r="CG4" s="461"/>
      <c r="CH4" s="42" t="str">
        <f>$N$4</f>
        <v>○○スクール○○校</v>
      </c>
      <c r="CI4" s="43"/>
      <c r="CJ4" s="43"/>
      <c r="CK4" s="44"/>
      <c r="CL4" s="238"/>
      <c r="CM4" s="46"/>
      <c r="CN4" s="46"/>
      <c r="CO4" s="46"/>
      <c r="CP4" s="46"/>
      <c r="CQ4" s="46"/>
      <c r="CR4" s="46"/>
      <c r="CS4" s="46"/>
      <c r="CT4" s="46"/>
      <c r="CU4" s="46"/>
      <c r="CV4" s="46"/>
      <c r="CW4" s="48"/>
      <c r="CX4" s="47"/>
      <c r="CY4" s="47"/>
      <c r="CZ4" s="47"/>
      <c r="DA4" s="47"/>
      <c r="DB4" s="48"/>
      <c r="DC4" s="459" t="s">
        <v>160</v>
      </c>
      <c r="DD4" s="460"/>
      <c r="DE4" s="461"/>
      <c r="DF4" s="42" t="str">
        <f>$N$4</f>
        <v>○○スクール○○校</v>
      </c>
      <c r="DG4" s="43"/>
      <c r="DH4" s="43"/>
      <c r="DI4" s="44"/>
      <c r="DJ4" s="238"/>
      <c r="DK4" s="46"/>
      <c r="DL4" s="46"/>
      <c r="DM4" s="46"/>
      <c r="DN4" s="46"/>
      <c r="DO4" s="46"/>
      <c r="DP4" s="46"/>
      <c r="DQ4" s="46"/>
      <c r="DR4" s="46"/>
      <c r="DS4" s="46"/>
      <c r="DT4" s="46"/>
      <c r="DU4" s="48"/>
      <c r="DV4" s="47"/>
      <c r="DW4" s="47"/>
      <c r="DX4" s="47"/>
      <c r="DY4" s="47"/>
      <c r="DZ4" s="48"/>
      <c r="EA4" s="459" t="s">
        <v>160</v>
      </c>
      <c r="EB4" s="460"/>
      <c r="EC4" s="461"/>
      <c r="ED4" s="42" t="str">
        <f>$N$4</f>
        <v>○○スクール○○校</v>
      </c>
      <c r="EE4" s="43"/>
      <c r="EF4" s="43"/>
      <c r="EG4" s="44"/>
      <c r="EH4" s="238"/>
      <c r="EI4" s="46"/>
      <c r="EJ4" s="46"/>
      <c r="EK4" s="46"/>
      <c r="EL4" s="46"/>
      <c r="EM4" s="46"/>
      <c r="EN4" s="46"/>
      <c r="EO4" s="46"/>
      <c r="EP4" s="46"/>
      <c r="EQ4" s="46"/>
      <c r="ER4" s="46"/>
      <c r="ES4" s="48"/>
      <c r="ET4" s="47"/>
      <c r="EU4" s="47"/>
      <c r="EV4" s="47"/>
      <c r="EW4" s="47"/>
      <c r="EX4" s="48"/>
      <c r="EY4" s="459" t="s">
        <v>160</v>
      </c>
      <c r="EZ4" s="460"/>
      <c r="FA4" s="461"/>
      <c r="FB4" s="42" t="str">
        <f>$N$4</f>
        <v>○○スクール○○校</v>
      </c>
      <c r="FC4" s="43"/>
      <c r="FD4" s="43"/>
      <c r="FE4" s="44"/>
      <c r="FF4" s="238"/>
      <c r="FG4" s="46"/>
      <c r="FH4" s="46"/>
      <c r="FI4" s="46"/>
      <c r="FJ4" s="46"/>
      <c r="FK4" s="46"/>
      <c r="FL4" s="46"/>
      <c r="FM4" s="46"/>
      <c r="FN4" s="46"/>
      <c r="FO4" s="46"/>
      <c r="FP4" s="46"/>
      <c r="FQ4" s="48"/>
      <c r="FR4" s="47"/>
      <c r="FS4" s="47"/>
      <c r="FT4" s="47"/>
      <c r="FU4" s="47"/>
      <c r="FV4" s="48"/>
      <c r="FW4" s="459" t="s">
        <v>160</v>
      </c>
      <c r="FX4" s="460"/>
      <c r="FY4" s="461"/>
      <c r="FZ4" s="42" t="str">
        <f>$N$4</f>
        <v>○○スクール○○校</v>
      </c>
      <c r="GA4" s="43"/>
      <c r="GB4" s="43"/>
      <c r="GC4" s="44"/>
      <c r="GD4" s="238"/>
      <c r="GE4" s="46"/>
      <c r="GF4" s="46"/>
      <c r="GG4" s="46"/>
      <c r="GH4" s="46"/>
      <c r="GI4" s="46"/>
      <c r="GJ4" s="46"/>
      <c r="GK4" s="46"/>
      <c r="GL4" s="46"/>
      <c r="GM4" s="46"/>
      <c r="GN4" s="46"/>
      <c r="GO4" s="48"/>
      <c r="GP4" s="47"/>
      <c r="GQ4" s="47"/>
      <c r="GR4" s="47"/>
      <c r="GS4" s="47"/>
      <c r="GT4" s="48"/>
    </row>
    <row r="5" spans="1:211" ht="18.75" customHeight="1">
      <c r="F5" s="40" t="str">
        <f>N5</f>
        <v>○○科</v>
      </c>
      <c r="G5" s="40"/>
      <c r="H5" s="40"/>
      <c r="I5" s="40"/>
      <c r="J5" s="138" t="s">
        <v>159</v>
      </c>
      <c r="K5" s="459" t="s">
        <v>162</v>
      </c>
      <c r="L5" s="460"/>
      <c r="M5" s="461"/>
      <c r="N5" s="42" t="s">
        <v>282</v>
      </c>
      <c r="O5" s="43"/>
      <c r="P5" s="43"/>
      <c r="Q5" s="44"/>
      <c r="R5" s="45" t="s">
        <v>326</v>
      </c>
      <c r="S5" s="462"/>
      <c r="T5" s="462"/>
      <c r="U5" s="462"/>
      <c r="V5" s="462"/>
      <c r="W5" s="46"/>
      <c r="X5" s="46"/>
      <c r="Y5" s="46"/>
      <c r="Z5" s="46"/>
      <c r="AA5" s="46"/>
      <c r="AB5" s="46"/>
      <c r="AC5" s="48"/>
      <c r="AD5" s="47"/>
      <c r="AE5" s="47"/>
      <c r="AF5" s="47"/>
      <c r="AG5" s="47"/>
      <c r="AH5" s="48"/>
      <c r="AI5" s="459" t="s">
        <v>162</v>
      </c>
      <c r="AJ5" s="460"/>
      <c r="AK5" s="461"/>
      <c r="AL5" s="42" t="str">
        <f>$N$5</f>
        <v>○○科</v>
      </c>
      <c r="AM5" s="43"/>
      <c r="AN5" s="43"/>
      <c r="AO5" s="44"/>
      <c r="AP5" s="238"/>
      <c r="AQ5" s="46"/>
      <c r="AR5" s="46"/>
      <c r="AS5" s="46"/>
      <c r="AT5" s="46"/>
      <c r="AU5" s="46"/>
      <c r="AV5" s="46"/>
      <c r="AW5" s="46"/>
      <c r="AX5" s="46"/>
      <c r="AY5" s="46"/>
      <c r="AZ5" s="46"/>
      <c r="BA5" s="48"/>
      <c r="BB5" s="47"/>
      <c r="BC5" s="47"/>
      <c r="BD5" s="47"/>
      <c r="BE5" s="47"/>
      <c r="BF5" s="48"/>
      <c r="BG5" s="459" t="s">
        <v>162</v>
      </c>
      <c r="BH5" s="460"/>
      <c r="BI5" s="461"/>
      <c r="BJ5" s="42" t="str">
        <f>$N$5</f>
        <v>○○科</v>
      </c>
      <c r="BK5" s="43"/>
      <c r="BL5" s="43"/>
      <c r="BM5" s="44"/>
      <c r="BN5" s="238"/>
      <c r="BO5" s="46"/>
      <c r="BP5" s="46"/>
      <c r="BQ5" s="46"/>
      <c r="BR5" s="46"/>
      <c r="BS5" s="46"/>
      <c r="BT5" s="46"/>
      <c r="BU5" s="46"/>
      <c r="BV5" s="46"/>
      <c r="BW5" s="46"/>
      <c r="BX5" s="46"/>
      <c r="BY5" s="48"/>
      <c r="BZ5" s="47"/>
      <c r="CA5" s="47"/>
      <c r="CB5" s="47"/>
      <c r="CC5" s="47"/>
      <c r="CD5" s="48"/>
      <c r="CE5" s="459" t="s">
        <v>162</v>
      </c>
      <c r="CF5" s="460"/>
      <c r="CG5" s="461"/>
      <c r="CH5" s="42" t="str">
        <f>$N$5</f>
        <v>○○科</v>
      </c>
      <c r="CI5" s="43"/>
      <c r="CJ5" s="43"/>
      <c r="CK5" s="44"/>
      <c r="CL5" s="238"/>
      <c r="CM5" s="46"/>
      <c r="CN5" s="46"/>
      <c r="CO5" s="46"/>
      <c r="CP5" s="46"/>
      <c r="CQ5" s="46"/>
      <c r="CR5" s="46"/>
      <c r="CS5" s="46"/>
      <c r="CT5" s="46"/>
      <c r="CU5" s="46"/>
      <c r="CV5" s="46"/>
      <c r="CW5" s="48"/>
      <c r="CX5" s="47"/>
      <c r="CY5" s="47"/>
      <c r="CZ5" s="47"/>
      <c r="DA5" s="47"/>
      <c r="DB5" s="48"/>
      <c r="DC5" s="459" t="s">
        <v>162</v>
      </c>
      <c r="DD5" s="460"/>
      <c r="DE5" s="461"/>
      <c r="DF5" s="42" t="str">
        <f>$N$5</f>
        <v>○○科</v>
      </c>
      <c r="DG5" s="43"/>
      <c r="DH5" s="43"/>
      <c r="DI5" s="44"/>
      <c r="DJ5" s="238"/>
      <c r="DK5" s="46"/>
      <c r="DL5" s="46"/>
      <c r="DM5" s="46"/>
      <c r="DN5" s="46"/>
      <c r="DO5" s="46"/>
      <c r="DP5" s="46"/>
      <c r="DQ5" s="46"/>
      <c r="DR5" s="46"/>
      <c r="DS5" s="46"/>
      <c r="DT5" s="46"/>
      <c r="DU5" s="48"/>
      <c r="DV5" s="47"/>
      <c r="DW5" s="47"/>
      <c r="DX5" s="47"/>
      <c r="DY5" s="47"/>
      <c r="DZ5" s="48"/>
      <c r="EA5" s="459" t="s">
        <v>162</v>
      </c>
      <c r="EB5" s="460"/>
      <c r="EC5" s="461"/>
      <c r="ED5" s="42" t="str">
        <f>$N$5</f>
        <v>○○科</v>
      </c>
      <c r="EE5" s="43"/>
      <c r="EF5" s="43"/>
      <c r="EG5" s="44"/>
      <c r="EH5" s="238"/>
      <c r="EI5" s="46"/>
      <c r="EJ5" s="46"/>
      <c r="EK5" s="46"/>
      <c r="EL5" s="46"/>
      <c r="EM5" s="46"/>
      <c r="EN5" s="46"/>
      <c r="EO5" s="46"/>
      <c r="EP5" s="46"/>
      <c r="EQ5" s="46"/>
      <c r="ER5" s="46"/>
      <c r="ES5" s="48"/>
      <c r="ET5" s="47"/>
      <c r="EU5" s="47"/>
      <c r="EV5" s="47"/>
      <c r="EW5" s="47"/>
      <c r="EX5" s="48"/>
      <c r="EY5" s="459" t="s">
        <v>162</v>
      </c>
      <c r="EZ5" s="460"/>
      <c r="FA5" s="461"/>
      <c r="FB5" s="42" t="str">
        <f>$N$5</f>
        <v>○○科</v>
      </c>
      <c r="FC5" s="43"/>
      <c r="FD5" s="43"/>
      <c r="FE5" s="44"/>
      <c r="FF5" s="238"/>
      <c r="FG5" s="46"/>
      <c r="FH5" s="46"/>
      <c r="FI5" s="46"/>
      <c r="FJ5" s="46"/>
      <c r="FK5" s="46"/>
      <c r="FL5" s="46"/>
      <c r="FM5" s="46"/>
      <c r="FN5" s="46"/>
      <c r="FO5" s="46"/>
      <c r="FP5" s="46"/>
      <c r="FQ5" s="48"/>
      <c r="FR5" s="47"/>
      <c r="FS5" s="47"/>
      <c r="FT5" s="47"/>
      <c r="FU5" s="47"/>
      <c r="FV5" s="48"/>
      <c r="FW5" s="459" t="s">
        <v>162</v>
      </c>
      <c r="FX5" s="460"/>
      <c r="FY5" s="461"/>
      <c r="FZ5" s="42" t="str">
        <f>$N$5</f>
        <v>○○科</v>
      </c>
      <c r="GA5" s="43"/>
      <c r="GB5" s="43"/>
      <c r="GC5" s="44"/>
      <c r="GD5" s="238"/>
      <c r="GE5" s="46"/>
      <c r="GF5" s="46"/>
      <c r="GG5" s="46"/>
      <c r="GH5" s="46"/>
      <c r="GI5" s="46"/>
      <c r="GJ5" s="46"/>
      <c r="GK5" s="46"/>
      <c r="GL5" s="46"/>
      <c r="GM5" s="46"/>
      <c r="GN5" s="46"/>
      <c r="GO5" s="48"/>
      <c r="GP5" s="47"/>
      <c r="GQ5" s="47"/>
      <c r="GR5" s="47"/>
      <c r="GS5" s="47"/>
      <c r="GT5" s="48"/>
    </row>
    <row r="6" spans="1:211" ht="18.75" customHeight="1">
      <c r="F6" s="281">
        <f>N6</f>
        <v>0</v>
      </c>
      <c r="G6" s="40"/>
      <c r="H6" s="40"/>
      <c r="I6" s="40"/>
      <c r="J6" s="138" t="s">
        <v>159</v>
      </c>
      <c r="K6" s="459" t="s">
        <v>163</v>
      </c>
      <c r="L6" s="460"/>
      <c r="M6" s="461"/>
      <c r="N6" s="49">
        <v>0</v>
      </c>
      <c r="O6" s="42"/>
      <c r="P6" s="43"/>
      <c r="Q6" s="50"/>
      <c r="R6" s="333"/>
      <c r="S6" s="334"/>
      <c r="T6" s="334"/>
      <c r="U6" s="334"/>
      <c r="V6" s="334"/>
      <c r="W6" s="46"/>
      <c r="X6" s="46"/>
      <c r="Y6" s="46"/>
      <c r="Z6" s="46"/>
      <c r="AA6" s="46"/>
      <c r="AB6" s="46"/>
      <c r="AC6" s="48"/>
      <c r="AD6" s="47"/>
      <c r="AE6" s="47"/>
      <c r="AF6" s="47"/>
      <c r="AG6" s="47"/>
      <c r="AH6" s="48"/>
      <c r="AI6" s="459" t="s">
        <v>163</v>
      </c>
      <c r="AJ6" s="460"/>
      <c r="AK6" s="461"/>
      <c r="AL6" s="49">
        <f>$N$6</f>
        <v>0</v>
      </c>
      <c r="AM6" s="42"/>
      <c r="AN6" s="43"/>
      <c r="AO6" s="50"/>
      <c r="AP6" s="238"/>
      <c r="AQ6" s="46"/>
      <c r="AR6" s="46"/>
      <c r="AS6" s="46"/>
      <c r="AT6" s="46"/>
      <c r="AU6" s="46"/>
      <c r="AV6" s="46"/>
      <c r="AW6" s="46"/>
      <c r="AX6" s="46"/>
      <c r="AY6" s="46"/>
      <c r="AZ6" s="46"/>
      <c r="BA6" s="48"/>
      <c r="BB6" s="47"/>
      <c r="BC6" s="47"/>
      <c r="BD6" s="47"/>
      <c r="BE6" s="47"/>
      <c r="BF6" s="48"/>
      <c r="BG6" s="459" t="s">
        <v>163</v>
      </c>
      <c r="BH6" s="460"/>
      <c r="BI6" s="461"/>
      <c r="BJ6" s="49">
        <f>$N$6</f>
        <v>0</v>
      </c>
      <c r="BK6" s="42"/>
      <c r="BL6" s="43"/>
      <c r="BM6" s="50"/>
      <c r="BN6" s="238"/>
      <c r="BO6" s="46"/>
      <c r="BP6" s="46"/>
      <c r="BQ6" s="46"/>
      <c r="BR6" s="46"/>
      <c r="BS6" s="46"/>
      <c r="BT6" s="46"/>
      <c r="BU6" s="46"/>
      <c r="BV6" s="46"/>
      <c r="BW6" s="46"/>
      <c r="BX6" s="46"/>
      <c r="BY6" s="48"/>
      <c r="BZ6" s="47"/>
      <c r="CA6" s="47"/>
      <c r="CB6" s="47"/>
      <c r="CC6" s="47"/>
      <c r="CD6" s="48"/>
      <c r="CE6" s="459" t="s">
        <v>163</v>
      </c>
      <c r="CF6" s="460"/>
      <c r="CG6" s="461"/>
      <c r="CH6" s="49">
        <f>$N$6</f>
        <v>0</v>
      </c>
      <c r="CI6" s="42"/>
      <c r="CJ6" s="43"/>
      <c r="CK6" s="50"/>
      <c r="CL6" s="238"/>
      <c r="CM6" s="46"/>
      <c r="CN6" s="46"/>
      <c r="CO6" s="46"/>
      <c r="CP6" s="46"/>
      <c r="CQ6" s="46"/>
      <c r="CR6" s="46"/>
      <c r="CS6" s="46"/>
      <c r="CT6" s="46"/>
      <c r="CU6" s="46"/>
      <c r="CV6" s="46"/>
      <c r="CW6" s="48"/>
      <c r="CX6" s="47"/>
      <c r="CY6" s="47"/>
      <c r="CZ6" s="47"/>
      <c r="DA6" s="47"/>
      <c r="DB6" s="48"/>
      <c r="DC6" s="459" t="s">
        <v>163</v>
      </c>
      <c r="DD6" s="460"/>
      <c r="DE6" s="461"/>
      <c r="DF6" s="49">
        <f>$N$6</f>
        <v>0</v>
      </c>
      <c r="DG6" s="42"/>
      <c r="DH6" s="43"/>
      <c r="DI6" s="50"/>
      <c r="DJ6" s="238"/>
      <c r="DK6" s="46"/>
      <c r="DL6" s="46"/>
      <c r="DM6" s="46"/>
      <c r="DN6" s="46"/>
      <c r="DO6" s="46"/>
      <c r="DP6" s="46"/>
      <c r="DQ6" s="46"/>
      <c r="DR6" s="46"/>
      <c r="DS6" s="46"/>
      <c r="DT6" s="46"/>
      <c r="DU6" s="48"/>
      <c r="DV6" s="47"/>
      <c r="DW6" s="47"/>
      <c r="DX6" s="47"/>
      <c r="DY6" s="47"/>
      <c r="DZ6" s="48"/>
      <c r="EA6" s="459" t="s">
        <v>163</v>
      </c>
      <c r="EB6" s="460"/>
      <c r="EC6" s="461"/>
      <c r="ED6" s="49">
        <f>$N$6</f>
        <v>0</v>
      </c>
      <c r="EE6" s="42"/>
      <c r="EF6" s="43"/>
      <c r="EG6" s="50"/>
      <c r="EH6" s="238"/>
      <c r="EI6" s="46"/>
      <c r="EJ6" s="46"/>
      <c r="EK6" s="46"/>
      <c r="EL6" s="46"/>
      <c r="EM6" s="46"/>
      <c r="EN6" s="46"/>
      <c r="EO6" s="46"/>
      <c r="EP6" s="46"/>
      <c r="EQ6" s="46"/>
      <c r="ER6" s="46"/>
      <c r="ES6" s="48"/>
      <c r="ET6" s="47"/>
      <c r="EU6" s="47"/>
      <c r="EV6" s="47"/>
      <c r="EW6" s="47"/>
      <c r="EX6" s="48"/>
      <c r="EY6" s="459" t="s">
        <v>163</v>
      </c>
      <c r="EZ6" s="460"/>
      <c r="FA6" s="461"/>
      <c r="FB6" s="49">
        <f>$N$6</f>
        <v>0</v>
      </c>
      <c r="FC6" s="42"/>
      <c r="FD6" s="43"/>
      <c r="FE6" s="50"/>
      <c r="FF6" s="238"/>
      <c r="FG6" s="46"/>
      <c r="FH6" s="46"/>
      <c r="FI6" s="46"/>
      <c r="FJ6" s="46"/>
      <c r="FK6" s="46"/>
      <c r="FL6" s="46"/>
      <c r="FM6" s="46"/>
      <c r="FN6" s="46"/>
      <c r="FO6" s="46"/>
      <c r="FP6" s="46"/>
      <c r="FQ6" s="48"/>
      <c r="FR6" s="47"/>
      <c r="FS6" s="47"/>
      <c r="FT6" s="47"/>
      <c r="FU6" s="47"/>
      <c r="FV6" s="48"/>
      <c r="FW6" s="459" t="s">
        <v>163</v>
      </c>
      <c r="FX6" s="460"/>
      <c r="FY6" s="461"/>
      <c r="FZ6" s="49">
        <f>$N$6</f>
        <v>0</v>
      </c>
      <c r="GA6" s="42"/>
      <c r="GB6" s="43"/>
      <c r="GC6" s="50"/>
      <c r="GD6" s="238"/>
      <c r="GE6" s="46"/>
      <c r="GF6" s="46"/>
      <c r="GG6" s="46"/>
      <c r="GH6" s="46"/>
      <c r="GI6" s="46"/>
      <c r="GJ6" s="46"/>
      <c r="GK6" s="46"/>
      <c r="GL6" s="46"/>
      <c r="GM6" s="46"/>
      <c r="GN6" s="46"/>
      <c r="GO6" s="48"/>
      <c r="GP6" s="47"/>
      <c r="GQ6" s="47"/>
      <c r="GR6" s="47"/>
      <c r="GS6" s="47"/>
      <c r="GT6" s="48"/>
    </row>
    <row r="7" spans="1:211" ht="18.75" customHeight="1">
      <c r="F7" s="278">
        <f>A2</f>
        <v>45748</v>
      </c>
      <c r="G7" s="279" t="s">
        <v>164</v>
      </c>
      <c r="H7" s="278">
        <f>P7</f>
        <v>46477</v>
      </c>
      <c r="I7" s="40"/>
      <c r="J7" s="138" t="s">
        <v>159</v>
      </c>
      <c r="K7" s="463" t="s">
        <v>20</v>
      </c>
      <c r="L7" s="464"/>
      <c r="M7" s="465"/>
      <c r="N7" s="244">
        <v>45748</v>
      </c>
      <c r="O7" s="51" t="s">
        <v>352</v>
      </c>
      <c r="P7" s="52">
        <v>46477</v>
      </c>
      <c r="Q7" s="53"/>
      <c r="R7" s="54"/>
      <c r="T7" s="335"/>
      <c r="U7" s="55"/>
      <c r="V7" s="55"/>
      <c r="W7" s="55"/>
      <c r="X7" s="55"/>
      <c r="Y7" s="55"/>
      <c r="Z7" s="55"/>
      <c r="AA7" s="55"/>
      <c r="AB7" s="55"/>
      <c r="AC7" s="36"/>
      <c r="AD7" s="56"/>
      <c r="AE7" s="56"/>
      <c r="AF7" s="56"/>
      <c r="AG7" s="56"/>
      <c r="AH7" s="56"/>
      <c r="AI7" s="463" t="s">
        <v>20</v>
      </c>
      <c r="AJ7" s="464"/>
      <c r="AK7" s="465"/>
      <c r="AL7" s="244">
        <f>$N$7</f>
        <v>45748</v>
      </c>
      <c r="AM7" s="51" t="s">
        <v>164</v>
      </c>
      <c r="AN7" s="52">
        <f>$P$7</f>
        <v>46477</v>
      </c>
      <c r="AO7" s="53"/>
      <c r="AP7" s="54"/>
      <c r="AR7" s="335"/>
      <c r="AS7" s="55"/>
      <c r="AT7" s="55"/>
      <c r="AU7" s="55"/>
      <c r="AV7" s="55"/>
      <c r="AW7" s="55"/>
      <c r="AX7" s="55"/>
      <c r="AY7" s="55"/>
      <c r="AZ7" s="55"/>
      <c r="BA7" s="36"/>
      <c r="BB7" s="56"/>
      <c r="BC7" s="56"/>
      <c r="BD7" s="56"/>
      <c r="BE7" s="56"/>
      <c r="BF7" s="56"/>
      <c r="BG7" s="463" t="s">
        <v>20</v>
      </c>
      <c r="BH7" s="464"/>
      <c r="BI7" s="465"/>
      <c r="BJ7" s="244">
        <f>$N$7</f>
        <v>45748</v>
      </c>
      <c r="BK7" s="51" t="s">
        <v>164</v>
      </c>
      <c r="BL7" s="52">
        <f>$P$7</f>
        <v>46477</v>
      </c>
      <c r="BM7" s="53"/>
      <c r="BN7" s="54"/>
      <c r="BP7" s="335"/>
      <c r="BQ7" s="55"/>
      <c r="BR7" s="55"/>
      <c r="BS7" s="55"/>
      <c r="BT7" s="55"/>
      <c r="BU7" s="55"/>
      <c r="BV7" s="55"/>
      <c r="BW7" s="55"/>
      <c r="BX7" s="55"/>
      <c r="BY7" s="36"/>
      <c r="BZ7" s="56"/>
      <c r="CA7" s="56"/>
      <c r="CB7" s="56"/>
      <c r="CC7" s="56"/>
      <c r="CD7" s="56"/>
      <c r="CE7" s="463" t="s">
        <v>20</v>
      </c>
      <c r="CF7" s="464"/>
      <c r="CG7" s="465"/>
      <c r="CH7" s="244">
        <f>$N$7</f>
        <v>45748</v>
      </c>
      <c r="CI7" s="51" t="s">
        <v>164</v>
      </c>
      <c r="CJ7" s="52">
        <f>$P$7</f>
        <v>46477</v>
      </c>
      <c r="CK7" s="53"/>
      <c r="CL7" s="54"/>
      <c r="CN7" s="335"/>
      <c r="CO7" s="55"/>
      <c r="CP7" s="55"/>
      <c r="CQ7" s="55"/>
      <c r="CR7" s="55"/>
      <c r="CS7" s="55"/>
      <c r="CT7" s="55"/>
      <c r="CU7" s="55"/>
      <c r="CV7" s="55"/>
      <c r="CW7" s="36"/>
      <c r="CX7" s="56"/>
      <c r="CY7" s="56"/>
      <c r="CZ7" s="56"/>
      <c r="DA7" s="56"/>
      <c r="DB7" s="56"/>
      <c r="DC7" s="463" t="s">
        <v>20</v>
      </c>
      <c r="DD7" s="464"/>
      <c r="DE7" s="465"/>
      <c r="DF7" s="244">
        <f>$N$7</f>
        <v>45748</v>
      </c>
      <c r="DG7" s="51" t="s">
        <v>164</v>
      </c>
      <c r="DH7" s="52">
        <f>$P$7</f>
        <v>46477</v>
      </c>
      <c r="DI7" s="53"/>
      <c r="DJ7" s="54"/>
      <c r="DL7" s="335"/>
      <c r="DM7" s="55"/>
      <c r="DN7" s="55"/>
      <c r="DO7" s="55"/>
      <c r="DP7" s="55"/>
      <c r="DQ7" s="55"/>
      <c r="DR7" s="55"/>
      <c r="DS7" s="55"/>
      <c r="DT7" s="55"/>
      <c r="DU7" s="36"/>
      <c r="DV7" s="56"/>
      <c r="DW7" s="56"/>
      <c r="DX7" s="56"/>
      <c r="DY7" s="56"/>
      <c r="DZ7" s="56"/>
      <c r="EA7" s="463" t="s">
        <v>20</v>
      </c>
      <c r="EB7" s="464"/>
      <c r="EC7" s="465"/>
      <c r="ED7" s="244">
        <f>$N$7</f>
        <v>45748</v>
      </c>
      <c r="EE7" s="51" t="s">
        <v>164</v>
      </c>
      <c r="EF7" s="52">
        <f>$P$7</f>
        <v>46477</v>
      </c>
      <c r="EG7" s="53"/>
      <c r="EH7" s="54"/>
      <c r="EJ7" s="335"/>
      <c r="EK7" s="55"/>
      <c r="EL7" s="55"/>
      <c r="EM7" s="55"/>
      <c r="EN7" s="55"/>
      <c r="EO7" s="55"/>
      <c r="EP7" s="55"/>
      <c r="EQ7" s="55"/>
      <c r="ER7" s="55"/>
      <c r="ES7" s="36"/>
      <c r="ET7" s="56"/>
      <c r="EU7" s="56"/>
      <c r="EV7" s="56"/>
      <c r="EW7" s="56"/>
      <c r="EX7" s="56"/>
      <c r="EY7" s="463" t="s">
        <v>20</v>
      </c>
      <c r="EZ7" s="464"/>
      <c r="FA7" s="465"/>
      <c r="FB7" s="244">
        <f>$N$7</f>
        <v>45748</v>
      </c>
      <c r="FC7" s="51" t="s">
        <v>164</v>
      </c>
      <c r="FD7" s="52">
        <f>$P$7</f>
        <v>46477</v>
      </c>
      <c r="FE7" s="53"/>
      <c r="FF7" s="54"/>
      <c r="FH7" s="335"/>
      <c r="FI7" s="55"/>
      <c r="FJ7" s="55"/>
      <c r="FK7" s="55"/>
      <c r="FL7" s="55"/>
      <c r="FM7" s="55"/>
      <c r="FN7" s="55"/>
      <c r="FO7" s="55"/>
      <c r="FP7" s="55"/>
      <c r="FQ7" s="36"/>
      <c r="FR7" s="56"/>
      <c r="FS7" s="56"/>
      <c r="FT7" s="56"/>
      <c r="FU7" s="56"/>
      <c r="FV7" s="56"/>
      <c r="FW7" s="463" t="s">
        <v>20</v>
      </c>
      <c r="FX7" s="464"/>
      <c r="FY7" s="465"/>
      <c r="FZ7" s="244">
        <f>$N$7</f>
        <v>45748</v>
      </c>
      <c r="GA7" s="51" t="s">
        <v>164</v>
      </c>
      <c r="GB7" s="52">
        <f>$P$7</f>
        <v>46477</v>
      </c>
      <c r="GC7" s="53"/>
      <c r="GD7" s="54"/>
      <c r="GF7" s="335"/>
      <c r="GG7" s="55"/>
      <c r="GH7" s="55"/>
      <c r="GI7" s="55"/>
      <c r="GJ7" s="55"/>
      <c r="GK7" s="55"/>
      <c r="GL7" s="55"/>
      <c r="GM7" s="55"/>
      <c r="GN7" s="55"/>
      <c r="GO7" s="36"/>
      <c r="GP7" s="56"/>
      <c r="GQ7" s="56"/>
      <c r="GR7" s="56"/>
      <c r="GS7" s="56"/>
      <c r="GT7" s="56"/>
    </row>
    <row r="8" spans="1:211" ht="18.75" customHeight="1">
      <c r="F8" s="277"/>
      <c r="G8" s="40"/>
      <c r="H8" s="40"/>
      <c r="I8" s="40"/>
      <c r="J8" s="138" t="s">
        <v>225</v>
      </c>
      <c r="K8" s="463" t="s">
        <v>147</v>
      </c>
      <c r="L8" s="464"/>
      <c r="M8" s="465"/>
      <c r="N8" s="57">
        <v>0</v>
      </c>
      <c r="O8" s="58" t="s">
        <v>164</v>
      </c>
      <c r="P8" s="59">
        <v>0</v>
      </c>
      <c r="Q8" s="60"/>
      <c r="R8" s="54"/>
      <c r="T8" s="335"/>
      <c r="U8" s="55"/>
      <c r="V8" s="55"/>
      <c r="W8" s="55"/>
      <c r="X8" s="55"/>
      <c r="Y8" s="55"/>
      <c r="Z8" s="55"/>
      <c r="AA8" s="55"/>
      <c r="AB8" s="55"/>
      <c r="AC8" s="36"/>
      <c r="AD8" s="56"/>
      <c r="AE8" s="56"/>
      <c r="AF8" s="56"/>
      <c r="AG8" s="56"/>
      <c r="AH8" s="56"/>
      <c r="AI8" s="463" t="s">
        <v>147</v>
      </c>
      <c r="AJ8" s="464"/>
      <c r="AK8" s="465"/>
      <c r="AL8" s="57">
        <f>$N$8</f>
        <v>0</v>
      </c>
      <c r="AM8" s="58" t="s">
        <v>164</v>
      </c>
      <c r="AN8" s="59">
        <f>$P$8</f>
        <v>0</v>
      </c>
      <c r="AO8" s="60"/>
      <c r="AP8" s="54"/>
      <c r="AR8" s="335"/>
      <c r="AS8" s="55"/>
      <c r="AT8" s="55"/>
      <c r="AU8" s="55"/>
      <c r="AV8" s="55"/>
      <c r="AW8" s="55"/>
      <c r="AX8" s="55"/>
      <c r="AY8" s="55"/>
      <c r="AZ8" s="55"/>
      <c r="BA8" s="36"/>
      <c r="BB8" s="56"/>
      <c r="BC8" s="56"/>
      <c r="BD8" s="56"/>
      <c r="BE8" s="56"/>
      <c r="BF8" s="56"/>
      <c r="BG8" s="463" t="s">
        <v>147</v>
      </c>
      <c r="BH8" s="464"/>
      <c r="BI8" s="465"/>
      <c r="BJ8" s="57">
        <f>$N$8</f>
        <v>0</v>
      </c>
      <c r="BK8" s="58" t="s">
        <v>164</v>
      </c>
      <c r="BL8" s="59">
        <f>$P$8</f>
        <v>0</v>
      </c>
      <c r="BM8" s="60"/>
      <c r="BN8" s="54"/>
      <c r="BP8" s="335"/>
      <c r="BQ8" s="55"/>
      <c r="BR8" s="55"/>
      <c r="BS8" s="55"/>
      <c r="BT8" s="55"/>
      <c r="BU8" s="55"/>
      <c r="BV8" s="55"/>
      <c r="BW8" s="55"/>
      <c r="BX8" s="55"/>
      <c r="BY8" s="36"/>
      <c r="BZ8" s="56"/>
      <c r="CA8" s="56"/>
      <c r="CB8" s="56"/>
      <c r="CC8" s="56"/>
      <c r="CD8" s="56"/>
      <c r="CE8" s="463" t="s">
        <v>147</v>
      </c>
      <c r="CF8" s="464"/>
      <c r="CG8" s="465"/>
      <c r="CH8" s="57">
        <f>$N$8</f>
        <v>0</v>
      </c>
      <c r="CI8" s="58" t="s">
        <v>164</v>
      </c>
      <c r="CJ8" s="59">
        <f>$P$8</f>
        <v>0</v>
      </c>
      <c r="CK8" s="60"/>
      <c r="CL8" s="54"/>
      <c r="CN8" s="335"/>
      <c r="CO8" s="55"/>
      <c r="CP8" s="55"/>
      <c r="CQ8" s="55"/>
      <c r="CR8" s="55"/>
      <c r="CS8" s="55"/>
      <c r="CT8" s="55"/>
      <c r="CU8" s="55"/>
      <c r="CV8" s="55"/>
      <c r="CW8" s="36"/>
      <c r="CX8" s="56"/>
      <c r="CY8" s="56"/>
      <c r="CZ8" s="56"/>
      <c r="DA8" s="56"/>
      <c r="DB8" s="56"/>
      <c r="DC8" s="463" t="s">
        <v>147</v>
      </c>
      <c r="DD8" s="464"/>
      <c r="DE8" s="465"/>
      <c r="DF8" s="57">
        <f>$N$8</f>
        <v>0</v>
      </c>
      <c r="DG8" s="58" t="s">
        <v>164</v>
      </c>
      <c r="DH8" s="59">
        <f>$P$8</f>
        <v>0</v>
      </c>
      <c r="DI8" s="60"/>
      <c r="DJ8" s="54"/>
      <c r="DL8" s="335"/>
      <c r="DM8" s="55"/>
      <c r="DN8" s="55"/>
      <c r="DO8" s="55"/>
      <c r="DP8" s="55"/>
      <c r="DQ8" s="55"/>
      <c r="DR8" s="55"/>
      <c r="DS8" s="55"/>
      <c r="DT8" s="55"/>
      <c r="DU8" s="36"/>
      <c r="DV8" s="56"/>
      <c r="DW8" s="56"/>
      <c r="DX8" s="56"/>
      <c r="DY8" s="56"/>
      <c r="DZ8" s="56"/>
      <c r="EA8" s="463" t="s">
        <v>147</v>
      </c>
      <c r="EB8" s="464"/>
      <c r="EC8" s="465"/>
      <c r="ED8" s="57">
        <f>$N$8</f>
        <v>0</v>
      </c>
      <c r="EE8" s="58" t="s">
        <v>164</v>
      </c>
      <c r="EF8" s="59">
        <f>$P$8</f>
        <v>0</v>
      </c>
      <c r="EG8" s="60"/>
      <c r="EH8" s="54"/>
      <c r="EJ8" s="335"/>
      <c r="EK8" s="55"/>
      <c r="EL8" s="55"/>
      <c r="EM8" s="55"/>
      <c r="EN8" s="55"/>
      <c r="EO8" s="55"/>
      <c r="EP8" s="55"/>
      <c r="EQ8" s="55"/>
      <c r="ER8" s="55"/>
      <c r="ES8" s="36"/>
      <c r="ET8" s="56"/>
      <c r="EU8" s="56"/>
      <c r="EV8" s="56"/>
      <c r="EW8" s="56"/>
      <c r="EX8" s="56"/>
      <c r="EY8" s="463" t="s">
        <v>147</v>
      </c>
      <c r="EZ8" s="464"/>
      <c r="FA8" s="465"/>
      <c r="FB8" s="57">
        <f>$N$8</f>
        <v>0</v>
      </c>
      <c r="FC8" s="58" t="s">
        <v>164</v>
      </c>
      <c r="FD8" s="59">
        <f>$P$8</f>
        <v>0</v>
      </c>
      <c r="FE8" s="60"/>
      <c r="FF8" s="54"/>
      <c r="FH8" s="335"/>
      <c r="FI8" s="55"/>
      <c r="FJ8" s="55"/>
      <c r="FK8" s="55"/>
      <c r="FL8" s="55"/>
      <c r="FM8" s="55"/>
      <c r="FN8" s="55"/>
      <c r="FO8" s="55"/>
      <c r="FP8" s="55"/>
      <c r="FQ8" s="36"/>
      <c r="FR8" s="56"/>
      <c r="FS8" s="56"/>
      <c r="FT8" s="56"/>
      <c r="FU8" s="56"/>
      <c r="FV8" s="56"/>
      <c r="FW8" s="463" t="s">
        <v>147</v>
      </c>
      <c r="FX8" s="464"/>
      <c r="FY8" s="465"/>
      <c r="FZ8" s="57">
        <f>$N$8</f>
        <v>0</v>
      </c>
      <c r="GA8" s="58" t="s">
        <v>164</v>
      </c>
      <c r="GB8" s="59">
        <f>$P$8</f>
        <v>0</v>
      </c>
      <c r="GC8" s="60"/>
      <c r="GD8" s="54"/>
      <c r="GF8" s="335"/>
      <c r="GG8" s="55"/>
      <c r="GH8" s="55"/>
      <c r="GI8" s="55"/>
      <c r="GJ8" s="55"/>
      <c r="GK8" s="55"/>
      <c r="GL8" s="55"/>
      <c r="GM8" s="55"/>
      <c r="GN8" s="55"/>
      <c r="GO8" s="36"/>
      <c r="GP8" s="56"/>
      <c r="GQ8" s="56"/>
      <c r="GR8" s="56"/>
      <c r="GS8" s="56"/>
      <c r="GT8" s="56"/>
    </row>
    <row r="9" spans="1:211" ht="18.75" customHeight="1">
      <c r="F9" s="277">
        <f>N9</f>
        <v>46438</v>
      </c>
      <c r="G9" s="40" t="s">
        <v>165</v>
      </c>
      <c r="H9" s="40"/>
      <c r="I9" s="40"/>
      <c r="J9" s="138" t="s">
        <v>159</v>
      </c>
      <c r="K9" s="466" t="s">
        <v>165</v>
      </c>
      <c r="L9" s="466"/>
      <c r="M9" s="466"/>
      <c r="N9" s="61">
        <v>46438</v>
      </c>
      <c r="O9" s="62" t="s">
        <v>166</v>
      </c>
      <c r="P9" s="63"/>
      <c r="Q9" s="46"/>
      <c r="R9" s="54"/>
      <c r="S9" s="336"/>
      <c r="T9" s="335"/>
      <c r="U9" s="55"/>
      <c r="V9" s="55"/>
      <c r="W9" s="55"/>
      <c r="X9" s="55"/>
      <c r="Y9" s="55"/>
      <c r="Z9" s="55"/>
      <c r="AA9" s="55"/>
      <c r="AB9" s="55"/>
      <c r="AC9" s="36"/>
      <c r="AD9" s="56"/>
      <c r="AE9" s="56"/>
      <c r="AF9" s="56"/>
      <c r="AG9" s="56"/>
      <c r="AH9" s="56"/>
      <c r="AI9" s="466" t="s">
        <v>165</v>
      </c>
      <c r="AJ9" s="466"/>
      <c r="AK9" s="466"/>
      <c r="AL9" s="61">
        <f>$N$9</f>
        <v>46438</v>
      </c>
      <c r="AM9" s="62" t="s">
        <v>166</v>
      </c>
      <c r="AN9" s="63"/>
      <c r="AO9" s="46"/>
      <c r="AP9" s="54"/>
      <c r="AQ9" s="336"/>
      <c r="AR9" s="335"/>
      <c r="AS9" s="55"/>
      <c r="AT9" s="55"/>
      <c r="AU9" s="55"/>
      <c r="AV9" s="55"/>
      <c r="AW9" s="55"/>
      <c r="AX9" s="55"/>
      <c r="AY9" s="55"/>
      <c r="AZ9" s="55"/>
      <c r="BA9" s="36"/>
      <c r="BB9" s="56"/>
      <c r="BC9" s="56"/>
      <c r="BD9" s="56"/>
      <c r="BE9" s="56"/>
      <c r="BF9" s="56"/>
      <c r="BG9" s="466" t="s">
        <v>165</v>
      </c>
      <c r="BH9" s="466"/>
      <c r="BI9" s="466"/>
      <c r="BJ9" s="61">
        <f>$N$9</f>
        <v>46438</v>
      </c>
      <c r="BK9" s="62" t="s">
        <v>166</v>
      </c>
      <c r="BL9" s="63"/>
      <c r="BM9" s="46"/>
      <c r="BN9" s="54"/>
      <c r="BO9" s="336"/>
      <c r="BP9" s="335"/>
      <c r="BQ9" s="55"/>
      <c r="BR9" s="55"/>
      <c r="BS9" s="55"/>
      <c r="BT9" s="55"/>
      <c r="BU9" s="55"/>
      <c r="BV9" s="55"/>
      <c r="BW9" s="55"/>
      <c r="BX9" s="55"/>
      <c r="BY9" s="36"/>
      <c r="BZ9" s="56"/>
      <c r="CA9" s="56"/>
      <c r="CB9" s="56"/>
      <c r="CC9" s="56"/>
      <c r="CD9" s="56"/>
      <c r="CE9" s="466" t="s">
        <v>165</v>
      </c>
      <c r="CF9" s="466"/>
      <c r="CG9" s="466"/>
      <c r="CH9" s="61">
        <f>$N$9</f>
        <v>46438</v>
      </c>
      <c r="CI9" s="62" t="s">
        <v>166</v>
      </c>
      <c r="CJ9" s="63"/>
      <c r="CK9" s="46"/>
      <c r="CL9" s="54"/>
      <c r="CM9" s="336"/>
      <c r="CN9" s="335"/>
      <c r="CO9" s="55"/>
      <c r="CP9" s="55"/>
      <c r="CQ9" s="55"/>
      <c r="CR9" s="55"/>
      <c r="CS9" s="55"/>
      <c r="CT9" s="55"/>
      <c r="CU9" s="55"/>
      <c r="CV9" s="55"/>
      <c r="CW9" s="36"/>
      <c r="CX9" s="56"/>
      <c r="CY9" s="56"/>
      <c r="CZ9" s="56"/>
      <c r="DA9" s="56"/>
      <c r="DB9" s="56"/>
      <c r="DC9" s="466" t="s">
        <v>165</v>
      </c>
      <c r="DD9" s="466"/>
      <c r="DE9" s="466"/>
      <c r="DF9" s="61">
        <f>$N$9</f>
        <v>46438</v>
      </c>
      <c r="DG9" s="62" t="s">
        <v>166</v>
      </c>
      <c r="DH9" s="63"/>
      <c r="DI9" s="46"/>
      <c r="DJ9" s="54"/>
      <c r="DK9" s="336"/>
      <c r="DL9" s="335"/>
      <c r="DM9" s="55"/>
      <c r="DN9" s="55"/>
      <c r="DO9" s="55"/>
      <c r="DP9" s="55"/>
      <c r="DQ9" s="55"/>
      <c r="DR9" s="55"/>
      <c r="DS9" s="55"/>
      <c r="DT9" s="55"/>
      <c r="DU9" s="36"/>
      <c r="DV9" s="56"/>
      <c r="DW9" s="56"/>
      <c r="DX9" s="56"/>
      <c r="DY9" s="56"/>
      <c r="DZ9" s="56"/>
      <c r="EA9" s="466" t="s">
        <v>165</v>
      </c>
      <c r="EB9" s="466"/>
      <c r="EC9" s="466"/>
      <c r="ED9" s="61">
        <f>$N$9</f>
        <v>46438</v>
      </c>
      <c r="EE9" s="62" t="s">
        <v>166</v>
      </c>
      <c r="EF9" s="63"/>
      <c r="EG9" s="46"/>
      <c r="EH9" s="54"/>
      <c r="EI9" s="336"/>
      <c r="EJ9" s="335"/>
      <c r="EK9" s="55"/>
      <c r="EL9" s="55"/>
      <c r="EM9" s="55"/>
      <c r="EN9" s="55"/>
      <c r="EO9" s="55"/>
      <c r="EP9" s="55"/>
      <c r="EQ9" s="55"/>
      <c r="ER9" s="55"/>
      <c r="ES9" s="36"/>
      <c r="ET9" s="56"/>
      <c r="EU9" s="56"/>
      <c r="EV9" s="56"/>
      <c r="EW9" s="56"/>
      <c r="EX9" s="56"/>
      <c r="EY9" s="466" t="s">
        <v>165</v>
      </c>
      <c r="EZ9" s="466"/>
      <c r="FA9" s="466"/>
      <c r="FB9" s="61">
        <f>$N$9</f>
        <v>46438</v>
      </c>
      <c r="FC9" s="62" t="s">
        <v>166</v>
      </c>
      <c r="FD9" s="63"/>
      <c r="FE9" s="46"/>
      <c r="FF9" s="54"/>
      <c r="FG9" s="336"/>
      <c r="FH9" s="335"/>
      <c r="FI9" s="55"/>
      <c r="FJ9" s="55"/>
      <c r="FK9" s="55"/>
      <c r="FL9" s="55"/>
      <c r="FM9" s="55"/>
      <c r="FN9" s="55"/>
      <c r="FO9" s="55"/>
      <c r="FP9" s="55"/>
      <c r="FQ9" s="36"/>
      <c r="FR9" s="56"/>
      <c r="FS9" s="56"/>
      <c r="FT9" s="56"/>
      <c r="FU9" s="56"/>
      <c r="FV9" s="56"/>
      <c r="FW9" s="466" t="s">
        <v>165</v>
      </c>
      <c r="FX9" s="466"/>
      <c r="FY9" s="466"/>
      <c r="FZ9" s="61">
        <f>$N$9</f>
        <v>46438</v>
      </c>
      <c r="GA9" s="62" t="s">
        <v>166</v>
      </c>
      <c r="GB9" s="63"/>
      <c r="GC9" s="46"/>
      <c r="GD9" s="54"/>
      <c r="GE9" s="336"/>
      <c r="GF9" s="335"/>
      <c r="GG9" s="55"/>
      <c r="GH9" s="55"/>
      <c r="GI9" s="55"/>
      <c r="GJ9" s="55"/>
      <c r="GK9" s="55"/>
      <c r="GL9" s="55"/>
      <c r="GM9" s="55"/>
      <c r="GN9" s="55"/>
      <c r="GO9" s="36"/>
      <c r="GP9" s="56"/>
      <c r="GQ9" s="56"/>
      <c r="GR9" s="56"/>
      <c r="GS9" s="56"/>
      <c r="GT9" s="56"/>
    </row>
    <row r="10" spans="1:211" ht="15.75" customHeight="1">
      <c r="F10" s="64"/>
      <c r="K10" s="65"/>
      <c r="L10" s="60"/>
      <c r="M10" s="66"/>
      <c r="N10" s="60"/>
      <c r="O10" s="67"/>
      <c r="P10" s="67"/>
      <c r="Q10" s="60"/>
      <c r="R10" s="68"/>
      <c r="S10" s="60"/>
      <c r="T10" s="60"/>
      <c r="U10" s="69"/>
      <c r="V10" s="60"/>
      <c r="W10" s="60"/>
      <c r="X10" s="60"/>
      <c r="Y10" s="60"/>
      <c r="Z10" s="60"/>
      <c r="AA10" s="70"/>
      <c r="AB10" s="71"/>
      <c r="AC10" s="72"/>
      <c r="AD10" s="71"/>
      <c r="AE10" s="71"/>
      <c r="AF10" s="71"/>
      <c r="AG10" s="71"/>
      <c r="AH10" s="71"/>
      <c r="AI10" s="65"/>
      <c r="AJ10" s="60"/>
      <c r="AK10" s="66"/>
      <c r="AL10" s="60"/>
      <c r="AM10" s="67"/>
      <c r="AN10" s="67"/>
      <c r="AO10" s="60"/>
      <c r="AP10" s="68"/>
      <c r="AQ10" s="60"/>
      <c r="AR10" s="60"/>
      <c r="AS10" s="69"/>
      <c r="AT10" s="60"/>
      <c r="AU10" s="60"/>
      <c r="AV10" s="60"/>
      <c r="AW10" s="60"/>
      <c r="AX10" s="60"/>
      <c r="AY10" s="70"/>
      <c r="AZ10" s="71"/>
      <c r="BA10" s="72"/>
      <c r="BB10" s="71"/>
      <c r="BC10" s="71"/>
      <c r="BD10" s="71"/>
      <c r="BE10" s="71"/>
      <c r="BF10" s="71"/>
      <c r="BG10" s="65"/>
      <c r="BH10" s="60"/>
      <c r="BI10" s="66"/>
      <c r="BJ10" s="60"/>
      <c r="BK10" s="67"/>
      <c r="BL10" s="67"/>
      <c r="BM10" s="60"/>
      <c r="BN10" s="68"/>
      <c r="BO10" s="60"/>
      <c r="BP10" s="60"/>
      <c r="BQ10" s="69"/>
      <c r="BR10" s="60"/>
      <c r="BS10" s="60"/>
      <c r="BT10" s="60"/>
      <c r="BU10" s="60"/>
      <c r="BV10" s="60"/>
      <c r="BW10" s="70"/>
      <c r="BX10" s="71"/>
      <c r="BY10" s="72"/>
      <c r="BZ10" s="71"/>
      <c r="CA10" s="71"/>
      <c r="CB10" s="71"/>
      <c r="CC10" s="71"/>
      <c r="CD10" s="71"/>
      <c r="CE10" s="65"/>
      <c r="CF10" s="60"/>
      <c r="CG10" s="66"/>
      <c r="CH10" s="60"/>
      <c r="CI10" s="67"/>
      <c r="CJ10" s="67"/>
      <c r="CK10" s="60"/>
      <c r="CL10" s="68"/>
      <c r="CM10" s="60"/>
      <c r="CN10" s="60"/>
      <c r="CO10" s="69"/>
      <c r="CP10" s="60"/>
      <c r="CQ10" s="60"/>
      <c r="CR10" s="60"/>
      <c r="CS10" s="60"/>
      <c r="CT10" s="60"/>
      <c r="CU10" s="70"/>
      <c r="CV10" s="71"/>
      <c r="CW10" s="72"/>
      <c r="CX10" s="71"/>
      <c r="CY10" s="71"/>
      <c r="CZ10" s="71"/>
      <c r="DA10" s="71"/>
      <c r="DB10" s="71"/>
      <c r="DC10" s="65"/>
      <c r="DD10" s="60"/>
      <c r="DE10" s="66"/>
      <c r="DF10" s="60"/>
      <c r="DG10" s="67"/>
      <c r="DH10" s="67"/>
      <c r="DI10" s="60"/>
      <c r="DJ10" s="68"/>
      <c r="DK10" s="60"/>
      <c r="DL10" s="60"/>
      <c r="DM10" s="69"/>
      <c r="DN10" s="60"/>
      <c r="DO10" s="60"/>
      <c r="DP10" s="60"/>
      <c r="DQ10" s="60"/>
      <c r="DR10" s="60"/>
      <c r="DS10" s="70"/>
      <c r="DT10" s="71"/>
      <c r="DU10" s="72"/>
      <c r="DV10" s="71"/>
      <c r="DW10" s="71"/>
      <c r="DX10" s="71"/>
      <c r="DY10" s="71"/>
      <c r="DZ10" s="71"/>
      <c r="EA10" s="65"/>
      <c r="EB10" s="60"/>
      <c r="EC10" s="66"/>
      <c r="ED10" s="60"/>
      <c r="EE10" s="67"/>
      <c r="EF10" s="67"/>
      <c r="EG10" s="60"/>
      <c r="EH10" s="68"/>
      <c r="EI10" s="60"/>
      <c r="EJ10" s="60"/>
      <c r="EK10" s="69"/>
      <c r="EL10" s="60"/>
      <c r="EM10" s="60"/>
      <c r="EN10" s="60"/>
      <c r="EO10" s="60"/>
      <c r="EP10" s="60"/>
      <c r="EQ10" s="70"/>
      <c r="ER10" s="71"/>
      <c r="ES10" s="72"/>
      <c r="ET10" s="71"/>
      <c r="EU10" s="71"/>
      <c r="EV10" s="71"/>
      <c r="EW10" s="71"/>
      <c r="EX10" s="71"/>
      <c r="EY10" s="65"/>
      <c r="EZ10" s="60"/>
      <c r="FA10" s="66"/>
      <c r="FB10" s="60"/>
      <c r="FC10" s="67"/>
      <c r="FD10" s="67"/>
      <c r="FE10" s="60"/>
      <c r="FF10" s="68"/>
      <c r="FG10" s="60"/>
      <c r="FH10" s="60"/>
      <c r="FI10" s="69"/>
      <c r="FJ10" s="60"/>
      <c r="FK10" s="60"/>
      <c r="FL10" s="60"/>
      <c r="FM10" s="60"/>
      <c r="FN10" s="60"/>
      <c r="FO10" s="70"/>
      <c r="FP10" s="71"/>
      <c r="FQ10" s="72"/>
      <c r="FR10" s="71"/>
      <c r="FS10" s="71"/>
      <c r="FT10" s="71"/>
      <c r="FU10" s="71"/>
      <c r="FV10" s="71"/>
      <c r="FW10" s="65"/>
      <c r="FX10" s="60"/>
      <c r="FY10" s="66"/>
      <c r="FZ10" s="60"/>
      <c r="GA10" s="67"/>
      <c r="GB10" s="67"/>
      <c r="GC10" s="60"/>
      <c r="GD10" s="68"/>
      <c r="GE10" s="60"/>
      <c r="GF10" s="60"/>
      <c r="GG10" s="69"/>
      <c r="GH10" s="60"/>
      <c r="GI10" s="60"/>
      <c r="GJ10" s="60"/>
      <c r="GK10" s="60"/>
      <c r="GL10" s="60"/>
      <c r="GM10" s="70"/>
      <c r="GN10" s="71"/>
      <c r="GO10" s="72"/>
      <c r="GP10" s="71"/>
      <c r="GQ10" s="71"/>
      <c r="GR10" s="71"/>
      <c r="GS10" s="71"/>
      <c r="GT10" s="71"/>
      <c r="GW10" s="361" t="s">
        <v>135</v>
      </c>
      <c r="GX10" s="361"/>
    </row>
    <row r="11" spans="1:211" s="236" customFormat="1" ht="24" customHeight="1">
      <c r="F11" s="237"/>
      <c r="G11" s="237"/>
      <c r="K11" s="239"/>
      <c r="L11" s="240"/>
      <c r="M11" s="240"/>
      <c r="N11" s="280" t="s">
        <v>266</v>
      </c>
      <c r="O11" s="241">
        <f>$A$3</f>
        <v>7</v>
      </c>
      <c r="P11" s="242">
        <v>4</v>
      </c>
      <c r="Q11" s="240"/>
      <c r="R11" s="243"/>
      <c r="S11" s="239"/>
      <c r="T11" s="240"/>
      <c r="U11" s="240"/>
      <c r="V11" s="280" t="s">
        <v>266</v>
      </c>
      <c r="W11" s="241">
        <f>$A$3</f>
        <v>7</v>
      </c>
      <c r="X11" s="242">
        <v>5</v>
      </c>
      <c r="Y11" s="240"/>
      <c r="Z11" s="243"/>
      <c r="AA11" s="239"/>
      <c r="AB11" s="240"/>
      <c r="AC11" s="240"/>
      <c r="AD11" s="280" t="s">
        <v>266</v>
      </c>
      <c r="AE11" s="241">
        <f>$A$3</f>
        <v>7</v>
      </c>
      <c r="AF11" s="242">
        <v>6</v>
      </c>
      <c r="AG11" s="240"/>
      <c r="AH11" s="243"/>
      <c r="AI11" s="239"/>
      <c r="AJ11" s="240"/>
      <c r="AK11" s="240"/>
      <c r="AL11" s="280" t="s">
        <v>266</v>
      </c>
      <c r="AM11" s="241">
        <f>$A$3</f>
        <v>7</v>
      </c>
      <c r="AN11" s="242">
        <v>7</v>
      </c>
      <c r="AO11" s="240"/>
      <c r="AP11" s="243"/>
      <c r="AQ11" s="239"/>
      <c r="AR11" s="240"/>
      <c r="AS11" s="240"/>
      <c r="AT11" s="280" t="s">
        <v>266</v>
      </c>
      <c r="AU11" s="241">
        <f>$A$3</f>
        <v>7</v>
      </c>
      <c r="AV11" s="242">
        <v>8</v>
      </c>
      <c r="AW11" s="240"/>
      <c r="AX11" s="243"/>
      <c r="AY11" s="239"/>
      <c r="AZ11" s="240"/>
      <c r="BA11" s="240"/>
      <c r="BB11" s="280" t="s">
        <v>266</v>
      </c>
      <c r="BC11" s="241">
        <f>$A$3</f>
        <v>7</v>
      </c>
      <c r="BD11" s="242">
        <v>9</v>
      </c>
      <c r="BE11" s="240"/>
      <c r="BF11" s="243"/>
      <c r="BG11" s="239"/>
      <c r="BH11" s="240"/>
      <c r="BI11" s="240"/>
      <c r="BJ11" s="280" t="s">
        <v>266</v>
      </c>
      <c r="BK11" s="241">
        <f>$A$3</f>
        <v>7</v>
      </c>
      <c r="BL11" s="242">
        <v>10</v>
      </c>
      <c r="BM11" s="240"/>
      <c r="BN11" s="243"/>
      <c r="BO11" s="239"/>
      <c r="BP11" s="240"/>
      <c r="BQ11" s="240"/>
      <c r="BR11" s="280" t="s">
        <v>266</v>
      </c>
      <c r="BS11" s="241">
        <f>$A$3</f>
        <v>7</v>
      </c>
      <c r="BT11" s="242">
        <v>11</v>
      </c>
      <c r="BU11" s="240"/>
      <c r="BV11" s="243"/>
      <c r="BW11" s="239"/>
      <c r="BX11" s="240"/>
      <c r="BY11" s="240"/>
      <c r="BZ11" s="280" t="s">
        <v>266</v>
      </c>
      <c r="CA11" s="241">
        <f>$A$3</f>
        <v>7</v>
      </c>
      <c r="CB11" s="242">
        <v>12</v>
      </c>
      <c r="CC11" s="240"/>
      <c r="CD11" s="243"/>
      <c r="CE11" s="239"/>
      <c r="CF11" s="240"/>
      <c r="CG11" s="240"/>
      <c r="CH11" s="280" t="s">
        <v>266</v>
      </c>
      <c r="CI11" s="241">
        <f>$A$4</f>
        <v>8</v>
      </c>
      <c r="CJ11" s="242">
        <v>1</v>
      </c>
      <c r="CK11" s="240"/>
      <c r="CL11" s="243"/>
      <c r="CM11" s="239"/>
      <c r="CN11" s="240"/>
      <c r="CO11" s="240"/>
      <c r="CP11" s="280" t="s">
        <v>266</v>
      </c>
      <c r="CQ11" s="241">
        <f>$A$4</f>
        <v>8</v>
      </c>
      <c r="CR11" s="242">
        <v>2</v>
      </c>
      <c r="CS11" s="240"/>
      <c r="CT11" s="243"/>
      <c r="CU11" s="239"/>
      <c r="CV11" s="240"/>
      <c r="CW11" s="240"/>
      <c r="CX11" s="280" t="s">
        <v>266</v>
      </c>
      <c r="CY11" s="241">
        <f>$A$4</f>
        <v>8</v>
      </c>
      <c r="CZ11" s="242">
        <v>3</v>
      </c>
      <c r="DA11" s="240"/>
      <c r="DB11" s="243"/>
      <c r="DC11" s="239"/>
      <c r="DD11" s="240"/>
      <c r="DE11" s="240"/>
      <c r="DF11" s="280" t="s">
        <v>267</v>
      </c>
      <c r="DG11" s="241">
        <f>$A$4</f>
        <v>8</v>
      </c>
      <c r="DH11" s="242">
        <v>4</v>
      </c>
      <c r="DI11" s="240"/>
      <c r="DJ11" s="243"/>
      <c r="DK11" s="239"/>
      <c r="DL11" s="240"/>
      <c r="DM11" s="240"/>
      <c r="DN11" s="280" t="s">
        <v>267</v>
      </c>
      <c r="DO11" s="241">
        <f>$A$4</f>
        <v>8</v>
      </c>
      <c r="DP11" s="242">
        <v>5</v>
      </c>
      <c r="DQ11" s="240"/>
      <c r="DR11" s="243"/>
      <c r="DS11" s="239"/>
      <c r="DT11" s="240"/>
      <c r="DU11" s="240"/>
      <c r="DV11" s="280" t="s">
        <v>267</v>
      </c>
      <c r="DW11" s="241">
        <f>$A$4</f>
        <v>8</v>
      </c>
      <c r="DX11" s="242">
        <v>6</v>
      </c>
      <c r="DY11" s="240"/>
      <c r="DZ11" s="243"/>
      <c r="EA11" s="239"/>
      <c r="EB11" s="240"/>
      <c r="EC11" s="240"/>
      <c r="ED11" s="280" t="s">
        <v>267</v>
      </c>
      <c r="EE11" s="241">
        <f>$A$4</f>
        <v>8</v>
      </c>
      <c r="EF11" s="242">
        <v>7</v>
      </c>
      <c r="EG11" s="240"/>
      <c r="EH11" s="243"/>
      <c r="EI11" s="239"/>
      <c r="EJ11" s="240"/>
      <c r="EK11" s="240"/>
      <c r="EL11" s="280" t="s">
        <v>267</v>
      </c>
      <c r="EM11" s="241">
        <f>$A$4</f>
        <v>8</v>
      </c>
      <c r="EN11" s="242">
        <v>8</v>
      </c>
      <c r="EO11" s="240"/>
      <c r="EP11" s="243"/>
      <c r="EQ11" s="239"/>
      <c r="ER11" s="240"/>
      <c r="ES11" s="240"/>
      <c r="ET11" s="280" t="s">
        <v>267</v>
      </c>
      <c r="EU11" s="241">
        <f>$A$4</f>
        <v>8</v>
      </c>
      <c r="EV11" s="242">
        <v>9</v>
      </c>
      <c r="EW11" s="240"/>
      <c r="EX11" s="243"/>
      <c r="EY11" s="239"/>
      <c r="EZ11" s="240"/>
      <c r="FA11" s="240"/>
      <c r="FB11" s="280" t="s">
        <v>267</v>
      </c>
      <c r="FC11" s="241">
        <f>$A$4</f>
        <v>8</v>
      </c>
      <c r="FD11" s="242">
        <v>10</v>
      </c>
      <c r="FE11" s="240"/>
      <c r="FF11" s="243"/>
      <c r="FG11" s="239"/>
      <c r="FH11" s="240"/>
      <c r="FI11" s="240"/>
      <c r="FJ11" s="280" t="s">
        <v>267</v>
      </c>
      <c r="FK11" s="241">
        <f>$A$4</f>
        <v>8</v>
      </c>
      <c r="FL11" s="242">
        <v>11</v>
      </c>
      <c r="FM11" s="240"/>
      <c r="FN11" s="243"/>
      <c r="FO11" s="239"/>
      <c r="FP11" s="240"/>
      <c r="FQ11" s="240"/>
      <c r="FR11" s="280" t="s">
        <v>267</v>
      </c>
      <c r="FS11" s="241">
        <f>$A$4</f>
        <v>8</v>
      </c>
      <c r="FT11" s="242">
        <v>12</v>
      </c>
      <c r="FU11" s="240"/>
      <c r="FV11" s="243"/>
      <c r="FW11" s="239"/>
      <c r="FX11" s="240"/>
      <c r="FY11" s="240"/>
      <c r="FZ11" s="280" t="s">
        <v>267</v>
      </c>
      <c r="GA11" s="241">
        <f>$A$4+1</f>
        <v>9</v>
      </c>
      <c r="GB11" s="242">
        <v>1</v>
      </c>
      <c r="GC11" s="240"/>
      <c r="GD11" s="243"/>
      <c r="GE11" s="239"/>
      <c r="GF11" s="240"/>
      <c r="GG11" s="240"/>
      <c r="GH11" s="280" t="s">
        <v>267</v>
      </c>
      <c r="GI11" s="241">
        <f>$A$4+1</f>
        <v>9</v>
      </c>
      <c r="GJ11" s="242">
        <v>2</v>
      </c>
      <c r="GK11" s="240"/>
      <c r="GL11" s="243"/>
      <c r="GM11" s="239"/>
      <c r="GN11" s="240"/>
      <c r="GO11" s="240"/>
      <c r="GP11" s="280" t="s">
        <v>267</v>
      </c>
      <c r="GQ11" s="241">
        <f>$A$4+1</f>
        <v>9</v>
      </c>
      <c r="GR11" s="242">
        <v>3</v>
      </c>
      <c r="GS11" s="240"/>
      <c r="GT11" s="243"/>
      <c r="GW11" s="360">
        <v>45776</v>
      </c>
      <c r="GX11" s="107" t="s">
        <v>176</v>
      </c>
      <c r="GY11" s="36"/>
      <c r="GZ11" s="36"/>
      <c r="HA11" s="36"/>
      <c r="HB11" s="36"/>
      <c r="HC11" s="36"/>
    </row>
    <row r="12" spans="1:211" ht="24" customHeight="1">
      <c r="K12" s="284" t="s">
        <v>168</v>
      </c>
      <c r="L12" s="285" t="s">
        <v>169</v>
      </c>
      <c r="M12" s="286" t="s">
        <v>93</v>
      </c>
      <c r="N12" s="284" t="s">
        <v>170</v>
      </c>
      <c r="O12" s="284" t="s">
        <v>171</v>
      </c>
      <c r="P12" s="284" t="s">
        <v>172</v>
      </c>
      <c r="Q12" s="284" t="s">
        <v>173</v>
      </c>
      <c r="R12" s="284" t="s">
        <v>174</v>
      </c>
      <c r="S12" s="284" t="s">
        <v>168</v>
      </c>
      <c r="T12" s="285" t="s">
        <v>169</v>
      </c>
      <c r="U12" s="286" t="s">
        <v>93</v>
      </c>
      <c r="V12" s="284" t="s">
        <v>170</v>
      </c>
      <c r="W12" s="284" t="s">
        <v>171</v>
      </c>
      <c r="X12" s="284" t="s">
        <v>172</v>
      </c>
      <c r="Y12" s="284" t="s">
        <v>173</v>
      </c>
      <c r="Z12" s="284" t="s">
        <v>174</v>
      </c>
      <c r="AA12" s="284" t="s">
        <v>168</v>
      </c>
      <c r="AB12" s="285" t="s">
        <v>169</v>
      </c>
      <c r="AC12" s="286" t="s">
        <v>93</v>
      </c>
      <c r="AD12" s="284" t="s">
        <v>170</v>
      </c>
      <c r="AE12" s="284" t="s">
        <v>171</v>
      </c>
      <c r="AF12" s="284" t="s">
        <v>172</v>
      </c>
      <c r="AG12" s="284" t="s">
        <v>173</v>
      </c>
      <c r="AH12" s="284" t="s">
        <v>174</v>
      </c>
      <c r="AI12" s="284" t="s">
        <v>168</v>
      </c>
      <c r="AJ12" s="285" t="s">
        <v>169</v>
      </c>
      <c r="AK12" s="286" t="s">
        <v>93</v>
      </c>
      <c r="AL12" s="284" t="s">
        <v>170</v>
      </c>
      <c r="AM12" s="284" t="s">
        <v>171</v>
      </c>
      <c r="AN12" s="284" t="s">
        <v>172</v>
      </c>
      <c r="AO12" s="284" t="s">
        <v>173</v>
      </c>
      <c r="AP12" s="284" t="s">
        <v>174</v>
      </c>
      <c r="AQ12" s="284" t="s">
        <v>168</v>
      </c>
      <c r="AR12" s="285" t="s">
        <v>169</v>
      </c>
      <c r="AS12" s="286" t="s">
        <v>93</v>
      </c>
      <c r="AT12" s="284" t="s">
        <v>170</v>
      </c>
      <c r="AU12" s="284" t="s">
        <v>171</v>
      </c>
      <c r="AV12" s="284" t="s">
        <v>172</v>
      </c>
      <c r="AW12" s="284" t="s">
        <v>173</v>
      </c>
      <c r="AX12" s="284" t="s">
        <v>174</v>
      </c>
      <c r="AY12" s="284" t="s">
        <v>168</v>
      </c>
      <c r="AZ12" s="285" t="s">
        <v>169</v>
      </c>
      <c r="BA12" s="286" t="s">
        <v>93</v>
      </c>
      <c r="BB12" s="284" t="s">
        <v>170</v>
      </c>
      <c r="BC12" s="284" t="s">
        <v>171</v>
      </c>
      <c r="BD12" s="284" t="s">
        <v>172</v>
      </c>
      <c r="BE12" s="284" t="s">
        <v>173</v>
      </c>
      <c r="BF12" s="284" t="s">
        <v>174</v>
      </c>
      <c r="BG12" s="284" t="s">
        <v>168</v>
      </c>
      <c r="BH12" s="285" t="s">
        <v>169</v>
      </c>
      <c r="BI12" s="286" t="s">
        <v>93</v>
      </c>
      <c r="BJ12" s="284" t="s">
        <v>170</v>
      </c>
      <c r="BK12" s="284" t="s">
        <v>171</v>
      </c>
      <c r="BL12" s="284" t="s">
        <v>172</v>
      </c>
      <c r="BM12" s="284" t="s">
        <v>173</v>
      </c>
      <c r="BN12" s="284" t="s">
        <v>174</v>
      </c>
      <c r="BO12" s="284" t="s">
        <v>168</v>
      </c>
      <c r="BP12" s="285" t="s">
        <v>169</v>
      </c>
      <c r="BQ12" s="286" t="s">
        <v>93</v>
      </c>
      <c r="BR12" s="284" t="s">
        <v>170</v>
      </c>
      <c r="BS12" s="284" t="s">
        <v>171</v>
      </c>
      <c r="BT12" s="284" t="s">
        <v>172</v>
      </c>
      <c r="BU12" s="284" t="s">
        <v>173</v>
      </c>
      <c r="BV12" s="284" t="s">
        <v>174</v>
      </c>
      <c r="BW12" s="284" t="s">
        <v>168</v>
      </c>
      <c r="BX12" s="285" t="s">
        <v>169</v>
      </c>
      <c r="BY12" s="286" t="s">
        <v>93</v>
      </c>
      <c r="BZ12" s="284" t="s">
        <v>170</v>
      </c>
      <c r="CA12" s="284" t="s">
        <v>171</v>
      </c>
      <c r="CB12" s="284" t="s">
        <v>172</v>
      </c>
      <c r="CC12" s="284" t="s">
        <v>173</v>
      </c>
      <c r="CD12" s="284" t="s">
        <v>174</v>
      </c>
      <c r="CE12" s="284" t="s">
        <v>168</v>
      </c>
      <c r="CF12" s="285" t="s">
        <v>169</v>
      </c>
      <c r="CG12" s="286" t="s">
        <v>93</v>
      </c>
      <c r="CH12" s="284" t="s">
        <v>170</v>
      </c>
      <c r="CI12" s="284" t="s">
        <v>171</v>
      </c>
      <c r="CJ12" s="284" t="s">
        <v>172</v>
      </c>
      <c r="CK12" s="284" t="s">
        <v>173</v>
      </c>
      <c r="CL12" s="284" t="s">
        <v>174</v>
      </c>
      <c r="CM12" s="284" t="s">
        <v>168</v>
      </c>
      <c r="CN12" s="285" t="s">
        <v>169</v>
      </c>
      <c r="CO12" s="286" t="s">
        <v>93</v>
      </c>
      <c r="CP12" s="284" t="s">
        <v>170</v>
      </c>
      <c r="CQ12" s="284" t="s">
        <v>171</v>
      </c>
      <c r="CR12" s="284" t="s">
        <v>172</v>
      </c>
      <c r="CS12" s="284" t="s">
        <v>173</v>
      </c>
      <c r="CT12" s="284" t="s">
        <v>174</v>
      </c>
      <c r="CU12" s="284" t="s">
        <v>168</v>
      </c>
      <c r="CV12" s="285" t="s">
        <v>169</v>
      </c>
      <c r="CW12" s="286" t="s">
        <v>93</v>
      </c>
      <c r="CX12" s="284" t="s">
        <v>170</v>
      </c>
      <c r="CY12" s="284" t="s">
        <v>171</v>
      </c>
      <c r="CZ12" s="284" t="s">
        <v>172</v>
      </c>
      <c r="DA12" s="284" t="s">
        <v>173</v>
      </c>
      <c r="DB12" s="284" t="s">
        <v>174</v>
      </c>
      <c r="DC12" s="284" t="s">
        <v>168</v>
      </c>
      <c r="DD12" s="285" t="s">
        <v>169</v>
      </c>
      <c r="DE12" s="286" t="s">
        <v>93</v>
      </c>
      <c r="DF12" s="284" t="s">
        <v>170</v>
      </c>
      <c r="DG12" s="284" t="s">
        <v>171</v>
      </c>
      <c r="DH12" s="284" t="s">
        <v>172</v>
      </c>
      <c r="DI12" s="284" t="s">
        <v>173</v>
      </c>
      <c r="DJ12" s="284" t="s">
        <v>174</v>
      </c>
      <c r="DK12" s="284" t="s">
        <v>168</v>
      </c>
      <c r="DL12" s="285" t="s">
        <v>169</v>
      </c>
      <c r="DM12" s="286" t="s">
        <v>93</v>
      </c>
      <c r="DN12" s="284" t="s">
        <v>170</v>
      </c>
      <c r="DO12" s="284" t="s">
        <v>171</v>
      </c>
      <c r="DP12" s="284" t="s">
        <v>172</v>
      </c>
      <c r="DQ12" s="284" t="s">
        <v>173</v>
      </c>
      <c r="DR12" s="284" t="s">
        <v>174</v>
      </c>
      <c r="DS12" s="284" t="s">
        <v>168</v>
      </c>
      <c r="DT12" s="285" t="s">
        <v>169</v>
      </c>
      <c r="DU12" s="286" t="s">
        <v>93</v>
      </c>
      <c r="DV12" s="284" t="s">
        <v>170</v>
      </c>
      <c r="DW12" s="284" t="s">
        <v>171</v>
      </c>
      <c r="DX12" s="284" t="s">
        <v>172</v>
      </c>
      <c r="DY12" s="284" t="s">
        <v>173</v>
      </c>
      <c r="DZ12" s="284" t="s">
        <v>174</v>
      </c>
      <c r="EA12" s="284" t="s">
        <v>168</v>
      </c>
      <c r="EB12" s="285" t="s">
        <v>169</v>
      </c>
      <c r="EC12" s="286" t="s">
        <v>93</v>
      </c>
      <c r="ED12" s="284" t="s">
        <v>170</v>
      </c>
      <c r="EE12" s="284" t="s">
        <v>171</v>
      </c>
      <c r="EF12" s="284" t="s">
        <v>172</v>
      </c>
      <c r="EG12" s="284" t="s">
        <v>173</v>
      </c>
      <c r="EH12" s="284" t="s">
        <v>174</v>
      </c>
      <c r="EI12" s="284" t="s">
        <v>168</v>
      </c>
      <c r="EJ12" s="285" t="s">
        <v>169</v>
      </c>
      <c r="EK12" s="286" t="s">
        <v>93</v>
      </c>
      <c r="EL12" s="284" t="s">
        <v>170</v>
      </c>
      <c r="EM12" s="284" t="s">
        <v>171</v>
      </c>
      <c r="EN12" s="284" t="s">
        <v>172</v>
      </c>
      <c r="EO12" s="284" t="s">
        <v>173</v>
      </c>
      <c r="EP12" s="284" t="s">
        <v>174</v>
      </c>
      <c r="EQ12" s="284" t="s">
        <v>168</v>
      </c>
      <c r="ER12" s="285" t="s">
        <v>169</v>
      </c>
      <c r="ES12" s="286" t="s">
        <v>93</v>
      </c>
      <c r="ET12" s="284" t="s">
        <v>170</v>
      </c>
      <c r="EU12" s="284" t="s">
        <v>171</v>
      </c>
      <c r="EV12" s="284" t="s">
        <v>172</v>
      </c>
      <c r="EW12" s="284" t="s">
        <v>173</v>
      </c>
      <c r="EX12" s="284" t="s">
        <v>174</v>
      </c>
      <c r="EY12" s="284" t="s">
        <v>168</v>
      </c>
      <c r="EZ12" s="285" t="s">
        <v>169</v>
      </c>
      <c r="FA12" s="286" t="s">
        <v>93</v>
      </c>
      <c r="FB12" s="284" t="s">
        <v>170</v>
      </c>
      <c r="FC12" s="284" t="s">
        <v>171</v>
      </c>
      <c r="FD12" s="284" t="s">
        <v>172</v>
      </c>
      <c r="FE12" s="284" t="s">
        <v>173</v>
      </c>
      <c r="FF12" s="284" t="s">
        <v>174</v>
      </c>
      <c r="FG12" s="284" t="s">
        <v>168</v>
      </c>
      <c r="FH12" s="285" t="s">
        <v>169</v>
      </c>
      <c r="FI12" s="286" t="s">
        <v>93</v>
      </c>
      <c r="FJ12" s="284" t="s">
        <v>170</v>
      </c>
      <c r="FK12" s="284" t="s">
        <v>171</v>
      </c>
      <c r="FL12" s="284" t="s">
        <v>172</v>
      </c>
      <c r="FM12" s="284" t="s">
        <v>173</v>
      </c>
      <c r="FN12" s="284" t="s">
        <v>174</v>
      </c>
      <c r="FO12" s="284" t="s">
        <v>168</v>
      </c>
      <c r="FP12" s="285" t="s">
        <v>169</v>
      </c>
      <c r="FQ12" s="286" t="s">
        <v>93</v>
      </c>
      <c r="FR12" s="284" t="s">
        <v>170</v>
      </c>
      <c r="FS12" s="284" t="s">
        <v>171</v>
      </c>
      <c r="FT12" s="284" t="s">
        <v>172</v>
      </c>
      <c r="FU12" s="284" t="s">
        <v>173</v>
      </c>
      <c r="FV12" s="284" t="s">
        <v>174</v>
      </c>
      <c r="FW12" s="284" t="s">
        <v>168</v>
      </c>
      <c r="FX12" s="285" t="s">
        <v>169</v>
      </c>
      <c r="FY12" s="286" t="s">
        <v>93</v>
      </c>
      <c r="FZ12" s="284" t="s">
        <v>170</v>
      </c>
      <c r="GA12" s="284" t="s">
        <v>171</v>
      </c>
      <c r="GB12" s="284" t="s">
        <v>172</v>
      </c>
      <c r="GC12" s="284" t="s">
        <v>173</v>
      </c>
      <c r="GD12" s="284" t="s">
        <v>174</v>
      </c>
      <c r="GE12" s="284" t="s">
        <v>168</v>
      </c>
      <c r="GF12" s="285" t="s">
        <v>169</v>
      </c>
      <c r="GG12" s="286" t="s">
        <v>93</v>
      </c>
      <c r="GH12" s="284" t="s">
        <v>170</v>
      </c>
      <c r="GI12" s="284" t="s">
        <v>171</v>
      </c>
      <c r="GJ12" s="284" t="s">
        <v>172</v>
      </c>
      <c r="GK12" s="284" t="s">
        <v>173</v>
      </c>
      <c r="GL12" s="284" t="s">
        <v>174</v>
      </c>
      <c r="GM12" s="284" t="s">
        <v>168</v>
      </c>
      <c r="GN12" s="285" t="s">
        <v>169</v>
      </c>
      <c r="GO12" s="286" t="s">
        <v>93</v>
      </c>
      <c r="GP12" s="284" t="s">
        <v>170</v>
      </c>
      <c r="GQ12" s="284" t="s">
        <v>171</v>
      </c>
      <c r="GR12" s="284" t="s">
        <v>172</v>
      </c>
      <c r="GS12" s="284" t="s">
        <v>173</v>
      </c>
      <c r="GT12" s="284" t="s">
        <v>174</v>
      </c>
      <c r="GW12" s="360">
        <v>45780</v>
      </c>
      <c r="GX12" s="107" t="s">
        <v>177</v>
      </c>
      <c r="GZ12"/>
    </row>
    <row r="13" spans="1:211" ht="24" customHeight="1">
      <c r="K13" s="287">
        <f>IF(A2="","",A2)</f>
        <v>45748</v>
      </c>
      <c r="L13" s="288" t="str">
        <f>IF(K13="","",TEXT(K13,"aaa"))</f>
        <v>火</v>
      </c>
      <c r="M13" s="288" t="str">
        <f>IF(COUNTA(N13:R13)-COUNTIF(N13:R13,"★*")=0,"",(COUNTA(N13:R13)-COUNTIF(N13:R13,"★*"))*2)</f>
        <v/>
      </c>
      <c r="N13" s="289"/>
      <c r="O13" s="289"/>
      <c r="P13" s="289"/>
      <c r="Q13" s="289"/>
      <c r="R13" s="290"/>
      <c r="S13" s="287">
        <f>IF(K13="","",EDATE(K13,1))</f>
        <v>45778</v>
      </c>
      <c r="T13" s="288" t="str">
        <f>IF(S13="","",TEXT(S13,"aaa"))</f>
        <v>木</v>
      </c>
      <c r="U13" s="288" t="str">
        <f>IF(COUNTA(V13:Z13)-COUNTIF(V13:Z13,"★*")=0,"",(COUNTA(V13:Z13)-COUNTIF(V13:Z13,"★*"))*2)</f>
        <v/>
      </c>
      <c r="V13" s="289"/>
      <c r="W13" s="289"/>
      <c r="X13" s="289"/>
      <c r="Y13" s="289"/>
      <c r="Z13" s="290"/>
      <c r="AA13" s="287">
        <f>IF(S13="","",EDATE(S13,1))</f>
        <v>45809</v>
      </c>
      <c r="AB13" s="288" t="str">
        <f>IF(AA13="","",TEXT(AA13,"aaa"))</f>
        <v>日</v>
      </c>
      <c r="AC13" s="288" t="str">
        <f>IF(COUNTA(AD13:AH13)-COUNTIF(AD13:AH13,"★*")=0,"",(COUNTA(AD13:AH13)-COUNTIF(AD13:AH13,"★*"))*2)</f>
        <v/>
      </c>
      <c r="AD13" s="289"/>
      <c r="AE13" s="289"/>
      <c r="AF13" s="289"/>
      <c r="AG13" s="289"/>
      <c r="AH13" s="291"/>
      <c r="AI13" s="287">
        <f>IF(AA13="","",EDATE(AA13,1))</f>
        <v>45839</v>
      </c>
      <c r="AJ13" s="288" t="str">
        <f>IF(AI13="","",TEXT(AI13,"aaa"))</f>
        <v>火</v>
      </c>
      <c r="AK13" s="288" t="str">
        <f>IF(COUNTA(AL13:AP13)-COUNTIF(AL13:AP13,"★*")=0,"",(COUNTA(AL13:AP13)-COUNTIF(AL13:AP13,"★*"))*2)</f>
        <v/>
      </c>
      <c r="AL13" s="289"/>
      <c r="AM13" s="289"/>
      <c r="AN13" s="289"/>
      <c r="AO13" s="289"/>
      <c r="AP13" s="290"/>
      <c r="AQ13" s="287">
        <f>IF(AI13="","",EDATE(AI13,1))</f>
        <v>45870</v>
      </c>
      <c r="AR13" s="288" t="str">
        <f>IF(AQ13="","",TEXT(AQ13,"aaa"))</f>
        <v>金</v>
      </c>
      <c r="AS13" s="288" t="str">
        <f>IF(COUNTA(AT13:AX13)-COUNTIF(AT13:AX13,"★*")=0,"",(COUNTA(AT13:AX13)-COUNTIF(AT13:AX13,"★*"))*2)</f>
        <v/>
      </c>
      <c r="AT13" s="289"/>
      <c r="AU13" s="289"/>
      <c r="AV13" s="289"/>
      <c r="AW13" s="289"/>
      <c r="AX13" s="290"/>
      <c r="AY13" s="287">
        <f>IF(AQ13="","",EDATE(AQ13,1))</f>
        <v>45901</v>
      </c>
      <c r="AZ13" s="288" t="str">
        <f>IF(AY13="","",TEXT(AY13,"aaa"))</f>
        <v>月</v>
      </c>
      <c r="BA13" s="288" t="str">
        <f>IF(COUNTA(BB13:BF13)-COUNTIF(BB13:BF13,"★*")=0,"",(COUNTA(BB13:BF13)-COUNTIF(BB13:BF13,"★*"))*2)</f>
        <v/>
      </c>
      <c r="BB13" s="289"/>
      <c r="BC13" s="289"/>
      <c r="BD13" s="289"/>
      <c r="BE13" s="289"/>
      <c r="BF13" s="291"/>
      <c r="BG13" s="287">
        <f>IF(AY13="","",EDATE(AY13,1))</f>
        <v>45931</v>
      </c>
      <c r="BH13" s="288" t="str">
        <f>IF(BG13="","",TEXT(BG13,"aaa"))</f>
        <v>水</v>
      </c>
      <c r="BI13" s="288" t="str">
        <f>IF(COUNTA(BJ13:BN13)-COUNTIF(BJ13:BN13,"★*")=0,"",(COUNTA(BJ13:BN13)-COUNTIF(BJ13:BN13,"★*"))*2)</f>
        <v/>
      </c>
      <c r="BJ13" s="289"/>
      <c r="BK13" s="289"/>
      <c r="BL13" s="289"/>
      <c r="BM13" s="289"/>
      <c r="BN13" s="290"/>
      <c r="BO13" s="287">
        <f>IF(BG13="","",EDATE(BG13,1))</f>
        <v>45962</v>
      </c>
      <c r="BP13" s="288" t="str">
        <f>IF(BO13="","",TEXT(BO13,"aaa"))</f>
        <v>土</v>
      </c>
      <c r="BQ13" s="288" t="str">
        <f>IF(COUNTA(BR13:BV13)-COUNTIF(BR13:BV13,"★*")=0,"",(COUNTA(BR13:BV13)-COUNTIF(BR13:BV13,"★*"))*2)</f>
        <v/>
      </c>
      <c r="BR13" s="289"/>
      <c r="BS13" s="289"/>
      <c r="BT13" s="289"/>
      <c r="BU13" s="289"/>
      <c r="BV13" s="290"/>
      <c r="BW13" s="287">
        <f>IF(BO13="","",EDATE(BO13,1))</f>
        <v>45992</v>
      </c>
      <c r="BX13" s="288" t="str">
        <f>IF(BW13="","",TEXT(BW13,"aaa"))</f>
        <v>月</v>
      </c>
      <c r="BY13" s="288" t="str">
        <f>IF(COUNTA(BZ13:CD13)-COUNTIF(BZ13:CD13,"★*")=0,"",(COUNTA(BZ13:CD13)-COUNTIF(BZ13:CD13,"★*"))*2)</f>
        <v/>
      </c>
      <c r="BZ13" s="289"/>
      <c r="CA13" s="289"/>
      <c r="CB13" s="289"/>
      <c r="CC13" s="289"/>
      <c r="CD13" s="291"/>
      <c r="CE13" s="287">
        <f>IF(BW13="","",EDATE(BW13,1))</f>
        <v>46023</v>
      </c>
      <c r="CF13" s="288" t="str">
        <f>IF(CE13="","",TEXT(CE13,"aaa"))</f>
        <v>木</v>
      </c>
      <c r="CG13" s="288" t="str">
        <f>IF(COUNTA(CH13:CL13)-COUNTIF(CH13:CL13,"★*")=0,"",(COUNTA(CH13:CL13)-COUNTIF(CH13:CL13,"★*"))*2)</f>
        <v/>
      </c>
      <c r="CH13" s="289"/>
      <c r="CI13" s="289"/>
      <c r="CJ13" s="289"/>
      <c r="CK13" s="289"/>
      <c r="CL13" s="290"/>
      <c r="CM13" s="287">
        <f>IF(CE13="","",EDATE(CE13,1))</f>
        <v>46054</v>
      </c>
      <c r="CN13" s="288" t="str">
        <f>IF(CM13="","",TEXT(CM13,"aaa"))</f>
        <v>日</v>
      </c>
      <c r="CO13" s="288" t="str">
        <f>IF(COUNTA(CP13:CT13)-COUNTIF(CP13:CT13,"★*")=0,"",(COUNTA(CP13:CT13)-COUNTIF(CP13:CT13,"★*"))*2)</f>
        <v/>
      </c>
      <c r="CP13" s="289"/>
      <c r="CQ13" s="289"/>
      <c r="CR13" s="289"/>
      <c r="CS13" s="289"/>
      <c r="CT13" s="290"/>
      <c r="CU13" s="287">
        <f>IF(CM13="","",EDATE(CM13,1))</f>
        <v>46082</v>
      </c>
      <c r="CV13" s="288" t="str">
        <f>IF(CU13="","",TEXT(CU13,"aaa"))</f>
        <v>日</v>
      </c>
      <c r="CW13" s="288" t="str">
        <f>IF(COUNTA(CX13:DB13)-COUNTIF(CX13:DB13,"★*")=0,"",(COUNTA(CX13:DB13)-COUNTIF(CX13:DB13,"★*"))*2)</f>
        <v/>
      </c>
      <c r="CX13" s="289"/>
      <c r="CY13" s="289"/>
      <c r="CZ13" s="289"/>
      <c r="DA13" s="289"/>
      <c r="DB13" s="291"/>
      <c r="DC13" s="287">
        <f>IF(CU13="","",EDATE(CU13,1))</f>
        <v>46113</v>
      </c>
      <c r="DD13" s="288" t="str">
        <f>IF(DC13="","",TEXT(DC13,"aaa"))</f>
        <v>水</v>
      </c>
      <c r="DE13" s="288" t="str">
        <f>IF(COUNTA(DF13:DJ13)-COUNTIF(DF13:DJ13,"★*")=0,"",(COUNTA(DF13:DJ13)-COUNTIF(DF13:DJ13,"★*"))*2)</f>
        <v/>
      </c>
      <c r="DF13" s="289"/>
      <c r="DG13" s="289"/>
      <c r="DH13" s="289"/>
      <c r="DI13" s="289"/>
      <c r="DJ13" s="290"/>
      <c r="DK13" s="287">
        <f>IF(DC13="","",EDATE(DC13,1))</f>
        <v>46143</v>
      </c>
      <c r="DL13" s="288" t="str">
        <f>IF(DK13="","",TEXT(DK13,"aaa"))</f>
        <v>金</v>
      </c>
      <c r="DM13" s="288" t="str">
        <f>IF(COUNTA(DN13:DR13)-COUNTIF(DN13:DR13,"★*")=0,"",(COUNTA(DN13:DR13)-COUNTIF(DN13:DR13,"★*"))*2)</f>
        <v/>
      </c>
      <c r="DN13" s="289"/>
      <c r="DO13" s="289"/>
      <c r="DP13" s="289"/>
      <c r="DQ13" s="289"/>
      <c r="DR13" s="290"/>
      <c r="DS13" s="287">
        <f>IF(DK13="","",EDATE(DK13,1))</f>
        <v>46174</v>
      </c>
      <c r="DT13" s="288" t="str">
        <f>IF(DS13="","",TEXT(DS13,"aaa"))</f>
        <v>月</v>
      </c>
      <c r="DU13" s="288" t="str">
        <f>IF(COUNTA(DV13:DZ13)-COUNTIF(DV13:DZ13,"★*")=0,"",(COUNTA(DV13:DZ13)-COUNTIF(DV13:DZ13,"★*"))*2)</f>
        <v/>
      </c>
      <c r="DV13" s="289"/>
      <c r="DW13" s="289"/>
      <c r="DX13" s="289"/>
      <c r="DY13" s="289"/>
      <c r="DZ13" s="291"/>
      <c r="EA13" s="287">
        <f>IF(DS13="","",EDATE(DS13,1))</f>
        <v>46204</v>
      </c>
      <c r="EB13" s="288" t="str">
        <f>IF(EA13="","",TEXT(EA13,"aaa"))</f>
        <v>水</v>
      </c>
      <c r="EC13" s="288" t="str">
        <f>IF(COUNTA(ED13:EH13)-COUNTIF(ED13:EH13,"★*")=0,"",(COUNTA(ED13:EH13)-COUNTIF(ED13:EH13,"★*"))*2)</f>
        <v/>
      </c>
      <c r="ED13" s="289"/>
      <c r="EE13" s="289"/>
      <c r="EF13" s="289"/>
      <c r="EG13" s="289"/>
      <c r="EH13" s="290"/>
      <c r="EI13" s="287">
        <f>IF(EA13="","",EDATE(EA13,1))</f>
        <v>46235</v>
      </c>
      <c r="EJ13" s="288" t="str">
        <f>IF(EI13="","",TEXT(EI13,"aaa"))</f>
        <v>土</v>
      </c>
      <c r="EK13" s="288" t="str">
        <f>IF(COUNTA(EL13:EP13)-COUNTIF(EL13:EP13,"★*")=0,"",(COUNTA(EL13:EP13)-COUNTIF(EL13:EP13,"★*"))*2)</f>
        <v/>
      </c>
      <c r="EL13" s="289"/>
      <c r="EM13" s="289"/>
      <c r="EN13" s="289"/>
      <c r="EO13" s="289"/>
      <c r="EP13" s="290"/>
      <c r="EQ13" s="287">
        <f>IF(EI13="","",EDATE(EI13,1))</f>
        <v>46266</v>
      </c>
      <c r="ER13" s="288" t="str">
        <f>IF(EQ13="","",TEXT(EQ13,"aaa"))</f>
        <v>火</v>
      </c>
      <c r="ES13" s="288" t="str">
        <f>IF(COUNTA(ET13:EX13)-COUNTIF(ET13:EX13,"★*")=0,"",(COUNTA(ET13:EX13)-COUNTIF(ET13:EX13,"★*"))*2)</f>
        <v/>
      </c>
      <c r="ET13" s="289"/>
      <c r="EU13" s="289"/>
      <c r="EV13" s="289"/>
      <c r="EW13" s="289"/>
      <c r="EX13" s="291"/>
      <c r="EY13" s="287">
        <f>IF(EQ13="","",EDATE(EQ13,1))</f>
        <v>46296</v>
      </c>
      <c r="EZ13" s="288" t="str">
        <f>IF(EY13="","",TEXT(EY13,"aaa"))</f>
        <v>木</v>
      </c>
      <c r="FA13" s="288" t="str">
        <f>IF(COUNTA(FB13:FF13)-COUNTIF(FB13:FF13,"★*")=0,"",(COUNTA(FB13:FF13)-COUNTIF(FB13:FF13,"★*"))*2)</f>
        <v/>
      </c>
      <c r="FB13" s="289"/>
      <c r="FC13" s="289"/>
      <c r="FD13" s="289"/>
      <c r="FE13" s="289"/>
      <c r="FF13" s="290"/>
      <c r="FG13" s="287">
        <f>IF(EY13="","",EDATE(EY13,1))</f>
        <v>46327</v>
      </c>
      <c r="FH13" s="288" t="str">
        <f>IF(FG13="","",TEXT(FG13,"aaa"))</f>
        <v>日</v>
      </c>
      <c r="FI13" s="288" t="str">
        <f>IF(COUNTA(FJ13:FN13)-COUNTIF(FJ13:FN13,"★*")=0,"",(COUNTA(FJ13:FN13)-COUNTIF(FJ13:FN13,"★*"))*2)</f>
        <v/>
      </c>
      <c r="FJ13" s="289"/>
      <c r="FK13" s="289"/>
      <c r="FL13" s="289"/>
      <c r="FM13" s="289"/>
      <c r="FN13" s="290"/>
      <c r="FO13" s="287">
        <f>IF(FG13="","",EDATE(FG13,1))</f>
        <v>46357</v>
      </c>
      <c r="FP13" s="288" t="str">
        <f>IF(FO13="","",TEXT(FO13,"aaa"))</f>
        <v>火</v>
      </c>
      <c r="FQ13" s="288" t="str">
        <f>IF(COUNTA(FR13:FV13)-COUNTIF(FR13:FV13,"★*")=0,"",(COUNTA(FR13:FV13)-COUNTIF(FR13:FV13,"★*"))*2)</f>
        <v/>
      </c>
      <c r="FR13" s="289"/>
      <c r="FS13" s="289"/>
      <c r="FT13" s="289"/>
      <c r="FU13" s="289"/>
      <c r="FV13" s="291"/>
      <c r="FW13" s="287">
        <f>IF(FO13="","",EDATE(FO13,1))</f>
        <v>46388</v>
      </c>
      <c r="FX13" s="288" t="str">
        <f>IF(FW13="","",TEXT(FW13,"aaa"))</f>
        <v>金</v>
      </c>
      <c r="FY13" s="288" t="str">
        <f>IF(COUNTA(FZ13:GD13)-COUNTIF(FZ13:GD13,"★*")=0,"",(COUNTA(FZ13:GD13)-COUNTIF(FZ13:GD13,"★*"))*2)</f>
        <v/>
      </c>
      <c r="FZ13" s="289"/>
      <c r="GA13" s="289"/>
      <c r="GB13" s="289"/>
      <c r="GC13" s="289"/>
      <c r="GD13" s="290"/>
      <c r="GE13" s="287">
        <f>IF(FW13="","",EDATE(FW13,1))</f>
        <v>46419</v>
      </c>
      <c r="GF13" s="288" t="str">
        <f>IF(GE13="","",TEXT(GE13,"aaa"))</f>
        <v>月</v>
      </c>
      <c r="GG13" s="288" t="str">
        <f>IF(COUNTA(GH13:GL13)-COUNTIF(GH13:GL13,"★*")=0,"",(COUNTA(GH13:GL13)-COUNTIF(GH13:GL13,"★*"))*2)</f>
        <v/>
      </c>
      <c r="GH13" s="289"/>
      <c r="GI13" s="289"/>
      <c r="GJ13" s="289"/>
      <c r="GK13" s="289"/>
      <c r="GL13" s="290"/>
      <c r="GM13" s="287">
        <f>IF(GE13="","",EDATE(GE13,1))</f>
        <v>46447</v>
      </c>
      <c r="GN13" s="288" t="str">
        <f>IF(GM13="","",TEXT(GM13,"aaa"))</f>
        <v>月</v>
      </c>
      <c r="GO13" s="288" t="str">
        <f>IF(COUNTA(GP13:GT13)-COUNTIF(GP13:GT13,"★*")=0,"",(COUNTA(GP13:GT13)-COUNTIF(GP13:GT13,"★*"))*2)</f>
        <v/>
      </c>
      <c r="GP13" s="289"/>
      <c r="GQ13" s="289"/>
      <c r="GR13" s="289"/>
      <c r="GS13" s="289"/>
      <c r="GT13" s="291"/>
      <c r="GW13" s="360">
        <v>45781</v>
      </c>
      <c r="GX13" s="107" t="s">
        <v>178</v>
      </c>
      <c r="GZ13"/>
    </row>
    <row r="14" spans="1:211" ht="24" customHeight="1">
      <c r="K14" s="287">
        <f>IF(K13="","",K13+1)</f>
        <v>45749</v>
      </c>
      <c r="L14" s="288" t="str">
        <f t="shared" ref="L14:L43" si="0">IF(K14="","",TEXT(K14,"aaa"))</f>
        <v>水</v>
      </c>
      <c r="M14" s="288" t="str">
        <f t="shared" ref="M14:M43" si="1">IF(COUNTA(N14:R14)-COUNTIF(N14:R14,"★*")=0,"",(COUNTA(N14:R14)-COUNTIF(N14:R14,"★*"))*2)</f>
        <v/>
      </c>
      <c r="N14" s="289"/>
      <c r="O14" s="289"/>
      <c r="P14" s="289"/>
      <c r="Q14" s="289"/>
      <c r="R14" s="289"/>
      <c r="S14" s="287">
        <f>IF(S13="","",S13+1)</f>
        <v>45779</v>
      </c>
      <c r="T14" s="288" t="str">
        <f t="shared" ref="T14:T43" si="2">IF(S14="","",TEXT(S14,"aaa"))</f>
        <v>金</v>
      </c>
      <c r="U14" s="288" t="str">
        <f t="shared" ref="U14:U43" si="3">IF(COUNTA(V14:Z14)-COUNTIF(V14:Z14,"★*")=0,"",(COUNTA(V14:Z14)-COUNTIF(V14:Z14,"★*"))*2)</f>
        <v/>
      </c>
      <c r="V14" s="289"/>
      <c r="W14" s="289"/>
      <c r="X14" s="289"/>
      <c r="Y14" s="289"/>
      <c r="Z14" s="289"/>
      <c r="AA14" s="287">
        <f>IF(AA13="","",AA13+1)</f>
        <v>45810</v>
      </c>
      <c r="AB14" s="288" t="str">
        <f t="shared" ref="AB14:AB43" si="4">IF(AA14="","",TEXT(AA14,"aaa"))</f>
        <v>月</v>
      </c>
      <c r="AC14" s="288" t="str">
        <f t="shared" ref="AC14:AC43" si="5">IF(COUNTA(AD14:AH14)-COUNTIF(AD14:AH14,"★*")=0,"",(COUNTA(AD14:AH14)-COUNTIF(AD14:AH14,"★*"))*2)</f>
        <v/>
      </c>
      <c r="AD14" s="289"/>
      <c r="AE14" s="289"/>
      <c r="AF14" s="289"/>
      <c r="AG14" s="289"/>
      <c r="AH14" s="290"/>
      <c r="AI14" s="287">
        <f>IF(AI13="","",AI13+1)</f>
        <v>45840</v>
      </c>
      <c r="AJ14" s="288" t="str">
        <f t="shared" ref="AJ14:AJ43" si="6">IF(AI14="","",TEXT(AI14,"aaa"))</f>
        <v>水</v>
      </c>
      <c r="AK14" s="288" t="str">
        <f t="shared" ref="AK14:AK43" si="7">IF(COUNTA(AL14:AP14)-COUNTIF(AL14:AP14,"★*")=0,"",(COUNTA(AL14:AP14)-COUNTIF(AL14:AP14,"★*"))*2)</f>
        <v/>
      </c>
      <c r="AL14" s="289"/>
      <c r="AM14" s="289"/>
      <c r="AN14" s="289"/>
      <c r="AO14" s="289"/>
      <c r="AP14" s="289"/>
      <c r="AQ14" s="287">
        <f>IF(AQ13="","",AQ13+1)</f>
        <v>45871</v>
      </c>
      <c r="AR14" s="288" t="str">
        <f t="shared" ref="AR14:AR43" si="8">IF(AQ14="","",TEXT(AQ14,"aaa"))</f>
        <v>土</v>
      </c>
      <c r="AS14" s="288" t="str">
        <f t="shared" ref="AS14:AS43" si="9">IF(COUNTA(AT14:AX14)-COUNTIF(AT14:AX14,"★*")=0,"",(COUNTA(AT14:AX14)-COUNTIF(AT14:AX14,"★*"))*2)</f>
        <v/>
      </c>
      <c r="AT14" s="289"/>
      <c r="AU14" s="289"/>
      <c r="AV14" s="289"/>
      <c r="AW14" s="289"/>
      <c r="AX14" s="289"/>
      <c r="AY14" s="287">
        <f>IF(AY13="","",AY13+1)</f>
        <v>45902</v>
      </c>
      <c r="AZ14" s="288" t="str">
        <f t="shared" ref="AZ14:AZ43" si="10">IF(AY14="","",TEXT(AY14,"aaa"))</f>
        <v>火</v>
      </c>
      <c r="BA14" s="288" t="str">
        <f t="shared" ref="BA14:BA43" si="11">IF(COUNTA(BB14:BF14)-COUNTIF(BB14:BF14,"★*")=0,"",(COUNTA(BB14:BF14)-COUNTIF(BB14:BF14,"★*"))*2)</f>
        <v/>
      </c>
      <c r="BB14" s="289"/>
      <c r="BC14" s="289"/>
      <c r="BD14" s="289"/>
      <c r="BE14" s="289"/>
      <c r="BF14" s="290"/>
      <c r="BG14" s="287">
        <f>IF(BG13="","",BG13+1)</f>
        <v>45932</v>
      </c>
      <c r="BH14" s="288" t="str">
        <f t="shared" ref="BH14:BH43" si="12">IF(BG14="","",TEXT(BG14,"aaa"))</f>
        <v>木</v>
      </c>
      <c r="BI14" s="288" t="str">
        <f t="shared" ref="BI14:BI43" si="13">IF(COUNTA(BJ14:BN14)-COUNTIF(BJ14:BN14,"★*")=0,"",(COUNTA(BJ14:BN14)-COUNTIF(BJ14:BN14,"★*"))*2)</f>
        <v/>
      </c>
      <c r="BJ14" s="289"/>
      <c r="BK14" s="289"/>
      <c r="BL14" s="289"/>
      <c r="BM14" s="289"/>
      <c r="BN14" s="289"/>
      <c r="BO14" s="287">
        <f>IF(BO13="","",BO13+1)</f>
        <v>45963</v>
      </c>
      <c r="BP14" s="288" t="str">
        <f t="shared" ref="BP14:BP43" si="14">IF(BO14="","",TEXT(BO14,"aaa"))</f>
        <v>日</v>
      </c>
      <c r="BQ14" s="288" t="str">
        <f t="shared" ref="BQ14:BQ43" si="15">IF(COUNTA(BR14:BV14)-COUNTIF(BR14:BV14,"★*")=0,"",(COUNTA(BR14:BV14)-COUNTIF(BR14:BV14,"★*"))*2)</f>
        <v/>
      </c>
      <c r="BR14" s="289"/>
      <c r="BS14" s="289"/>
      <c r="BT14" s="289"/>
      <c r="BU14" s="289"/>
      <c r="BV14" s="289"/>
      <c r="BW14" s="287">
        <f>IF(BW13="","",BW13+1)</f>
        <v>45993</v>
      </c>
      <c r="BX14" s="288" t="str">
        <f t="shared" ref="BX14:BX43" si="16">IF(BW14="","",TEXT(BW14,"aaa"))</f>
        <v>火</v>
      </c>
      <c r="BY14" s="288" t="str">
        <f t="shared" ref="BY14:BY43" si="17">IF(COUNTA(BZ14:CD14)-COUNTIF(BZ14:CD14,"★*")=0,"",(COUNTA(BZ14:CD14)-COUNTIF(BZ14:CD14,"★*"))*2)</f>
        <v/>
      </c>
      <c r="BZ14" s="289"/>
      <c r="CA14" s="289"/>
      <c r="CB14" s="289"/>
      <c r="CC14" s="289"/>
      <c r="CD14" s="290"/>
      <c r="CE14" s="287">
        <f>IF(CE13="","",CE13+1)</f>
        <v>46024</v>
      </c>
      <c r="CF14" s="288" t="str">
        <f t="shared" ref="CF14:CF43" si="18">IF(CE14="","",TEXT(CE14,"aaa"))</f>
        <v>金</v>
      </c>
      <c r="CG14" s="288" t="str">
        <f t="shared" ref="CG14:CG43" si="19">IF(COUNTA(CH14:CL14)-COUNTIF(CH14:CL14,"★*")=0,"",(COUNTA(CH14:CL14)-COUNTIF(CH14:CL14,"★*"))*2)</f>
        <v/>
      </c>
      <c r="CH14" s="289"/>
      <c r="CI14" s="289"/>
      <c r="CJ14" s="289"/>
      <c r="CK14" s="289"/>
      <c r="CL14" s="289"/>
      <c r="CM14" s="287">
        <f>IF(CM13="","",CM13+1)</f>
        <v>46055</v>
      </c>
      <c r="CN14" s="288" t="str">
        <f t="shared" ref="CN14:CN43" si="20">IF(CM14="","",TEXT(CM14,"aaa"))</f>
        <v>月</v>
      </c>
      <c r="CO14" s="288" t="str">
        <f t="shared" ref="CO14:CO43" si="21">IF(COUNTA(CP14:CT14)-COUNTIF(CP14:CT14,"★*")=0,"",(COUNTA(CP14:CT14)-COUNTIF(CP14:CT14,"★*"))*2)</f>
        <v/>
      </c>
      <c r="CP14" s="289"/>
      <c r="CQ14" s="289"/>
      <c r="CR14" s="289"/>
      <c r="CS14" s="289"/>
      <c r="CT14" s="289"/>
      <c r="CU14" s="287">
        <f>IF(CU13="","",CU13+1)</f>
        <v>46083</v>
      </c>
      <c r="CV14" s="288" t="str">
        <f t="shared" ref="CV14:CV43" si="22">IF(CU14="","",TEXT(CU14,"aaa"))</f>
        <v>月</v>
      </c>
      <c r="CW14" s="288" t="str">
        <f t="shared" ref="CW14:CW43" si="23">IF(COUNTA(CX14:DB14)-COUNTIF(CX14:DB14,"★*")=0,"",(COUNTA(CX14:DB14)-COUNTIF(CX14:DB14,"★*"))*2)</f>
        <v/>
      </c>
      <c r="CX14" s="289"/>
      <c r="CY14" s="289"/>
      <c r="CZ14" s="289"/>
      <c r="DA14" s="289"/>
      <c r="DB14" s="290"/>
      <c r="DC14" s="287">
        <f>IF(DC13="","",DC13+1)</f>
        <v>46114</v>
      </c>
      <c r="DD14" s="288" t="str">
        <f t="shared" ref="DD14:DD43" si="24">IF(DC14="","",TEXT(DC14,"aaa"))</f>
        <v>木</v>
      </c>
      <c r="DE14" s="288" t="str">
        <f t="shared" ref="DE14:DE43" si="25">IF(COUNTA(DF14:DJ14)-COUNTIF(DF14:DJ14,"★*")=0,"",(COUNTA(DF14:DJ14)-COUNTIF(DF14:DJ14,"★*"))*2)</f>
        <v/>
      </c>
      <c r="DF14" s="289"/>
      <c r="DG14" s="289"/>
      <c r="DH14" s="289"/>
      <c r="DI14" s="289"/>
      <c r="DJ14" s="289"/>
      <c r="DK14" s="287">
        <f>IF(DK13="","",DK13+1)</f>
        <v>46144</v>
      </c>
      <c r="DL14" s="288" t="str">
        <f t="shared" ref="DL14:DL43" si="26">IF(DK14="","",TEXT(DK14,"aaa"))</f>
        <v>土</v>
      </c>
      <c r="DM14" s="288" t="str">
        <f t="shared" ref="DM14:DM43" si="27">IF(COUNTA(DN14:DR14)-COUNTIF(DN14:DR14,"★*")=0,"",(COUNTA(DN14:DR14)-COUNTIF(DN14:DR14,"★*"))*2)</f>
        <v/>
      </c>
      <c r="DN14" s="289"/>
      <c r="DO14" s="289"/>
      <c r="DP14" s="289"/>
      <c r="DQ14" s="289"/>
      <c r="DR14" s="289"/>
      <c r="DS14" s="287">
        <f>IF(DS13="","",DS13+1)</f>
        <v>46175</v>
      </c>
      <c r="DT14" s="288" t="str">
        <f t="shared" ref="DT14:DT43" si="28">IF(DS14="","",TEXT(DS14,"aaa"))</f>
        <v>火</v>
      </c>
      <c r="DU14" s="288" t="str">
        <f t="shared" ref="DU14:DU43" si="29">IF(COUNTA(DV14:DZ14)-COUNTIF(DV14:DZ14,"★*")=0,"",(COUNTA(DV14:DZ14)-COUNTIF(DV14:DZ14,"★*"))*2)</f>
        <v/>
      </c>
      <c r="DV14" s="289"/>
      <c r="DW14" s="289"/>
      <c r="DX14" s="289"/>
      <c r="DY14" s="289"/>
      <c r="DZ14" s="290"/>
      <c r="EA14" s="287">
        <f>IF(EA13="","",EA13+1)</f>
        <v>46205</v>
      </c>
      <c r="EB14" s="288" t="str">
        <f t="shared" ref="EB14:EB43" si="30">IF(EA14="","",TEXT(EA14,"aaa"))</f>
        <v>木</v>
      </c>
      <c r="EC14" s="288" t="str">
        <f t="shared" ref="EC14:EC43" si="31">IF(COUNTA(ED14:EH14)-COUNTIF(ED14:EH14,"★*")=0,"",(COUNTA(ED14:EH14)-COUNTIF(ED14:EH14,"★*"))*2)</f>
        <v/>
      </c>
      <c r="ED14" s="289"/>
      <c r="EE14" s="289"/>
      <c r="EF14" s="289"/>
      <c r="EG14" s="289"/>
      <c r="EH14" s="289"/>
      <c r="EI14" s="287">
        <f>IF(EI13="","",EI13+1)</f>
        <v>46236</v>
      </c>
      <c r="EJ14" s="288" t="str">
        <f t="shared" ref="EJ14:EJ43" si="32">IF(EI14="","",TEXT(EI14,"aaa"))</f>
        <v>日</v>
      </c>
      <c r="EK14" s="288" t="str">
        <f t="shared" ref="EK14:EK43" si="33">IF(COUNTA(EL14:EP14)-COUNTIF(EL14:EP14,"★*")=0,"",(COUNTA(EL14:EP14)-COUNTIF(EL14:EP14,"★*"))*2)</f>
        <v/>
      </c>
      <c r="EL14" s="289"/>
      <c r="EM14" s="289"/>
      <c r="EN14" s="289"/>
      <c r="EO14" s="289"/>
      <c r="EP14" s="289"/>
      <c r="EQ14" s="287">
        <f>IF(EQ13="","",EQ13+1)</f>
        <v>46267</v>
      </c>
      <c r="ER14" s="288" t="str">
        <f t="shared" ref="ER14:ER43" si="34">IF(EQ14="","",TEXT(EQ14,"aaa"))</f>
        <v>水</v>
      </c>
      <c r="ES14" s="288" t="str">
        <f t="shared" ref="ES14:ES43" si="35">IF(COUNTA(ET14:EX14)-COUNTIF(ET14:EX14,"★*")=0,"",(COUNTA(ET14:EX14)-COUNTIF(ET14:EX14,"★*"))*2)</f>
        <v/>
      </c>
      <c r="ET14" s="289"/>
      <c r="EU14" s="289"/>
      <c r="EV14" s="289"/>
      <c r="EW14" s="289"/>
      <c r="EX14" s="290"/>
      <c r="EY14" s="287">
        <f>IF(EY13="","",EY13+1)</f>
        <v>46297</v>
      </c>
      <c r="EZ14" s="288" t="str">
        <f t="shared" ref="EZ14:EZ43" si="36">IF(EY14="","",TEXT(EY14,"aaa"))</f>
        <v>金</v>
      </c>
      <c r="FA14" s="288" t="str">
        <f t="shared" ref="FA14:FA43" si="37">IF(COUNTA(FB14:FF14)-COUNTIF(FB14:FF14,"★*")=0,"",(COUNTA(FB14:FF14)-COUNTIF(FB14:FF14,"★*"))*2)</f>
        <v/>
      </c>
      <c r="FB14" s="289"/>
      <c r="FC14" s="289"/>
      <c r="FD14" s="289"/>
      <c r="FE14" s="289"/>
      <c r="FF14" s="289"/>
      <c r="FG14" s="287">
        <f>IF(FG13="","",FG13+1)</f>
        <v>46328</v>
      </c>
      <c r="FH14" s="288" t="str">
        <f t="shared" ref="FH14:FH43" si="38">IF(FG14="","",TEXT(FG14,"aaa"))</f>
        <v>月</v>
      </c>
      <c r="FI14" s="288" t="str">
        <f t="shared" ref="FI14:FI43" si="39">IF(COUNTA(FJ14:FN14)-COUNTIF(FJ14:FN14,"★*")=0,"",(COUNTA(FJ14:FN14)-COUNTIF(FJ14:FN14,"★*"))*2)</f>
        <v/>
      </c>
      <c r="FJ14" s="289"/>
      <c r="FK14" s="289"/>
      <c r="FL14" s="289"/>
      <c r="FM14" s="289"/>
      <c r="FN14" s="289"/>
      <c r="FO14" s="287">
        <f>IF(FO13="","",FO13+1)</f>
        <v>46358</v>
      </c>
      <c r="FP14" s="288" t="str">
        <f t="shared" ref="FP14:FP43" si="40">IF(FO14="","",TEXT(FO14,"aaa"))</f>
        <v>水</v>
      </c>
      <c r="FQ14" s="288" t="str">
        <f t="shared" ref="FQ14:FQ43" si="41">IF(COUNTA(FR14:FV14)-COUNTIF(FR14:FV14,"★*")=0,"",(COUNTA(FR14:FV14)-COUNTIF(FR14:FV14,"★*"))*2)</f>
        <v/>
      </c>
      <c r="FR14" s="289"/>
      <c r="FS14" s="289"/>
      <c r="FT14" s="289"/>
      <c r="FU14" s="289"/>
      <c r="FV14" s="290"/>
      <c r="FW14" s="287">
        <f>IF(FW13="","",FW13+1)</f>
        <v>46389</v>
      </c>
      <c r="FX14" s="288" t="str">
        <f t="shared" ref="FX14:FX43" si="42">IF(FW14="","",TEXT(FW14,"aaa"))</f>
        <v>土</v>
      </c>
      <c r="FY14" s="288" t="str">
        <f t="shared" ref="FY14:FY43" si="43">IF(COUNTA(FZ14:GD14)-COUNTIF(FZ14:GD14,"★*")=0,"",(COUNTA(FZ14:GD14)-COUNTIF(FZ14:GD14,"★*"))*2)</f>
        <v/>
      </c>
      <c r="FZ14" s="289"/>
      <c r="GA14" s="289"/>
      <c r="GB14" s="289"/>
      <c r="GC14" s="289"/>
      <c r="GD14" s="289"/>
      <c r="GE14" s="287">
        <f>IF(GE13="","",GE13+1)</f>
        <v>46420</v>
      </c>
      <c r="GF14" s="288" t="str">
        <f t="shared" ref="GF14:GF43" si="44">IF(GE14="","",TEXT(GE14,"aaa"))</f>
        <v>火</v>
      </c>
      <c r="GG14" s="288" t="str">
        <f t="shared" ref="GG14:GG43" si="45">IF(COUNTA(GH14:GL14)-COUNTIF(GH14:GL14,"★*")=0,"",(COUNTA(GH14:GL14)-COUNTIF(GH14:GL14,"★*"))*2)</f>
        <v/>
      </c>
      <c r="GH14" s="289"/>
      <c r="GI14" s="289"/>
      <c r="GJ14" s="289"/>
      <c r="GK14" s="289"/>
      <c r="GL14" s="289"/>
      <c r="GM14" s="287">
        <f>IF(GM13="","",GM13+1)</f>
        <v>46448</v>
      </c>
      <c r="GN14" s="288" t="str">
        <f t="shared" ref="GN14:GN43" si="46">IF(GM14="","",TEXT(GM14,"aaa"))</f>
        <v>火</v>
      </c>
      <c r="GO14" s="288" t="str">
        <f t="shared" ref="GO14:GO43" si="47">IF(COUNTA(GP14:GT14)-COUNTIF(GP14:GT14,"★*")=0,"",(COUNTA(GP14:GT14)-COUNTIF(GP14:GT14,"★*"))*2)</f>
        <v/>
      </c>
      <c r="GP14" s="289"/>
      <c r="GQ14" s="289"/>
      <c r="GR14" s="289"/>
      <c r="GS14" s="289"/>
      <c r="GT14" s="290"/>
      <c r="GW14" s="360">
        <v>45782</v>
      </c>
      <c r="GX14" s="107" t="s">
        <v>179</v>
      </c>
      <c r="GZ14"/>
    </row>
    <row r="15" spans="1:211" ht="24" customHeight="1">
      <c r="K15" s="287">
        <f t="shared" ref="K15:K40" si="48">IF(K14="","",K14+1)</f>
        <v>45750</v>
      </c>
      <c r="L15" s="288" t="str">
        <f t="shared" si="0"/>
        <v>木</v>
      </c>
      <c r="M15" s="288" t="str">
        <f t="shared" si="1"/>
        <v/>
      </c>
      <c r="N15" s="289"/>
      <c r="O15" s="289"/>
      <c r="P15" s="289"/>
      <c r="Q15" s="289"/>
      <c r="R15" s="289"/>
      <c r="S15" s="287">
        <f t="shared" ref="S15:S40" si="49">IF(S14="","",S14+1)</f>
        <v>45780</v>
      </c>
      <c r="T15" s="288" t="str">
        <f t="shared" si="2"/>
        <v>土</v>
      </c>
      <c r="U15" s="288" t="str">
        <f t="shared" si="3"/>
        <v/>
      </c>
      <c r="V15" s="289"/>
      <c r="W15" s="289"/>
      <c r="X15" s="289"/>
      <c r="Y15" s="289"/>
      <c r="Z15" s="289"/>
      <c r="AA15" s="287">
        <f t="shared" ref="AA15:AA40" si="50">IF(AA14="","",AA14+1)</f>
        <v>45811</v>
      </c>
      <c r="AB15" s="288" t="str">
        <f t="shared" si="4"/>
        <v>火</v>
      </c>
      <c r="AC15" s="288" t="str">
        <f t="shared" si="5"/>
        <v/>
      </c>
      <c r="AD15" s="289"/>
      <c r="AE15" s="289"/>
      <c r="AF15" s="289"/>
      <c r="AG15" s="289"/>
      <c r="AH15" s="289"/>
      <c r="AI15" s="287">
        <f t="shared" ref="AI15:AI40" si="51">IF(AI14="","",AI14+1)</f>
        <v>45841</v>
      </c>
      <c r="AJ15" s="288" t="str">
        <f t="shared" si="6"/>
        <v>木</v>
      </c>
      <c r="AK15" s="288" t="str">
        <f t="shared" si="7"/>
        <v/>
      </c>
      <c r="AL15" s="289"/>
      <c r="AM15" s="289"/>
      <c r="AN15" s="289"/>
      <c r="AO15" s="289"/>
      <c r="AP15" s="289"/>
      <c r="AQ15" s="287">
        <f t="shared" ref="AQ15:AQ40" si="52">IF(AQ14="","",AQ14+1)</f>
        <v>45872</v>
      </c>
      <c r="AR15" s="288" t="str">
        <f t="shared" si="8"/>
        <v>日</v>
      </c>
      <c r="AS15" s="288" t="str">
        <f t="shared" si="9"/>
        <v/>
      </c>
      <c r="AT15" s="289"/>
      <c r="AU15" s="289"/>
      <c r="AV15" s="289"/>
      <c r="AW15" s="289"/>
      <c r="AX15" s="289"/>
      <c r="AY15" s="287">
        <f t="shared" ref="AY15:AY40" si="53">IF(AY14="","",AY14+1)</f>
        <v>45903</v>
      </c>
      <c r="AZ15" s="288" t="str">
        <f t="shared" si="10"/>
        <v>水</v>
      </c>
      <c r="BA15" s="288" t="str">
        <f t="shared" si="11"/>
        <v/>
      </c>
      <c r="BB15" s="289"/>
      <c r="BC15" s="289"/>
      <c r="BD15" s="289"/>
      <c r="BE15" s="289"/>
      <c r="BF15" s="289"/>
      <c r="BG15" s="287">
        <f t="shared" ref="BG15:BG40" si="54">IF(BG14="","",BG14+1)</f>
        <v>45933</v>
      </c>
      <c r="BH15" s="288" t="str">
        <f t="shared" si="12"/>
        <v>金</v>
      </c>
      <c r="BI15" s="288" t="str">
        <f t="shared" si="13"/>
        <v/>
      </c>
      <c r="BJ15" s="289"/>
      <c r="BK15" s="289"/>
      <c r="BL15" s="289"/>
      <c r="BM15" s="289"/>
      <c r="BN15" s="289"/>
      <c r="BO15" s="287">
        <f t="shared" ref="BO15:BO40" si="55">IF(BO14="","",BO14+1)</f>
        <v>45964</v>
      </c>
      <c r="BP15" s="288" t="str">
        <f t="shared" si="14"/>
        <v>月</v>
      </c>
      <c r="BQ15" s="288" t="str">
        <f t="shared" si="15"/>
        <v/>
      </c>
      <c r="BR15" s="289"/>
      <c r="BS15" s="289"/>
      <c r="BT15" s="289"/>
      <c r="BU15" s="289"/>
      <c r="BV15" s="289"/>
      <c r="BW15" s="287">
        <f t="shared" ref="BW15:BW40" si="56">IF(BW14="","",BW14+1)</f>
        <v>45994</v>
      </c>
      <c r="BX15" s="288" t="str">
        <f t="shared" si="16"/>
        <v>水</v>
      </c>
      <c r="BY15" s="288" t="str">
        <f t="shared" si="17"/>
        <v/>
      </c>
      <c r="BZ15" s="289"/>
      <c r="CA15" s="289"/>
      <c r="CB15" s="289"/>
      <c r="CC15" s="289"/>
      <c r="CD15" s="289"/>
      <c r="CE15" s="287">
        <f t="shared" ref="CE15:CE40" si="57">IF(CE14="","",CE14+1)</f>
        <v>46025</v>
      </c>
      <c r="CF15" s="288" t="str">
        <f t="shared" si="18"/>
        <v>土</v>
      </c>
      <c r="CG15" s="288" t="str">
        <f t="shared" si="19"/>
        <v/>
      </c>
      <c r="CH15" s="289"/>
      <c r="CI15" s="289"/>
      <c r="CJ15" s="289"/>
      <c r="CK15" s="289"/>
      <c r="CL15" s="289"/>
      <c r="CM15" s="287">
        <f t="shared" ref="CM15:CM40" si="58">IF(CM14="","",CM14+1)</f>
        <v>46056</v>
      </c>
      <c r="CN15" s="288" t="str">
        <f t="shared" si="20"/>
        <v>火</v>
      </c>
      <c r="CO15" s="288" t="str">
        <f t="shared" si="21"/>
        <v/>
      </c>
      <c r="CP15" s="289"/>
      <c r="CQ15" s="289"/>
      <c r="CR15" s="289"/>
      <c r="CS15" s="289"/>
      <c r="CT15" s="289"/>
      <c r="CU15" s="287">
        <f t="shared" ref="CU15:CU40" si="59">IF(CU14="","",CU14+1)</f>
        <v>46084</v>
      </c>
      <c r="CV15" s="288" t="str">
        <f t="shared" si="22"/>
        <v>火</v>
      </c>
      <c r="CW15" s="288" t="str">
        <f t="shared" si="23"/>
        <v/>
      </c>
      <c r="CX15" s="289"/>
      <c r="CY15" s="289"/>
      <c r="CZ15" s="289"/>
      <c r="DA15" s="289"/>
      <c r="DB15" s="289"/>
      <c r="DC15" s="287">
        <f t="shared" ref="DC15:DC40" si="60">IF(DC14="","",DC14+1)</f>
        <v>46115</v>
      </c>
      <c r="DD15" s="288" t="str">
        <f t="shared" si="24"/>
        <v>金</v>
      </c>
      <c r="DE15" s="288" t="str">
        <f t="shared" si="25"/>
        <v/>
      </c>
      <c r="DF15" s="289"/>
      <c r="DG15" s="289"/>
      <c r="DH15" s="289"/>
      <c r="DI15" s="289"/>
      <c r="DJ15" s="289"/>
      <c r="DK15" s="287">
        <f t="shared" ref="DK15:DK40" si="61">IF(DK14="","",DK14+1)</f>
        <v>46145</v>
      </c>
      <c r="DL15" s="288" t="str">
        <f t="shared" si="26"/>
        <v>日</v>
      </c>
      <c r="DM15" s="288" t="str">
        <f t="shared" si="27"/>
        <v/>
      </c>
      <c r="DN15" s="289"/>
      <c r="DO15" s="289"/>
      <c r="DP15" s="289"/>
      <c r="DQ15" s="289"/>
      <c r="DR15" s="289"/>
      <c r="DS15" s="287">
        <f t="shared" ref="DS15:DS40" si="62">IF(DS14="","",DS14+1)</f>
        <v>46176</v>
      </c>
      <c r="DT15" s="288" t="str">
        <f t="shared" si="28"/>
        <v>水</v>
      </c>
      <c r="DU15" s="288" t="str">
        <f t="shared" si="29"/>
        <v/>
      </c>
      <c r="DV15" s="289"/>
      <c r="DW15" s="289"/>
      <c r="DX15" s="289"/>
      <c r="DY15" s="289"/>
      <c r="DZ15" s="289"/>
      <c r="EA15" s="287">
        <f t="shared" ref="EA15:EA40" si="63">IF(EA14="","",EA14+1)</f>
        <v>46206</v>
      </c>
      <c r="EB15" s="288" t="str">
        <f t="shared" si="30"/>
        <v>金</v>
      </c>
      <c r="EC15" s="288" t="str">
        <f t="shared" si="31"/>
        <v/>
      </c>
      <c r="ED15" s="289"/>
      <c r="EE15" s="289"/>
      <c r="EF15" s="289"/>
      <c r="EG15" s="289"/>
      <c r="EH15" s="289"/>
      <c r="EI15" s="287">
        <f t="shared" ref="EI15:EI40" si="64">IF(EI14="","",EI14+1)</f>
        <v>46237</v>
      </c>
      <c r="EJ15" s="288" t="str">
        <f t="shared" si="32"/>
        <v>月</v>
      </c>
      <c r="EK15" s="288" t="str">
        <f t="shared" si="33"/>
        <v/>
      </c>
      <c r="EL15" s="289"/>
      <c r="EM15" s="289"/>
      <c r="EN15" s="289"/>
      <c r="EO15" s="289"/>
      <c r="EP15" s="289"/>
      <c r="EQ15" s="287">
        <f t="shared" ref="EQ15:EQ40" si="65">IF(EQ14="","",EQ14+1)</f>
        <v>46268</v>
      </c>
      <c r="ER15" s="288" t="str">
        <f t="shared" si="34"/>
        <v>木</v>
      </c>
      <c r="ES15" s="288" t="str">
        <f t="shared" si="35"/>
        <v/>
      </c>
      <c r="ET15" s="289"/>
      <c r="EU15" s="289"/>
      <c r="EV15" s="289"/>
      <c r="EW15" s="289"/>
      <c r="EX15" s="289"/>
      <c r="EY15" s="287">
        <f t="shared" ref="EY15:EY40" si="66">IF(EY14="","",EY14+1)</f>
        <v>46298</v>
      </c>
      <c r="EZ15" s="288" t="str">
        <f t="shared" si="36"/>
        <v>土</v>
      </c>
      <c r="FA15" s="288" t="str">
        <f t="shared" si="37"/>
        <v/>
      </c>
      <c r="FB15" s="289"/>
      <c r="FC15" s="289"/>
      <c r="FD15" s="289"/>
      <c r="FE15" s="289"/>
      <c r="FF15" s="289"/>
      <c r="FG15" s="287">
        <f t="shared" ref="FG15:FG40" si="67">IF(FG14="","",FG14+1)</f>
        <v>46329</v>
      </c>
      <c r="FH15" s="288" t="str">
        <f t="shared" si="38"/>
        <v>火</v>
      </c>
      <c r="FI15" s="288" t="str">
        <f t="shared" si="39"/>
        <v/>
      </c>
      <c r="FJ15" s="289"/>
      <c r="FK15" s="289"/>
      <c r="FL15" s="289"/>
      <c r="FM15" s="289"/>
      <c r="FN15" s="289"/>
      <c r="FO15" s="287">
        <f t="shared" ref="FO15:FO40" si="68">IF(FO14="","",FO14+1)</f>
        <v>46359</v>
      </c>
      <c r="FP15" s="288" t="str">
        <f t="shared" si="40"/>
        <v>木</v>
      </c>
      <c r="FQ15" s="288" t="str">
        <f t="shared" si="41"/>
        <v/>
      </c>
      <c r="FR15" s="289"/>
      <c r="FS15" s="289"/>
      <c r="FT15" s="289"/>
      <c r="FU15" s="289"/>
      <c r="FV15" s="289"/>
      <c r="FW15" s="287">
        <f t="shared" ref="FW15:FW40" si="69">IF(FW14="","",FW14+1)</f>
        <v>46390</v>
      </c>
      <c r="FX15" s="288" t="str">
        <f t="shared" si="42"/>
        <v>日</v>
      </c>
      <c r="FY15" s="288" t="str">
        <f t="shared" si="43"/>
        <v/>
      </c>
      <c r="FZ15" s="289"/>
      <c r="GA15" s="289"/>
      <c r="GB15" s="289"/>
      <c r="GC15" s="289"/>
      <c r="GD15" s="289"/>
      <c r="GE15" s="287">
        <f t="shared" ref="GE15:GE40" si="70">IF(GE14="","",GE14+1)</f>
        <v>46421</v>
      </c>
      <c r="GF15" s="288" t="str">
        <f t="shared" si="44"/>
        <v>水</v>
      </c>
      <c r="GG15" s="288" t="str">
        <f t="shared" si="45"/>
        <v/>
      </c>
      <c r="GH15" s="289"/>
      <c r="GI15" s="289"/>
      <c r="GJ15" s="289"/>
      <c r="GK15" s="289"/>
      <c r="GL15" s="289"/>
      <c r="GM15" s="287">
        <f t="shared" ref="GM15:GM40" si="71">IF(GM14="","",GM14+1)</f>
        <v>46449</v>
      </c>
      <c r="GN15" s="288" t="str">
        <f t="shared" si="46"/>
        <v>水</v>
      </c>
      <c r="GO15" s="288" t="str">
        <f t="shared" si="47"/>
        <v/>
      </c>
      <c r="GP15" s="289"/>
      <c r="GQ15" s="289"/>
      <c r="GR15" s="289"/>
      <c r="GS15" s="289"/>
      <c r="GT15" s="289"/>
      <c r="GW15" s="360">
        <v>45783</v>
      </c>
      <c r="GX15" s="107" t="s">
        <v>346</v>
      </c>
      <c r="GZ15"/>
    </row>
    <row r="16" spans="1:211" ht="24" customHeight="1">
      <c r="K16" s="287">
        <f t="shared" si="48"/>
        <v>45751</v>
      </c>
      <c r="L16" s="288" t="str">
        <f t="shared" si="0"/>
        <v>金</v>
      </c>
      <c r="M16" s="288" t="str">
        <f t="shared" si="1"/>
        <v/>
      </c>
      <c r="N16" s="289"/>
      <c r="O16" s="289"/>
      <c r="P16" s="289"/>
      <c r="Q16" s="289"/>
      <c r="R16" s="290"/>
      <c r="S16" s="287">
        <f t="shared" si="49"/>
        <v>45781</v>
      </c>
      <c r="T16" s="288" t="str">
        <f t="shared" si="2"/>
        <v>日</v>
      </c>
      <c r="U16" s="288" t="str">
        <f t="shared" si="3"/>
        <v/>
      </c>
      <c r="V16" s="289"/>
      <c r="W16" s="289"/>
      <c r="X16" s="289"/>
      <c r="Y16" s="289"/>
      <c r="Z16" s="290"/>
      <c r="AA16" s="287">
        <f t="shared" si="50"/>
        <v>45812</v>
      </c>
      <c r="AB16" s="288" t="str">
        <f t="shared" si="4"/>
        <v>水</v>
      </c>
      <c r="AC16" s="288" t="str">
        <f t="shared" si="5"/>
        <v/>
      </c>
      <c r="AD16" s="289"/>
      <c r="AE16" s="289"/>
      <c r="AF16" s="289"/>
      <c r="AG16" s="289"/>
      <c r="AH16" s="290"/>
      <c r="AI16" s="287">
        <f t="shared" si="51"/>
        <v>45842</v>
      </c>
      <c r="AJ16" s="288" t="str">
        <f t="shared" si="6"/>
        <v>金</v>
      </c>
      <c r="AK16" s="288" t="str">
        <f t="shared" si="7"/>
        <v/>
      </c>
      <c r="AL16" s="289"/>
      <c r="AM16" s="289"/>
      <c r="AN16" s="289"/>
      <c r="AO16" s="289"/>
      <c r="AP16" s="290"/>
      <c r="AQ16" s="287">
        <f t="shared" si="52"/>
        <v>45873</v>
      </c>
      <c r="AR16" s="288" t="str">
        <f t="shared" si="8"/>
        <v>月</v>
      </c>
      <c r="AS16" s="288" t="str">
        <f t="shared" si="9"/>
        <v/>
      </c>
      <c r="AT16" s="289"/>
      <c r="AU16" s="289"/>
      <c r="AV16" s="289"/>
      <c r="AW16" s="289"/>
      <c r="AX16" s="290"/>
      <c r="AY16" s="287">
        <f t="shared" si="53"/>
        <v>45904</v>
      </c>
      <c r="AZ16" s="288" t="str">
        <f t="shared" si="10"/>
        <v>木</v>
      </c>
      <c r="BA16" s="288" t="str">
        <f t="shared" si="11"/>
        <v/>
      </c>
      <c r="BB16" s="289"/>
      <c r="BC16" s="289"/>
      <c r="BD16" s="289"/>
      <c r="BE16" s="289"/>
      <c r="BF16" s="290"/>
      <c r="BG16" s="287">
        <f t="shared" si="54"/>
        <v>45934</v>
      </c>
      <c r="BH16" s="288" t="str">
        <f t="shared" si="12"/>
        <v>土</v>
      </c>
      <c r="BI16" s="288" t="str">
        <f t="shared" si="13"/>
        <v/>
      </c>
      <c r="BJ16" s="289"/>
      <c r="BK16" s="289"/>
      <c r="BL16" s="289"/>
      <c r="BM16" s="289"/>
      <c r="BN16" s="290"/>
      <c r="BO16" s="287">
        <f t="shared" si="55"/>
        <v>45965</v>
      </c>
      <c r="BP16" s="288" t="str">
        <f t="shared" si="14"/>
        <v>火</v>
      </c>
      <c r="BQ16" s="288" t="str">
        <f t="shared" si="15"/>
        <v/>
      </c>
      <c r="BR16" s="289"/>
      <c r="BS16" s="289"/>
      <c r="BT16" s="289"/>
      <c r="BU16" s="289"/>
      <c r="BV16" s="290"/>
      <c r="BW16" s="287">
        <f t="shared" si="56"/>
        <v>45995</v>
      </c>
      <c r="BX16" s="288" t="str">
        <f t="shared" si="16"/>
        <v>木</v>
      </c>
      <c r="BY16" s="288" t="str">
        <f t="shared" si="17"/>
        <v/>
      </c>
      <c r="BZ16" s="289"/>
      <c r="CA16" s="289"/>
      <c r="CB16" s="289"/>
      <c r="CC16" s="289"/>
      <c r="CD16" s="290"/>
      <c r="CE16" s="287">
        <f t="shared" si="57"/>
        <v>46026</v>
      </c>
      <c r="CF16" s="288" t="str">
        <f t="shared" si="18"/>
        <v>日</v>
      </c>
      <c r="CG16" s="288" t="str">
        <f t="shared" si="19"/>
        <v/>
      </c>
      <c r="CH16" s="289"/>
      <c r="CI16" s="289"/>
      <c r="CJ16" s="289"/>
      <c r="CK16" s="289"/>
      <c r="CL16" s="290"/>
      <c r="CM16" s="287">
        <f t="shared" si="58"/>
        <v>46057</v>
      </c>
      <c r="CN16" s="288" t="str">
        <f t="shared" si="20"/>
        <v>水</v>
      </c>
      <c r="CO16" s="288" t="str">
        <f t="shared" si="21"/>
        <v/>
      </c>
      <c r="CP16" s="289"/>
      <c r="CQ16" s="289"/>
      <c r="CR16" s="289"/>
      <c r="CS16" s="289"/>
      <c r="CT16" s="290"/>
      <c r="CU16" s="287">
        <f t="shared" si="59"/>
        <v>46085</v>
      </c>
      <c r="CV16" s="288" t="str">
        <f t="shared" si="22"/>
        <v>水</v>
      </c>
      <c r="CW16" s="288" t="str">
        <f t="shared" si="23"/>
        <v/>
      </c>
      <c r="CX16" s="289"/>
      <c r="CY16" s="289"/>
      <c r="CZ16" s="289"/>
      <c r="DA16" s="289"/>
      <c r="DB16" s="290"/>
      <c r="DC16" s="287">
        <f t="shared" si="60"/>
        <v>46116</v>
      </c>
      <c r="DD16" s="288" t="str">
        <f t="shared" si="24"/>
        <v>土</v>
      </c>
      <c r="DE16" s="288" t="str">
        <f t="shared" si="25"/>
        <v/>
      </c>
      <c r="DF16" s="289"/>
      <c r="DG16" s="289"/>
      <c r="DH16" s="289"/>
      <c r="DI16" s="289"/>
      <c r="DJ16" s="290"/>
      <c r="DK16" s="287">
        <f t="shared" si="61"/>
        <v>46146</v>
      </c>
      <c r="DL16" s="288" t="str">
        <f t="shared" si="26"/>
        <v>月</v>
      </c>
      <c r="DM16" s="288" t="str">
        <f t="shared" si="27"/>
        <v/>
      </c>
      <c r="DN16" s="289"/>
      <c r="DO16" s="289"/>
      <c r="DP16" s="289"/>
      <c r="DQ16" s="289"/>
      <c r="DR16" s="290"/>
      <c r="DS16" s="287">
        <f t="shared" si="62"/>
        <v>46177</v>
      </c>
      <c r="DT16" s="288" t="str">
        <f t="shared" si="28"/>
        <v>木</v>
      </c>
      <c r="DU16" s="288" t="str">
        <f t="shared" si="29"/>
        <v/>
      </c>
      <c r="DV16" s="289"/>
      <c r="DW16" s="289"/>
      <c r="DX16" s="289"/>
      <c r="DY16" s="289"/>
      <c r="DZ16" s="290"/>
      <c r="EA16" s="287">
        <f t="shared" si="63"/>
        <v>46207</v>
      </c>
      <c r="EB16" s="288" t="str">
        <f t="shared" si="30"/>
        <v>土</v>
      </c>
      <c r="EC16" s="288" t="str">
        <f t="shared" si="31"/>
        <v/>
      </c>
      <c r="ED16" s="289"/>
      <c r="EE16" s="289"/>
      <c r="EF16" s="289"/>
      <c r="EG16" s="289"/>
      <c r="EH16" s="290"/>
      <c r="EI16" s="287">
        <f t="shared" si="64"/>
        <v>46238</v>
      </c>
      <c r="EJ16" s="288" t="str">
        <f t="shared" si="32"/>
        <v>火</v>
      </c>
      <c r="EK16" s="288" t="str">
        <f t="shared" si="33"/>
        <v/>
      </c>
      <c r="EL16" s="289"/>
      <c r="EM16" s="289"/>
      <c r="EN16" s="289"/>
      <c r="EO16" s="289"/>
      <c r="EP16" s="290"/>
      <c r="EQ16" s="287">
        <f t="shared" si="65"/>
        <v>46269</v>
      </c>
      <c r="ER16" s="288" t="str">
        <f t="shared" si="34"/>
        <v>金</v>
      </c>
      <c r="ES16" s="288" t="str">
        <f t="shared" si="35"/>
        <v/>
      </c>
      <c r="ET16" s="289"/>
      <c r="EU16" s="289"/>
      <c r="EV16" s="289"/>
      <c r="EW16" s="289"/>
      <c r="EX16" s="290"/>
      <c r="EY16" s="287">
        <f t="shared" si="66"/>
        <v>46299</v>
      </c>
      <c r="EZ16" s="288" t="str">
        <f t="shared" si="36"/>
        <v>日</v>
      </c>
      <c r="FA16" s="288" t="str">
        <f t="shared" si="37"/>
        <v/>
      </c>
      <c r="FB16" s="289"/>
      <c r="FC16" s="289"/>
      <c r="FD16" s="289"/>
      <c r="FE16" s="289"/>
      <c r="FF16" s="290"/>
      <c r="FG16" s="287">
        <f t="shared" si="67"/>
        <v>46330</v>
      </c>
      <c r="FH16" s="288" t="str">
        <f t="shared" si="38"/>
        <v>水</v>
      </c>
      <c r="FI16" s="288" t="str">
        <f t="shared" si="39"/>
        <v/>
      </c>
      <c r="FJ16" s="289"/>
      <c r="FK16" s="289"/>
      <c r="FL16" s="289"/>
      <c r="FM16" s="289"/>
      <c r="FN16" s="290"/>
      <c r="FO16" s="287">
        <f t="shared" si="68"/>
        <v>46360</v>
      </c>
      <c r="FP16" s="288" t="str">
        <f t="shared" si="40"/>
        <v>金</v>
      </c>
      <c r="FQ16" s="288" t="str">
        <f t="shared" si="41"/>
        <v/>
      </c>
      <c r="FR16" s="289"/>
      <c r="FS16" s="289"/>
      <c r="FT16" s="289"/>
      <c r="FU16" s="289"/>
      <c r="FV16" s="290"/>
      <c r="FW16" s="287">
        <f t="shared" si="69"/>
        <v>46391</v>
      </c>
      <c r="FX16" s="288" t="str">
        <f t="shared" si="42"/>
        <v>月</v>
      </c>
      <c r="FY16" s="288" t="str">
        <f t="shared" si="43"/>
        <v/>
      </c>
      <c r="FZ16" s="289"/>
      <c r="GA16" s="289"/>
      <c r="GB16" s="289"/>
      <c r="GC16" s="289"/>
      <c r="GD16" s="290"/>
      <c r="GE16" s="287">
        <f t="shared" si="70"/>
        <v>46422</v>
      </c>
      <c r="GF16" s="288" t="str">
        <f t="shared" si="44"/>
        <v>木</v>
      </c>
      <c r="GG16" s="288" t="str">
        <f t="shared" si="45"/>
        <v/>
      </c>
      <c r="GH16" s="289"/>
      <c r="GI16" s="289"/>
      <c r="GJ16" s="289"/>
      <c r="GK16" s="289"/>
      <c r="GL16" s="290"/>
      <c r="GM16" s="287">
        <f t="shared" si="71"/>
        <v>46450</v>
      </c>
      <c r="GN16" s="288" t="str">
        <f t="shared" si="46"/>
        <v>木</v>
      </c>
      <c r="GO16" s="288" t="str">
        <f t="shared" si="47"/>
        <v/>
      </c>
      <c r="GP16" s="289"/>
      <c r="GQ16" s="289"/>
      <c r="GR16" s="289"/>
      <c r="GS16" s="289"/>
      <c r="GT16" s="290"/>
      <c r="GW16" s="360">
        <v>45859</v>
      </c>
      <c r="GX16" s="107" t="s">
        <v>180</v>
      </c>
      <c r="GZ16"/>
    </row>
    <row r="17" spans="1:211" ht="24" customHeight="1">
      <c r="K17" s="287">
        <f t="shared" si="48"/>
        <v>45752</v>
      </c>
      <c r="L17" s="288" t="str">
        <f t="shared" si="0"/>
        <v>土</v>
      </c>
      <c r="M17" s="288" t="str">
        <f t="shared" si="1"/>
        <v/>
      </c>
      <c r="N17" s="289"/>
      <c r="O17" s="289"/>
      <c r="P17" s="289"/>
      <c r="Q17" s="289"/>
      <c r="R17" s="289"/>
      <c r="S17" s="287">
        <f t="shared" si="49"/>
        <v>45782</v>
      </c>
      <c r="T17" s="288" t="str">
        <f t="shared" si="2"/>
        <v>月</v>
      </c>
      <c r="U17" s="288" t="str">
        <f t="shared" si="3"/>
        <v/>
      </c>
      <c r="V17" s="289"/>
      <c r="W17" s="289"/>
      <c r="X17" s="289"/>
      <c r="Y17" s="289"/>
      <c r="Z17" s="289"/>
      <c r="AA17" s="287">
        <f t="shared" si="50"/>
        <v>45813</v>
      </c>
      <c r="AB17" s="288" t="str">
        <f t="shared" si="4"/>
        <v>木</v>
      </c>
      <c r="AC17" s="288" t="str">
        <f t="shared" si="5"/>
        <v/>
      </c>
      <c r="AD17" s="289"/>
      <c r="AE17" s="289"/>
      <c r="AF17" s="289"/>
      <c r="AG17" s="289"/>
      <c r="AH17" s="292"/>
      <c r="AI17" s="287">
        <f t="shared" si="51"/>
        <v>45843</v>
      </c>
      <c r="AJ17" s="288" t="str">
        <f t="shared" si="6"/>
        <v>土</v>
      </c>
      <c r="AK17" s="288" t="str">
        <f t="shared" si="7"/>
        <v/>
      </c>
      <c r="AL17" s="289"/>
      <c r="AM17" s="289"/>
      <c r="AN17" s="289"/>
      <c r="AO17" s="289"/>
      <c r="AP17" s="289"/>
      <c r="AQ17" s="287">
        <f t="shared" si="52"/>
        <v>45874</v>
      </c>
      <c r="AR17" s="288" t="str">
        <f t="shared" si="8"/>
        <v>火</v>
      </c>
      <c r="AS17" s="288" t="str">
        <f t="shared" si="9"/>
        <v/>
      </c>
      <c r="AT17" s="289"/>
      <c r="AU17" s="289"/>
      <c r="AV17" s="289"/>
      <c r="AW17" s="289"/>
      <c r="AX17" s="289"/>
      <c r="AY17" s="287">
        <f t="shared" si="53"/>
        <v>45905</v>
      </c>
      <c r="AZ17" s="288" t="str">
        <f t="shared" si="10"/>
        <v>金</v>
      </c>
      <c r="BA17" s="288" t="str">
        <f t="shared" si="11"/>
        <v/>
      </c>
      <c r="BB17" s="289"/>
      <c r="BC17" s="289"/>
      <c r="BD17" s="289"/>
      <c r="BE17" s="289"/>
      <c r="BF17" s="292"/>
      <c r="BG17" s="287">
        <f t="shared" si="54"/>
        <v>45935</v>
      </c>
      <c r="BH17" s="288" t="str">
        <f t="shared" si="12"/>
        <v>日</v>
      </c>
      <c r="BI17" s="288" t="str">
        <f t="shared" si="13"/>
        <v/>
      </c>
      <c r="BJ17" s="289"/>
      <c r="BK17" s="289"/>
      <c r="BL17" s="289"/>
      <c r="BM17" s="289"/>
      <c r="BN17" s="289"/>
      <c r="BO17" s="287">
        <f t="shared" si="55"/>
        <v>45966</v>
      </c>
      <c r="BP17" s="288" t="str">
        <f t="shared" si="14"/>
        <v>水</v>
      </c>
      <c r="BQ17" s="288" t="str">
        <f t="shared" si="15"/>
        <v/>
      </c>
      <c r="BR17" s="289"/>
      <c r="BS17" s="289"/>
      <c r="BT17" s="289"/>
      <c r="BU17" s="289"/>
      <c r="BV17" s="289"/>
      <c r="BW17" s="287">
        <f t="shared" si="56"/>
        <v>45996</v>
      </c>
      <c r="BX17" s="288" t="str">
        <f t="shared" si="16"/>
        <v>金</v>
      </c>
      <c r="BY17" s="288" t="str">
        <f t="shared" si="17"/>
        <v/>
      </c>
      <c r="BZ17" s="289"/>
      <c r="CA17" s="289"/>
      <c r="CB17" s="289"/>
      <c r="CC17" s="289"/>
      <c r="CD17" s="292"/>
      <c r="CE17" s="287">
        <f t="shared" si="57"/>
        <v>46027</v>
      </c>
      <c r="CF17" s="288" t="str">
        <f t="shared" si="18"/>
        <v>月</v>
      </c>
      <c r="CG17" s="288" t="str">
        <f t="shared" si="19"/>
        <v/>
      </c>
      <c r="CH17" s="289"/>
      <c r="CI17" s="289"/>
      <c r="CJ17" s="289"/>
      <c r="CK17" s="289"/>
      <c r="CL17" s="289"/>
      <c r="CM17" s="287">
        <f t="shared" si="58"/>
        <v>46058</v>
      </c>
      <c r="CN17" s="288" t="str">
        <f t="shared" si="20"/>
        <v>木</v>
      </c>
      <c r="CO17" s="288" t="str">
        <f t="shared" si="21"/>
        <v/>
      </c>
      <c r="CP17" s="289"/>
      <c r="CQ17" s="289"/>
      <c r="CR17" s="289"/>
      <c r="CS17" s="289"/>
      <c r="CT17" s="289"/>
      <c r="CU17" s="287">
        <f t="shared" si="59"/>
        <v>46086</v>
      </c>
      <c r="CV17" s="288" t="str">
        <f t="shared" si="22"/>
        <v>木</v>
      </c>
      <c r="CW17" s="288" t="str">
        <f t="shared" si="23"/>
        <v/>
      </c>
      <c r="CX17" s="289"/>
      <c r="CY17" s="289"/>
      <c r="CZ17" s="289"/>
      <c r="DA17" s="289"/>
      <c r="DB17" s="292"/>
      <c r="DC17" s="287">
        <f t="shared" si="60"/>
        <v>46117</v>
      </c>
      <c r="DD17" s="288" t="str">
        <f t="shared" si="24"/>
        <v>日</v>
      </c>
      <c r="DE17" s="288" t="str">
        <f t="shared" si="25"/>
        <v/>
      </c>
      <c r="DF17" s="289"/>
      <c r="DG17" s="289"/>
      <c r="DH17" s="289"/>
      <c r="DI17" s="289"/>
      <c r="DJ17" s="289"/>
      <c r="DK17" s="287">
        <f t="shared" si="61"/>
        <v>46147</v>
      </c>
      <c r="DL17" s="288" t="str">
        <f t="shared" si="26"/>
        <v>火</v>
      </c>
      <c r="DM17" s="288" t="str">
        <f t="shared" si="27"/>
        <v/>
      </c>
      <c r="DN17" s="289"/>
      <c r="DO17" s="289"/>
      <c r="DP17" s="289"/>
      <c r="DQ17" s="289"/>
      <c r="DR17" s="289"/>
      <c r="DS17" s="287">
        <f t="shared" si="62"/>
        <v>46178</v>
      </c>
      <c r="DT17" s="288" t="str">
        <f t="shared" si="28"/>
        <v>金</v>
      </c>
      <c r="DU17" s="288" t="str">
        <f t="shared" si="29"/>
        <v/>
      </c>
      <c r="DV17" s="289"/>
      <c r="DW17" s="289"/>
      <c r="DX17" s="289"/>
      <c r="DY17" s="289"/>
      <c r="DZ17" s="292"/>
      <c r="EA17" s="287">
        <f t="shared" si="63"/>
        <v>46208</v>
      </c>
      <c r="EB17" s="288" t="str">
        <f t="shared" si="30"/>
        <v>日</v>
      </c>
      <c r="EC17" s="288" t="str">
        <f t="shared" si="31"/>
        <v/>
      </c>
      <c r="ED17" s="289"/>
      <c r="EE17" s="289"/>
      <c r="EF17" s="289"/>
      <c r="EG17" s="289"/>
      <c r="EH17" s="289"/>
      <c r="EI17" s="287">
        <f t="shared" si="64"/>
        <v>46239</v>
      </c>
      <c r="EJ17" s="288" t="str">
        <f t="shared" si="32"/>
        <v>水</v>
      </c>
      <c r="EK17" s="288" t="str">
        <f t="shared" si="33"/>
        <v/>
      </c>
      <c r="EL17" s="289"/>
      <c r="EM17" s="289"/>
      <c r="EN17" s="289"/>
      <c r="EO17" s="289"/>
      <c r="EP17" s="289"/>
      <c r="EQ17" s="287">
        <f t="shared" si="65"/>
        <v>46270</v>
      </c>
      <c r="ER17" s="288" t="str">
        <f t="shared" si="34"/>
        <v>土</v>
      </c>
      <c r="ES17" s="288" t="str">
        <f t="shared" si="35"/>
        <v/>
      </c>
      <c r="ET17" s="289"/>
      <c r="EU17" s="289"/>
      <c r="EV17" s="289"/>
      <c r="EW17" s="289"/>
      <c r="EX17" s="292"/>
      <c r="EY17" s="287">
        <f t="shared" si="66"/>
        <v>46300</v>
      </c>
      <c r="EZ17" s="288" t="str">
        <f t="shared" si="36"/>
        <v>月</v>
      </c>
      <c r="FA17" s="288" t="str">
        <f t="shared" si="37"/>
        <v/>
      </c>
      <c r="FB17" s="289"/>
      <c r="FC17" s="289"/>
      <c r="FD17" s="289"/>
      <c r="FE17" s="289"/>
      <c r="FF17" s="289"/>
      <c r="FG17" s="287">
        <f t="shared" si="67"/>
        <v>46331</v>
      </c>
      <c r="FH17" s="288" t="str">
        <f t="shared" si="38"/>
        <v>木</v>
      </c>
      <c r="FI17" s="288" t="str">
        <f t="shared" si="39"/>
        <v/>
      </c>
      <c r="FJ17" s="289"/>
      <c r="FK17" s="289"/>
      <c r="FL17" s="289"/>
      <c r="FM17" s="289"/>
      <c r="FN17" s="289"/>
      <c r="FO17" s="287">
        <f t="shared" si="68"/>
        <v>46361</v>
      </c>
      <c r="FP17" s="288" t="str">
        <f t="shared" si="40"/>
        <v>土</v>
      </c>
      <c r="FQ17" s="288" t="str">
        <f t="shared" si="41"/>
        <v/>
      </c>
      <c r="FR17" s="289"/>
      <c r="FS17" s="289"/>
      <c r="FT17" s="289"/>
      <c r="FU17" s="289"/>
      <c r="FV17" s="292"/>
      <c r="FW17" s="287">
        <f t="shared" si="69"/>
        <v>46392</v>
      </c>
      <c r="FX17" s="288" t="str">
        <f t="shared" si="42"/>
        <v>火</v>
      </c>
      <c r="FY17" s="288" t="str">
        <f t="shared" si="43"/>
        <v/>
      </c>
      <c r="FZ17" s="289"/>
      <c r="GA17" s="289"/>
      <c r="GB17" s="289"/>
      <c r="GC17" s="289"/>
      <c r="GD17" s="289"/>
      <c r="GE17" s="287">
        <f t="shared" si="70"/>
        <v>46423</v>
      </c>
      <c r="GF17" s="288" t="str">
        <f t="shared" si="44"/>
        <v>金</v>
      </c>
      <c r="GG17" s="288" t="str">
        <f t="shared" si="45"/>
        <v/>
      </c>
      <c r="GH17" s="289"/>
      <c r="GI17" s="289"/>
      <c r="GJ17" s="289"/>
      <c r="GK17" s="289"/>
      <c r="GL17" s="289"/>
      <c r="GM17" s="287">
        <f t="shared" si="71"/>
        <v>46451</v>
      </c>
      <c r="GN17" s="288" t="str">
        <f t="shared" si="46"/>
        <v>金</v>
      </c>
      <c r="GO17" s="288" t="str">
        <f t="shared" si="47"/>
        <v/>
      </c>
      <c r="GP17" s="289"/>
      <c r="GQ17" s="289"/>
      <c r="GR17" s="289"/>
      <c r="GS17" s="289"/>
      <c r="GT17" s="292"/>
      <c r="GW17" s="360">
        <v>45880</v>
      </c>
      <c r="GX17" s="107" t="s">
        <v>181</v>
      </c>
      <c r="GZ17"/>
    </row>
    <row r="18" spans="1:211" ht="24" customHeight="1">
      <c r="K18" s="287">
        <f t="shared" si="48"/>
        <v>45753</v>
      </c>
      <c r="L18" s="288" t="str">
        <f t="shared" si="0"/>
        <v>日</v>
      </c>
      <c r="M18" s="288" t="str">
        <f t="shared" si="1"/>
        <v/>
      </c>
      <c r="N18" s="289"/>
      <c r="O18" s="289"/>
      <c r="P18" s="289"/>
      <c r="Q18" s="289"/>
      <c r="R18" s="289"/>
      <c r="S18" s="287">
        <f t="shared" si="49"/>
        <v>45783</v>
      </c>
      <c r="T18" s="288" t="str">
        <f t="shared" si="2"/>
        <v>火</v>
      </c>
      <c r="U18" s="288" t="str">
        <f t="shared" si="3"/>
        <v/>
      </c>
      <c r="V18" s="289"/>
      <c r="W18" s="289"/>
      <c r="X18" s="289"/>
      <c r="Y18" s="289"/>
      <c r="Z18" s="290"/>
      <c r="AA18" s="287">
        <f t="shared" si="50"/>
        <v>45814</v>
      </c>
      <c r="AB18" s="288" t="str">
        <f t="shared" si="4"/>
        <v>金</v>
      </c>
      <c r="AC18" s="288" t="str">
        <f t="shared" si="5"/>
        <v/>
      </c>
      <c r="AD18" s="289"/>
      <c r="AE18" s="289"/>
      <c r="AF18" s="289"/>
      <c r="AG18" s="289"/>
      <c r="AH18" s="293"/>
      <c r="AI18" s="287">
        <f t="shared" si="51"/>
        <v>45844</v>
      </c>
      <c r="AJ18" s="288" t="str">
        <f t="shared" si="6"/>
        <v>日</v>
      </c>
      <c r="AK18" s="288" t="str">
        <f t="shared" si="7"/>
        <v/>
      </c>
      <c r="AL18" s="289"/>
      <c r="AM18" s="289"/>
      <c r="AN18" s="289"/>
      <c r="AO18" s="289"/>
      <c r="AP18" s="289"/>
      <c r="AQ18" s="287">
        <f t="shared" si="52"/>
        <v>45875</v>
      </c>
      <c r="AR18" s="288" t="str">
        <f t="shared" si="8"/>
        <v>水</v>
      </c>
      <c r="AS18" s="288" t="str">
        <f t="shared" si="9"/>
        <v/>
      </c>
      <c r="AT18" s="289"/>
      <c r="AU18" s="289"/>
      <c r="AV18" s="289"/>
      <c r="AW18" s="289"/>
      <c r="AX18" s="290"/>
      <c r="AY18" s="287">
        <f t="shared" si="53"/>
        <v>45906</v>
      </c>
      <c r="AZ18" s="288" t="str">
        <f t="shared" si="10"/>
        <v>土</v>
      </c>
      <c r="BA18" s="288" t="str">
        <f t="shared" si="11"/>
        <v/>
      </c>
      <c r="BB18" s="289"/>
      <c r="BC18" s="289"/>
      <c r="BD18" s="289"/>
      <c r="BE18" s="289"/>
      <c r="BF18" s="293"/>
      <c r="BG18" s="287">
        <f t="shared" si="54"/>
        <v>45936</v>
      </c>
      <c r="BH18" s="288" t="str">
        <f t="shared" si="12"/>
        <v>月</v>
      </c>
      <c r="BI18" s="288" t="str">
        <f t="shared" si="13"/>
        <v/>
      </c>
      <c r="BJ18" s="289"/>
      <c r="BK18" s="289"/>
      <c r="BL18" s="289"/>
      <c r="BM18" s="289"/>
      <c r="BN18" s="289"/>
      <c r="BO18" s="287">
        <f t="shared" si="55"/>
        <v>45967</v>
      </c>
      <c r="BP18" s="288" t="str">
        <f t="shared" si="14"/>
        <v>木</v>
      </c>
      <c r="BQ18" s="288" t="str">
        <f t="shared" si="15"/>
        <v/>
      </c>
      <c r="BR18" s="289"/>
      <c r="BS18" s="289"/>
      <c r="BT18" s="289"/>
      <c r="BU18" s="289"/>
      <c r="BV18" s="290"/>
      <c r="BW18" s="287">
        <f t="shared" si="56"/>
        <v>45997</v>
      </c>
      <c r="BX18" s="288" t="str">
        <f t="shared" si="16"/>
        <v>土</v>
      </c>
      <c r="BY18" s="288" t="str">
        <f t="shared" si="17"/>
        <v/>
      </c>
      <c r="BZ18" s="289"/>
      <c r="CA18" s="289"/>
      <c r="CB18" s="289"/>
      <c r="CC18" s="289"/>
      <c r="CD18" s="293"/>
      <c r="CE18" s="287">
        <f t="shared" si="57"/>
        <v>46028</v>
      </c>
      <c r="CF18" s="288" t="str">
        <f t="shared" si="18"/>
        <v>火</v>
      </c>
      <c r="CG18" s="288" t="str">
        <f t="shared" si="19"/>
        <v/>
      </c>
      <c r="CH18" s="289"/>
      <c r="CI18" s="289"/>
      <c r="CJ18" s="289"/>
      <c r="CK18" s="289"/>
      <c r="CL18" s="289"/>
      <c r="CM18" s="287">
        <f t="shared" si="58"/>
        <v>46059</v>
      </c>
      <c r="CN18" s="288" t="str">
        <f t="shared" si="20"/>
        <v>金</v>
      </c>
      <c r="CO18" s="288" t="str">
        <f t="shared" si="21"/>
        <v/>
      </c>
      <c r="CP18" s="289"/>
      <c r="CQ18" s="289"/>
      <c r="CR18" s="289"/>
      <c r="CS18" s="289"/>
      <c r="CT18" s="290"/>
      <c r="CU18" s="287">
        <f t="shared" si="59"/>
        <v>46087</v>
      </c>
      <c r="CV18" s="288" t="str">
        <f t="shared" si="22"/>
        <v>金</v>
      </c>
      <c r="CW18" s="288" t="str">
        <f t="shared" si="23"/>
        <v/>
      </c>
      <c r="CX18" s="289"/>
      <c r="CY18" s="289"/>
      <c r="CZ18" s="289"/>
      <c r="DA18" s="289"/>
      <c r="DB18" s="293"/>
      <c r="DC18" s="287">
        <f t="shared" si="60"/>
        <v>46118</v>
      </c>
      <c r="DD18" s="288" t="str">
        <f t="shared" si="24"/>
        <v>月</v>
      </c>
      <c r="DE18" s="288" t="str">
        <f t="shared" si="25"/>
        <v/>
      </c>
      <c r="DF18" s="289"/>
      <c r="DG18" s="289"/>
      <c r="DH18" s="289"/>
      <c r="DI18" s="289"/>
      <c r="DJ18" s="289"/>
      <c r="DK18" s="287">
        <f t="shared" si="61"/>
        <v>46148</v>
      </c>
      <c r="DL18" s="288" t="str">
        <f t="shared" si="26"/>
        <v>水</v>
      </c>
      <c r="DM18" s="288" t="str">
        <f t="shared" si="27"/>
        <v/>
      </c>
      <c r="DN18" s="289"/>
      <c r="DO18" s="289"/>
      <c r="DP18" s="289"/>
      <c r="DQ18" s="289"/>
      <c r="DR18" s="290"/>
      <c r="DS18" s="287">
        <f t="shared" si="62"/>
        <v>46179</v>
      </c>
      <c r="DT18" s="288" t="str">
        <f t="shared" si="28"/>
        <v>土</v>
      </c>
      <c r="DU18" s="288" t="str">
        <f t="shared" si="29"/>
        <v/>
      </c>
      <c r="DV18" s="289"/>
      <c r="DW18" s="289"/>
      <c r="DX18" s="289"/>
      <c r="DY18" s="289"/>
      <c r="DZ18" s="293"/>
      <c r="EA18" s="287">
        <f t="shared" si="63"/>
        <v>46209</v>
      </c>
      <c r="EB18" s="288" t="str">
        <f t="shared" si="30"/>
        <v>月</v>
      </c>
      <c r="EC18" s="288" t="str">
        <f t="shared" si="31"/>
        <v/>
      </c>
      <c r="ED18" s="289"/>
      <c r="EE18" s="289"/>
      <c r="EF18" s="289"/>
      <c r="EG18" s="289"/>
      <c r="EH18" s="289"/>
      <c r="EI18" s="287">
        <f t="shared" si="64"/>
        <v>46240</v>
      </c>
      <c r="EJ18" s="288" t="str">
        <f t="shared" si="32"/>
        <v>木</v>
      </c>
      <c r="EK18" s="288" t="str">
        <f t="shared" si="33"/>
        <v/>
      </c>
      <c r="EL18" s="289"/>
      <c r="EM18" s="289"/>
      <c r="EN18" s="289"/>
      <c r="EO18" s="289"/>
      <c r="EP18" s="290"/>
      <c r="EQ18" s="287">
        <f t="shared" si="65"/>
        <v>46271</v>
      </c>
      <c r="ER18" s="288" t="str">
        <f t="shared" si="34"/>
        <v>日</v>
      </c>
      <c r="ES18" s="288" t="str">
        <f t="shared" si="35"/>
        <v/>
      </c>
      <c r="ET18" s="289"/>
      <c r="EU18" s="289"/>
      <c r="EV18" s="289"/>
      <c r="EW18" s="289"/>
      <c r="EX18" s="293"/>
      <c r="EY18" s="287">
        <f t="shared" si="66"/>
        <v>46301</v>
      </c>
      <c r="EZ18" s="288" t="str">
        <f t="shared" si="36"/>
        <v>火</v>
      </c>
      <c r="FA18" s="288" t="str">
        <f t="shared" si="37"/>
        <v/>
      </c>
      <c r="FB18" s="289"/>
      <c r="FC18" s="289"/>
      <c r="FD18" s="289"/>
      <c r="FE18" s="289"/>
      <c r="FF18" s="289"/>
      <c r="FG18" s="287">
        <f t="shared" si="67"/>
        <v>46332</v>
      </c>
      <c r="FH18" s="288" t="str">
        <f t="shared" si="38"/>
        <v>金</v>
      </c>
      <c r="FI18" s="288" t="str">
        <f t="shared" si="39"/>
        <v/>
      </c>
      <c r="FJ18" s="289"/>
      <c r="FK18" s="289"/>
      <c r="FL18" s="289"/>
      <c r="FM18" s="289"/>
      <c r="FN18" s="290"/>
      <c r="FO18" s="287">
        <f t="shared" si="68"/>
        <v>46362</v>
      </c>
      <c r="FP18" s="288" t="str">
        <f t="shared" si="40"/>
        <v>日</v>
      </c>
      <c r="FQ18" s="288" t="str">
        <f t="shared" si="41"/>
        <v/>
      </c>
      <c r="FR18" s="289"/>
      <c r="FS18" s="289"/>
      <c r="FT18" s="289"/>
      <c r="FU18" s="289"/>
      <c r="FV18" s="293"/>
      <c r="FW18" s="287">
        <f t="shared" si="69"/>
        <v>46393</v>
      </c>
      <c r="FX18" s="288" t="str">
        <f t="shared" si="42"/>
        <v>水</v>
      </c>
      <c r="FY18" s="288" t="str">
        <f t="shared" si="43"/>
        <v/>
      </c>
      <c r="FZ18" s="289"/>
      <c r="GA18" s="289"/>
      <c r="GB18" s="289"/>
      <c r="GC18" s="289"/>
      <c r="GD18" s="289"/>
      <c r="GE18" s="287">
        <f t="shared" si="70"/>
        <v>46424</v>
      </c>
      <c r="GF18" s="288" t="str">
        <f t="shared" si="44"/>
        <v>土</v>
      </c>
      <c r="GG18" s="288" t="str">
        <f t="shared" si="45"/>
        <v/>
      </c>
      <c r="GH18" s="289"/>
      <c r="GI18" s="289"/>
      <c r="GJ18" s="289"/>
      <c r="GK18" s="289"/>
      <c r="GL18" s="290"/>
      <c r="GM18" s="287">
        <f t="shared" si="71"/>
        <v>46452</v>
      </c>
      <c r="GN18" s="288" t="str">
        <f t="shared" si="46"/>
        <v>土</v>
      </c>
      <c r="GO18" s="288" t="str">
        <f t="shared" si="47"/>
        <v/>
      </c>
      <c r="GP18" s="289"/>
      <c r="GQ18" s="289"/>
      <c r="GR18" s="289"/>
      <c r="GS18" s="289"/>
      <c r="GT18" s="293"/>
      <c r="GW18" s="360">
        <v>45882</v>
      </c>
      <c r="GX18" s="107" t="s">
        <v>360</v>
      </c>
      <c r="GZ18"/>
    </row>
    <row r="19" spans="1:211" ht="24" customHeight="1">
      <c r="K19" s="287">
        <f t="shared" si="48"/>
        <v>45754</v>
      </c>
      <c r="L19" s="288" t="str">
        <f t="shared" si="0"/>
        <v>月</v>
      </c>
      <c r="M19" s="288" t="str">
        <f t="shared" si="1"/>
        <v/>
      </c>
      <c r="N19" s="289"/>
      <c r="O19" s="289"/>
      <c r="P19" s="289"/>
      <c r="Q19" s="289"/>
      <c r="R19" s="289"/>
      <c r="S19" s="287">
        <f t="shared" si="49"/>
        <v>45784</v>
      </c>
      <c r="T19" s="288" t="str">
        <f t="shared" si="2"/>
        <v>水</v>
      </c>
      <c r="U19" s="288" t="str">
        <f t="shared" si="3"/>
        <v/>
      </c>
      <c r="V19" s="289"/>
      <c r="W19" s="289"/>
      <c r="X19" s="289"/>
      <c r="Y19" s="289"/>
      <c r="Z19" s="289"/>
      <c r="AA19" s="287">
        <f t="shared" si="50"/>
        <v>45815</v>
      </c>
      <c r="AB19" s="288" t="str">
        <f t="shared" si="4"/>
        <v>土</v>
      </c>
      <c r="AC19" s="288" t="str">
        <f t="shared" si="5"/>
        <v/>
      </c>
      <c r="AD19" s="289"/>
      <c r="AE19" s="289"/>
      <c r="AF19" s="289"/>
      <c r="AG19" s="289"/>
      <c r="AH19" s="289"/>
      <c r="AI19" s="287">
        <f t="shared" si="51"/>
        <v>45845</v>
      </c>
      <c r="AJ19" s="288" t="str">
        <f t="shared" si="6"/>
        <v>月</v>
      </c>
      <c r="AK19" s="288" t="str">
        <f t="shared" si="7"/>
        <v/>
      </c>
      <c r="AL19" s="289"/>
      <c r="AM19" s="289"/>
      <c r="AN19" s="289"/>
      <c r="AO19" s="289"/>
      <c r="AP19" s="289"/>
      <c r="AQ19" s="287">
        <f t="shared" si="52"/>
        <v>45876</v>
      </c>
      <c r="AR19" s="288" t="str">
        <f t="shared" si="8"/>
        <v>木</v>
      </c>
      <c r="AS19" s="288" t="str">
        <f t="shared" si="9"/>
        <v/>
      </c>
      <c r="AT19" s="289"/>
      <c r="AU19" s="289"/>
      <c r="AV19" s="289"/>
      <c r="AW19" s="289"/>
      <c r="AX19" s="289"/>
      <c r="AY19" s="287">
        <f t="shared" si="53"/>
        <v>45907</v>
      </c>
      <c r="AZ19" s="288" t="str">
        <f t="shared" si="10"/>
        <v>日</v>
      </c>
      <c r="BA19" s="288" t="str">
        <f t="shared" si="11"/>
        <v/>
      </c>
      <c r="BB19" s="289"/>
      <c r="BC19" s="289"/>
      <c r="BD19" s="289"/>
      <c r="BE19" s="289"/>
      <c r="BF19" s="289"/>
      <c r="BG19" s="287">
        <f t="shared" si="54"/>
        <v>45937</v>
      </c>
      <c r="BH19" s="288" t="str">
        <f t="shared" si="12"/>
        <v>火</v>
      </c>
      <c r="BI19" s="288" t="str">
        <f t="shared" si="13"/>
        <v/>
      </c>
      <c r="BJ19" s="289"/>
      <c r="BK19" s="289"/>
      <c r="BL19" s="289"/>
      <c r="BM19" s="289"/>
      <c r="BN19" s="289"/>
      <c r="BO19" s="287">
        <f t="shared" si="55"/>
        <v>45968</v>
      </c>
      <c r="BP19" s="288" t="str">
        <f t="shared" si="14"/>
        <v>金</v>
      </c>
      <c r="BQ19" s="288" t="str">
        <f t="shared" si="15"/>
        <v/>
      </c>
      <c r="BR19" s="289"/>
      <c r="BS19" s="289"/>
      <c r="BT19" s="289"/>
      <c r="BU19" s="289"/>
      <c r="BV19" s="289"/>
      <c r="BW19" s="287">
        <f t="shared" si="56"/>
        <v>45998</v>
      </c>
      <c r="BX19" s="288" t="str">
        <f t="shared" si="16"/>
        <v>日</v>
      </c>
      <c r="BY19" s="288" t="str">
        <f t="shared" si="17"/>
        <v/>
      </c>
      <c r="BZ19" s="289"/>
      <c r="CA19" s="289"/>
      <c r="CB19" s="289"/>
      <c r="CC19" s="289"/>
      <c r="CD19" s="289"/>
      <c r="CE19" s="287">
        <f t="shared" si="57"/>
        <v>46029</v>
      </c>
      <c r="CF19" s="288" t="str">
        <f t="shared" si="18"/>
        <v>水</v>
      </c>
      <c r="CG19" s="288" t="str">
        <f t="shared" si="19"/>
        <v/>
      </c>
      <c r="CH19" s="289"/>
      <c r="CI19" s="289"/>
      <c r="CJ19" s="289"/>
      <c r="CK19" s="289"/>
      <c r="CL19" s="289"/>
      <c r="CM19" s="287">
        <f t="shared" si="58"/>
        <v>46060</v>
      </c>
      <c r="CN19" s="288" t="str">
        <f t="shared" si="20"/>
        <v>土</v>
      </c>
      <c r="CO19" s="288" t="str">
        <f t="shared" si="21"/>
        <v/>
      </c>
      <c r="CP19" s="289"/>
      <c r="CQ19" s="289"/>
      <c r="CR19" s="289"/>
      <c r="CS19" s="289"/>
      <c r="CT19" s="289"/>
      <c r="CU19" s="287">
        <f t="shared" si="59"/>
        <v>46088</v>
      </c>
      <c r="CV19" s="288" t="str">
        <f t="shared" si="22"/>
        <v>土</v>
      </c>
      <c r="CW19" s="288" t="str">
        <f t="shared" si="23"/>
        <v/>
      </c>
      <c r="CX19" s="289"/>
      <c r="CY19" s="289"/>
      <c r="CZ19" s="289"/>
      <c r="DA19" s="289"/>
      <c r="DB19" s="289"/>
      <c r="DC19" s="287">
        <f t="shared" si="60"/>
        <v>46119</v>
      </c>
      <c r="DD19" s="288" t="str">
        <f t="shared" si="24"/>
        <v>火</v>
      </c>
      <c r="DE19" s="288" t="str">
        <f t="shared" si="25"/>
        <v/>
      </c>
      <c r="DF19" s="289"/>
      <c r="DG19" s="289"/>
      <c r="DH19" s="289"/>
      <c r="DI19" s="289"/>
      <c r="DJ19" s="289"/>
      <c r="DK19" s="287">
        <f t="shared" si="61"/>
        <v>46149</v>
      </c>
      <c r="DL19" s="288" t="str">
        <f t="shared" si="26"/>
        <v>木</v>
      </c>
      <c r="DM19" s="288" t="str">
        <f t="shared" si="27"/>
        <v/>
      </c>
      <c r="DN19" s="289"/>
      <c r="DO19" s="289"/>
      <c r="DP19" s="289"/>
      <c r="DQ19" s="289"/>
      <c r="DR19" s="289"/>
      <c r="DS19" s="287">
        <f t="shared" si="62"/>
        <v>46180</v>
      </c>
      <c r="DT19" s="288" t="str">
        <f t="shared" si="28"/>
        <v>日</v>
      </c>
      <c r="DU19" s="288" t="str">
        <f t="shared" si="29"/>
        <v/>
      </c>
      <c r="DV19" s="289"/>
      <c r="DW19" s="289"/>
      <c r="DX19" s="289"/>
      <c r="DY19" s="289"/>
      <c r="DZ19" s="289"/>
      <c r="EA19" s="287">
        <f t="shared" si="63"/>
        <v>46210</v>
      </c>
      <c r="EB19" s="288" t="str">
        <f t="shared" si="30"/>
        <v>火</v>
      </c>
      <c r="EC19" s="288" t="str">
        <f t="shared" si="31"/>
        <v/>
      </c>
      <c r="ED19" s="289"/>
      <c r="EE19" s="289"/>
      <c r="EF19" s="289"/>
      <c r="EG19" s="289"/>
      <c r="EH19" s="289"/>
      <c r="EI19" s="287">
        <f t="shared" si="64"/>
        <v>46241</v>
      </c>
      <c r="EJ19" s="288" t="str">
        <f t="shared" si="32"/>
        <v>金</v>
      </c>
      <c r="EK19" s="288" t="str">
        <f t="shared" si="33"/>
        <v/>
      </c>
      <c r="EL19" s="289"/>
      <c r="EM19" s="289"/>
      <c r="EN19" s="289"/>
      <c r="EO19" s="289"/>
      <c r="EP19" s="289"/>
      <c r="EQ19" s="287">
        <f t="shared" si="65"/>
        <v>46272</v>
      </c>
      <c r="ER19" s="288" t="str">
        <f t="shared" si="34"/>
        <v>月</v>
      </c>
      <c r="ES19" s="288" t="str">
        <f t="shared" si="35"/>
        <v/>
      </c>
      <c r="ET19" s="289"/>
      <c r="EU19" s="289"/>
      <c r="EV19" s="289"/>
      <c r="EW19" s="289"/>
      <c r="EX19" s="289"/>
      <c r="EY19" s="287">
        <f t="shared" si="66"/>
        <v>46302</v>
      </c>
      <c r="EZ19" s="288" t="str">
        <f t="shared" si="36"/>
        <v>水</v>
      </c>
      <c r="FA19" s="288" t="str">
        <f t="shared" si="37"/>
        <v/>
      </c>
      <c r="FB19" s="289"/>
      <c r="FC19" s="289"/>
      <c r="FD19" s="289"/>
      <c r="FE19" s="289"/>
      <c r="FF19" s="289"/>
      <c r="FG19" s="287">
        <f t="shared" si="67"/>
        <v>46333</v>
      </c>
      <c r="FH19" s="288" t="str">
        <f t="shared" si="38"/>
        <v>土</v>
      </c>
      <c r="FI19" s="288" t="str">
        <f t="shared" si="39"/>
        <v/>
      </c>
      <c r="FJ19" s="289"/>
      <c r="FK19" s="289"/>
      <c r="FL19" s="289"/>
      <c r="FM19" s="289"/>
      <c r="FN19" s="289"/>
      <c r="FO19" s="287">
        <f t="shared" si="68"/>
        <v>46363</v>
      </c>
      <c r="FP19" s="288" t="str">
        <f t="shared" si="40"/>
        <v>月</v>
      </c>
      <c r="FQ19" s="288" t="str">
        <f t="shared" si="41"/>
        <v/>
      </c>
      <c r="FR19" s="289"/>
      <c r="FS19" s="289"/>
      <c r="FT19" s="289"/>
      <c r="FU19" s="289"/>
      <c r="FV19" s="289"/>
      <c r="FW19" s="287">
        <f t="shared" si="69"/>
        <v>46394</v>
      </c>
      <c r="FX19" s="288" t="str">
        <f t="shared" si="42"/>
        <v>木</v>
      </c>
      <c r="FY19" s="288" t="str">
        <f t="shared" si="43"/>
        <v/>
      </c>
      <c r="FZ19" s="289"/>
      <c r="GA19" s="289"/>
      <c r="GB19" s="289"/>
      <c r="GC19" s="289"/>
      <c r="GD19" s="289"/>
      <c r="GE19" s="287">
        <f t="shared" si="70"/>
        <v>46425</v>
      </c>
      <c r="GF19" s="288" t="str">
        <f t="shared" si="44"/>
        <v>日</v>
      </c>
      <c r="GG19" s="288" t="str">
        <f t="shared" si="45"/>
        <v/>
      </c>
      <c r="GH19" s="289"/>
      <c r="GI19" s="289"/>
      <c r="GJ19" s="289"/>
      <c r="GK19" s="289"/>
      <c r="GL19" s="289"/>
      <c r="GM19" s="287">
        <f t="shared" si="71"/>
        <v>46453</v>
      </c>
      <c r="GN19" s="288" t="str">
        <f t="shared" si="46"/>
        <v>日</v>
      </c>
      <c r="GO19" s="288" t="str">
        <f t="shared" si="47"/>
        <v/>
      </c>
      <c r="GP19" s="289"/>
      <c r="GQ19" s="289"/>
      <c r="GR19" s="289"/>
      <c r="GS19" s="289"/>
      <c r="GT19" s="289"/>
      <c r="GW19" s="360">
        <v>45883</v>
      </c>
      <c r="GX19" s="107" t="s">
        <v>360</v>
      </c>
      <c r="GZ19"/>
    </row>
    <row r="20" spans="1:211" ht="24" customHeight="1">
      <c r="K20" s="287">
        <f t="shared" si="48"/>
        <v>45755</v>
      </c>
      <c r="L20" s="288" t="str">
        <f t="shared" si="0"/>
        <v>火</v>
      </c>
      <c r="M20" s="288" t="str">
        <f t="shared" si="1"/>
        <v/>
      </c>
      <c r="N20" s="289"/>
      <c r="O20" s="289"/>
      <c r="P20" s="289"/>
      <c r="Q20" s="289"/>
      <c r="R20" s="289"/>
      <c r="S20" s="287">
        <f t="shared" si="49"/>
        <v>45785</v>
      </c>
      <c r="T20" s="288" t="str">
        <f t="shared" si="2"/>
        <v>木</v>
      </c>
      <c r="U20" s="288" t="str">
        <f t="shared" si="3"/>
        <v/>
      </c>
      <c r="V20" s="289"/>
      <c r="W20" s="289"/>
      <c r="X20" s="289"/>
      <c r="Y20" s="289"/>
      <c r="Z20" s="290"/>
      <c r="AA20" s="287">
        <f t="shared" si="50"/>
        <v>45816</v>
      </c>
      <c r="AB20" s="288" t="str">
        <f t="shared" si="4"/>
        <v>日</v>
      </c>
      <c r="AC20" s="288" t="str">
        <f t="shared" si="5"/>
        <v/>
      </c>
      <c r="AD20" s="289"/>
      <c r="AE20" s="289"/>
      <c r="AF20" s="289"/>
      <c r="AG20" s="289"/>
      <c r="AH20" s="289"/>
      <c r="AI20" s="287">
        <f t="shared" si="51"/>
        <v>45846</v>
      </c>
      <c r="AJ20" s="288" t="str">
        <f t="shared" si="6"/>
        <v>火</v>
      </c>
      <c r="AK20" s="288" t="str">
        <f t="shared" si="7"/>
        <v/>
      </c>
      <c r="AL20" s="289"/>
      <c r="AM20" s="289"/>
      <c r="AN20" s="289"/>
      <c r="AO20" s="289"/>
      <c r="AP20" s="289"/>
      <c r="AQ20" s="287">
        <f t="shared" si="52"/>
        <v>45877</v>
      </c>
      <c r="AR20" s="288" t="str">
        <f t="shared" si="8"/>
        <v>金</v>
      </c>
      <c r="AS20" s="288" t="str">
        <f t="shared" si="9"/>
        <v/>
      </c>
      <c r="AT20" s="289"/>
      <c r="AU20" s="289"/>
      <c r="AV20" s="289"/>
      <c r="AW20" s="289"/>
      <c r="AX20" s="290"/>
      <c r="AY20" s="287">
        <f t="shared" si="53"/>
        <v>45908</v>
      </c>
      <c r="AZ20" s="288" t="str">
        <f t="shared" si="10"/>
        <v>月</v>
      </c>
      <c r="BA20" s="288" t="str">
        <f t="shared" si="11"/>
        <v/>
      </c>
      <c r="BB20" s="289"/>
      <c r="BC20" s="289"/>
      <c r="BD20" s="289"/>
      <c r="BE20" s="289"/>
      <c r="BF20" s="289"/>
      <c r="BG20" s="287">
        <f t="shared" si="54"/>
        <v>45938</v>
      </c>
      <c r="BH20" s="288" t="str">
        <f t="shared" si="12"/>
        <v>水</v>
      </c>
      <c r="BI20" s="288" t="str">
        <f t="shared" si="13"/>
        <v/>
      </c>
      <c r="BJ20" s="289"/>
      <c r="BK20" s="289"/>
      <c r="BL20" s="289"/>
      <c r="BM20" s="289"/>
      <c r="BN20" s="289"/>
      <c r="BO20" s="287">
        <f t="shared" si="55"/>
        <v>45969</v>
      </c>
      <c r="BP20" s="288" t="str">
        <f t="shared" si="14"/>
        <v>土</v>
      </c>
      <c r="BQ20" s="288" t="str">
        <f t="shared" si="15"/>
        <v/>
      </c>
      <c r="BR20" s="289"/>
      <c r="BS20" s="289"/>
      <c r="BT20" s="289"/>
      <c r="BU20" s="289"/>
      <c r="BV20" s="290"/>
      <c r="BW20" s="287">
        <f t="shared" si="56"/>
        <v>45999</v>
      </c>
      <c r="BX20" s="288" t="str">
        <f t="shared" si="16"/>
        <v>月</v>
      </c>
      <c r="BY20" s="288" t="str">
        <f t="shared" si="17"/>
        <v/>
      </c>
      <c r="BZ20" s="289"/>
      <c r="CA20" s="289"/>
      <c r="CB20" s="289"/>
      <c r="CC20" s="289"/>
      <c r="CD20" s="289"/>
      <c r="CE20" s="287">
        <f t="shared" si="57"/>
        <v>46030</v>
      </c>
      <c r="CF20" s="288" t="str">
        <f t="shared" si="18"/>
        <v>木</v>
      </c>
      <c r="CG20" s="288" t="str">
        <f t="shared" si="19"/>
        <v/>
      </c>
      <c r="CH20" s="289"/>
      <c r="CI20" s="289"/>
      <c r="CJ20" s="289"/>
      <c r="CK20" s="289"/>
      <c r="CL20" s="289"/>
      <c r="CM20" s="287">
        <f t="shared" si="58"/>
        <v>46061</v>
      </c>
      <c r="CN20" s="288" t="str">
        <f t="shared" si="20"/>
        <v>日</v>
      </c>
      <c r="CO20" s="288" t="str">
        <f t="shared" si="21"/>
        <v/>
      </c>
      <c r="CP20" s="289"/>
      <c r="CQ20" s="289"/>
      <c r="CR20" s="289"/>
      <c r="CS20" s="289"/>
      <c r="CT20" s="290"/>
      <c r="CU20" s="287">
        <f t="shared" si="59"/>
        <v>46089</v>
      </c>
      <c r="CV20" s="288" t="str">
        <f t="shared" si="22"/>
        <v>日</v>
      </c>
      <c r="CW20" s="288" t="str">
        <f t="shared" si="23"/>
        <v/>
      </c>
      <c r="CX20" s="289"/>
      <c r="CY20" s="289"/>
      <c r="CZ20" s="289"/>
      <c r="DA20" s="289"/>
      <c r="DB20" s="289"/>
      <c r="DC20" s="287">
        <f t="shared" si="60"/>
        <v>46120</v>
      </c>
      <c r="DD20" s="288" t="str">
        <f t="shared" si="24"/>
        <v>水</v>
      </c>
      <c r="DE20" s="288" t="str">
        <f t="shared" si="25"/>
        <v/>
      </c>
      <c r="DF20" s="289"/>
      <c r="DG20" s="289"/>
      <c r="DH20" s="289"/>
      <c r="DI20" s="289"/>
      <c r="DJ20" s="289"/>
      <c r="DK20" s="287">
        <f t="shared" si="61"/>
        <v>46150</v>
      </c>
      <c r="DL20" s="288" t="str">
        <f t="shared" si="26"/>
        <v>金</v>
      </c>
      <c r="DM20" s="288" t="str">
        <f t="shared" si="27"/>
        <v/>
      </c>
      <c r="DN20" s="289"/>
      <c r="DO20" s="289"/>
      <c r="DP20" s="289"/>
      <c r="DQ20" s="289"/>
      <c r="DR20" s="290"/>
      <c r="DS20" s="287">
        <f t="shared" si="62"/>
        <v>46181</v>
      </c>
      <c r="DT20" s="288" t="str">
        <f t="shared" si="28"/>
        <v>月</v>
      </c>
      <c r="DU20" s="288" t="str">
        <f t="shared" si="29"/>
        <v/>
      </c>
      <c r="DV20" s="289"/>
      <c r="DW20" s="289"/>
      <c r="DX20" s="289"/>
      <c r="DY20" s="289"/>
      <c r="DZ20" s="289"/>
      <c r="EA20" s="287">
        <f t="shared" si="63"/>
        <v>46211</v>
      </c>
      <c r="EB20" s="288" t="str">
        <f t="shared" si="30"/>
        <v>水</v>
      </c>
      <c r="EC20" s="288" t="str">
        <f t="shared" si="31"/>
        <v/>
      </c>
      <c r="ED20" s="289"/>
      <c r="EE20" s="289"/>
      <c r="EF20" s="289"/>
      <c r="EG20" s="289"/>
      <c r="EH20" s="289"/>
      <c r="EI20" s="287">
        <f t="shared" si="64"/>
        <v>46242</v>
      </c>
      <c r="EJ20" s="288" t="str">
        <f t="shared" si="32"/>
        <v>土</v>
      </c>
      <c r="EK20" s="288" t="str">
        <f t="shared" si="33"/>
        <v/>
      </c>
      <c r="EL20" s="289"/>
      <c r="EM20" s="289"/>
      <c r="EN20" s="289"/>
      <c r="EO20" s="289"/>
      <c r="EP20" s="290"/>
      <c r="EQ20" s="287">
        <f t="shared" si="65"/>
        <v>46273</v>
      </c>
      <c r="ER20" s="288" t="str">
        <f t="shared" si="34"/>
        <v>火</v>
      </c>
      <c r="ES20" s="288" t="str">
        <f t="shared" si="35"/>
        <v/>
      </c>
      <c r="ET20" s="289"/>
      <c r="EU20" s="289"/>
      <c r="EV20" s="289"/>
      <c r="EW20" s="289"/>
      <c r="EX20" s="289"/>
      <c r="EY20" s="287">
        <f t="shared" si="66"/>
        <v>46303</v>
      </c>
      <c r="EZ20" s="288" t="str">
        <f t="shared" si="36"/>
        <v>木</v>
      </c>
      <c r="FA20" s="288" t="str">
        <f t="shared" si="37"/>
        <v/>
      </c>
      <c r="FB20" s="289"/>
      <c r="FC20" s="289"/>
      <c r="FD20" s="289"/>
      <c r="FE20" s="289"/>
      <c r="FF20" s="289"/>
      <c r="FG20" s="287">
        <f t="shared" si="67"/>
        <v>46334</v>
      </c>
      <c r="FH20" s="288" t="str">
        <f t="shared" si="38"/>
        <v>日</v>
      </c>
      <c r="FI20" s="288" t="str">
        <f t="shared" si="39"/>
        <v/>
      </c>
      <c r="FJ20" s="289"/>
      <c r="FK20" s="289"/>
      <c r="FL20" s="289"/>
      <c r="FM20" s="289"/>
      <c r="FN20" s="290"/>
      <c r="FO20" s="287">
        <f t="shared" si="68"/>
        <v>46364</v>
      </c>
      <c r="FP20" s="288" t="str">
        <f t="shared" si="40"/>
        <v>火</v>
      </c>
      <c r="FQ20" s="288" t="str">
        <f t="shared" si="41"/>
        <v/>
      </c>
      <c r="FR20" s="289"/>
      <c r="FS20" s="289"/>
      <c r="FT20" s="289"/>
      <c r="FU20" s="289"/>
      <c r="FV20" s="289"/>
      <c r="FW20" s="287">
        <f t="shared" si="69"/>
        <v>46395</v>
      </c>
      <c r="FX20" s="288" t="str">
        <f t="shared" si="42"/>
        <v>金</v>
      </c>
      <c r="FY20" s="288" t="str">
        <f t="shared" si="43"/>
        <v/>
      </c>
      <c r="FZ20" s="289"/>
      <c r="GA20" s="289"/>
      <c r="GB20" s="289"/>
      <c r="GC20" s="289"/>
      <c r="GD20" s="289"/>
      <c r="GE20" s="287">
        <f t="shared" si="70"/>
        <v>46426</v>
      </c>
      <c r="GF20" s="288" t="str">
        <f t="shared" si="44"/>
        <v>月</v>
      </c>
      <c r="GG20" s="288" t="str">
        <f t="shared" si="45"/>
        <v/>
      </c>
      <c r="GH20" s="289"/>
      <c r="GI20" s="289"/>
      <c r="GJ20" s="289"/>
      <c r="GK20" s="289"/>
      <c r="GL20" s="290"/>
      <c r="GM20" s="287">
        <f t="shared" si="71"/>
        <v>46454</v>
      </c>
      <c r="GN20" s="288" t="str">
        <f t="shared" si="46"/>
        <v>月</v>
      </c>
      <c r="GO20" s="288" t="str">
        <f t="shared" si="47"/>
        <v/>
      </c>
      <c r="GP20" s="289"/>
      <c r="GQ20" s="289"/>
      <c r="GR20" s="289"/>
      <c r="GS20" s="289"/>
      <c r="GT20" s="289"/>
      <c r="GW20" s="360">
        <v>45884</v>
      </c>
      <c r="GX20" s="107" t="s">
        <v>360</v>
      </c>
      <c r="GZ20"/>
    </row>
    <row r="21" spans="1:211" ht="24" customHeight="1">
      <c r="K21" s="287">
        <f t="shared" si="48"/>
        <v>45756</v>
      </c>
      <c r="L21" s="288" t="str">
        <f t="shared" si="0"/>
        <v>水</v>
      </c>
      <c r="M21" s="288" t="str">
        <f t="shared" si="1"/>
        <v/>
      </c>
      <c r="N21" s="289"/>
      <c r="O21" s="289"/>
      <c r="P21" s="289"/>
      <c r="Q21" s="289"/>
      <c r="R21" s="289"/>
      <c r="S21" s="287">
        <f t="shared" si="49"/>
        <v>45786</v>
      </c>
      <c r="T21" s="288" t="str">
        <f t="shared" si="2"/>
        <v>金</v>
      </c>
      <c r="U21" s="288" t="str">
        <f t="shared" si="3"/>
        <v/>
      </c>
      <c r="V21" s="289"/>
      <c r="W21" s="289"/>
      <c r="X21" s="289"/>
      <c r="Y21" s="289"/>
      <c r="Z21" s="289"/>
      <c r="AA21" s="287">
        <f t="shared" si="50"/>
        <v>45817</v>
      </c>
      <c r="AB21" s="288" t="str">
        <f t="shared" si="4"/>
        <v>月</v>
      </c>
      <c r="AC21" s="288" t="str">
        <f t="shared" si="5"/>
        <v/>
      </c>
      <c r="AD21" s="289"/>
      <c r="AE21" s="289"/>
      <c r="AF21" s="289"/>
      <c r="AG21" s="289"/>
      <c r="AH21" s="290"/>
      <c r="AI21" s="287">
        <f t="shared" si="51"/>
        <v>45847</v>
      </c>
      <c r="AJ21" s="288" t="str">
        <f t="shared" si="6"/>
        <v>水</v>
      </c>
      <c r="AK21" s="288" t="str">
        <f t="shared" si="7"/>
        <v/>
      </c>
      <c r="AL21" s="289"/>
      <c r="AM21" s="289"/>
      <c r="AN21" s="289"/>
      <c r="AO21" s="289"/>
      <c r="AP21" s="289"/>
      <c r="AQ21" s="287">
        <f t="shared" si="52"/>
        <v>45878</v>
      </c>
      <c r="AR21" s="288" t="str">
        <f t="shared" si="8"/>
        <v>土</v>
      </c>
      <c r="AS21" s="288" t="str">
        <f t="shared" si="9"/>
        <v/>
      </c>
      <c r="AT21" s="289"/>
      <c r="AU21" s="289"/>
      <c r="AV21" s="289"/>
      <c r="AW21" s="289"/>
      <c r="AX21" s="289"/>
      <c r="AY21" s="287">
        <f t="shared" si="53"/>
        <v>45909</v>
      </c>
      <c r="AZ21" s="288" t="str">
        <f t="shared" si="10"/>
        <v>火</v>
      </c>
      <c r="BA21" s="288" t="str">
        <f t="shared" si="11"/>
        <v/>
      </c>
      <c r="BB21" s="289"/>
      <c r="BC21" s="289"/>
      <c r="BD21" s="289"/>
      <c r="BE21" s="289"/>
      <c r="BF21" s="290"/>
      <c r="BG21" s="287">
        <f t="shared" si="54"/>
        <v>45939</v>
      </c>
      <c r="BH21" s="288" t="str">
        <f t="shared" si="12"/>
        <v>木</v>
      </c>
      <c r="BI21" s="288" t="str">
        <f t="shared" si="13"/>
        <v/>
      </c>
      <c r="BJ21" s="289"/>
      <c r="BK21" s="289"/>
      <c r="BL21" s="289"/>
      <c r="BM21" s="289"/>
      <c r="BN21" s="289"/>
      <c r="BO21" s="287">
        <f t="shared" si="55"/>
        <v>45970</v>
      </c>
      <c r="BP21" s="288" t="str">
        <f t="shared" si="14"/>
        <v>日</v>
      </c>
      <c r="BQ21" s="288" t="str">
        <f t="shared" si="15"/>
        <v/>
      </c>
      <c r="BR21" s="289"/>
      <c r="BS21" s="289"/>
      <c r="BT21" s="289"/>
      <c r="BU21" s="289"/>
      <c r="BV21" s="289"/>
      <c r="BW21" s="287">
        <f t="shared" si="56"/>
        <v>46000</v>
      </c>
      <c r="BX21" s="288" t="str">
        <f t="shared" si="16"/>
        <v>火</v>
      </c>
      <c r="BY21" s="288" t="str">
        <f t="shared" si="17"/>
        <v/>
      </c>
      <c r="BZ21" s="289"/>
      <c r="CA21" s="289"/>
      <c r="CB21" s="289"/>
      <c r="CC21" s="289"/>
      <c r="CD21" s="290"/>
      <c r="CE21" s="287">
        <f t="shared" si="57"/>
        <v>46031</v>
      </c>
      <c r="CF21" s="288" t="str">
        <f t="shared" si="18"/>
        <v>金</v>
      </c>
      <c r="CG21" s="288" t="str">
        <f t="shared" si="19"/>
        <v/>
      </c>
      <c r="CH21" s="289"/>
      <c r="CI21" s="289"/>
      <c r="CJ21" s="289"/>
      <c r="CK21" s="289"/>
      <c r="CL21" s="289"/>
      <c r="CM21" s="287">
        <f t="shared" si="58"/>
        <v>46062</v>
      </c>
      <c r="CN21" s="288" t="str">
        <f t="shared" si="20"/>
        <v>月</v>
      </c>
      <c r="CO21" s="288" t="str">
        <f t="shared" si="21"/>
        <v/>
      </c>
      <c r="CP21" s="289"/>
      <c r="CQ21" s="289"/>
      <c r="CR21" s="289"/>
      <c r="CS21" s="289"/>
      <c r="CT21" s="289"/>
      <c r="CU21" s="287">
        <f t="shared" si="59"/>
        <v>46090</v>
      </c>
      <c r="CV21" s="288" t="str">
        <f t="shared" si="22"/>
        <v>月</v>
      </c>
      <c r="CW21" s="288" t="str">
        <f t="shared" si="23"/>
        <v/>
      </c>
      <c r="CX21" s="289"/>
      <c r="CY21" s="289"/>
      <c r="CZ21" s="289"/>
      <c r="DA21" s="289"/>
      <c r="DB21" s="290"/>
      <c r="DC21" s="287">
        <f t="shared" si="60"/>
        <v>46121</v>
      </c>
      <c r="DD21" s="288" t="str">
        <f t="shared" si="24"/>
        <v>木</v>
      </c>
      <c r="DE21" s="288" t="str">
        <f t="shared" si="25"/>
        <v/>
      </c>
      <c r="DF21" s="289"/>
      <c r="DG21" s="289"/>
      <c r="DH21" s="289"/>
      <c r="DI21" s="289"/>
      <c r="DJ21" s="289"/>
      <c r="DK21" s="287">
        <f t="shared" si="61"/>
        <v>46151</v>
      </c>
      <c r="DL21" s="288" t="str">
        <f t="shared" si="26"/>
        <v>土</v>
      </c>
      <c r="DM21" s="288" t="str">
        <f t="shared" si="27"/>
        <v/>
      </c>
      <c r="DN21" s="289"/>
      <c r="DO21" s="289"/>
      <c r="DP21" s="289"/>
      <c r="DQ21" s="289"/>
      <c r="DR21" s="289"/>
      <c r="DS21" s="287">
        <f t="shared" si="62"/>
        <v>46182</v>
      </c>
      <c r="DT21" s="288" t="str">
        <f t="shared" si="28"/>
        <v>火</v>
      </c>
      <c r="DU21" s="288" t="str">
        <f t="shared" si="29"/>
        <v/>
      </c>
      <c r="DV21" s="289"/>
      <c r="DW21" s="289"/>
      <c r="DX21" s="289"/>
      <c r="DY21" s="289"/>
      <c r="DZ21" s="290"/>
      <c r="EA21" s="287">
        <f t="shared" si="63"/>
        <v>46212</v>
      </c>
      <c r="EB21" s="288" t="str">
        <f t="shared" si="30"/>
        <v>木</v>
      </c>
      <c r="EC21" s="288" t="str">
        <f t="shared" si="31"/>
        <v/>
      </c>
      <c r="ED21" s="289"/>
      <c r="EE21" s="289"/>
      <c r="EF21" s="289"/>
      <c r="EG21" s="289"/>
      <c r="EH21" s="289"/>
      <c r="EI21" s="287">
        <f t="shared" si="64"/>
        <v>46243</v>
      </c>
      <c r="EJ21" s="288" t="str">
        <f t="shared" si="32"/>
        <v>日</v>
      </c>
      <c r="EK21" s="288" t="str">
        <f t="shared" si="33"/>
        <v/>
      </c>
      <c r="EL21" s="289"/>
      <c r="EM21" s="289"/>
      <c r="EN21" s="289"/>
      <c r="EO21" s="289"/>
      <c r="EP21" s="289"/>
      <c r="EQ21" s="287">
        <f t="shared" si="65"/>
        <v>46274</v>
      </c>
      <c r="ER21" s="288" t="str">
        <f t="shared" si="34"/>
        <v>水</v>
      </c>
      <c r="ES21" s="288" t="str">
        <f t="shared" si="35"/>
        <v/>
      </c>
      <c r="ET21" s="289"/>
      <c r="EU21" s="289"/>
      <c r="EV21" s="289"/>
      <c r="EW21" s="289"/>
      <c r="EX21" s="290"/>
      <c r="EY21" s="287">
        <f t="shared" si="66"/>
        <v>46304</v>
      </c>
      <c r="EZ21" s="288" t="str">
        <f t="shared" si="36"/>
        <v>金</v>
      </c>
      <c r="FA21" s="288" t="str">
        <f t="shared" si="37"/>
        <v/>
      </c>
      <c r="FB21" s="289"/>
      <c r="FC21" s="289"/>
      <c r="FD21" s="289"/>
      <c r="FE21" s="289"/>
      <c r="FF21" s="289"/>
      <c r="FG21" s="287">
        <f t="shared" si="67"/>
        <v>46335</v>
      </c>
      <c r="FH21" s="288" t="str">
        <f t="shared" si="38"/>
        <v>月</v>
      </c>
      <c r="FI21" s="288" t="str">
        <f t="shared" si="39"/>
        <v/>
      </c>
      <c r="FJ21" s="289"/>
      <c r="FK21" s="289"/>
      <c r="FL21" s="289"/>
      <c r="FM21" s="289"/>
      <c r="FN21" s="289"/>
      <c r="FO21" s="287">
        <f t="shared" si="68"/>
        <v>46365</v>
      </c>
      <c r="FP21" s="288" t="str">
        <f t="shared" si="40"/>
        <v>水</v>
      </c>
      <c r="FQ21" s="288" t="str">
        <f t="shared" si="41"/>
        <v/>
      </c>
      <c r="FR21" s="289"/>
      <c r="FS21" s="289"/>
      <c r="FT21" s="289"/>
      <c r="FU21" s="289"/>
      <c r="FV21" s="290"/>
      <c r="FW21" s="287">
        <f t="shared" si="69"/>
        <v>46396</v>
      </c>
      <c r="FX21" s="288" t="str">
        <f t="shared" si="42"/>
        <v>土</v>
      </c>
      <c r="FY21" s="288" t="str">
        <f t="shared" si="43"/>
        <v/>
      </c>
      <c r="FZ21" s="289"/>
      <c r="GA21" s="289"/>
      <c r="GB21" s="289"/>
      <c r="GC21" s="289"/>
      <c r="GD21" s="289"/>
      <c r="GE21" s="287">
        <f t="shared" si="70"/>
        <v>46427</v>
      </c>
      <c r="GF21" s="288" t="str">
        <f t="shared" si="44"/>
        <v>火</v>
      </c>
      <c r="GG21" s="288" t="str">
        <f t="shared" si="45"/>
        <v/>
      </c>
      <c r="GH21" s="289"/>
      <c r="GI21" s="289"/>
      <c r="GJ21" s="289"/>
      <c r="GK21" s="289"/>
      <c r="GL21" s="289"/>
      <c r="GM21" s="287">
        <f t="shared" si="71"/>
        <v>46455</v>
      </c>
      <c r="GN21" s="288" t="str">
        <f t="shared" si="46"/>
        <v>火</v>
      </c>
      <c r="GO21" s="288" t="str">
        <f t="shared" si="47"/>
        <v/>
      </c>
      <c r="GP21" s="289"/>
      <c r="GQ21" s="289"/>
      <c r="GR21" s="289"/>
      <c r="GS21" s="289"/>
      <c r="GT21" s="290"/>
      <c r="GW21" s="360">
        <v>45915</v>
      </c>
      <c r="GX21" s="107" t="s">
        <v>337</v>
      </c>
      <c r="GZ21"/>
    </row>
    <row r="22" spans="1:211" ht="24" customHeight="1">
      <c r="K22" s="287">
        <f t="shared" si="48"/>
        <v>45757</v>
      </c>
      <c r="L22" s="288" t="str">
        <f t="shared" si="0"/>
        <v>木</v>
      </c>
      <c r="M22" s="288" t="str">
        <f t="shared" si="1"/>
        <v/>
      </c>
      <c r="N22" s="289"/>
      <c r="O22" s="289"/>
      <c r="P22" s="289"/>
      <c r="Q22" s="289"/>
      <c r="R22" s="289"/>
      <c r="S22" s="287">
        <f t="shared" si="49"/>
        <v>45787</v>
      </c>
      <c r="T22" s="288" t="str">
        <f t="shared" si="2"/>
        <v>土</v>
      </c>
      <c r="U22" s="288" t="str">
        <f t="shared" si="3"/>
        <v/>
      </c>
      <c r="V22" s="289"/>
      <c r="W22" s="289"/>
      <c r="X22" s="289"/>
      <c r="Y22" s="289"/>
      <c r="Z22" s="289"/>
      <c r="AA22" s="287">
        <f t="shared" si="50"/>
        <v>45818</v>
      </c>
      <c r="AB22" s="288" t="str">
        <f t="shared" si="4"/>
        <v>火</v>
      </c>
      <c r="AC22" s="288" t="str">
        <f t="shared" si="5"/>
        <v/>
      </c>
      <c r="AD22" s="289"/>
      <c r="AE22" s="289"/>
      <c r="AF22" s="289"/>
      <c r="AG22" s="289"/>
      <c r="AH22" s="291"/>
      <c r="AI22" s="287">
        <f t="shared" si="51"/>
        <v>45848</v>
      </c>
      <c r="AJ22" s="288" t="str">
        <f t="shared" si="6"/>
        <v>木</v>
      </c>
      <c r="AK22" s="288" t="str">
        <f t="shared" si="7"/>
        <v/>
      </c>
      <c r="AL22" s="289"/>
      <c r="AM22" s="289"/>
      <c r="AN22" s="289"/>
      <c r="AO22" s="289"/>
      <c r="AP22" s="289"/>
      <c r="AQ22" s="287">
        <f t="shared" si="52"/>
        <v>45879</v>
      </c>
      <c r="AR22" s="288" t="str">
        <f t="shared" si="8"/>
        <v>日</v>
      </c>
      <c r="AS22" s="288" t="str">
        <f t="shared" si="9"/>
        <v/>
      </c>
      <c r="AT22" s="289"/>
      <c r="AU22" s="289"/>
      <c r="AV22" s="289"/>
      <c r="AW22" s="289"/>
      <c r="AX22" s="289"/>
      <c r="AY22" s="287">
        <f t="shared" si="53"/>
        <v>45910</v>
      </c>
      <c r="AZ22" s="288" t="str">
        <f t="shared" si="10"/>
        <v>水</v>
      </c>
      <c r="BA22" s="288" t="str">
        <f t="shared" si="11"/>
        <v/>
      </c>
      <c r="BB22" s="289"/>
      <c r="BC22" s="289"/>
      <c r="BD22" s="289"/>
      <c r="BE22" s="289"/>
      <c r="BF22" s="291"/>
      <c r="BG22" s="287">
        <f t="shared" si="54"/>
        <v>45940</v>
      </c>
      <c r="BH22" s="288" t="str">
        <f t="shared" si="12"/>
        <v>金</v>
      </c>
      <c r="BI22" s="288" t="str">
        <f t="shared" si="13"/>
        <v/>
      </c>
      <c r="BJ22" s="289"/>
      <c r="BK22" s="289"/>
      <c r="BL22" s="289"/>
      <c r="BM22" s="289"/>
      <c r="BN22" s="289"/>
      <c r="BO22" s="287">
        <f t="shared" si="55"/>
        <v>45971</v>
      </c>
      <c r="BP22" s="288" t="str">
        <f t="shared" si="14"/>
        <v>月</v>
      </c>
      <c r="BQ22" s="288" t="str">
        <f t="shared" si="15"/>
        <v/>
      </c>
      <c r="BR22" s="289"/>
      <c r="BS22" s="289"/>
      <c r="BT22" s="289"/>
      <c r="BU22" s="289"/>
      <c r="BV22" s="289"/>
      <c r="BW22" s="287">
        <f t="shared" si="56"/>
        <v>46001</v>
      </c>
      <c r="BX22" s="288" t="str">
        <f t="shared" si="16"/>
        <v>水</v>
      </c>
      <c r="BY22" s="288" t="str">
        <f t="shared" si="17"/>
        <v/>
      </c>
      <c r="BZ22" s="289"/>
      <c r="CA22" s="289"/>
      <c r="CB22" s="289"/>
      <c r="CC22" s="289"/>
      <c r="CD22" s="291"/>
      <c r="CE22" s="287">
        <f t="shared" si="57"/>
        <v>46032</v>
      </c>
      <c r="CF22" s="288" t="str">
        <f t="shared" si="18"/>
        <v>土</v>
      </c>
      <c r="CG22" s="288" t="str">
        <f t="shared" si="19"/>
        <v/>
      </c>
      <c r="CH22" s="289"/>
      <c r="CI22" s="289"/>
      <c r="CJ22" s="289"/>
      <c r="CK22" s="289"/>
      <c r="CL22" s="289"/>
      <c r="CM22" s="287">
        <f t="shared" si="58"/>
        <v>46063</v>
      </c>
      <c r="CN22" s="288" t="str">
        <f t="shared" si="20"/>
        <v>火</v>
      </c>
      <c r="CO22" s="288" t="str">
        <f t="shared" si="21"/>
        <v/>
      </c>
      <c r="CP22" s="289"/>
      <c r="CQ22" s="289"/>
      <c r="CR22" s="289"/>
      <c r="CS22" s="289"/>
      <c r="CT22" s="289"/>
      <c r="CU22" s="287">
        <f t="shared" si="59"/>
        <v>46091</v>
      </c>
      <c r="CV22" s="288" t="str">
        <f t="shared" si="22"/>
        <v>火</v>
      </c>
      <c r="CW22" s="288" t="str">
        <f t="shared" si="23"/>
        <v/>
      </c>
      <c r="CX22" s="289"/>
      <c r="CY22" s="289"/>
      <c r="CZ22" s="289"/>
      <c r="DA22" s="289"/>
      <c r="DB22" s="291"/>
      <c r="DC22" s="287">
        <f t="shared" si="60"/>
        <v>46122</v>
      </c>
      <c r="DD22" s="288" t="str">
        <f t="shared" si="24"/>
        <v>金</v>
      </c>
      <c r="DE22" s="288" t="str">
        <f t="shared" si="25"/>
        <v/>
      </c>
      <c r="DF22" s="289"/>
      <c r="DG22" s="289"/>
      <c r="DH22" s="289"/>
      <c r="DI22" s="289"/>
      <c r="DJ22" s="289"/>
      <c r="DK22" s="287">
        <f t="shared" si="61"/>
        <v>46152</v>
      </c>
      <c r="DL22" s="288" t="str">
        <f t="shared" si="26"/>
        <v>日</v>
      </c>
      <c r="DM22" s="288" t="str">
        <f t="shared" si="27"/>
        <v/>
      </c>
      <c r="DN22" s="289"/>
      <c r="DO22" s="289"/>
      <c r="DP22" s="289"/>
      <c r="DQ22" s="289"/>
      <c r="DR22" s="289"/>
      <c r="DS22" s="287">
        <f t="shared" si="62"/>
        <v>46183</v>
      </c>
      <c r="DT22" s="288" t="str">
        <f t="shared" si="28"/>
        <v>水</v>
      </c>
      <c r="DU22" s="288" t="str">
        <f t="shared" si="29"/>
        <v/>
      </c>
      <c r="DV22" s="289"/>
      <c r="DW22" s="289"/>
      <c r="DX22" s="289"/>
      <c r="DY22" s="289"/>
      <c r="DZ22" s="291"/>
      <c r="EA22" s="287">
        <f t="shared" si="63"/>
        <v>46213</v>
      </c>
      <c r="EB22" s="288" t="str">
        <f t="shared" si="30"/>
        <v>金</v>
      </c>
      <c r="EC22" s="288" t="str">
        <f t="shared" si="31"/>
        <v/>
      </c>
      <c r="ED22" s="289"/>
      <c r="EE22" s="289"/>
      <c r="EF22" s="289"/>
      <c r="EG22" s="289"/>
      <c r="EH22" s="289"/>
      <c r="EI22" s="287">
        <f t="shared" si="64"/>
        <v>46244</v>
      </c>
      <c r="EJ22" s="288" t="str">
        <f t="shared" si="32"/>
        <v>月</v>
      </c>
      <c r="EK22" s="288" t="str">
        <f t="shared" si="33"/>
        <v/>
      </c>
      <c r="EL22" s="289"/>
      <c r="EM22" s="289"/>
      <c r="EN22" s="289"/>
      <c r="EO22" s="289"/>
      <c r="EP22" s="289"/>
      <c r="EQ22" s="287">
        <f t="shared" si="65"/>
        <v>46275</v>
      </c>
      <c r="ER22" s="288" t="str">
        <f t="shared" si="34"/>
        <v>木</v>
      </c>
      <c r="ES22" s="288" t="str">
        <f t="shared" si="35"/>
        <v/>
      </c>
      <c r="ET22" s="289"/>
      <c r="EU22" s="289"/>
      <c r="EV22" s="289"/>
      <c r="EW22" s="289"/>
      <c r="EX22" s="291"/>
      <c r="EY22" s="287">
        <f t="shared" si="66"/>
        <v>46305</v>
      </c>
      <c r="EZ22" s="288" t="str">
        <f t="shared" si="36"/>
        <v>土</v>
      </c>
      <c r="FA22" s="288" t="str">
        <f t="shared" si="37"/>
        <v/>
      </c>
      <c r="FB22" s="289"/>
      <c r="FC22" s="289"/>
      <c r="FD22" s="289"/>
      <c r="FE22" s="289"/>
      <c r="FF22" s="289"/>
      <c r="FG22" s="287">
        <f t="shared" si="67"/>
        <v>46336</v>
      </c>
      <c r="FH22" s="288" t="str">
        <f t="shared" si="38"/>
        <v>火</v>
      </c>
      <c r="FI22" s="288" t="str">
        <f t="shared" si="39"/>
        <v/>
      </c>
      <c r="FJ22" s="289"/>
      <c r="FK22" s="289"/>
      <c r="FL22" s="289"/>
      <c r="FM22" s="289"/>
      <c r="FN22" s="289"/>
      <c r="FO22" s="287">
        <f t="shared" si="68"/>
        <v>46366</v>
      </c>
      <c r="FP22" s="288" t="str">
        <f t="shared" si="40"/>
        <v>木</v>
      </c>
      <c r="FQ22" s="288" t="str">
        <f t="shared" si="41"/>
        <v/>
      </c>
      <c r="FR22" s="289"/>
      <c r="FS22" s="289"/>
      <c r="FT22" s="289"/>
      <c r="FU22" s="289"/>
      <c r="FV22" s="291"/>
      <c r="FW22" s="287">
        <f t="shared" si="69"/>
        <v>46397</v>
      </c>
      <c r="FX22" s="288" t="str">
        <f t="shared" si="42"/>
        <v>日</v>
      </c>
      <c r="FY22" s="288" t="str">
        <f t="shared" si="43"/>
        <v/>
      </c>
      <c r="FZ22" s="289"/>
      <c r="GA22" s="289"/>
      <c r="GB22" s="289"/>
      <c r="GC22" s="289"/>
      <c r="GD22" s="289"/>
      <c r="GE22" s="287">
        <f t="shared" si="70"/>
        <v>46428</v>
      </c>
      <c r="GF22" s="288" t="str">
        <f t="shared" si="44"/>
        <v>水</v>
      </c>
      <c r="GG22" s="288" t="str">
        <f t="shared" si="45"/>
        <v/>
      </c>
      <c r="GH22" s="289"/>
      <c r="GI22" s="289"/>
      <c r="GJ22" s="289"/>
      <c r="GK22" s="289"/>
      <c r="GL22" s="289"/>
      <c r="GM22" s="287">
        <f t="shared" si="71"/>
        <v>46456</v>
      </c>
      <c r="GN22" s="288" t="str">
        <f t="shared" si="46"/>
        <v>水</v>
      </c>
      <c r="GO22" s="288" t="str">
        <f t="shared" si="47"/>
        <v/>
      </c>
      <c r="GP22" s="289"/>
      <c r="GQ22" s="289"/>
      <c r="GR22" s="289"/>
      <c r="GS22" s="289"/>
      <c r="GT22" s="291"/>
      <c r="GW22" s="360">
        <v>45923</v>
      </c>
      <c r="GX22" s="107" t="s">
        <v>338</v>
      </c>
      <c r="GZ22"/>
    </row>
    <row r="23" spans="1:211" ht="24" customHeight="1">
      <c r="K23" s="287">
        <f t="shared" si="48"/>
        <v>45758</v>
      </c>
      <c r="L23" s="288" t="str">
        <f t="shared" si="0"/>
        <v>金</v>
      </c>
      <c r="M23" s="288" t="str">
        <f t="shared" si="1"/>
        <v/>
      </c>
      <c r="N23" s="289"/>
      <c r="O23" s="289"/>
      <c r="P23" s="289"/>
      <c r="Q23" s="289"/>
      <c r="R23" s="290"/>
      <c r="S23" s="287">
        <f t="shared" si="49"/>
        <v>45788</v>
      </c>
      <c r="T23" s="288" t="str">
        <f t="shared" si="2"/>
        <v>日</v>
      </c>
      <c r="U23" s="288" t="str">
        <f t="shared" si="3"/>
        <v/>
      </c>
      <c r="V23" s="289"/>
      <c r="W23" s="289"/>
      <c r="X23" s="289"/>
      <c r="Y23" s="289"/>
      <c r="Z23" s="290"/>
      <c r="AA23" s="287">
        <f t="shared" si="50"/>
        <v>45819</v>
      </c>
      <c r="AB23" s="288" t="str">
        <f t="shared" si="4"/>
        <v>水</v>
      </c>
      <c r="AC23" s="288" t="str">
        <f t="shared" si="5"/>
        <v/>
      </c>
      <c r="AD23" s="289"/>
      <c r="AE23" s="289"/>
      <c r="AF23" s="289"/>
      <c r="AG23" s="289"/>
      <c r="AH23" s="290"/>
      <c r="AI23" s="287">
        <f t="shared" si="51"/>
        <v>45849</v>
      </c>
      <c r="AJ23" s="288" t="str">
        <f t="shared" si="6"/>
        <v>金</v>
      </c>
      <c r="AK23" s="288" t="str">
        <f t="shared" si="7"/>
        <v/>
      </c>
      <c r="AL23" s="289"/>
      <c r="AM23" s="289"/>
      <c r="AN23" s="289"/>
      <c r="AO23" s="289"/>
      <c r="AP23" s="290"/>
      <c r="AQ23" s="287">
        <f t="shared" si="52"/>
        <v>45880</v>
      </c>
      <c r="AR23" s="288" t="str">
        <f t="shared" si="8"/>
        <v>月</v>
      </c>
      <c r="AS23" s="288" t="str">
        <f t="shared" si="9"/>
        <v/>
      </c>
      <c r="AT23" s="289"/>
      <c r="AU23" s="289"/>
      <c r="AV23" s="289"/>
      <c r="AW23" s="289"/>
      <c r="AX23" s="290"/>
      <c r="AY23" s="287">
        <f t="shared" si="53"/>
        <v>45911</v>
      </c>
      <c r="AZ23" s="288" t="str">
        <f t="shared" si="10"/>
        <v>木</v>
      </c>
      <c r="BA23" s="288" t="str">
        <f t="shared" si="11"/>
        <v/>
      </c>
      <c r="BB23" s="289"/>
      <c r="BC23" s="289"/>
      <c r="BD23" s="289"/>
      <c r="BE23" s="289"/>
      <c r="BF23" s="290"/>
      <c r="BG23" s="287">
        <f t="shared" si="54"/>
        <v>45941</v>
      </c>
      <c r="BH23" s="288" t="str">
        <f t="shared" si="12"/>
        <v>土</v>
      </c>
      <c r="BI23" s="288" t="str">
        <f t="shared" si="13"/>
        <v/>
      </c>
      <c r="BJ23" s="289"/>
      <c r="BK23" s="289"/>
      <c r="BL23" s="289"/>
      <c r="BM23" s="289"/>
      <c r="BN23" s="290"/>
      <c r="BO23" s="287">
        <f t="shared" si="55"/>
        <v>45972</v>
      </c>
      <c r="BP23" s="288" t="str">
        <f t="shared" si="14"/>
        <v>火</v>
      </c>
      <c r="BQ23" s="288" t="str">
        <f t="shared" si="15"/>
        <v/>
      </c>
      <c r="BR23" s="289"/>
      <c r="BS23" s="289"/>
      <c r="BT23" s="289"/>
      <c r="BU23" s="289"/>
      <c r="BV23" s="290"/>
      <c r="BW23" s="287">
        <f t="shared" si="56"/>
        <v>46002</v>
      </c>
      <c r="BX23" s="288" t="str">
        <f t="shared" si="16"/>
        <v>木</v>
      </c>
      <c r="BY23" s="288" t="str">
        <f t="shared" si="17"/>
        <v/>
      </c>
      <c r="BZ23" s="289"/>
      <c r="CA23" s="289"/>
      <c r="CB23" s="289"/>
      <c r="CC23" s="289"/>
      <c r="CD23" s="290"/>
      <c r="CE23" s="287">
        <f t="shared" si="57"/>
        <v>46033</v>
      </c>
      <c r="CF23" s="288" t="str">
        <f t="shared" si="18"/>
        <v>日</v>
      </c>
      <c r="CG23" s="288" t="str">
        <f t="shared" si="19"/>
        <v/>
      </c>
      <c r="CH23" s="289"/>
      <c r="CI23" s="289"/>
      <c r="CJ23" s="289"/>
      <c r="CK23" s="289"/>
      <c r="CL23" s="290"/>
      <c r="CM23" s="287">
        <f t="shared" si="58"/>
        <v>46064</v>
      </c>
      <c r="CN23" s="288" t="str">
        <f t="shared" si="20"/>
        <v>水</v>
      </c>
      <c r="CO23" s="288" t="str">
        <f t="shared" si="21"/>
        <v/>
      </c>
      <c r="CP23" s="289"/>
      <c r="CQ23" s="289"/>
      <c r="CR23" s="289"/>
      <c r="CS23" s="289"/>
      <c r="CT23" s="290"/>
      <c r="CU23" s="287">
        <f t="shared" si="59"/>
        <v>46092</v>
      </c>
      <c r="CV23" s="288" t="str">
        <f t="shared" si="22"/>
        <v>水</v>
      </c>
      <c r="CW23" s="288" t="str">
        <f t="shared" si="23"/>
        <v/>
      </c>
      <c r="CX23" s="289"/>
      <c r="CY23" s="289"/>
      <c r="CZ23" s="289"/>
      <c r="DA23" s="289"/>
      <c r="DB23" s="290"/>
      <c r="DC23" s="287">
        <f t="shared" si="60"/>
        <v>46123</v>
      </c>
      <c r="DD23" s="288" t="str">
        <f t="shared" si="24"/>
        <v>土</v>
      </c>
      <c r="DE23" s="288" t="str">
        <f t="shared" si="25"/>
        <v/>
      </c>
      <c r="DF23" s="289"/>
      <c r="DG23" s="289"/>
      <c r="DH23" s="289"/>
      <c r="DI23" s="289"/>
      <c r="DJ23" s="290"/>
      <c r="DK23" s="287">
        <f t="shared" si="61"/>
        <v>46153</v>
      </c>
      <c r="DL23" s="288" t="str">
        <f t="shared" si="26"/>
        <v>月</v>
      </c>
      <c r="DM23" s="288" t="str">
        <f t="shared" si="27"/>
        <v/>
      </c>
      <c r="DN23" s="289"/>
      <c r="DO23" s="289"/>
      <c r="DP23" s="289"/>
      <c r="DQ23" s="289"/>
      <c r="DR23" s="290"/>
      <c r="DS23" s="287">
        <f t="shared" si="62"/>
        <v>46184</v>
      </c>
      <c r="DT23" s="288" t="str">
        <f t="shared" si="28"/>
        <v>木</v>
      </c>
      <c r="DU23" s="288" t="str">
        <f t="shared" si="29"/>
        <v/>
      </c>
      <c r="DV23" s="289"/>
      <c r="DW23" s="289"/>
      <c r="DX23" s="289"/>
      <c r="DY23" s="289"/>
      <c r="DZ23" s="290"/>
      <c r="EA23" s="287">
        <f t="shared" si="63"/>
        <v>46214</v>
      </c>
      <c r="EB23" s="288" t="str">
        <f t="shared" si="30"/>
        <v>土</v>
      </c>
      <c r="EC23" s="288" t="str">
        <f t="shared" si="31"/>
        <v/>
      </c>
      <c r="ED23" s="289"/>
      <c r="EE23" s="289"/>
      <c r="EF23" s="289"/>
      <c r="EG23" s="289"/>
      <c r="EH23" s="290"/>
      <c r="EI23" s="287">
        <f t="shared" si="64"/>
        <v>46245</v>
      </c>
      <c r="EJ23" s="288" t="str">
        <f t="shared" si="32"/>
        <v>火</v>
      </c>
      <c r="EK23" s="288" t="str">
        <f t="shared" si="33"/>
        <v/>
      </c>
      <c r="EL23" s="289"/>
      <c r="EM23" s="289"/>
      <c r="EN23" s="289"/>
      <c r="EO23" s="289"/>
      <c r="EP23" s="290"/>
      <c r="EQ23" s="287">
        <f t="shared" si="65"/>
        <v>46276</v>
      </c>
      <c r="ER23" s="288" t="str">
        <f t="shared" si="34"/>
        <v>金</v>
      </c>
      <c r="ES23" s="288" t="str">
        <f t="shared" si="35"/>
        <v/>
      </c>
      <c r="ET23" s="289"/>
      <c r="EU23" s="289"/>
      <c r="EV23" s="289"/>
      <c r="EW23" s="289"/>
      <c r="EX23" s="290"/>
      <c r="EY23" s="287">
        <f t="shared" si="66"/>
        <v>46306</v>
      </c>
      <c r="EZ23" s="288" t="str">
        <f t="shared" si="36"/>
        <v>日</v>
      </c>
      <c r="FA23" s="288" t="str">
        <f t="shared" si="37"/>
        <v/>
      </c>
      <c r="FB23" s="289"/>
      <c r="FC23" s="289"/>
      <c r="FD23" s="289"/>
      <c r="FE23" s="289"/>
      <c r="FF23" s="290"/>
      <c r="FG23" s="287">
        <f t="shared" si="67"/>
        <v>46337</v>
      </c>
      <c r="FH23" s="288" t="str">
        <f t="shared" si="38"/>
        <v>水</v>
      </c>
      <c r="FI23" s="288" t="str">
        <f t="shared" si="39"/>
        <v/>
      </c>
      <c r="FJ23" s="289"/>
      <c r="FK23" s="289"/>
      <c r="FL23" s="289"/>
      <c r="FM23" s="289"/>
      <c r="FN23" s="290"/>
      <c r="FO23" s="287">
        <f t="shared" si="68"/>
        <v>46367</v>
      </c>
      <c r="FP23" s="288" t="str">
        <f t="shared" si="40"/>
        <v>金</v>
      </c>
      <c r="FQ23" s="288" t="str">
        <f t="shared" si="41"/>
        <v/>
      </c>
      <c r="FR23" s="289"/>
      <c r="FS23" s="289"/>
      <c r="FT23" s="289"/>
      <c r="FU23" s="289"/>
      <c r="FV23" s="290"/>
      <c r="FW23" s="287">
        <f t="shared" si="69"/>
        <v>46398</v>
      </c>
      <c r="FX23" s="288" t="str">
        <f t="shared" si="42"/>
        <v>月</v>
      </c>
      <c r="FY23" s="288" t="str">
        <f t="shared" si="43"/>
        <v/>
      </c>
      <c r="FZ23" s="289"/>
      <c r="GA23" s="289"/>
      <c r="GB23" s="289"/>
      <c r="GC23" s="289"/>
      <c r="GD23" s="290"/>
      <c r="GE23" s="287">
        <f t="shared" si="70"/>
        <v>46429</v>
      </c>
      <c r="GF23" s="288" t="str">
        <f t="shared" si="44"/>
        <v>木</v>
      </c>
      <c r="GG23" s="288" t="str">
        <f t="shared" si="45"/>
        <v/>
      </c>
      <c r="GH23" s="289"/>
      <c r="GI23" s="289"/>
      <c r="GJ23" s="289"/>
      <c r="GK23" s="289"/>
      <c r="GL23" s="290"/>
      <c r="GM23" s="287">
        <f t="shared" si="71"/>
        <v>46457</v>
      </c>
      <c r="GN23" s="288" t="str">
        <f t="shared" si="46"/>
        <v>木</v>
      </c>
      <c r="GO23" s="288" t="str">
        <f t="shared" si="47"/>
        <v/>
      </c>
      <c r="GP23" s="289"/>
      <c r="GQ23" s="289"/>
      <c r="GR23" s="289"/>
      <c r="GS23" s="289"/>
      <c r="GT23" s="290"/>
      <c r="GW23" s="360">
        <v>45943</v>
      </c>
      <c r="GX23" s="107" t="s">
        <v>336</v>
      </c>
      <c r="GZ23"/>
    </row>
    <row r="24" spans="1:211" ht="24" customHeight="1">
      <c r="K24" s="287">
        <f t="shared" si="48"/>
        <v>45759</v>
      </c>
      <c r="L24" s="288" t="str">
        <f t="shared" si="0"/>
        <v>土</v>
      </c>
      <c r="M24" s="288" t="str">
        <f t="shared" si="1"/>
        <v/>
      </c>
      <c r="N24" s="289"/>
      <c r="O24" s="289"/>
      <c r="P24" s="289"/>
      <c r="Q24" s="289"/>
      <c r="R24" s="289"/>
      <c r="S24" s="287">
        <f t="shared" si="49"/>
        <v>45789</v>
      </c>
      <c r="T24" s="288" t="str">
        <f t="shared" si="2"/>
        <v>月</v>
      </c>
      <c r="U24" s="288" t="str">
        <f t="shared" si="3"/>
        <v/>
      </c>
      <c r="V24" s="289"/>
      <c r="W24" s="289"/>
      <c r="X24" s="289"/>
      <c r="Y24" s="289"/>
      <c r="Z24" s="289"/>
      <c r="AA24" s="287">
        <f t="shared" si="50"/>
        <v>45820</v>
      </c>
      <c r="AB24" s="288" t="str">
        <f t="shared" si="4"/>
        <v>木</v>
      </c>
      <c r="AC24" s="288" t="str">
        <f t="shared" si="5"/>
        <v/>
      </c>
      <c r="AD24" s="289"/>
      <c r="AE24" s="289"/>
      <c r="AF24" s="289"/>
      <c r="AG24" s="289"/>
      <c r="AH24" s="293"/>
      <c r="AI24" s="287">
        <f t="shared" si="51"/>
        <v>45850</v>
      </c>
      <c r="AJ24" s="288" t="str">
        <f t="shared" si="6"/>
        <v>土</v>
      </c>
      <c r="AK24" s="288" t="str">
        <f t="shared" si="7"/>
        <v/>
      </c>
      <c r="AL24" s="289"/>
      <c r="AM24" s="289"/>
      <c r="AN24" s="289"/>
      <c r="AO24" s="289"/>
      <c r="AP24" s="289"/>
      <c r="AQ24" s="287">
        <f t="shared" si="52"/>
        <v>45881</v>
      </c>
      <c r="AR24" s="288" t="str">
        <f t="shared" si="8"/>
        <v>火</v>
      </c>
      <c r="AS24" s="288" t="str">
        <f t="shared" si="9"/>
        <v/>
      </c>
      <c r="AT24" s="289"/>
      <c r="AU24" s="289"/>
      <c r="AV24" s="289"/>
      <c r="AW24" s="289"/>
      <c r="AX24" s="289"/>
      <c r="AY24" s="287">
        <f t="shared" si="53"/>
        <v>45912</v>
      </c>
      <c r="AZ24" s="288" t="str">
        <f t="shared" si="10"/>
        <v>金</v>
      </c>
      <c r="BA24" s="288" t="str">
        <f t="shared" si="11"/>
        <v/>
      </c>
      <c r="BB24" s="289"/>
      <c r="BC24" s="289"/>
      <c r="BD24" s="289"/>
      <c r="BE24" s="289"/>
      <c r="BF24" s="293"/>
      <c r="BG24" s="287">
        <f t="shared" si="54"/>
        <v>45942</v>
      </c>
      <c r="BH24" s="288" t="str">
        <f t="shared" si="12"/>
        <v>日</v>
      </c>
      <c r="BI24" s="288" t="str">
        <f t="shared" si="13"/>
        <v/>
      </c>
      <c r="BJ24" s="289"/>
      <c r="BK24" s="289"/>
      <c r="BL24" s="289"/>
      <c r="BM24" s="289"/>
      <c r="BN24" s="289"/>
      <c r="BO24" s="287">
        <f t="shared" si="55"/>
        <v>45973</v>
      </c>
      <c r="BP24" s="288" t="str">
        <f t="shared" si="14"/>
        <v>水</v>
      </c>
      <c r="BQ24" s="288" t="str">
        <f t="shared" si="15"/>
        <v/>
      </c>
      <c r="BR24" s="289"/>
      <c r="BS24" s="289"/>
      <c r="BT24" s="289"/>
      <c r="BU24" s="289"/>
      <c r="BV24" s="289"/>
      <c r="BW24" s="287">
        <f t="shared" si="56"/>
        <v>46003</v>
      </c>
      <c r="BX24" s="288" t="str">
        <f t="shared" si="16"/>
        <v>金</v>
      </c>
      <c r="BY24" s="288" t="str">
        <f t="shared" si="17"/>
        <v/>
      </c>
      <c r="BZ24" s="289"/>
      <c r="CA24" s="289"/>
      <c r="CB24" s="289"/>
      <c r="CC24" s="289"/>
      <c r="CD24" s="293"/>
      <c r="CE24" s="287">
        <f t="shared" si="57"/>
        <v>46034</v>
      </c>
      <c r="CF24" s="288" t="str">
        <f t="shared" si="18"/>
        <v>月</v>
      </c>
      <c r="CG24" s="288" t="str">
        <f t="shared" si="19"/>
        <v/>
      </c>
      <c r="CH24" s="289"/>
      <c r="CI24" s="289"/>
      <c r="CJ24" s="289"/>
      <c r="CK24" s="289"/>
      <c r="CL24" s="289"/>
      <c r="CM24" s="287">
        <f t="shared" si="58"/>
        <v>46065</v>
      </c>
      <c r="CN24" s="288" t="str">
        <f t="shared" si="20"/>
        <v>木</v>
      </c>
      <c r="CO24" s="288" t="str">
        <f t="shared" si="21"/>
        <v/>
      </c>
      <c r="CP24" s="289"/>
      <c r="CQ24" s="289"/>
      <c r="CR24" s="289"/>
      <c r="CS24" s="289"/>
      <c r="CT24" s="289"/>
      <c r="CU24" s="287">
        <f t="shared" si="59"/>
        <v>46093</v>
      </c>
      <c r="CV24" s="288" t="str">
        <f t="shared" si="22"/>
        <v>木</v>
      </c>
      <c r="CW24" s="288" t="str">
        <f t="shared" si="23"/>
        <v/>
      </c>
      <c r="CX24" s="289"/>
      <c r="CY24" s="289"/>
      <c r="CZ24" s="289"/>
      <c r="DA24" s="289"/>
      <c r="DB24" s="293"/>
      <c r="DC24" s="287">
        <f t="shared" si="60"/>
        <v>46124</v>
      </c>
      <c r="DD24" s="288" t="str">
        <f t="shared" si="24"/>
        <v>日</v>
      </c>
      <c r="DE24" s="288" t="str">
        <f t="shared" si="25"/>
        <v/>
      </c>
      <c r="DF24" s="289"/>
      <c r="DG24" s="289"/>
      <c r="DH24" s="289"/>
      <c r="DI24" s="289"/>
      <c r="DJ24" s="289"/>
      <c r="DK24" s="287">
        <f t="shared" si="61"/>
        <v>46154</v>
      </c>
      <c r="DL24" s="288" t="str">
        <f t="shared" si="26"/>
        <v>火</v>
      </c>
      <c r="DM24" s="288" t="str">
        <f t="shared" si="27"/>
        <v/>
      </c>
      <c r="DN24" s="289"/>
      <c r="DO24" s="289"/>
      <c r="DP24" s="289"/>
      <c r="DQ24" s="289"/>
      <c r="DR24" s="289"/>
      <c r="DS24" s="287">
        <f t="shared" si="62"/>
        <v>46185</v>
      </c>
      <c r="DT24" s="288" t="str">
        <f t="shared" si="28"/>
        <v>金</v>
      </c>
      <c r="DU24" s="288" t="str">
        <f t="shared" si="29"/>
        <v/>
      </c>
      <c r="DV24" s="289"/>
      <c r="DW24" s="289"/>
      <c r="DX24" s="289"/>
      <c r="DY24" s="289"/>
      <c r="DZ24" s="293"/>
      <c r="EA24" s="287">
        <f t="shared" si="63"/>
        <v>46215</v>
      </c>
      <c r="EB24" s="288" t="str">
        <f t="shared" si="30"/>
        <v>日</v>
      </c>
      <c r="EC24" s="288" t="str">
        <f t="shared" si="31"/>
        <v/>
      </c>
      <c r="ED24" s="289"/>
      <c r="EE24" s="289"/>
      <c r="EF24" s="289"/>
      <c r="EG24" s="289"/>
      <c r="EH24" s="289"/>
      <c r="EI24" s="287">
        <f t="shared" si="64"/>
        <v>46246</v>
      </c>
      <c r="EJ24" s="288" t="str">
        <f t="shared" si="32"/>
        <v>水</v>
      </c>
      <c r="EK24" s="288" t="str">
        <f t="shared" si="33"/>
        <v/>
      </c>
      <c r="EL24" s="289"/>
      <c r="EM24" s="289"/>
      <c r="EN24" s="289"/>
      <c r="EO24" s="289"/>
      <c r="EP24" s="289"/>
      <c r="EQ24" s="287">
        <f t="shared" si="65"/>
        <v>46277</v>
      </c>
      <c r="ER24" s="288" t="str">
        <f t="shared" si="34"/>
        <v>土</v>
      </c>
      <c r="ES24" s="288" t="str">
        <f t="shared" si="35"/>
        <v/>
      </c>
      <c r="ET24" s="289"/>
      <c r="EU24" s="289"/>
      <c r="EV24" s="289"/>
      <c r="EW24" s="289"/>
      <c r="EX24" s="293"/>
      <c r="EY24" s="287">
        <f t="shared" si="66"/>
        <v>46307</v>
      </c>
      <c r="EZ24" s="288" t="str">
        <f t="shared" si="36"/>
        <v>月</v>
      </c>
      <c r="FA24" s="288" t="str">
        <f t="shared" si="37"/>
        <v/>
      </c>
      <c r="FB24" s="289"/>
      <c r="FC24" s="289"/>
      <c r="FD24" s="289"/>
      <c r="FE24" s="289"/>
      <c r="FF24" s="289"/>
      <c r="FG24" s="287">
        <f t="shared" si="67"/>
        <v>46338</v>
      </c>
      <c r="FH24" s="288" t="str">
        <f t="shared" si="38"/>
        <v>木</v>
      </c>
      <c r="FI24" s="288" t="str">
        <f t="shared" si="39"/>
        <v/>
      </c>
      <c r="FJ24" s="289"/>
      <c r="FK24" s="289"/>
      <c r="FL24" s="289"/>
      <c r="FM24" s="289"/>
      <c r="FN24" s="289"/>
      <c r="FO24" s="287">
        <f t="shared" si="68"/>
        <v>46368</v>
      </c>
      <c r="FP24" s="288" t="str">
        <f t="shared" si="40"/>
        <v>土</v>
      </c>
      <c r="FQ24" s="288" t="str">
        <f t="shared" si="41"/>
        <v/>
      </c>
      <c r="FR24" s="289"/>
      <c r="FS24" s="289"/>
      <c r="FT24" s="289"/>
      <c r="FU24" s="289"/>
      <c r="FV24" s="293"/>
      <c r="FW24" s="287">
        <f t="shared" si="69"/>
        <v>46399</v>
      </c>
      <c r="FX24" s="288" t="str">
        <f t="shared" si="42"/>
        <v>火</v>
      </c>
      <c r="FY24" s="288" t="str">
        <f t="shared" si="43"/>
        <v/>
      </c>
      <c r="FZ24" s="289"/>
      <c r="GA24" s="289"/>
      <c r="GB24" s="289"/>
      <c r="GC24" s="289"/>
      <c r="GD24" s="289"/>
      <c r="GE24" s="287">
        <f t="shared" si="70"/>
        <v>46430</v>
      </c>
      <c r="GF24" s="288" t="str">
        <f t="shared" si="44"/>
        <v>金</v>
      </c>
      <c r="GG24" s="288" t="str">
        <f t="shared" si="45"/>
        <v/>
      </c>
      <c r="GH24" s="289"/>
      <c r="GI24" s="289"/>
      <c r="GJ24" s="289"/>
      <c r="GK24" s="289"/>
      <c r="GL24" s="289"/>
      <c r="GM24" s="287">
        <f t="shared" si="71"/>
        <v>46458</v>
      </c>
      <c r="GN24" s="288" t="str">
        <f t="shared" si="46"/>
        <v>金</v>
      </c>
      <c r="GO24" s="288" t="str">
        <f t="shared" si="47"/>
        <v/>
      </c>
      <c r="GP24" s="289"/>
      <c r="GQ24" s="289"/>
      <c r="GR24" s="289"/>
      <c r="GS24" s="289"/>
      <c r="GT24" s="293"/>
      <c r="GW24" s="360">
        <v>45964</v>
      </c>
      <c r="GX24" s="107" t="s">
        <v>339</v>
      </c>
      <c r="GZ24"/>
    </row>
    <row r="25" spans="1:211" ht="24" customHeight="1">
      <c r="K25" s="287">
        <f t="shared" si="48"/>
        <v>45760</v>
      </c>
      <c r="L25" s="288" t="str">
        <f t="shared" si="0"/>
        <v>日</v>
      </c>
      <c r="M25" s="288" t="str">
        <f t="shared" si="1"/>
        <v/>
      </c>
      <c r="N25" s="289"/>
      <c r="O25" s="289"/>
      <c r="P25" s="289"/>
      <c r="Q25" s="289"/>
      <c r="R25" s="290"/>
      <c r="S25" s="287">
        <f t="shared" si="49"/>
        <v>45790</v>
      </c>
      <c r="T25" s="288" t="str">
        <f t="shared" si="2"/>
        <v>火</v>
      </c>
      <c r="U25" s="288" t="str">
        <f t="shared" si="3"/>
        <v/>
      </c>
      <c r="V25" s="289"/>
      <c r="W25" s="289"/>
      <c r="X25" s="289"/>
      <c r="Y25" s="289"/>
      <c r="Z25" s="290"/>
      <c r="AA25" s="287">
        <f t="shared" si="50"/>
        <v>45821</v>
      </c>
      <c r="AB25" s="288" t="str">
        <f t="shared" si="4"/>
        <v>金</v>
      </c>
      <c r="AC25" s="288" t="str">
        <f t="shared" si="5"/>
        <v/>
      </c>
      <c r="AD25" s="289"/>
      <c r="AE25" s="289"/>
      <c r="AF25" s="289"/>
      <c r="AG25" s="289"/>
      <c r="AH25" s="293"/>
      <c r="AI25" s="287">
        <f t="shared" si="51"/>
        <v>45851</v>
      </c>
      <c r="AJ25" s="288" t="str">
        <f t="shared" si="6"/>
        <v>日</v>
      </c>
      <c r="AK25" s="288" t="str">
        <f t="shared" si="7"/>
        <v/>
      </c>
      <c r="AL25" s="289"/>
      <c r="AM25" s="289"/>
      <c r="AN25" s="289"/>
      <c r="AO25" s="289"/>
      <c r="AP25" s="290"/>
      <c r="AQ25" s="287">
        <f t="shared" si="52"/>
        <v>45882</v>
      </c>
      <c r="AR25" s="288" t="str">
        <f t="shared" si="8"/>
        <v>水</v>
      </c>
      <c r="AS25" s="288" t="str">
        <f t="shared" si="9"/>
        <v/>
      </c>
      <c r="AT25" s="289"/>
      <c r="AU25" s="289"/>
      <c r="AV25" s="289"/>
      <c r="AW25" s="289"/>
      <c r="AX25" s="290"/>
      <c r="AY25" s="287">
        <f t="shared" si="53"/>
        <v>45913</v>
      </c>
      <c r="AZ25" s="288" t="str">
        <f t="shared" si="10"/>
        <v>土</v>
      </c>
      <c r="BA25" s="288" t="str">
        <f t="shared" si="11"/>
        <v/>
      </c>
      <c r="BB25" s="289"/>
      <c r="BC25" s="289"/>
      <c r="BD25" s="289"/>
      <c r="BE25" s="289"/>
      <c r="BF25" s="293"/>
      <c r="BG25" s="287">
        <f t="shared" si="54"/>
        <v>45943</v>
      </c>
      <c r="BH25" s="288" t="str">
        <f t="shared" si="12"/>
        <v>月</v>
      </c>
      <c r="BI25" s="288" t="str">
        <f t="shared" si="13"/>
        <v/>
      </c>
      <c r="BJ25" s="289"/>
      <c r="BK25" s="289"/>
      <c r="BL25" s="289"/>
      <c r="BM25" s="289"/>
      <c r="BN25" s="290"/>
      <c r="BO25" s="287">
        <f t="shared" si="55"/>
        <v>45974</v>
      </c>
      <c r="BP25" s="288" t="str">
        <f t="shared" si="14"/>
        <v>木</v>
      </c>
      <c r="BQ25" s="288" t="str">
        <f t="shared" si="15"/>
        <v/>
      </c>
      <c r="BR25" s="289"/>
      <c r="BS25" s="289"/>
      <c r="BT25" s="289"/>
      <c r="BU25" s="289"/>
      <c r="BV25" s="290"/>
      <c r="BW25" s="287">
        <f t="shared" si="56"/>
        <v>46004</v>
      </c>
      <c r="BX25" s="288" t="str">
        <f t="shared" si="16"/>
        <v>土</v>
      </c>
      <c r="BY25" s="288" t="str">
        <f t="shared" si="17"/>
        <v/>
      </c>
      <c r="BZ25" s="289"/>
      <c r="CA25" s="289"/>
      <c r="CB25" s="289"/>
      <c r="CC25" s="289"/>
      <c r="CD25" s="293"/>
      <c r="CE25" s="287">
        <f t="shared" si="57"/>
        <v>46035</v>
      </c>
      <c r="CF25" s="288" t="str">
        <f t="shared" si="18"/>
        <v>火</v>
      </c>
      <c r="CG25" s="288" t="str">
        <f t="shared" si="19"/>
        <v/>
      </c>
      <c r="CH25" s="289"/>
      <c r="CI25" s="289"/>
      <c r="CJ25" s="289"/>
      <c r="CK25" s="289"/>
      <c r="CL25" s="290"/>
      <c r="CM25" s="287">
        <f t="shared" si="58"/>
        <v>46066</v>
      </c>
      <c r="CN25" s="288" t="str">
        <f t="shared" si="20"/>
        <v>金</v>
      </c>
      <c r="CO25" s="288" t="str">
        <f t="shared" si="21"/>
        <v/>
      </c>
      <c r="CP25" s="289"/>
      <c r="CQ25" s="289"/>
      <c r="CR25" s="289"/>
      <c r="CS25" s="289"/>
      <c r="CT25" s="290"/>
      <c r="CU25" s="287">
        <f t="shared" si="59"/>
        <v>46094</v>
      </c>
      <c r="CV25" s="288" t="str">
        <f t="shared" si="22"/>
        <v>金</v>
      </c>
      <c r="CW25" s="288" t="str">
        <f t="shared" si="23"/>
        <v/>
      </c>
      <c r="CX25" s="289"/>
      <c r="CY25" s="289"/>
      <c r="CZ25" s="289"/>
      <c r="DA25" s="289"/>
      <c r="DB25" s="293"/>
      <c r="DC25" s="287">
        <f t="shared" si="60"/>
        <v>46125</v>
      </c>
      <c r="DD25" s="288" t="str">
        <f t="shared" si="24"/>
        <v>月</v>
      </c>
      <c r="DE25" s="288" t="str">
        <f t="shared" si="25"/>
        <v/>
      </c>
      <c r="DF25" s="289"/>
      <c r="DG25" s="289"/>
      <c r="DH25" s="289"/>
      <c r="DI25" s="289"/>
      <c r="DJ25" s="290"/>
      <c r="DK25" s="287">
        <f t="shared" si="61"/>
        <v>46155</v>
      </c>
      <c r="DL25" s="288" t="str">
        <f t="shared" si="26"/>
        <v>水</v>
      </c>
      <c r="DM25" s="288" t="str">
        <f t="shared" si="27"/>
        <v/>
      </c>
      <c r="DN25" s="289"/>
      <c r="DO25" s="289"/>
      <c r="DP25" s="289"/>
      <c r="DQ25" s="289"/>
      <c r="DR25" s="290"/>
      <c r="DS25" s="287">
        <f t="shared" si="62"/>
        <v>46186</v>
      </c>
      <c r="DT25" s="288" t="str">
        <f t="shared" si="28"/>
        <v>土</v>
      </c>
      <c r="DU25" s="288" t="str">
        <f t="shared" si="29"/>
        <v/>
      </c>
      <c r="DV25" s="289"/>
      <c r="DW25" s="289"/>
      <c r="DX25" s="289"/>
      <c r="DY25" s="289"/>
      <c r="DZ25" s="293"/>
      <c r="EA25" s="287">
        <f t="shared" si="63"/>
        <v>46216</v>
      </c>
      <c r="EB25" s="288" t="str">
        <f t="shared" si="30"/>
        <v>月</v>
      </c>
      <c r="EC25" s="288" t="str">
        <f t="shared" si="31"/>
        <v/>
      </c>
      <c r="ED25" s="289"/>
      <c r="EE25" s="289"/>
      <c r="EF25" s="289"/>
      <c r="EG25" s="289"/>
      <c r="EH25" s="290"/>
      <c r="EI25" s="287">
        <f t="shared" si="64"/>
        <v>46247</v>
      </c>
      <c r="EJ25" s="288" t="str">
        <f t="shared" si="32"/>
        <v>木</v>
      </c>
      <c r="EK25" s="288" t="str">
        <f t="shared" si="33"/>
        <v/>
      </c>
      <c r="EL25" s="289"/>
      <c r="EM25" s="289"/>
      <c r="EN25" s="289"/>
      <c r="EO25" s="289"/>
      <c r="EP25" s="290"/>
      <c r="EQ25" s="287">
        <f t="shared" si="65"/>
        <v>46278</v>
      </c>
      <c r="ER25" s="288" t="str">
        <f t="shared" si="34"/>
        <v>日</v>
      </c>
      <c r="ES25" s="288" t="str">
        <f t="shared" si="35"/>
        <v/>
      </c>
      <c r="ET25" s="289"/>
      <c r="EU25" s="289"/>
      <c r="EV25" s="289"/>
      <c r="EW25" s="289"/>
      <c r="EX25" s="293"/>
      <c r="EY25" s="287">
        <f t="shared" si="66"/>
        <v>46308</v>
      </c>
      <c r="EZ25" s="288" t="str">
        <f t="shared" si="36"/>
        <v>火</v>
      </c>
      <c r="FA25" s="288" t="str">
        <f t="shared" si="37"/>
        <v/>
      </c>
      <c r="FB25" s="289"/>
      <c r="FC25" s="289"/>
      <c r="FD25" s="289"/>
      <c r="FE25" s="289"/>
      <c r="FF25" s="290"/>
      <c r="FG25" s="287">
        <f t="shared" si="67"/>
        <v>46339</v>
      </c>
      <c r="FH25" s="288" t="str">
        <f t="shared" si="38"/>
        <v>金</v>
      </c>
      <c r="FI25" s="288" t="str">
        <f t="shared" si="39"/>
        <v/>
      </c>
      <c r="FJ25" s="289"/>
      <c r="FK25" s="289"/>
      <c r="FL25" s="289"/>
      <c r="FM25" s="289"/>
      <c r="FN25" s="290"/>
      <c r="FO25" s="287">
        <f t="shared" si="68"/>
        <v>46369</v>
      </c>
      <c r="FP25" s="288" t="str">
        <f t="shared" si="40"/>
        <v>日</v>
      </c>
      <c r="FQ25" s="288" t="str">
        <f t="shared" si="41"/>
        <v/>
      </c>
      <c r="FR25" s="289"/>
      <c r="FS25" s="289"/>
      <c r="FT25" s="289"/>
      <c r="FU25" s="289"/>
      <c r="FV25" s="293"/>
      <c r="FW25" s="287">
        <f t="shared" si="69"/>
        <v>46400</v>
      </c>
      <c r="FX25" s="288" t="str">
        <f t="shared" si="42"/>
        <v>水</v>
      </c>
      <c r="FY25" s="288" t="str">
        <f t="shared" si="43"/>
        <v/>
      </c>
      <c r="FZ25" s="289"/>
      <c r="GA25" s="289"/>
      <c r="GB25" s="289"/>
      <c r="GC25" s="289"/>
      <c r="GD25" s="290"/>
      <c r="GE25" s="287">
        <f t="shared" si="70"/>
        <v>46431</v>
      </c>
      <c r="GF25" s="288" t="str">
        <f t="shared" si="44"/>
        <v>土</v>
      </c>
      <c r="GG25" s="288" t="str">
        <f t="shared" si="45"/>
        <v/>
      </c>
      <c r="GH25" s="289"/>
      <c r="GI25" s="289"/>
      <c r="GJ25" s="289"/>
      <c r="GK25" s="289"/>
      <c r="GL25" s="290"/>
      <c r="GM25" s="287">
        <f t="shared" si="71"/>
        <v>46459</v>
      </c>
      <c r="GN25" s="288" t="str">
        <f t="shared" si="46"/>
        <v>土</v>
      </c>
      <c r="GO25" s="288" t="str">
        <f t="shared" si="47"/>
        <v/>
      </c>
      <c r="GP25" s="289"/>
      <c r="GQ25" s="289"/>
      <c r="GR25" s="289"/>
      <c r="GS25" s="289"/>
      <c r="GT25" s="293"/>
      <c r="GW25" s="360">
        <v>45984</v>
      </c>
      <c r="GX25" s="107" t="s">
        <v>340</v>
      </c>
      <c r="GZ25"/>
    </row>
    <row r="26" spans="1:211" ht="24" customHeight="1">
      <c r="K26" s="287">
        <f t="shared" si="48"/>
        <v>45761</v>
      </c>
      <c r="L26" s="288" t="str">
        <f t="shared" si="0"/>
        <v>月</v>
      </c>
      <c r="M26" s="288" t="str">
        <f t="shared" si="1"/>
        <v/>
      </c>
      <c r="N26" s="289"/>
      <c r="O26" s="289"/>
      <c r="P26" s="289"/>
      <c r="Q26" s="289"/>
      <c r="R26" s="289"/>
      <c r="S26" s="287">
        <f t="shared" si="49"/>
        <v>45791</v>
      </c>
      <c r="T26" s="288" t="str">
        <f t="shared" si="2"/>
        <v>水</v>
      </c>
      <c r="U26" s="288" t="str">
        <f t="shared" si="3"/>
        <v/>
      </c>
      <c r="V26" s="289"/>
      <c r="W26" s="289"/>
      <c r="X26" s="289"/>
      <c r="Y26" s="289"/>
      <c r="Z26" s="289"/>
      <c r="AA26" s="287">
        <f t="shared" si="50"/>
        <v>45822</v>
      </c>
      <c r="AB26" s="288" t="str">
        <f t="shared" si="4"/>
        <v>土</v>
      </c>
      <c r="AC26" s="288" t="str">
        <f t="shared" si="5"/>
        <v/>
      </c>
      <c r="AD26" s="289"/>
      <c r="AE26" s="289"/>
      <c r="AF26" s="289"/>
      <c r="AG26" s="289"/>
      <c r="AH26" s="293"/>
      <c r="AI26" s="287">
        <f t="shared" si="51"/>
        <v>45852</v>
      </c>
      <c r="AJ26" s="288" t="str">
        <f t="shared" si="6"/>
        <v>月</v>
      </c>
      <c r="AK26" s="288" t="str">
        <f t="shared" si="7"/>
        <v/>
      </c>
      <c r="AL26" s="289"/>
      <c r="AM26" s="289"/>
      <c r="AN26" s="289"/>
      <c r="AO26" s="289"/>
      <c r="AP26" s="289"/>
      <c r="AQ26" s="287">
        <f t="shared" si="52"/>
        <v>45883</v>
      </c>
      <c r="AR26" s="288" t="str">
        <f t="shared" si="8"/>
        <v>木</v>
      </c>
      <c r="AS26" s="288" t="str">
        <f t="shared" si="9"/>
        <v/>
      </c>
      <c r="AT26" s="289"/>
      <c r="AU26" s="289"/>
      <c r="AV26" s="289"/>
      <c r="AW26" s="289"/>
      <c r="AX26" s="289"/>
      <c r="AY26" s="287">
        <f t="shared" si="53"/>
        <v>45914</v>
      </c>
      <c r="AZ26" s="288" t="str">
        <f t="shared" si="10"/>
        <v>日</v>
      </c>
      <c r="BA26" s="288" t="str">
        <f t="shared" si="11"/>
        <v/>
      </c>
      <c r="BB26" s="289"/>
      <c r="BC26" s="289"/>
      <c r="BD26" s="289"/>
      <c r="BE26" s="289"/>
      <c r="BF26" s="293"/>
      <c r="BG26" s="287">
        <f t="shared" si="54"/>
        <v>45944</v>
      </c>
      <c r="BH26" s="288" t="str">
        <f t="shared" si="12"/>
        <v>火</v>
      </c>
      <c r="BI26" s="288" t="str">
        <f t="shared" si="13"/>
        <v/>
      </c>
      <c r="BJ26" s="289"/>
      <c r="BK26" s="289"/>
      <c r="BL26" s="289"/>
      <c r="BM26" s="289"/>
      <c r="BN26" s="289"/>
      <c r="BO26" s="287">
        <f t="shared" si="55"/>
        <v>45975</v>
      </c>
      <c r="BP26" s="288" t="str">
        <f t="shared" si="14"/>
        <v>金</v>
      </c>
      <c r="BQ26" s="288" t="str">
        <f t="shared" si="15"/>
        <v/>
      </c>
      <c r="BR26" s="289"/>
      <c r="BS26" s="289"/>
      <c r="BT26" s="289"/>
      <c r="BU26" s="289"/>
      <c r="BV26" s="289"/>
      <c r="BW26" s="287">
        <f t="shared" si="56"/>
        <v>46005</v>
      </c>
      <c r="BX26" s="288" t="str">
        <f t="shared" si="16"/>
        <v>日</v>
      </c>
      <c r="BY26" s="288" t="str">
        <f t="shared" si="17"/>
        <v/>
      </c>
      <c r="BZ26" s="289"/>
      <c r="CA26" s="289"/>
      <c r="CB26" s="289"/>
      <c r="CC26" s="289"/>
      <c r="CD26" s="293"/>
      <c r="CE26" s="287">
        <f t="shared" si="57"/>
        <v>46036</v>
      </c>
      <c r="CF26" s="288" t="str">
        <f t="shared" si="18"/>
        <v>水</v>
      </c>
      <c r="CG26" s="288" t="str">
        <f t="shared" si="19"/>
        <v/>
      </c>
      <c r="CH26" s="289"/>
      <c r="CI26" s="289"/>
      <c r="CJ26" s="289"/>
      <c r="CK26" s="289"/>
      <c r="CL26" s="289"/>
      <c r="CM26" s="287">
        <f t="shared" si="58"/>
        <v>46067</v>
      </c>
      <c r="CN26" s="288" t="str">
        <f t="shared" si="20"/>
        <v>土</v>
      </c>
      <c r="CO26" s="288" t="str">
        <f t="shared" si="21"/>
        <v/>
      </c>
      <c r="CP26" s="289"/>
      <c r="CQ26" s="289"/>
      <c r="CR26" s="289"/>
      <c r="CS26" s="289"/>
      <c r="CT26" s="289"/>
      <c r="CU26" s="287">
        <f t="shared" si="59"/>
        <v>46095</v>
      </c>
      <c r="CV26" s="288" t="str">
        <f t="shared" si="22"/>
        <v>土</v>
      </c>
      <c r="CW26" s="288" t="str">
        <f t="shared" si="23"/>
        <v/>
      </c>
      <c r="CX26" s="289"/>
      <c r="CY26" s="289"/>
      <c r="CZ26" s="289"/>
      <c r="DA26" s="289"/>
      <c r="DB26" s="293"/>
      <c r="DC26" s="287">
        <f t="shared" si="60"/>
        <v>46126</v>
      </c>
      <c r="DD26" s="288" t="str">
        <f t="shared" si="24"/>
        <v>火</v>
      </c>
      <c r="DE26" s="288" t="str">
        <f t="shared" si="25"/>
        <v/>
      </c>
      <c r="DF26" s="289"/>
      <c r="DG26" s="289"/>
      <c r="DH26" s="289"/>
      <c r="DI26" s="289"/>
      <c r="DJ26" s="289"/>
      <c r="DK26" s="287">
        <f t="shared" si="61"/>
        <v>46156</v>
      </c>
      <c r="DL26" s="288" t="str">
        <f t="shared" si="26"/>
        <v>木</v>
      </c>
      <c r="DM26" s="288" t="str">
        <f t="shared" si="27"/>
        <v/>
      </c>
      <c r="DN26" s="289"/>
      <c r="DO26" s="289"/>
      <c r="DP26" s="289"/>
      <c r="DQ26" s="289"/>
      <c r="DR26" s="289"/>
      <c r="DS26" s="287">
        <f t="shared" si="62"/>
        <v>46187</v>
      </c>
      <c r="DT26" s="288" t="str">
        <f t="shared" si="28"/>
        <v>日</v>
      </c>
      <c r="DU26" s="288" t="str">
        <f t="shared" si="29"/>
        <v/>
      </c>
      <c r="DV26" s="289"/>
      <c r="DW26" s="289"/>
      <c r="DX26" s="289"/>
      <c r="DY26" s="289"/>
      <c r="DZ26" s="293"/>
      <c r="EA26" s="287">
        <f t="shared" si="63"/>
        <v>46217</v>
      </c>
      <c r="EB26" s="288" t="str">
        <f t="shared" si="30"/>
        <v>火</v>
      </c>
      <c r="EC26" s="288" t="str">
        <f t="shared" si="31"/>
        <v/>
      </c>
      <c r="ED26" s="289"/>
      <c r="EE26" s="289"/>
      <c r="EF26" s="289"/>
      <c r="EG26" s="289"/>
      <c r="EH26" s="289"/>
      <c r="EI26" s="287">
        <f t="shared" si="64"/>
        <v>46248</v>
      </c>
      <c r="EJ26" s="288" t="str">
        <f t="shared" si="32"/>
        <v>金</v>
      </c>
      <c r="EK26" s="288" t="str">
        <f t="shared" si="33"/>
        <v/>
      </c>
      <c r="EL26" s="289"/>
      <c r="EM26" s="289"/>
      <c r="EN26" s="289"/>
      <c r="EO26" s="289"/>
      <c r="EP26" s="289"/>
      <c r="EQ26" s="287">
        <f t="shared" si="65"/>
        <v>46279</v>
      </c>
      <c r="ER26" s="288" t="str">
        <f t="shared" si="34"/>
        <v>月</v>
      </c>
      <c r="ES26" s="288" t="str">
        <f t="shared" si="35"/>
        <v/>
      </c>
      <c r="ET26" s="289"/>
      <c r="EU26" s="289"/>
      <c r="EV26" s="289"/>
      <c r="EW26" s="289"/>
      <c r="EX26" s="293"/>
      <c r="EY26" s="287">
        <f t="shared" si="66"/>
        <v>46309</v>
      </c>
      <c r="EZ26" s="288" t="str">
        <f t="shared" si="36"/>
        <v>水</v>
      </c>
      <c r="FA26" s="288" t="str">
        <f t="shared" si="37"/>
        <v/>
      </c>
      <c r="FB26" s="289"/>
      <c r="FC26" s="289"/>
      <c r="FD26" s="289"/>
      <c r="FE26" s="289"/>
      <c r="FF26" s="289"/>
      <c r="FG26" s="287">
        <f t="shared" si="67"/>
        <v>46340</v>
      </c>
      <c r="FH26" s="288" t="str">
        <f t="shared" si="38"/>
        <v>土</v>
      </c>
      <c r="FI26" s="288" t="str">
        <f t="shared" si="39"/>
        <v/>
      </c>
      <c r="FJ26" s="289"/>
      <c r="FK26" s="289"/>
      <c r="FL26" s="289"/>
      <c r="FM26" s="289"/>
      <c r="FN26" s="289"/>
      <c r="FO26" s="287">
        <f t="shared" si="68"/>
        <v>46370</v>
      </c>
      <c r="FP26" s="288" t="str">
        <f t="shared" si="40"/>
        <v>月</v>
      </c>
      <c r="FQ26" s="288" t="str">
        <f t="shared" si="41"/>
        <v/>
      </c>
      <c r="FR26" s="289"/>
      <c r="FS26" s="289"/>
      <c r="FT26" s="289"/>
      <c r="FU26" s="289"/>
      <c r="FV26" s="293"/>
      <c r="FW26" s="287">
        <f t="shared" si="69"/>
        <v>46401</v>
      </c>
      <c r="FX26" s="288" t="str">
        <f t="shared" si="42"/>
        <v>木</v>
      </c>
      <c r="FY26" s="288" t="str">
        <f t="shared" si="43"/>
        <v/>
      </c>
      <c r="FZ26" s="289"/>
      <c r="GA26" s="289"/>
      <c r="GB26" s="289"/>
      <c r="GC26" s="289"/>
      <c r="GD26" s="289"/>
      <c r="GE26" s="287">
        <f t="shared" si="70"/>
        <v>46432</v>
      </c>
      <c r="GF26" s="288" t="str">
        <f t="shared" si="44"/>
        <v>日</v>
      </c>
      <c r="GG26" s="288" t="str">
        <f t="shared" si="45"/>
        <v/>
      </c>
      <c r="GH26" s="289"/>
      <c r="GI26" s="289"/>
      <c r="GJ26" s="289"/>
      <c r="GK26" s="289"/>
      <c r="GL26" s="289"/>
      <c r="GM26" s="287">
        <f t="shared" si="71"/>
        <v>46460</v>
      </c>
      <c r="GN26" s="288" t="str">
        <f t="shared" si="46"/>
        <v>日</v>
      </c>
      <c r="GO26" s="288" t="str">
        <f t="shared" si="47"/>
        <v/>
      </c>
      <c r="GP26" s="289"/>
      <c r="GQ26" s="289"/>
      <c r="GR26" s="289"/>
      <c r="GS26" s="289"/>
      <c r="GT26" s="293"/>
      <c r="GW26" s="360">
        <v>45985</v>
      </c>
      <c r="GX26" s="107" t="s">
        <v>346</v>
      </c>
    </row>
    <row r="27" spans="1:211" ht="24" customHeight="1">
      <c r="K27" s="287">
        <f t="shared" si="48"/>
        <v>45762</v>
      </c>
      <c r="L27" s="288" t="str">
        <f t="shared" si="0"/>
        <v>火</v>
      </c>
      <c r="M27" s="288" t="str">
        <f t="shared" si="1"/>
        <v/>
      </c>
      <c r="N27" s="289"/>
      <c r="O27" s="289"/>
      <c r="P27" s="289"/>
      <c r="Q27" s="289"/>
      <c r="R27" s="290"/>
      <c r="S27" s="287">
        <f t="shared" si="49"/>
        <v>45792</v>
      </c>
      <c r="T27" s="288" t="str">
        <f t="shared" si="2"/>
        <v>木</v>
      </c>
      <c r="U27" s="288" t="str">
        <f t="shared" si="3"/>
        <v/>
      </c>
      <c r="V27" s="289"/>
      <c r="W27" s="289"/>
      <c r="X27" s="289"/>
      <c r="Y27" s="289"/>
      <c r="Z27" s="290"/>
      <c r="AA27" s="287">
        <f t="shared" si="50"/>
        <v>45823</v>
      </c>
      <c r="AB27" s="288" t="str">
        <f t="shared" si="4"/>
        <v>日</v>
      </c>
      <c r="AC27" s="288" t="str">
        <f t="shared" si="5"/>
        <v/>
      </c>
      <c r="AD27" s="289"/>
      <c r="AE27" s="289"/>
      <c r="AF27" s="289"/>
      <c r="AG27" s="289"/>
      <c r="AH27" s="289"/>
      <c r="AI27" s="287">
        <f t="shared" si="51"/>
        <v>45853</v>
      </c>
      <c r="AJ27" s="288" t="str">
        <f t="shared" si="6"/>
        <v>火</v>
      </c>
      <c r="AK27" s="288" t="str">
        <f t="shared" si="7"/>
        <v/>
      </c>
      <c r="AL27" s="289"/>
      <c r="AM27" s="289"/>
      <c r="AN27" s="289"/>
      <c r="AO27" s="289"/>
      <c r="AP27" s="290"/>
      <c r="AQ27" s="287">
        <f t="shared" si="52"/>
        <v>45884</v>
      </c>
      <c r="AR27" s="288" t="str">
        <f t="shared" si="8"/>
        <v>金</v>
      </c>
      <c r="AS27" s="288" t="str">
        <f t="shared" si="9"/>
        <v/>
      </c>
      <c r="AT27" s="289"/>
      <c r="AU27" s="289"/>
      <c r="AV27" s="289"/>
      <c r="AW27" s="289"/>
      <c r="AX27" s="290"/>
      <c r="AY27" s="287">
        <f t="shared" si="53"/>
        <v>45915</v>
      </c>
      <c r="AZ27" s="288" t="str">
        <f t="shared" si="10"/>
        <v>月</v>
      </c>
      <c r="BA27" s="288" t="str">
        <f t="shared" si="11"/>
        <v/>
      </c>
      <c r="BB27" s="289"/>
      <c r="BC27" s="289"/>
      <c r="BD27" s="289"/>
      <c r="BE27" s="289"/>
      <c r="BF27" s="289"/>
      <c r="BG27" s="287">
        <f t="shared" si="54"/>
        <v>45945</v>
      </c>
      <c r="BH27" s="288" t="str">
        <f t="shared" si="12"/>
        <v>水</v>
      </c>
      <c r="BI27" s="288" t="str">
        <f t="shared" si="13"/>
        <v/>
      </c>
      <c r="BJ27" s="289"/>
      <c r="BK27" s="289"/>
      <c r="BL27" s="289"/>
      <c r="BM27" s="289"/>
      <c r="BN27" s="290"/>
      <c r="BO27" s="287">
        <f t="shared" si="55"/>
        <v>45976</v>
      </c>
      <c r="BP27" s="288" t="str">
        <f t="shared" si="14"/>
        <v>土</v>
      </c>
      <c r="BQ27" s="288" t="str">
        <f t="shared" si="15"/>
        <v/>
      </c>
      <c r="BR27" s="289"/>
      <c r="BS27" s="289"/>
      <c r="BT27" s="289"/>
      <c r="BU27" s="289"/>
      <c r="BV27" s="290"/>
      <c r="BW27" s="287">
        <f t="shared" si="56"/>
        <v>46006</v>
      </c>
      <c r="BX27" s="288" t="str">
        <f t="shared" si="16"/>
        <v>月</v>
      </c>
      <c r="BY27" s="288" t="str">
        <f t="shared" si="17"/>
        <v/>
      </c>
      <c r="BZ27" s="289"/>
      <c r="CA27" s="289"/>
      <c r="CB27" s="289"/>
      <c r="CC27" s="289"/>
      <c r="CD27" s="289"/>
      <c r="CE27" s="287">
        <f t="shared" si="57"/>
        <v>46037</v>
      </c>
      <c r="CF27" s="288" t="str">
        <f t="shared" si="18"/>
        <v>木</v>
      </c>
      <c r="CG27" s="288" t="str">
        <f t="shared" si="19"/>
        <v/>
      </c>
      <c r="CH27" s="289"/>
      <c r="CI27" s="289"/>
      <c r="CJ27" s="289"/>
      <c r="CK27" s="289"/>
      <c r="CL27" s="290"/>
      <c r="CM27" s="287">
        <f t="shared" si="58"/>
        <v>46068</v>
      </c>
      <c r="CN27" s="288" t="str">
        <f t="shared" si="20"/>
        <v>日</v>
      </c>
      <c r="CO27" s="288" t="str">
        <f t="shared" si="21"/>
        <v/>
      </c>
      <c r="CP27" s="289"/>
      <c r="CQ27" s="289"/>
      <c r="CR27" s="289"/>
      <c r="CS27" s="289"/>
      <c r="CT27" s="290"/>
      <c r="CU27" s="287">
        <f t="shared" si="59"/>
        <v>46096</v>
      </c>
      <c r="CV27" s="288" t="str">
        <f t="shared" si="22"/>
        <v>日</v>
      </c>
      <c r="CW27" s="288" t="str">
        <f t="shared" si="23"/>
        <v/>
      </c>
      <c r="CX27" s="289"/>
      <c r="CY27" s="289"/>
      <c r="CZ27" s="289"/>
      <c r="DA27" s="289"/>
      <c r="DB27" s="289"/>
      <c r="DC27" s="287">
        <f t="shared" si="60"/>
        <v>46127</v>
      </c>
      <c r="DD27" s="288" t="str">
        <f t="shared" si="24"/>
        <v>水</v>
      </c>
      <c r="DE27" s="288" t="str">
        <f t="shared" si="25"/>
        <v/>
      </c>
      <c r="DF27" s="289"/>
      <c r="DG27" s="289"/>
      <c r="DH27" s="289"/>
      <c r="DI27" s="289"/>
      <c r="DJ27" s="290"/>
      <c r="DK27" s="287">
        <f t="shared" si="61"/>
        <v>46157</v>
      </c>
      <c r="DL27" s="288" t="str">
        <f t="shared" si="26"/>
        <v>金</v>
      </c>
      <c r="DM27" s="288" t="str">
        <f t="shared" si="27"/>
        <v/>
      </c>
      <c r="DN27" s="289"/>
      <c r="DO27" s="289"/>
      <c r="DP27" s="289"/>
      <c r="DQ27" s="289"/>
      <c r="DR27" s="290"/>
      <c r="DS27" s="287">
        <f t="shared" si="62"/>
        <v>46188</v>
      </c>
      <c r="DT27" s="288" t="str">
        <f t="shared" si="28"/>
        <v>月</v>
      </c>
      <c r="DU27" s="288" t="str">
        <f t="shared" si="29"/>
        <v/>
      </c>
      <c r="DV27" s="289"/>
      <c r="DW27" s="289"/>
      <c r="DX27" s="289"/>
      <c r="DY27" s="289"/>
      <c r="DZ27" s="289"/>
      <c r="EA27" s="287">
        <f t="shared" si="63"/>
        <v>46218</v>
      </c>
      <c r="EB27" s="288" t="str">
        <f t="shared" si="30"/>
        <v>水</v>
      </c>
      <c r="EC27" s="288" t="str">
        <f t="shared" si="31"/>
        <v/>
      </c>
      <c r="ED27" s="289"/>
      <c r="EE27" s="289"/>
      <c r="EF27" s="289"/>
      <c r="EG27" s="289"/>
      <c r="EH27" s="290"/>
      <c r="EI27" s="287">
        <f t="shared" si="64"/>
        <v>46249</v>
      </c>
      <c r="EJ27" s="288" t="str">
        <f t="shared" si="32"/>
        <v>土</v>
      </c>
      <c r="EK27" s="288" t="str">
        <f t="shared" si="33"/>
        <v/>
      </c>
      <c r="EL27" s="289"/>
      <c r="EM27" s="289"/>
      <c r="EN27" s="289"/>
      <c r="EO27" s="289"/>
      <c r="EP27" s="290"/>
      <c r="EQ27" s="287">
        <f t="shared" si="65"/>
        <v>46280</v>
      </c>
      <c r="ER27" s="288" t="str">
        <f t="shared" si="34"/>
        <v>火</v>
      </c>
      <c r="ES27" s="288" t="str">
        <f t="shared" si="35"/>
        <v/>
      </c>
      <c r="ET27" s="289"/>
      <c r="EU27" s="289"/>
      <c r="EV27" s="289"/>
      <c r="EW27" s="289"/>
      <c r="EX27" s="289"/>
      <c r="EY27" s="287">
        <f t="shared" si="66"/>
        <v>46310</v>
      </c>
      <c r="EZ27" s="288" t="str">
        <f t="shared" si="36"/>
        <v>木</v>
      </c>
      <c r="FA27" s="288" t="str">
        <f t="shared" si="37"/>
        <v/>
      </c>
      <c r="FB27" s="289"/>
      <c r="FC27" s="289"/>
      <c r="FD27" s="289"/>
      <c r="FE27" s="289"/>
      <c r="FF27" s="290"/>
      <c r="FG27" s="287">
        <f t="shared" si="67"/>
        <v>46341</v>
      </c>
      <c r="FH27" s="288" t="str">
        <f t="shared" si="38"/>
        <v>日</v>
      </c>
      <c r="FI27" s="288" t="str">
        <f t="shared" si="39"/>
        <v/>
      </c>
      <c r="FJ27" s="289"/>
      <c r="FK27" s="289"/>
      <c r="FL27" s="289"/>
      <c r="FM27" s="289"/>
      <c r="FN27" s="290"/>
      <c r="FO27" s="287">
        <f t="shared" si="68"/>
        <v>46371</v>
      </c>
      <c r="FP27" s="288" t="str">
        <f t="shared" si="40"/>
        <v>火</v>
      </c>
      <c r="FQ27" s="288" t="str">
        <f t="shared" si="41"/>
        <v/>
      </c>
      <c r="FR27" s="289"/>
      <c r="FS27" s="289"/>
      <c r="FT27" s="289"/>
      <c r="FU27" s="289"/>
      <c r="FV27" s="289"/>
      <c r="FW27" s="287">
        <f t="shared" si="69"/>
        <v>46402</v>
      </c>
      <c r="FX27" s="288" t="str">
        <f t="shared" si="42"/>
        <v>金</v>
      </c>
      <c r="FY27" s="288" t="str">
        <f t="shared" si="43"/>
        <v/>
      </c>
      <c r="FZ27" s="289"/>
      <c r="GA27" s="289"/>
      <c r="GB27" s="289"/>
      <c r="GC27" s="289"/>
      <c r="GD27" s="290"/>
      <c r="GE27" s="287">
        <f t="shared" si="70"/>
        <v>46433</v>
      </c>
      <c r="GF27" s="288" t="str">
        <f t="shared" si="44"/>
        <v>月</v>
      </c>
      <c r="GG27" s="288" t="str">
        <f t="shared" si="45"/>
        <v/>
      </c>
      <c r="GH27" s="289"/>
      <c r="GI27" s="289"/>
      <c r="GJ27" s="289"/>
      <c r="GK27" s="289"/>
      <c r="GL27" s="290"/>
      <c r="GM27" s="287">
        <f t="shared" si="71"/>
        <v>46461</v>
      </c>
      <c r="GN27" s="288" t="str">
        <f t="shared" si="46"/>
        <v>月</v>
      </c>
      <c r="GO27" s="288" t="str">
        <f t="shared" si="47"/>
        <v/>
      </c>
      <c r="GP27" s="289"/>
      <c r="GQ27" s="289"/>
      <c r="GR27" s="289"/>
      <c r="GS27" s="289"/>
      <c r="GT27" s="289"/>
      <c r="GW27" s="360">
        <v>46020</v>
      </c>
      <c r="GX27" s="107" t="s">
        <v>361</v>
      </c>
    </row>
    <row r="28" spans="1:211" ht="24" customHeight="1">
      <c r="K28" s="287">
        <f t="shared" si="48"/>
        <v>45763</v>
      </c>
      <c r="L28" s="288" t="str">
        <f t="shared" si="0"/>
        <v>水</v>
      </c>
      <c r="M28" s="288" t="str">
        <f t="shared" si="1"/>
        <v/>
      </c>
      <c r="N28" s="289"/>
      <c r="O28" s="289"/>
      <c r="P28" s="289"/>
      <c r="Q28" s="289"/>
      <c r="R28" s="289"/>
      <c r="S28" s="287">
        <f t="shared" si="49"/>
        <v>45793</v>
      </c>
      <c r="T28" s="288" t="str">
        <f t="shared" si="2"/>
        <v>金</v>
      </c>
      <c r="U28" s="288" t="str">
        <f t="shared" si="3"/>
        <v/>
      </c>
      <c r="V28" s="289"/>
      <c r="W28" s="289"/>
      <c r="X28" s="289"/>
      <c r="Y28" s="289"/>
      <c r="Z28" s="289"/>
      <c r="AA28" s="287">
        <f t="shared" si="50"/>
        <v>45824</v>
      </c>
      <c r="AB28" s="288" t="str">
        <f t="shared" si="4"/>
        <v>月</v>
      </c>
      <c r="AC28" s="288" t="str">
        <f t="shared" si="5"/>
        <v/>
      </c>
      <c r="AD28" s="289"/>
      <c r="AE28" s="289"/>
      <c r="AF28" s="289"/>
      <c r="AG28" s="289"/>
      <c r="AH28" s="290"/>
      <c r="AI28" s="287">
        <f t="shared" si="51"/>
        <v>45854</v>
      </c>
      <c r="AJ28" s="288" t="str">
        <f t="shared" si="6"/>
        <v>水</v>
      </c>
      <c r="AK28" s="288" t="str">
        <f t="shared" si="7"/>
        <v/>
      </c>
      <c r="AL28" s="289"/>
      <c r="AM28" s="289"/>
      <c r="AN28" s="289"/>
      <c r="AO28" s="289"/>
      <c r="AP28" s="289"/>
      <c r="AQ28" s="287">
        <f t="shared" si="52"/>
        <v>45885</v>
      </c>
      <c r="AR28" s="288" t="str">
        <f t="shared" si="8"/>
        <v>土</v>
      </c>
      <c r="AS28" s="288" t="str">
        <f t="shared" si="9"/>
        <v/>
      </c>
      <c r="AT28" s="289"/>
      <c r="AU28" s="289"/>
      <c r="AV28" s="289"/>
      <c r="AW28" s="289"/>
      <c r="AX28" s="289"/>
      <c r="AY28" s="287">
        <f t="shared" si="53"/>
        <v>45916</v>
      </c>
      <c r="AZ28" s="288" t="str">
        <f t="shared" si="10"/>
        <v>火</v>
      </c>
      <c r="BA28" s="288" t="str">
        <f t="shared" si="11"/>
        <v/>
      </c>
      <c r="BB28" s="289"/>
      <c r="BC28" s="289"/>
      <c r="BD28" s="289"/>
      <c r="BE28" s="289"/>
      <c r="BF28" s="290"/>
      <c r="BG28" s="287">
        <f t="shared" si="54"/>
        <v>45946</v>
      </c>
      <c r="BH28" s="288" t="str">
        <f t="shared" si="12"/>
        <v>木</v>
      </c>
      <c r="BI28" s="288" t="str">
        <f t="shared" si="13"/>
        <v/>
      </c>
      <c r="BJ28" s="289"/>
      <c r="BK28" s="289"/>
      <c r="BL28" s="289"/>
      <c r="BM28" s="289"/>
      <c r="BN28" s="289"/>
      <c r="BO28" s="287">
        <f t="shared" si="55"/>
        <v>45977</v>
      </c>
      <c r="BP28" s="288" t="str">
        <f t="shared" si="14"/>
        <v>日</v>
      </c>
      <c r="BQ28" s="288" t="str">
        <f t="shared" si="15"/>
        <v/>
      </c>
      <c r="BR28" s="289"/>
      <c r="BS28" s="289"/>
      <c r="BT28" s="289"/>
      <c r="BU28" s="289"/>
      <c r="BV28" s="289"/>
      <c r="BW28" s="287">
        <f t="shared" si="56"/>
        <v>46007</v>
      </c>
      <c r="BX28" s="288" t="str">
        <f t="shared" si="16"/>
        <v>火</v>
      </c>
      <c r="BY28" s="288" t="str">
        <f t="shared" si="17"/>
        <v/>
      </c>
      <c r="BZ28" s="289"/>
      <c r="CA28" s="289"/>
      <c r="CB28" s="289"/>
      <c r="CC28" s="289"/>
      <c r="CD28" s="290"/>
      <c r="CE28" s="287">
        <f t="shared" si="57"/>
        <v>46038</v>
      </c>
      <c r="CF28" s="288" t="str">
        <f t="shared" si="18"/>
        <v>金</v>
      </c>
      <c r="CG28" s="288" t="str">
        <f t="shared" si="19"/>
        <v/>
      </c>
      <c r="CH28" s="289"/>
      <c r="CI28" s="289"/>
      <c r="CJ28" s="289"/>
      <c r="CK28" s="289"/>
      <c r="CL28" s="289"/>
      <c r="CM28" s="287">
        <f t="shared" si="58"/>
        <v>46069</v>
      </c>
      <c r="CN28" s="288" t="str">
        <f t="shared" si="20"/>
        <v>月</v>
      </c>
      <c r="CO28" s="288" t="str">
        <f t="shared" si="21"/>
        <v/>
      </c>
      <c r="CP28" s="289"/>
      <c r="CQ28" s="289"/>
      <c r="CR28" s="289"/>
      <c r="CS28" s="289"/>
      <c r="CT28" s="289"/>
      <c r="CU28" s="287">
        <f t="shared" si="59"/>
        <v>46097</v>
      </c>
      <c r="CV28" s="288" t="str">
        <f t="shared" si="22"/>
        <v>月</v>
      </c>
      <c r="CW28" s="288" t="str">
        <f t="shared" si="23"/>
        <v/>
      </c>
      <c r="CX28" s="289"/>
      <c r="CY28" s="289"/>
      <c r="CZ28" s="289"/>
      <c r="DA28" s="289"/>
      <c r="DB28" s="290"/>
      <c r="DC28" s="287">
        <f t="shared" si="60"/>
        <v>46128</v>
      </c>
      <c r="DD28" s="288" t="str">
        <f t="shared" si="24"/>
        <v>木</v>
      </c>
      <c r="DE28" s="288" t="str">
        <f t="shared" si="25"/>
        <v/>
      </c>
      <c r="DF28" s="289"/>
      <c r="DG28" s="289"/>
      <c r="DH28" s="289"/>
      <c r="DI28" s="289"/>
      <c r="DJ28" s="289"/>
      <c r="DK28" s="287">
        <f t="shared" si="61"/>
        <v>46158</v>
      </c>
      <c r="DL28" s="288" t="str">
        <f t="shared" si="26"/>
        <v>土</v>
      </c>
      <c r="DM28" s="288" t="str">
        <f t="shared" si="27"/>
        <v/>
      </c>
      <c r="DN28" s="289"/>
      <c r="DO28" s="289"/>
      <c r="DP28" s="289"/>
      <c r="DQ28" s="289"/>
      <c r="DR28" s="289"/>
      <c r="DS28" s="287">
        <f t="shared" si="62"/>
        <v>46189</v>
      </c>
      <c r="DT28" s="288" t="str">
        <f t="shared" si="28"/>
        <v>火</v>
      </c>
      <c r="DU28" s="288" t="str">
        <f t="shared" si="29"/>
        <v/>
      </c>
      <c r="DV28" s="289"/>
      <c r="DW28" s="289"/>
      <c r="DX28" s="289"/>
      <c r="DY28" s="289"/>
      <c r="DZ28" s="290"/>
      <c r="EA28" s="287">
        <f t="shared" si="63"/>
        <v>46219</v>
      </c>
      <c r="EB28" s="288" t="str">
        <f t="shared" si="30"/>
        <v>木</v>
      </c>
      <c r="EC28" s="288" t="str">
        <f t="shared" si="31"/>
        <v/>
      </c>
      <c r="ED28" s="289"/>
      <c r="EE28" s="289"/>
      <c r="EF28" s="289"/>
      <c r="EG28" s="289"/>
      <c r="EH28" s="289"/>
      <c r="EI28" s="287">
        <f t="shared" si="64"/>
        <v>46250</v>
      </c>
      <c r="EJ28" s="288" t="str">
        <f t="shared" si="32"/>
        <v>日</v>
      </c>
      <c r="EK28" s="288" t="str">
        <f t="shared" si="33"/>
        <v/>
      </c>
      <c r="EL28" s="289"/>
      <c r="EM28" s="289"/>
      <c r="EN28" s="289"/>
      <c r="EO28" s="289"/>
      <c r="EP28" s="289"/>
      <c r="EQ28" s="287">
        <f t="shared" si="65"/>
        <v>46281</v>
      </c>
      <c r="ER28" s="288" t="str">
        <f t="shared" si="34"/>
        <v>水</v>
      </c>
      <c r="ES28" s="288" t="str">
        <f t="shared" si="35"/>
        <v/>
      </c>
      <c r="ET28" s="289"/>
      <c r="EU28" s="289"/>
      <c r="EV28" s="289"/>
      <c r="EW28" s="289"/>
      <c r="EX28" s="290"/>
      <c r="EY28" s="287">
        <f t="shared" si="66"/>
        <v>46311</v>
      </c>
      <c r="EZ28" s="288" t="str">
        <f t="shared" si="36"/>
        <v>金</v>
      </c>
      <c r="FA28" s="288" t="str">
        <f t="shared" si="37"/>
        <v/>
      </c>
      <c r="FB28" s="289"/>
      <c r="FC28" s="289"/>
      <c r="FD28" s="289"/>
      <c r="FE28" s="289"/>
      <c r="FF28" s="289"/>
      <c r="FG28" s="287">
        <f t="shared" si="67"/>
        <v>46342</v>
      </c>
      <c r="FH28" s="288" t="str">
        <f t="shared" si="38"/>
        <v>月</v>
      </c>
      <c r="FI28" s="288" t="str">
        <f t="shared" si="39"/>
        <v/>
      </c>
      <c r="FJ28" s="289"/>
      <c r="FK28" s="289"/>
      <c r="FL28" s="289"/>
      <c r="FM28" s="289"/>
      <c r="FN28" s="289"/>
      <c r="FO28" s="287">
        <f t="shared" si="68"/>
        <v>46372</v>
      </c>
      <c r="FP28" s="288" t="str">
        <f t="shared" si="40"/>
        <v>水</v>
      </c>
      <c r="FQ28" s="288" t="str">
        <f t="shared" si="41"/>
        <v/>
      </c>
      <c r="FR28" s="289"/>
      <c r="FS28" s="289"/>
      <c r="FT28" s="289"/>
      <c r="FU28" s="289"/>
      <c r="FV28" s="290"/>
      <c r="FW28" s="287">
        <f t="shared" si="69"/>
        <v>46403</v>
      </c>
      <c r="FX28" s="288" t="str">
        <f t="shared" si="42"/>
        <v>土</v>
      </c>
      <c r="FY28" s="288" t="str">
        <f t="shared" si="43"/>
        <v/>
      </c>
      <c r="FZ28" s="289"/>
      <c r="GA28" s="289"/>
      <c r="GB28" s="289"/>
      <c r="GC28" s="289"/>
      <c r="GD28" s="289"/>
      <c r="GE28" s="287">
        <f t="shared" si="70"/>
        <v>46434</v>
      </c>
      <c r="GF28" s="288" t="str">
        <f t="shared" si="44"/>
        <v>火</v>
      </c>
      <c r="GG28" s="288" t="str">
        <f t="shared" si="45"/>
        <v/>
      </c>
      <c r="GH28" s="289"/>
      <c r="GI28" s="289"/>
      <c r="GJ28" s="289"/>
      <c r="GK28" s="289"/>
      <c r="GL28" s="289"/>
      <c r="GM28" s="287">
        <f t="shared" si="71"/>
        <v>46462</v>
      </c>
      <c r="GN28" s="288" t="str">
        <f t="shared" si="46"/>
        <v>火</v>
      </c>
      <c r="GO28" s="288" t="str">
        <f t="shared" si="47"/>
        <v/>
      </c>
      <c r="GP28" s="289"/>
      <c r="GQ28" s="289"/>
      <c r="GR28" s="289"/>
      <c r="GS28" s="289"/>
      <c r="GT28" s="290"/>
      <c r="GW28" s="360">
        <v>46021</v>
      </c>
      <c r="GX28" s="107" t="s">
        <v>361</v>
      </c>
    </row>
    <row r="29" spans="1:211" ht="24" customHeight="1" thickBot="1">
      <c r="K29" s="287">
        <f t="shared" si="48"/>
        <v>45764</v>
      </c>
      <c r="L29" s="288" t="str">
        <f t="shared" si="0"/>
        <v>木</v>
      </c>
      <c r="M29" s="288" t="str">
        <f t="shared" si="1"/>
        <v/>
      </c>
      <c r="N29" s="289"/>
      <c r="O29" s="289"/>
      <c r="P29" s="289"/>
      <c r="Q29" s="289"/>
      <c r="R29" s="289"/>
      <c r="S29" s="287">
        <f t="shared" si="49"/>
        <v>45794</v>
      </c>
      <c r="T29" s="288" t="str">
        <f t="shared" si="2"/>
        <v>土</v>
      </c>
      <c r="U29" s="288" t="str">
        <f t="shared" si="3"/>
        <v/>
      </c>
      <c r="V29" s="289"/>
      <c r="W29" s="289"/>
      <c r="X29" s="289"/>
      <c r="Y29" s="289"/>
      <c r="Z29" s="289"/>
      <c r="AA29" s="287">
        <f t="shared" si="50"/>
        <v>45825</v>
      </c>
      <c r="AB29" s="288" t="str">
        <f t="shared" si="4"/>
        <v>火</v>
      </c>
      <c r="AC29" s="288" t="str">
        <f t="shared" si="5"/>
        <v/>
      </c>
      <c r="AD29" s="289"/>
      <c r="AE29" s="289"/>
      <c r="AF29" s="289"/>
      <c r="AG29" s="289"/>
      <c r="AH29" s="289"/>
      <c r="AI29" s="287">
        <f t="shared" si="51"/>
        <v>45855</v>
      </c>
      <c r="AJ29" s="288" t="str">
        <f t="shared" si="6"/>
        <v>木</v>
      </c>
      <c r="AK29" s="288" t="str">
        <f t="shared" si="7"/>
        <v/>
      </c>
      <c r="AL29" s="289"/>
      <c r="AM29" s="289"/>
      <c r="AN29" s="289"/>
      <c r="AO29" s="289"/>
      <c r="AP29" s="289"/>
      <c r="AQ29" s="287">
        <f t="shared" si="52"/>
        <v>45886</v>
      </c>
      <c r="AR29" s="288" t="str">
        <f t="shared" si="8"/>
        <v>日</v>
      </c>
      <c r="AS29" s="288" t="str">
        <f t="shared" si="9"/>
        <v/>
      </c>
      <c r="AT29" s="289"/>
      <c r="AU29" s="289"/>
      <c r="AV29" s="289"/>
      <c r="AW29" s="289"/>
      <c r="AX29" s="289"/>
      <c r="AY29" s="287">
        <f t="shared" si="53"/>
        <v>45917</v>
      </c>
      <c r="AZ29" s="288" t="str">
        <f t="shared" si="10"/>
        <v>水</v>
      </c>
      <c r="BA29" s="288" t="str">
        <f t="shared" si="11"/>
        <v/>
      </c>
      <c r="BB29" s="289"/>
      <c r="BC29" s="289"/>
      <c r="BD29" s="289"/>
      <c r="BE29" s="289"/>
      <c r="BF29" s="289"/>
      <c r="BG29" s="287">
        <f t="shared" si="54"/>
        <v>45947</v>
      </c>
      <c r="BH29" s="288" t="str">
        <f t="shared" si="12"/>
        <v>金</v>
      </c>
      <c r="BI29" s="288" t="str">
        <f t="shared" si="13"/>
        <v/>
      </c>
      <c r="BJ29" s="289"/>
      <c r="BK29" s="289"/>
      <c r="BL29" s="289"/>
      <c r="BM29" s="289"/>
      <c r="BN29" s="289"/>
      <c r="BO29" s="287">
        <f t="shared" si="55"/>
        <v>45978</v>
      </c>
      <c r="BP29" s="288" t="str">
        <f t="shared" si="14"/>
        <v>月</v>
      </c>
      <c r="BQ29" s="288" t="str">
        <f t="shared" si="15"/>
        <v/>
      </c>
      <c r="BR29" s="289"/>
      <c r="BS29" s="289"/>
      <c r="BT29" s="289"/>
      <c r="BU29" s="289"/>
      <c r="BV29" s="289"/>
      <c r="BW29" s="287">
        <f t="shared" si="56"/>
        <v>46008</v>
      </c>
      <c r="BX29" s="288" t="str">
        <f t="shared" si="16"/>
        <v>水</v>
      </c>
      <c r="BY29" s="288" t="str">
        <f t="shared" si="17"/>
        <v/>
      </c>
      <c r="BZ29" s="289"/>
      <c r="CA29" s="289"/>
      <c r="CB29" s="289"/>
      <c r="CC29" s="289"/>
      <c r="CD29" s="289"/>
      <c r="CE29" s="287">
        <f t="shared" si="57"/>
        <v>46039</v>
      </c>
      <c r="CF29" s="288" t="str">
        <f t="shared" si="18"/>
        <v>土</v>
      </c>
      <c r="CG29" s="288" t="str">
        <f t="shared" si="19"/>
        <v/>
      </c>
      <c r="CH29" s="289"/>
      <c r="CI29" s="289"/>
      <c r="CJ29" s="289"/>
      <c r="CK29" s="289"/>
      <c r="CL29" s="289"/>
      <c r="CM29" s="287">
        <f t="shared" si="58"/>
        <v>46070</v>
      </c>
      <c r="CN29" s="288" t="str">
        <f t="shared" si="20"/>
        <v>火</v>
      </c>
      <c r="CO29" s="288" t="str">
        <f t="shared" si="21"/>
        <v/>
      </c>
      <c r="CP29" s="289"/>
      <c r="CQ29" s="289"/>
      <c r="CR29" s="289"/>
      <c r="CS29" s="289"/>
      <c r="CT29" s="289"/>
      <c r="CU29" s="287">
        <f t="shared" si="59"/>
        <v>46098</v>
      </c>
      <c r="CV29" s="288" t="str">
        <f t="shared" si="22"/>
        <v>火</v>
      </c>
      <c r="CW29" s="288" t="str">
        <f t="shared" si="23"/>
        <v/>
      </c>
      <c r="CX29" s="289"/>
      <c r="CY29" s="289"/>
      <c r="CZ29" s="289"/>
      <c r="DA29" s="289"/>
      <c r="DB29" s="289"/>
      <c r="DC29" s="287">
        <f t="shared" si="60"/>
        <v>46129</v>
      </c>
      <c r="DD29" s="288" t="str">
        <f t="shared" si="24"/>
        <v>金</v>
      </c>
      <c r="DE29" s="288" t="str">
        <f t="shared" si="25"/>
        <v/>
      </c>
      <c r="DF29" s="289"/>
      <c r="DG29" s="289"/>
      <c r="DH29" s="289"/>
      <c r="DI29" s="289"/>
      <c r="DJ29" s="289"/>
      <c r="DK29" s="287">
        <f t="shared" si="61"/>
        <v>46159</v>
      </c>
      <c r="DL29" s="288" t="str">
        <f t="shared" si="26"/>
        <v>日</v>
      </c>
      <c r="DM29" s="288" t="str">
        <f t="shared" si="27"/>
        <v/>
      </c>
      <c r="DN29" s="289"/>
      <c r="DO29" s="289"/>
      <c r="DP29" s="289"/>
      <c r="DQ29" s="289"/>
      <c r="DR29" s="289"/>
      <c r="DS29" s="287">
        <f t="shared" si="62"/>
        <v>46190</v>
      </c>
      <c r="DT29" s="288" t="str">
        <f t="shared" si="28"/>
        <v>水</v>
      </c>
      <c r="DU29" s="288" t="str">
        <f t="shared" si="29"/>
        <v/>
      </c>
      <c r="DV29" s="289"/>
      <c r="DW29" s="289"/>
      <c r="DX29" s="289"/>
      <c r="DY29" s="289"/>
      <c r="DZ29" s="289"/>
      <c r="EA29" s="287">
        <f t="shared" si="63"/>
        <v>46220</v>
      </c>
      <c r="EB29" s="288" t="str">
        <f t="shared" si="30"/>
        <v>金</v>
      </c>
      <c r="EC29" s="288" t="str">
        <f t="shared" si="31"/>
        <v/>
      </c>
      <c r="ED29" s="289"/>
      <c r="EE29" s="289"/>
      <c r="EF29" s="289"/>
      <c r="EG29" s="289"/>
      <c r="EH29" s="289"/>
      <c r="EI29" s="287">
        <f t="shared" si="64"/>
        <v>46251</v>
      </c>
      <c r="EJ29" s="288" t="str">
        <f t="shared" si="32"/>
        <v>月</v>
      </c>
      <c r="EK29" s="288" t="str">
        <f t="shared" si="33"/>
        <v/>
      </c>
      <c r="EL29" s="289"/>
      <c r="EM29" s="289"/>
      <c r="EN29" s="289"/>
      <c r="EO29" s="289"/>
      <c r="EP29" s="289"/>
      <c r="EQ29" s="287">
        <f t="shared" si="65"/>
        <v>46282</v>
      </c>
      <c r="ER29" s="288" t="str">
        <f t="shared" si="34"/>
        <v>木</v>
      </c>
      <c r="ES29" s="288" t="str">
        <f t="shared" si="35"/>
        <v/>
      </c>
      <c r="ET29" s="289"/>
      <c r="EU29" s="289"/>
      <c r="EV29" s="289"/>
      <c r="EW29" s="289"/>
      <c r="EX29" s="289"/>
      <c r="EY29" s="287">
        <f t="shared" si="66"/>
        <v>46312</v>
      </c>
      <c r="EZ29" s="288" t="str">
        <f t="shared" si="36"/>
        <v>土</v>
      </c>
      <c r="FA29" s="288" t="str">
        <f t="shared" si="37"/>
        <v/>
      </c>
      <c r="FB29" s="289"/>
      <c r="FC29" s="289"/>
      <c r="FD29" s="289"/>
      <c r="FE29" s="289"/>
      <c r="FF29" s="289"/>
      <c r="FG29" s="287">
        <f t="shared" si="67"/>
        <v>46343</v>
      </c>
      <c r="FH29" s="288" t="str">
        <f t="shared" si="38"/>
        <v>火</v>
      </c>
      <c r="FI29" s="288" t="str">
        <f t="shared" si="39"/>
        <v/>
      </c>
      <c r="FJ29" s="289"/>
      <c r="FK29" s="289"/>
      <c r="FL29" s="289"/>
      <c r="FM29" s="289"/>
      <c r="FN29" s="289"/>
      <c r="FO29" s="287">
        <f t="shared" si="68"/>
        <v>46373</v>
      </c>
      <c r="FP29" s="288" t="str">
        <f t="shared" si="40"/>
        <v>木</v>
      </c>
      <c r="FQ29" s="288" t="str">
        <f t="shared" si="41"/>
        <v/>
      </c>
      <c r="FR29" s="289"/>
      <c r="FS29" s="289"/>
      <c r="FT29" s="289"/>
      <c r="FU29" s="289"/>
      <c r="FV29" s="289"/>
      <c r="FW29" s="287">
        <f t="shared" si="69"/>
        <v>46404</v>
      </c>
      <c r="FX29" s="288" t="str">
        <f t="shared" si="42"/>
        <v>日</v>
      </c>
      <c r="FY29" s="288" t="str">
        <f t="shared" si="43"/>
        <v/>
      </c>
      <c r="FZ29" s="289"/>
      <c r="GA29" s="289"/>
      <c r="GB29" s="289"/>
      <c r="GC29" s="289"/>
      <c r="GD29" s="289"/>
      <c r="GE29" s="287">
        <f t="shared" si="70"/>
        <v>46435</v>
      </c>
      <c r="GF29" s="288" t="str">
        <f t="shared" si="44"/>
        <v>水</v>
      </c>
      <c r="GG29" s="288" t="str">
        <f t="shared" si="45"/>
        <v/>
      </c>
      <c r="GH29" s="289"/>
      <c r="GI29" s="289"/>
      <c r="GJ29" s="289"/>
      <c r="GK29" s="289"/>
      <c r="GL29" s="289"/>
      <c r="GM29" s="287">
        <f t="shared" si="71"/>
        <v>46463</v>
      </c>
      <c r="GN29" s="288" t="str">
        <f t="shared" si="46"/>
        <v>水</v>
      </c>
      <c r="GO29" s="288" t="str">
        <f t="shared" si="47"/>
        <v/>
      </c>
      <c r="GP29" s="289"/>
      <c r="GQ29" s="289"/>
      <c r="GR29" s="289"/>
      <c r="GS29" s="289"/>
      <c r="GT29" s="289"/>
      <c r="GW29" s="546">
        <v>46022</v>
      </c>
      <c r="GX29" s="547" t="s">
        <v>361</v>
      </c>
      <c r="GY29" s="548" t="s">
        <v>366</v>
      </c>
      <c r="GZ29" s="549"/>
      <c r="HA29" s="549"/>
      <c r="HB29" s="549"/>
      <c r="HC29" s="549"/>
    </row>
    <row r="30" spans="1:211" ht="24" customHeight="1">
      <c r="K30" s="287">
        <f t="shared" si="48"/>
        <v>45765</v>
      </c>
      <c r="L30" s="288" t="str">
        <f t="shared" si="0"/>
        <v>金</v>
      </c>
      <c r="M30" s="288" t="str">
        <f t="shared" si="1"/>
        <v/>
      </c>
      <c r="N30" s="289"/>
      <c r="O30" s="289"/>
      <c r="P30" s="289"/>
      <c r="Q30" s="289"/>
      <c r="R30" s="290"/>
      <c r="S30" s="287">
        <f t="shared" si="49"/>
        <v>45795</v>
      </c>
      <c r="T30" s="288" t="str">
        <f t="shared" si="2"/>
        <v>日</v>
      </c>
      <c r="U30" s="288" t="str">
        <f t="shared" si="3"/>
        <v/>
      </c>
      <c r="V30" s="289"/>
      <c r="W30" s="289"/>
      <c r="X30" s="289"/>
      <c r="Y30" s="289"/>
      <c r="Z30" s="290"/>
      <c r="AA30" s="287">
        <f t="shared" si="50"/>
        <v>45826</v>
      </c>
      <c r="AB30" s="288" t="str">
        <f t="shared" si="4"/>
        <v>水</v>
      </c>
      <c r="AC30" s="288" t="str">
        <f t="shared" si="5"/>
        <v/>
      </c>
      <c r="AD30" s="289"/>
      <c r="AE30" s="289"/>
      <c r="AF30" s="289"/>
      <c r="AG30" s="289"/>
      <c r="AH30" s="289"/>
      <c r="AI30" s="287">
        <f t="shared" si="51"/>
        <v>45856</v>
      </c>
      <c r="AJ30" s="288" t="str">
        <f t="shared" si="6"/>
        <v>金</v>
      </c>
      <c r="AK30" s="288" t="str">
        <f t="shared" si="7"/>
        <v/>
      </c>
      <c r="AL30" s="289"/>
      <c r="AM30" s="289"/>
      <c r="AN30" s="289"/>
      <c r="AO30" s="289"/>
      <c r="AP30" s="290"/>
      <c r="AQ30" s="287">
        <f t="shared" si="52"/>
        <v>45887</v>
      </c>
      <c r="AR30" s="288" t="str">
        <f t="shared" si="8"/>
        <v>月</v>
      </c>
      <c r="AS30" s="288" t="str">
        <f t="shared" si="9"/>
        <v/>
      </c>
      <c r="AT30" s="289"/>
      <c r="AU30" s="289"/>
      <c r="AV30" s="289"/>
      <c r="AW30" s="289"/>
      <c r="AX30" s="290"/>
      <c r="AY30" s="287">
        <f t="shared" si="53"/>
        <v>45918</v>
      </c>
      <c r="AZ30" s="288" t="str">
        <f t="shared" si="10"/>
        <v>木</v>
      </c>
      <c r="BA30" s="288" t="str">
        <f t="shared" si="11"/>
        <v/>
      </c>
      <c r="BB30" s="289"/>
      <c r="BC30" s="289"/>
      <c r="BD30" s="289"/>
      <c r="BE30" s="289"/>
      <c r="BF30" s="289"/>
      <c r="BG30" s="287">
        <f t="shared" si="54"/>
        <v>45948</v>
      </c>
      <c r="BH30" s="288" t="str">
        <f t="shared" si="12"/>
        <v>土</v>
      </c>
      <c r="BI30" s="288" t="str">
        <f t="shared" si="13"/>
        <v/>
      </c>
      <c r="BJ30" s="289"/>
      <c r="BK30" s="289"/>
      <c r="BL30" s="289"/>
      <c r="BM30" s="289"/>
      <c r="BN30" s="290"/>
      <c r="BO30" s="287">
        <f t="shared" si="55"/>
        <v>45979</v>
      </c>
      <c r="BP30" s="288" t="str">
        <f t="shared" si="14"/>
        <v>火</v>
      </c>
      <c r="BQ30" s="288" t="str">
        <f t="shared" si="15"/>
        <v/>
      </c>
      <c r="BR30" s="289"/>
      <c r="BS30" s="289"/>
      <c r="BT30" s="289"/>
      <c r="BU30" s="289"/>
      <c r="BV30" s="290"/>
      <c r="BW30" s="287">
        <f t="shared" si="56"/>
        <v>46009</v>
      </c>
      <c r="BX30" s="288" t="str">
        <f t="shared" si="16"/>
        <v>木</v>
      </c>
      <c r="BY30" s="288" t="str">
        <f t="shared" si="17"/>
        <v/>
      </c>
      <c r="BZ30" s="289"/>
      <c r="CA30" s="289"/>
      <c r="CB30" s="289"/>
      <c r="CC30" s="289"/>
      <c r="CD30" s="289"/>
      <c r="CE30" s="287">
        <f t="shared" si="57"/>
        <v>46040</v>
      </c>
      <c r="CF30" s="288" t="str">
        <f t="shared" si="18"/>
        <v>日</v>
      </c>
      <c r="CG30" s="288" t="str">
        <f t="shared" si="19"/>
        <v/>
      </c>
      <c r="CH30" s="289"/>
      <c r="CI30" s="289"/>
      <c r="CJ30" s="289"/>
      <c r="CK30" s="289"/>
      <c r="CL30" s="290"/>
      <c r="CM30" s="287">
        <f t="shared" si="58"/>
        <v>46071</v>
      </c>
      <c r="CN30" s="288" t="str">
        <f t="shared" si="20"/>
        <v>水</v>
      </c>
      <c r="CO30" s="288" t="str">
        <f t="shared" si="21"/>
        <v/>
      </c>
      <c r="CP30" s="289"/>
      <c r="CQ30" s="289"/>
      <c r="CR30" s="289"/>
      <c r="CS30" s="289"/>
      <c r="CT30" s="290"/>
      <c r="CU30" s="287">
        <f t="shared" si="59"/>
        <v>46099</v>
      </c>
      <c r="CV30" s="288" t="str">
        <f t="shared" si="22"/>
        <v>水</v>
      </c>
      <c r="CW30" s="288" t="str">
        <f t="shared" si="23"/>
        <v/>
      </c>
      <c r="CX30" s="289"/>
      <c r="CY30" s="289"/>
      <c r="CZ30" s="289"/>
      <c r="DA30" s="289"/>
      <c r="DB30" s="289"/>
      <c r="DC30" s="287">
        <f t="shared" si="60"/>
        <v>46130</v>
      </c>
      <c r="DD30" s="288" t="str">
        <f t="shared" si="24"/>
        <v>土</v>
      </c>
      <c r="DE30" s="288" t="str">
        <f t="shared" si="25"/>
        <v/>
      </c>
      <c r="DF30" s="289"/>
      <c r="DG30" s="289"/>
      <c r="DH30" s="289"/>
      <c r="DI30" s="289"/>
      <c r="DJ30" s="290"/>
      <c r="DK30" s="287">
        <f t="shared" si="61"/>
        <v>46160</v>
      </c>
      <c r="DL30" s="288" t="str">
        <f t="shared" si="26"/>
        <v>月</v>
      </c>
      <c r="DM30" s="288" t="str">
        <f t="shared" si="27"/>
        <v/>
      </c>
      <c r="DN30" s="289"/>
      <c r="DO30" s="289"/>
      <c r="DP30" s="289"/>
      <c r="DQ30" s="289"/>
      <c r="DR30" s="290"/>
      <c r="DS30" s="287">
        <f t="shared" si="62"/>
        <v>46191</v>
      </c>
      <c r="DT30" s="288" t="str">
        <f t="shared" si="28"/>
        <v>木</v>
      </c>
      <c r="DU30" s="288" t="str">
        <f t="shared" si="29"/>
        <v/>
      </c>
      <c r="DV30" s="289"/>
      <c r="DW30" s="289"/>
      <c r="DX30" s="289"/>
      <c r="DY30" s="289"/>
      <c r="DZ30" s="289"/>
      <c r="EA30" s="287">
        <f t="shared" si="63"/>
        <v>46221</v>
      </c>
      <c r="EB30" s="288" t="str">
        <f t="shared" si="30"/>
        <v>土</v>
      </c>
      <c r="EC30" s="288" t="str">
        <f t="shared" si="31"/>
        <v/>
      </c>
      <c r="ED30" s="289"/>
      <c r="EE30" s="289"/>
      <c r="EF30" s="289"/>
      <c r="EG30" s="289"/>
      <c r="EH30" s="290"/>
      <c r="EI30" s="287">
        <f t="shared" si="64"/>
        <v>46252</v>
      </c>
      <c r="EJ30" s="288" t="str">
        <f t="shared" si="32"/>
        <v>火</v>
      </c>
      <c r="EK30" s="288" t="str">
        <f t="shared" si="33"/>
        <v/>
      </c>
      <c r="EL30" s="289"/>
      <c r="EM30" s="289"/>
      <c r="EN30" s="289"/>
      <c r="EO30" s="289"/>
      <c r="EP30" s="290"/>
      <c r="EQ30" s="287">
        <f t="shared" si="65"/>
        <v>46283</v>
      </c>
      <c r="ER30" s="288" t="str">
        <f t="shared" si="34"/>
        <v>金</v>
      </c>
      <c r="ES30" s="288" t="str">
        <f t="shared" si="35"/>
        <v/>
      </c>
      <c r="ET30" s="289"/>
      <c r="EU30" s="289"/>
      <c r="EV30" s="289"/>
      <c r="EW30" s="289"/>
      <c r="EX30" s="289"/>
      <c r="EY30" s="287">
        <f t="shared" si="66"/>
        <v>46313</v>
      </c>
      <c r="EZ30" s="288" t="str">
        <f t="shared" si="36"/>
        <v>日</v>
      </c>
      <c r="FA30" s="288" t="str">
        <f t="shared" si="37"/>
        <v/>
      </c>
      <c r="FB30" s="289"/>
      <c r="FC30" s="289"/>
      <c r="FD30" s="289"/>
      <c r="FE30" s="289"/>
      <c r="FF30" s="290"/>
      <c r="FG30" s="287">
        <f t="shared" si="67"/>
        <v>46344</v>
      </c>
      <c r="FH30" s="288" t="str">
        <f t="shared" si="38"/>
        <v>水</v>
      </c>
      <c r="FI30" s="288" t="str">
        <f t="shared" si="39"/>
        <v/>
      </c>
      <c r="FJ30" s="289"/>
      <c r="FK30" s="289"/>
      <c r="FL30" s="289"/>
      <c r="FM30" s="289"/>
      <c r="FN30" s="290"/>
      <c r="FO30" s="287">
        <f t="shared" si="68"/>
        <v>46374</v>
      </c>
      <c r="FP30" s="288" t="str">
        <f t="shared" si="40"/>
        <v>金</v>
      </c>
      <c r="FQ30" s="288" t="str">
        <f t="shared" si="41"/>
        <v/>
      </c>
      <c r="FR30" s="289"/>
      <c r="FS30" s="289"/>
      <c r="FT30" s="289"/>
      <c r="FU30" s="289"/>
      <c r="FV30" s="289"/>
      <c r="FW30" s="287">
        <f t="shared" si="69"/>
        <v>46405</v>
      </c>
      <c r="FX30" s="288" t="str">
        <f t="shared" si="42"/>
        <v>月</v>
      </c>
      <c r="FY30" s="288" t="str">
        <f t="shared" si="43"/>
        <v/>
      </c>
      <c r="FZ30" s="289"/>
      <c r="GA30" s="289"/>
      <c r="GB30" s="289"/>
      <c r="GC30" s="289"/>
      <c r="GD30" s="290"/>
      <c r="GE30" s="287">
        <f t="shared" si="70"/>
        <v>46436</v>
      </c>
      <c r="GF30" s="288" t="str">
        <f t="shared" si="44"/>
        <v>木</v>
      </c>
      <c r="GG30" s="288" t="str">
        <f t="shared" si="45"/>
        <v/>
      </c>
      <c r="GH30" s="289"/>
      <c r="GI30" s="289"/>
      <c r="GJ30" s="289"/>
      <c r="GK30" s="289"/>
      <c r="GL30" s="290"/>
      <c r="GM30" s="287">
        <f t="shared" si="71"/>
        <v>46464</v>
      </c>
      <c r="GN30" s="288" t="str">
        <f t="shared" si="46"/>
        <v>木</v>
      </c>
      <c r="GO30" s="288" t="str">
        <f t="shared" si="47"/>
        <v/>
      </c>
      <c r="GP30" s="289"/>
      <c r="GQ30" s="289"/>
      <c r="GR30" s="289"/>
      <c r="GS30" s="289"/>
      <c r="GT30" s="289"/>
      <c r="GW30" s="550">
        <v>46023</v>
      </c>
      <c r="GX30" s="551" t="s">
        <v>345</v>
      </c>
    </row>
    <row r="31" spans="1:211" ht="24" customHeight="1">
      <c r="K31" s="287">
        <f t="shared" si="48"/>
        <v>45766</v>
      </c>
      <c r="L31" s="288" t="str">
        <f t="shared" si="0"/>
        <v>土</v>
      </c>
      <c r="M31" s="288" t="str">
        <f t="shared" si="1"/>
        <v/>
      </c>
      <c r="N31" s="289"/>
      <c r="O31" s="289"/>
      <c r="P31" s="289"/>
      <c r="Q31" s="289"/>
      <c r="R31" s="289"/>
      <c r="S31" s="287">
        <f t="shared" si="49"/>
        <v>45796</v>
      </c>
      <c r="T31" s="288" t="str">
        <f t="shared" si="2"/>
        <v>月</v>
      </c>
      <c r="U31" s="288" t="str">
        <f t="shared" si="3"/>
        <v/>
      </c>
      <c r="V31" s="289"/>
      <c r="W31" s="289"/>
      <c r="X31" s="289"/>
      <c r="Y31" s="289"/>
      <c r="Z31" s="289"/>
      <c r="AA31" s="287">
        <f t="shared" si="50"/>
        <v>45827</v>
      </c>
      <c r="AB31" s="288" t="str">
        <f t="shared" si="4"/>
        <v>木</v>
      </c>
      <c r="AC31" s="288" t="str">
        <f t="shared" si="5"/>
        <v/>
      </c>
      <c r="AD31" s="289"/>
      <c r="AE31" s="289"/>
      <c r="AF31" s="289"/>
      <c r="AG31" s="289"/>
      <c r="AH31" s="292"/>
      <c r="AI31" s="287">
        <f t="shared" si="51"/>
        <v>45857</v>
      </c>
      <c r="AJ31" s="288" t="str">
        <f t="shared" si="6"/>
        <v>土</v>
      </c>
      <c r="AK31" s="288" t="str">
        <f t="shared" si="7"/>
        <v/>
      </c>
      <c r="AL31" s="289"/>
      <c r="AM31" s="289"/>
      <c r="AN31" s="289"/>
      <c r="AO31" s="289"/>
      <c r="AP31" s="289"/>
      <c r="AQ31" s="287">
        <f t="shared" si="52"/>
        <v>45888</v>
      </c>
      <c r="AR31" s="288" t="str">
        <f t="shared" si="8"/>
        <v>火</v>
      </c>
      <c r="AS31" s="288" t="str">
        <f t="shared" si="9"/>
        <v/>
      </c>
      <c r="AT31" s="289"/>
      <c r="AU31" s="289"/>
      <c r="AV31" s="289"/>
      <c r="AW31" s="289"/>
      <c r="AX31" s="289"/>
      <c r="AY31" s="287">
        <f t="shared" si="53"/>
        <v>45919</v>
      </c>
      <c r="AZ31" s="288" t="str">
        <f t="shared" si="10"/>
        <v>金</v>
      </c>
      <c r="BA31" s="288" t="str">
        <f t="shared" si="11"/>
        <v/>
      </c>
      <c r="BB31" s="289"/>
      <c r="BC31" s="289"/>
      <c r="BD31" s="289"/>
      <c r="BE31" s="289"/>
      <c r="BF31" s="292"/>
      <c r="BG31" s="287">
        <f t="shared" si="54"/>
        <v>45949</v>
      </c>
      <c r="BH31" s="288" t="str">
        <f t="shared" si="12"/>
        <v>日</v>
      </c>
      <c r="BI31" s="288" t="str">
        <f t="shared" si="13"/>
        <v/>
      </c>
      <c r="BJ31" s="289"/>
      <c r="BK31" s="289"/>
      <c r="BL31" s="289"/>
      <c r="BM31" s="289"/>
      <c r="BN31" s="289"/>
      <c r="BO31" s="287">
        <f t="shared" si="55"/>
        <v>45980</v>
      </c>
      <c r="BP31" s="288" t="str">
        <f t="shared" si="14"/>
        <v>水</v>
      </c>
      <c r="BQ31" s="288" t="str">
        <f t="shared" si="15"/>
        <v/>
      </c>
      <c r="BR31" s="289"/>
      <c r="BS31" s="289"/>
      <c r="BT31" s="289"/>
      <c r="BU31" s="289"/>
      <c r="BV31" s="289"/>
      <c r="BW31" s="287">
        <f t="shared" si="56"/>
        <v>46010</v>
      </c>
      <c r="BX31" s="288" t="str">
        <f t="shared" si="16"/>
        <v>金</v>
      </c>
      <c r="BY31" s="288" t="str">
        <f t="shared" si="17"/>
        <v/>
      </c>
      <c r="BZ31" s="289"/>
      <c r="CA31" s="289"/>
      <c r="CB31" s="289"/>
      <c r="CC31" s="289"/>
      <c r="CD31" s="292"/>
      <c r="CE31" s="287">
        <f t="shared" si="57"/>
        <v>46041</v>
      </c>
      <c r="CF31" s="288" t="str">
        <f t="shared" si="18"/>
        <v>月</v>
      </c>
      <c r="CG31" s="288" t="str">
        <f t="shared" si="19"/>
        <v/>
      </c>
      <c r="CH31" s="289"/>
      <c r="CI31" s="289"/>
      <c r="CJ31" s="289"/>
      <c r="CK31" s="289"/>
      <c r="CL31" s="289"/>
      <c r="CM31" s="287">
        <f t="shared" si="58"/>
        <v>46072</v>
      </c>
      <c r="CN31" s="288" t="str">
        <f t="shared" si="20"/>
        <v>木</v>
      </c>
      <c r="CO31" s="288" t="str">
        <f t="shared" si="21"/>
        <v/>
      </c>
      <c r="CP31" s="289"/>
      <c r="CQ31" s="289"/>
      <c r="CR31" s="289"/>
      <c r="CS31" s="289"/>
      <c r="CT31" s="289"/>
      <c r="CU31" s="287">
        <f t="shared" si="59"/>
        <v>46100</v>
      </c>
      <c r="CV31" s="288" t="str">
        <f t="shared" si="22"/>
        <v>木</v>
      </c>
      <c r="CW31" s="288" t="str">
        <f t="shared" si="23"/>
        <v/>
      </c>
      <c r="CX31" s="289"/>
      <c r="CY31" s="289"/>
      <c r="CZ31" s="289"/>
      <c r="DA31" s="289"/>
      <c r="DB31" s="292"/>
      <c r="DC31" s="287">
        <f t="shared" si="60"/>
        <v>46131</v>
      </c>
      <c r="DD31" s="288" t="str">
        <f t="shared" si="24"/>
        <v>日</v>
      </c>
      <c r="DE31" s="288" t="str">
        <f t="shared" si="25"/>
        <v/>
      </c>
      <c r="DF31" s="289"/>
      <c r="DG31" s="289"/>
      <c r="DH31" s="289"/>
      <c r="DI31" s="289"/>
      <c r="DJ31" s="289"/>
      <c r="DK31" s="287">
        <f t="shared" si="61"/>
        <v>46161</v>
      </c>
      <c r="DL31" s="288" t="str">
        <f t="shared" si="26"/>
        <v>火</v>
      </c>
      <c r="DM31" s="288" t="str">
        <f t="shared" si="27"/>
        <v/>
      </c>
      <c r="DN31" s="289"/>
      <c r="DO31" s="289"/>
      <c r="DP31" s="289"/>
      <c r="DQ31" s="289"/>
      <c r="DR31" s="289"/>
      <c r="DS31" s="287">
        <f t="shared" si="62"/>
        <v>46192</v>
      </c>
      <c r="DT31" s="288" t="str">
        <f t="shared" si="28"/>
        <v>金</v>
      </c>
      <c r="DU31" s="288" t="str">
        <f t="shared" si="29"/>
        <v/>
      </c>
      <c r="DV31" s="289"/>
      <c r="DW31" s="289"/>
      <c r="DX31" s="289"/>
      <c r="DY31" s="289"/>
      <c r="DZ31" s="292"/>
      <c r="EA31" s="287">
        <f t="shared" si="63"/>
        <v>46222</v>
      </c>
      <c r="EB31" s="288" t="str">
        <f t="shared" si="30"/>
        <v>日</v>
      </c>
      <c r="EC31" s="288" t="str">
        <f t="shared" si="31"/>
        <v/>
      </c>
      <c r="ED31" s="289"/>
      <c r="EE31" s="289"/>
      <c r="EF31" s="289"/>
      <c r="EG31" s="289"/>
      <c r="EH31" s="289"/>
      <c r="EI31" s="287">
        <f t="shared" si="64"/>
        <v>46253</v>
      </c>
      <c r="EJ31" s="288" t="str">
        <f t="shared" si="32"/>
        <v>水</v>
      </c>
      <c r="EK31" s="288" t="str">
        <f t="shared" si="33"/>
        <v/>
      </c>
      <c r="EL31" s="289"/>
      <c r="EM31" s="289"/>
      <c r="EN31" s="289"/>
      <c r="EO31" s="289"/>
      <c r="EP31" s="289"/>
      <c r="EQ31" s="287">
        <f t="shared" si="65"/>
        <v>46284</v>
      </c>
      <c r="ER31" s="288" t="str">
        <f t="shared" si="34"/>
        <v>土</v>
      </c>
      <c r="ES31" s="288" t="str">
        <f t="shared" si="35"/>
        <v/>
      </c>
      <c r="ET31" s="289"/>
      <c r="EU31" s="289"/>
      <c r="EV31" s="289"/>
      <c r="EW31" s="289"/>
      <c r="EX31" s="292"/>
      <c r="EY31" s="287">
        <f t="shared" si="66"/>
        <v>46314</v>
      </c>
      <c r="EZ31" s="288" t="str">
        <f t="shared" si="36"/>
        <v>月</v>
      </c>
      <c r="FA31" s="288" t="str">
        <f t="shared" si="37"/>
        <v/>
      </c>
      <c r="FB31" s="289"/>
      <c r="FC31" s="289"/>
      <c r="FD31" s="289"/>
      <c r="FE31" s="289"/>
      <c r="FF31" s="289"/>
      <c r="FG31" s="287">
        <f t="shared" si="67"/>
        <v>46345</v>
      </c>
      <c r="FH31" s="288" t="str">
        <f t="shared" si="38"/>
        <v>木</v>
      </c>
      <c r="FI31" s="288" t="str">
        <f t="shared" si="39"/>
        <v/>
      </c>
      <c r="FJ31" s="289"/>
      <c r="FK31" s="289"/>
      <c r="FL31" s="289"/>
      <c r="FM31" s="289"/>
      <c r="FN31" s="289"/>
      <c r="FO31" s="287">
        <f t="shared" si="68"/>
        <v>46375</v>
      </c>
      <c r="FP31" s="288" t="str">
        <f t="shared" si="40"/>
        <v>土</v>
      </c>
      <c r="FQ31" s="288" t="str">
        <f t="shared" si="41"/>
        <v/>
      </c>
      <c r="FR31" s="289"/>
      <c r="FS31" s="289"/>
      <c r="FT31" s="289"/>
      <c r="FU31" s="289"/>
      <c r="FV31" s="292"/>
      <c r="FW31" s="287">
        <f t="shared" si="69"/>
        <v>46406</v>
      </c>
      <c r="FX31" s="288" t="str">
        <f t="shared" si="42"/>
        <v>火</v>
      </c>
      <c r="FY31" s="288" t="str">
        <f t="shared" si="43"/>
        <v/>
      </c>
      <c r="FZ31" s="289"/>
      <c r="GA31" s="289"/>
      <c r="GB31" s="289"/>
      <c r="GC31" s="289"/>
      <c r="GD31" s="289"/>
      <c r="GE31" s="287">
        <f t="shared" si="70"/>
        <v>46437</v>
      </c>
      <c r="GF31" s="288" t="str">
        <f t="shared" si="44"/>
        <v>金</v>
      </c>
      <c r="GG31" s="288" t="str">
        <f t="shared" si="45"/>
        <v/>
      </c>
      <c r="GH31" s="289"/>
      <c r="GI31" s="289"/>
      <c r="GJ31" s="289"/>
      <c r="GK31" s="289"/>
      <c r="GL31" s="289"/>
      <c r="GM31" s="287">
        <f t="shared" si="71"/>
        <v>46465</v>
      </c>
      <c r="GN31" s="288" t="str">
        <f t="shared" si="46"/>
        <v>金</v>
      </c>
      <c r="GO31" s="288" t="str">
        <f t="shared" si="47"/>
        <v/>
      </c>
      <c r="GP31" s="289"/>
      <c r="GQ31" s="289"/>
      <c r="GR31" s="289"/>
      <c r="GS31" s="289"/>
      <c r="GT31" s="292"/>
      <c r="GW31" s="360">
        <v>46024</v>
      </c>
      <c r="GX31" s="107" t="s">
        <v>361</v>
      </c>
    </row>
    <row r="32" spans="1:211" ht="24" customHeight="1">
      <c r="A32" s="276" t="s">
        <v>185</v>
      </c>
      <c r="K32" s="287">
        <f t="shared" si="48"/>
        <v>45767</v>
      </c>
      <c r="L32" s="288" t="str">
        <f t="shared" si="0"/>
        <v>日</v>
      </c>
      <c r="M32" s="288" t="str">
        <f t="shared" si="1"/>
        <v/>
      </c>
      <c r="N32" s="289"/>
      <c r="O32" s="289"/>
      <c r="P32" s="289"/>
      <c r="Q32" s="289"/>
      <c r="R32" s="290"/>
      <c r="S32" s="287">
        <f t="shared" si="49"/>
        <v>45797</v>
      </c>
      <c r="T32" s="288" t="str">
        <f t="shared" si="2"/>
        <v>火</v>
      </c>
      <c r="U32" s="288" t="str">
        <f t="shared" si="3"/>
        <v/>
      </c>
      <c r="V32" s="289"/>
      <c r="W32" s="289"/>
      <c r="X32" s="289"/>
      <c r="Y32" s="289"/>
      <c r="Z32" s="290"/>
      <c r="AA32" s="287">
        <f t="shared" si="50"/>
        <v>45828</v>
      </c>
      <c r="AB32" s="288" t="str">
        <f t="shared" si="4"/>
        <v>金</v>
      </c>
      <c r="AC32" s="288" t="str">
        <f t="shared" si="5"/>
        <v/>
      </c>
      <c r="AD32" s="289"/>
      <c r="AE32" s="289"/>
      <c r="AF32" s="289"/>
      <c r="AG32" s="289"/>
      <c r="AH32" s="292"/>
      <c r="AI32" s="287">
        <f t="shared" si="51"/>
        <v>45858</v>
      </c>
      <c r="AJ32" s="288" t="str">
        <f t="shared" si="6"/>
        <v>日</v>
      </c>
      <c r="AK32" s="288" t="str">
        <f t="shared" si="7"/>
        <v/>
      </c>
      <c r="AL32" s="289"/>
      <c r="AM32" s="289"/>
      <c r="AN32" s="289"/>
      <c r="AO32" s="289"/>
      <c r="AP32" s="290"/>
      <c r="AQ32" s="287">
        <f t="shared" si="52"/>
        <v>45889</v>
      </c>
      <c r="AR32" s="288" t="str">
        <f t="shared" si="8"/>
        <v>水</v>
      </c>
      <c r="AS32" s="288" t="str">
        <f t="shared" si="9"/>
        <v/>
      </c>
      <c r="AT32" s="289"/>
      <c r="AU32" s="289"/>
      <c r="AV32" s="289"/>
      <c r="AW32" s="289"/>
      <c r="AX32" s="290"/>
      <c r="AY32" s="287">
        <f t="shared" si="53"/>
        <v>45920</v>
      </c>
      <c r="AZ32" s="288" t="str">
        <f t="shared" si="10"/>
        <v>土</v>
      </c>
      <c r="BA32" s="288" t="str">
        <f t="shared" si="11"/>
        <v/>
      </c>
      <c r="BB32" s="289"/>
      <c r="BC32" s="289"/>
      <c r="BD32" s="289"/>
      <c r="BE32" s="289"/>
      <c r="BF32" s="292"/>
      <c r="BG32" s="287">
        <f t="shared" si="54"/>
        <v>45950</v>
      </c>
      <c r="BH32" s="288" t="str">
        <f t="shared" si="12"/>
        <v>月</v>
      </c>
      <c r="BI32" s="288" t="str">
        <f t="shared" si="13"/>
        <v/>
      </c>
      <c r="BJ32" s="289"/>
      <c r="BK32" s="289"/>
      <c r="BL32" s="289"/>
      <c r="BM32" s="289"/>
      <c r="BN32" s="290"/>
      <c r="BO32" s="287">
        <f t="shared" si="55"/>
        <v>45981</v>
      </c>
      <c r="BP32" s="288" t="str">
        <f t="shared" si="14"/>
        <v>木</v>
      </c>
      <c r="BQ32" s="288" t="str">
        <f t="shared" si="15"/>
        <v/>
      </c>
      <c r="BR32" s="289"/>
      <c r="BS32" s="289"/>
      <c r="BT32" s="289"/>
      <c r="BU32" s="289"/>
      <c r="BV32" s="290"/>
      <c r="BW32" s="287">
        <f t="shared" si="56"/>
        <v>46011</v>
      </c>
      <c r="BX32" s="288" t="str">
        <f t="shared" si="16"/>
        <v>土</v>
      </c>
      <c r="BY32" s="288" t="str">
        <f t="shared" si="17"/>
        <v/>
      </c>
      <c r="BZ32" s="289"/>
      <c r="CA32" s="289"/>
      <c r="CB32" s="289"/>
      <c r="CC32" s="289"/>
      <c r="CD32" s="292"/>
      <c r="CE32" s="287">
        <f t="shared" si="57"/>
        <v>46042</v>
      </c>
      <c r="CF32" s="288" t="str">
        <f t="shared" si="18"/>
        <v>火</v>
      </c>
      <c r="CG32" s="288" t="str">
        <f t="shared" si="19"/>
        <v/>
      </c>
      <c r="CH32" s="289"/>
      <c r="CI32" s="289"/>
      <c r="CJ32" s="289"/>
      <c r="CK32" s="289"/>
      <c r="CL32" s="290"/>
      <c r="CM32" s="287">
        <f t="shared" si="58"/>
        <v>46073</v>
      </c>
      <c r="CN32" s="288" t="str">
        <f t="shared" si="20"/>
        <v>金</v>
      </c>
      <c r="CO32" s="288" t="str">
        <f t="shared" si="21"/>
        <v/>
      </c>
      <c r="CP32" s="289"/>
      <c r="CQ32" s="289"/>
      <c r="CR32" s="289"/>
      <c r="CS32" s="289"/>
      <c r="CT32" s="290"/>
      <c r="CU32" s="287">
        <f t="shared" si="59"/>
        <v>46101</v>
      </c>
      <c r="CV32" s="288" t="str">
        <f t="shared" si="22"/>
        <v>金</v>
      </c>
      <c r="CW32" s="288" t="str">
        <f t="shared" si="23"/>
        <v/>
      </c>
      <c r="CX32" s="289"/>
      <c r="CY32" s="289"/>
      <c r="CZ32" s="289"/>
      <c r="DA32" s="289"/>
      <c r="DB32" s="292"/>
      <c r="DC32" s="287">
        <f t="shared" si="60"/>
        <v>46132</v>
      </c>
      <c r="DD32" s="288" t="str">
        <f t="shared" si="24"/>
        <v>月</v>
      </c>
      <c r="DE32" s="288" t="str">
        <f t="shared" si="25"/>
        <v/>
      </c>
      <c r="DF32" s="289"/>
      <c r="DG32" s="289"/>
      <c r="DH32" s="289"/>
      <c r="DI32" s="289"/>
      <c r="DJ32" s="290"/>
      <c r="DK32" s="287">
        <f t="shared" si="61"/>
        <v>46162</v>
      </c>
      <c r="DL32" s="288" t="str">
        <f t="shared" si="26"/>
        <v>水</v>
      </c>
      <c r="DM32" s="288" t="str">
        <f t="shared" si="27"/>
        <v/>
      </c>
      <c r="DN32" s="289"/>
      <c r="DO32" s="289"/>
      <c r="DP32" s="289"/>
      <c r="DQ32" s="289"/>
      <c r="DR32" s="290"/>
      <c r="DS32" s="287">
        <f t="shared" si="62"/>
        <v>46193</v>
      </c>
      <c r="DT32" s="288" t="str">
        <f t="shared" si="28"/>
        <v>土</v>
      </c>
      <c r="DU32" s="288" t="str">
        <f t="shared" si="29"/>
        <v/>
      </c>
      <c r="DV32" s="289"/>
      <c r="DW32" s="289"/>
      <c r="DX32" s="289"/>
      <c r="DY32" s="289"/>
      <c r="DZ32" s="292"/>
      <c r="EA32" s="287">
        <f t="shared" si="63"/>
        <v>46223</v>
      </c>
      <c r="EB32" s="288" t="str">
        <f t="shared" si="30"/>
        <v>月</v>
      </c>
      <c r="EC32" s="288" t="str">
        <f t="shared" si="31"/>
        <v/>
      </c>
      <c r="ED32" s="289"/>
      <c r="EE32" s="289"/>
      <c r="EF32" s="289"/>
      <c r="EG32" s="289"/>
      <c r="EH32" s="290"/>
      <c r="EI32" s="287">
        <f t="shared" si="64"/>
        <v>46254</v>
      </c>
      <c r="EJ32" s="288" t="str">
        <f t="shared" si="32"/>
        <v>木</v>
      </c>
      <c r="EK32" s="288" t="str">
        <f t="shared" si="33"/>
        <v/>
      </c>
      <c r="EL32" s="289"/>
      <c r="EM32" s="289"/>
      <c r="EN32" s="289"/>
      <c r="EO32" s="289"/>
      <c r="EP32" s="290"/>
      <c r="EQ32" s="287">
        <f t="shared" si="65"/>
        <v>46285</v>
      </c>
      <c r="ER32" s="288" t="str">
        <f t="shared" si="34"/>
        <v>日</v>
      </c>
      <c r="ES32" s="288" t="str">
        <f t="shared" si="35"/>
        <v/>
      </c>
      <c r="ET32" s="289"/>
      <c r="EU32" s="289"/>
      <c r="EV32" s="289"/>
      <c r="EW32" s="289"/>
      <c r="EX32" s="292"/>
      <c r="EY32" s="287">
        <f t="shared" si="66"/>
        <v>46315</v>
      </c>
      <c r="EZ32" s="288" t="str">
        <f t="shared" si="36"/>
        <v>火</v>
      </c>
      <c r="FA32" s="288" t="str">
        <f t="shared" si="37"/>
        <v/>
      </c>
      <c r="FB32" s="289"/>
      <c r="FC32" s="289"/>
      <c r="FD32" s="289"/>
      <c r="FE32" s="289"/>
      <c r="FF32" s="290"/>
      <c r="FG32" s="287">
        <f t="shared" si="67"/>
        <v>46346</v>
      </c>
      <c r="FH32" s="288" t="str">
        <f t="shared" si="38"/>
        <v>金</v>
      </c>
      <c r="FI32" s="288" t="str">
        <f t="shared" si="39"/>
        <v/>
      </c>
      <c r="FJ32" s="289"/>
      <c r="FK32" s="289"/>
      <c r="FL32" s="289"/>
      <c r="FM32" s="289"/>
      <c r="FN32" s="290"/>
      <c r="FO32" s="287">
        <f t="shared" si="68"/>
        <v>46376</v>
      </c>
      <c r="FP32" s="288" t="str">
        <f t="shared" si="40"/>
        <v>日</v>
      </c>
      <c r="FQ32" s="288" t="str">
        <f t="shared" si="41"/>
        <v/>
      </c>
      <c r="FR32" s="289"/>
      <c r="FS32" s="289"/>
      <c r="FT32" s="289"/>
      <c r="FU32" s="289"/>
      <c r="FV32" s="292"/>
      <c r="FW32" s="287">
        <f t="shared" si="69"/>
        <v>46407</v>
      </c>
      <c r="FX32" s="288" t="str">
        <f t="shared" si="42"/>
        <v>水</v>
      </c>
      <c r="FY32" s="288" t="str">
        <f t="shared" si="43"/>
        <v/>
      </c>
      <c r="FZ32" s="289"/>
      <c r="GA32" s="289"/>
      <c r="GB32" s="289"/>
      <c r="GC32" s="289"/>
      <c r="GD32" s="290"/>
      <c r="GE32" s="287">
        <f t="shared" si="70"/>
        <v>46438</v>
      </c>
      <c r="GF32" s="288" t="str">
        <f t="shared" si="44"/>
        <v>土</v>
      </c>
      <c r="GG32" s="288" t="str">
        <f t="shared" si="45"/>
        <v/>
      </c>
      <c r="GH32" s="289"/>
      <c r="GI32" s="289"/>
      <c r="GJ32" s="289"/>
      <c r="GK32" s="289"/>
      <c r="GL32" s="290"/>
      <c r="GM32" s="287">
        <f t="shared" si="71"/>
        <v>46466</v>
      </c>
      <c r="GN32" s="288" t="str">
        <f t="shared" si="46"/>
        <v>土</v>
      </c>
      <c r="GO32" s="288" t="str">
        <f t="shared" si="47"/>
        <v/>
      </c>
      <c r="GP32" s="289"/>
      <c r="GQ32" s="289"/>
      <c r="GR32" s="289"/>
      <c r="GS32" s="289"/>
      <c r="GT32" s="292"/>
      <c r="GW32" s="360">
        <v>46025</v>
      </c>
      <c r="GX32" s="107" t="s">
        <v>361</v>
      </c>
    </row>
    <row r="33" spans="1:206" ht="24" customHeight="1">
      <c r="A33" s="36" t="s">
        <v>249</v>
      </c>
      <c r="K33" s="287">
        <f t="shared" si="48"/>
        <v>45768</v>
      </c>
      <c r="L33" s="288" t="str">
        <f t="shared" si="0"/>
        <v>月</v>
      </c>
      <c r="M33" s="288" t="str">
        <f t="shared" si="1"/>
        <v/>
      </c>
      <c r="N33" s="289"/>
      <c r="O33" s="289"/>
      <c r="P33" s="289"/>
      <c r="Q33" s="289"/>
      <c r="R33" s="289"/>
      <c r="S33" s="287">
        <f t="shared" si="49"/>
        <v>45798</v>
      </c>
      <c r="T33" s="288" t="str">
        <f t="shared" si="2"/>
        <v>水</v>
      </c>
      <c r="U33" s="288" t="str">
        <f t="shared" si="3"/>
        <v/>
      </c>
      <c r="V33" s="289"/>
      <c r="W33" s="289"/>
      <c r="X33" s="289"/>
      <c r="Y33" s="289"/>
      <c r="Z33" s="289"/>
      <c r="AA33" s="287">
        <f t="shared" si="50"/>
        <v>45829</v>
      </c>
      <c r="AB33" s="288" t="str">
        <f t="shared" si="4"/>
        <v>土</v>
      </c>
      <c r="AC33" s="288" t="str">
        <f t="shared" si="5"/>
        <v/>
      </c>
      <c r="AD33" s="289"/>
      <c r="AE33" s="289"/>
      <c r="AF33" s="289"/>
      <c r="AG33" s="289"/>
      <c r="AH33" s="292"/>
      <c r="AI33" s="287">
        <f t="shared" si="51"/>
        <v>45859</v>
      </c>
      <c r="AJ33" s="288" t="str">
        <f t="shared" si="6"/>
        <v>月</v>
      </c>
      <c r="AK33" s="288" t="str">
        <f t="shared" si="7"/>
        <v/>
      </c>
      <c r="AL33" s="289"/>
      <c r="AM33" s="289"/>
      <c r="AN33" s="289"/>
      <c r="AO33" s="289"/>
      <c r="AP33" s="289"/>
      <c r="AQ33" s="287">
        <f t="shared" si="52"/>
        <v>45890</v>
      </c>
      <c r="AR33" s="288" t="str">
        <f t="shared" si="8"/>
        <v>木</v>
      </c>
      <c r="AS33" s="288" t="str">
        <f t="shared" si="9"/>
        <v/>
      </c>
      <c r="AT33" s="289"/>
      <c r="AU33" s="289"/>
      <c r="AV33" s="289"/>
      <c r="AW33" s="289"/>
      <c r="AX33" s="289"/>
      <c r="AY33" s="287">
        <f t="shared" si="53"/>
        <v>45921</v>
      </c>
      <c r="AZ33" s="288" t="str">
        <f t="shared" si="10"/>
        <v>日</v>
      </c>
      <c r="BA33" s="288" t="str">
        <f t="shared" si="11"/>
        <v/>
      </c>
      <c r="BB33" s="289"/>
      <c r="BC33" s="289"/>
      <c r="BD33" s="289"/>
      <c r="BE33" s="289"/>
      <c r="BF33" s="292"/>
      <c r="BG33" s="287">
        <f t="shared" si="54"/>
        <v>45951</v>
      </c>
      <c r="BH33" s="288" t="str">
        <f t="shared" si="12"/>
        <v>火</v>
      </c>
      <c r="BI33" s="288" t="str">
        <f t="shared" si="13"/>
        <v/>
      </c>
      <c r="BJ33" s="289"/>
      <c r="BK33" s="289"/>
      <c r="BL33" s="289"/>
      <c r="BM33" s="289"/>
      <c r="BN33" s="289"/>
      <c r="BO33" s="287">
        <f t="shared" si="55"/>
        <v>45982</v>
      </c>
      <c r="BP33" s="288" t="str">
        <f t="shared" si="14"/>
        <v>金</v>
      </c>
      <c r="BQ33" s="288" t="str">
        <f t="shared" si="15"/>
        <v/>
      </c>
      <c r="BR33" s="289"/>
      <c r="BS33" s="289"/>
      <c r="BT33" s="289"/>
      <c r="BU33" s="289"/>
      <c r="BV33" s="289"/>
      <c r="BW33" s="287">
        <f t="shared" si="56"/>
        <v>46012</v>
      </c>
      <c r="BX33" s="288" t="str">
        <f t="shared" si="16"/>
        <v>日</v>
      </c>
      <c r="BY33" s="288" t="str">
        <f t="shared" si="17"/>
        <v/>
      </c>
      <c r="BZ33" s="289"/>
      <c r="CA33" s="289"/>
      <c r="CB33" s="289"/>
      <c r="CC33" s="289"/>
      <c r="CD33" s="292"/>
      <c r="CE33" s="287">
        <f t="shared" si="57"/>
        <v>46043</v>
      </c>
      <c r="CF33" s="288" t="str">
        <f t="shared" si="18"/>
        <v>水</v>
      </c>
      <c r="CG33" s="288" t="str">
        <f t="shared" si="19"/>
        <v/>
      </c>
      <c r="CH33" s="289"/>
      <c r="CI33" s="289"/>
      <c r="CJ33" s="289"/>
      <c r="CK33" s="289"/>
      <c r="CL33" s="289"/>
      <c r="CM33" s="287">
        <f t="shared" si="58"/>
        <v>46074</v>
      </c>
      <c r="CN33" s="288" t="str">
        <f t="shared" si="20"/>
        <v>土</v>
      </c>
      <c r="CO33" s="288" t="str">
        <f t="shared" si="21"/>
        <v/>
      </c>
      <c r="CP33" s="289"/>
      <c r="CQ33" s="289"/>
      <c r="CR33" s="289"/>
      <c r="CS33" s="289"/>
      <c r="CT33" s="289"/>
      <c r="CU33" s="287">
        <f t="shared" si="59"/>
        <v>46102</v>
      </c>
      <c r="CV33" s="288" t="str">
        <f t="shared" si="22"/>
        <v>土</v>
      </c>
      <c r="CW33" s="288" t="str">
        <f t="shared" si="23"/>
        <v/>
      </c>
      <c r="CX33" s="289"/>
      <c r="CY33" s="289"/>
      <c r="CZ33" s="289"/>
      <c r="DA33" s="289"/>
      <c r="DB33" s="292"/>
      <c r="DC33" s="287">
        <f t="shared" si="60"/>
        <v>46133</v>
      </c>
      <c r="DD33" s="288" t="str">
        <f t="shared" si="24"/>
        <v>火</v>
      </c>
      <c r="DE33" s="288" t="str">
        <f t="shared" si="25"/>
        <v/>
      </c>
      <c r="DF33" s="289"/>
      <c r="DG33" s="289"/>
      <c r="DH33" s="289"/>
      <c r="DI33" s="289"/>
      <c r="DJ33" s="289"/>
      <c r="DK33" s="287">
        <f t="shared" si="61"/>
        <v>46163</v>
      </c>
      <c r="DL33" s="288" t="str">
        <f t="shared" si="26"/>
        <v>木</v>
      </c>
      <c r="DM33" s="288" t="str">
        <f t="shared" si="27"/>
        <v/>
      </c>
      <c r="DN33" s="289"/>
      <c r="DO33" s="289"/>
      <c r="DP33" s="289"/>
      <c r="DQ33" s="289"/>
      <c r="DR33" s="289"/>
      <c r="DS33" s="287">
        <f t="shared" si="62"/>
        <v>46194</v>
      </c>
      <c r="DT33" s="288" t="str">
        <f t="shared" si="28"/>
        <v>日</v>
      </c>
      <c r="DU33" s="288" t="str">
        <f t="shared" si="29"/>
        <v/>
      </c>
      <c r="DV33" s="289"/>
      <c r="DW33" s="289"/>
      <c r="DX33" s="289"/>
      <c r="DY33" s="289"/>
      <c r="DZ33" s="292"/>
      <c r="EA33" s="287">
        <f t="shared" si="63"/>
        <v>46224</v>
      </c>
      <c r="EB33" s="288" t="str">
        <f t="shared" si="30"/>
        <v>火</v>
      </c>
      <c r="EC33" s="288" t="str">
        <f t="shared" si="31"/>
        <v/>
      </c>
      <c r="ED33" s="289"/>
      <c r="EE33" s="289"/>
      <c r="EF33" s="289"/>
      <c r="EG33" s="289"/>
      <c r="EH33" s="289"/>
      <c r="EI33" s="287">
        <f t="shared" si="64"/>
        <v>46255</v>
      </c>
      <c r="EJ33" s="288" t="str">
        <f t="shared" si="32"/>
        <v>金</v>
      </c>
      <c r="EK33" s="288" t="str">
        <f t="shared" si="33"/>
        <v/>
      </c>
      <c r="EL33" s="289"/>
      <c r="EM33" s="289"/>
      <c r="EN33" s="289"/>
      <c r="EO33" s="289"/>
      <c r="EP33" s="289"/>
      <c r="EQ33" s="287">
        <f t="shared" si="65"/>
        <v>46286</v>
      </c>
      <c r="ER33" s="288" t="str">
        <f t="shared" si="34"/>
        <v>月</v>
      </c>
      <c r="ES33" s="288" t="str">
        <f t="shared" si="35"/>
        <v/>
      </c>
      <c r="ET33" s="289"/>
      <c r="EU33" s="289"/>
      <c r="EV33" s="289"/>
      <c r="EW33" s="289"/>
      <c r="EX33" s="292"/>
      <c r="EY33" s="287">
        <f t="shared" si="66"/>
        <v>46316</v>
      </c>
      <c r="EZ33" s="288" t="str">
        <f t="shared" si="36"/>
        <v>水</v>
      </c>
      <c r="FA33" s="288" t="str">
        <f t="shared" si="37"/>
        <v/>
      </c>
      <c r="FB33" s="289"/>
      <c r="FC33" s="289"/>
      <c r="FD33" s="289"/>
      <c r="FE33" s="289"/>
      <c r="FF33" s="289"/>
      <c r="FG33" s="287">
        <f t="shared" si="67"/>
        <v>46347</v>
      </c>
      <c r="FH33" s="288" t="str">
        <f t="shared" si="38"/>
        <v>土</v>
      </c>
      <c r="FI33" s="288" t="str">
        <f t="shared" si="39"/>
        <v/>
      </c>
      <c r="FJ33" s="289"/>
      <c r="FK33" s="289"/>
      <c r="FL33" s="289"/>
      <c r="FM33" s="289"/>
      <c r="FN33" s="289"/>
      <c r="FO33" s="287">
        <f t="shared" si="68"/>
        <v>46377</v>
      </c>
      <c r="FP33" s="288" t="str">
        <f t="shared" si="40"/>
        <v>月</v>
      </c>
      <c r="FQ33" s="288" t="str">
        <f t="shared" si="41"/>
        <v/>
      </c>
      <c r="FR33" s="289"/>
      <c r="FS33" s="289"/>
      <c r="FT33" s="289"/>
      <c r="FU33" s="289"/>
      <c r="FV33" s="292"/>
      <c r="FW33" s="287">
        <f t="shared" si="69"/>
        <v>46408</v>
      </c>
      <c r="FX33" s="288" t="str">
        <f t="shared" si="42"/>
        <v>木</v>
      </c>
      <c r="FY33" s="288" t="str">
        <f t="shared" si="43"/>
        <v/>
      </c>
      <c r="FZ33" s="289"/>
      <c r="GA33" s="289"/>
      <c r="GB33" s="289"/>
      <c r="GC33" s="289"/>
      <c r="GD33" s="289"/>
      <c r="GE33" s="287">
        <f t="shared" si="70"/>
        <v>46439</v>
      </c>
      <c r="GF33" s="288" t="str">
        <f t="shared" si="44"/>
        <v>日</v>
      </c>
      <c r="GG33" s="288" t="str">
        <f t="shared" si="45"/>
        <v/>
      </c>
      <c r="GH33" s="289"/>
      <c r="GI33" s="289"/>
      <c r="GJ33" s="289"/>
      <c r="GK33" s="289"/>
      <c r="GL33" s="289"/>
      <c r="GM33" s="287">
        <f t="shared" si="71"/>
        <v>46467</v>
      </c>
      <c r="GN33" s="288" t="str">
        <f t="shared" si="46"/>
        <v>日</v>
      </c>
      <c r="GO33" s="288" t="str">
        <f t="shared" si="47"/>
        <v/>
      </c>
      <c r="GP33" s="289"/>
      <c r="GQ33" s="289"/>
      <c r="GR33" s="289"/>
      <c r="GS33" s="289"/>
      <c r="GT33" s="292"/>
      <c r="GW33" s="360">
        <v>46035</v>
      </c>
      <c r="GX33" s="107" t="s">
        <v>341</v>
      </c>
    </row>
    <row r="34" spans="1:206" ht="24" customHeight="1">
      <c r="A34" s="36" t="s">
        <v>250</v>
      </c>
      <c r="K34" s="287">
        <f t="shared" si="48"/>
        <v>45769</v>
      </c>
      <c r="L34" s="288" t="str">
        <f t="shared" si="0"/>
        <v>火</v>
      </c>
      <c r="M34" s="288" t="str">
        <f t="shared" si="1"/>
        <v/>
      </c>
      <c r="N34" s="289"/>
      <c r="O34" s="289"/>
      <c r="P34" s="289"/>
      <c r="Q34" s="289"/>
      <c r="R34" s="289"/>
      <c r="S34" s="287">
        <f t="shared" si="49"/>
        <v>45799</v>
      </c>
      <c r="T34" s="288" t="str">
        <f t="shared" si="2"/>
        <v>木</v>
      </c>
      <c r="U34" s="288" t="str">
        <f t="shared" si="3"/>
        <v/>
      </c>
      <c r="V34" s="289"/>
      <c r="W34" s="289"/>
      <c r="X34" s="289"/>
      <c r="Y34" s="289"/>
      <c r="Z34" s="289"/>
      <c r="AA34" s="287">
        <f t="shared" si="50"/>
        <v>45830</v>
      </c>
      <c r="AB34" s="288" t="str">
        <f t="shared" si="4"/>
        <v>日</v>
      </c>
      <c r="AC34" s="288" t="str">
        <f t="shared" si="5"/>
        <v/>
      </c>
      <c r="AD34" s="289"/>
      <c r="AE34" s="289"/>
      <c r="AF34" s="289"/>
      <c r="AG34" s="289"/>
      <c r="AH34" s="290"/>
      <c r="AI34" s="287">
        <f t="shared" si="51"/>
        <v>45860</v>
      </c>
      <c r="AJ34" s="288" t="str">
        <f t="shared" si="6"/>
        <v>火</v>
      </c>
      <c r="AK34" s="288" t="str">
        <f t="shared" si="7"/>
        <v/>
      </c>
      <c r="AL34" s="289"/>
      <c r="AM34" s="289"/>
      <c r="AN34" s="289"/>
      <c r="AO34" s="289"/>
      <c r="AP34" s="289"/>
      <c r="AQ34" s="287">
        <f t="shared" si="52"/>
        <v>45891</v>
      </c>
      <c r="AR34" s="288" t="str">
        <f t="shared" si="8"/>
        <v>金</v>
      </c>
      <c r="AS34" s="288" t="str">
        <f t="shared" si="9"/>
        <v/>
      </c>
      <c r="AT34" s="289"/>
      <c r="AU34" s="289"/>
      <c r="AV34" s="289"/>
      <c r="AW34" s="289"/>
      <c r="AX34" s="289"/>
      <c r="AY34" s="287">
        <f t="shared" si="53"/>
        <v>45922</v>
      </c>
      <c r="AZ34" s="288" t="str">
        <f t="shared" si="10"/>
        <v>月</v>
      </c>
      <c r="BA34" s="288" t="str">
        <f t="shared" si="11"/>
        <v/>
      </c>
      <c r="BB34" s="289"/>
      <c r="BC34" s="289"/>
      <c r="BD34" s="289"/>
      <c r="BE34" s="289"/>
      <c r="BF34" s="290"/>
      <c r="BG34" s="287">
        <f t="shared" si="54"/>
        <v>45952</v>
      </c>
      <c r="BH34" s="288" t="str">
        <f t="shared" si="12"/>
        <v>水</v>
      </c>
      <c r="BI34" s="288" t="str">
        <f t="shared" si="13"/>
        <v/>
      </c>
      <c r="BJ34" s="289"/>
      <c r="BK34" s="289"/>
      <c r="BL34" s="289"/>
      <c r="BM34" s="289"/>
      <c r="BN34" s="289"/>
      <c r="BO34" s="287">
        <f t="shared" si="55"/>
        <v>45983</v>
      </c>
      <c r="BP34" s="288" t="str">
        <f t="shared" si="14"/>
        <v>土</v>
      </c>
      <c r="BQ34" s="288" t="str">
        <f t="shared" si="15"/>
        <v/>
      </c>
      <c r="BR34" s="289"/>
      <c r="BS34" s="289"/>
      <c r="BT34" s="289"/>
      <c r="BU34" s="289"/>
      <c r="BV34" s="289"/>
      <c r="BW34" s="287">
        <f t="shared" si="56"/>
        <v>46013</v>
      </c>
      <c r="BX34" s="288" t="str">
        <f t="shared" si="16"/>
        <v>月</v>
      </c>
      <c r="BY34" s="288" t="str">
        <f t="shared" si="17"/>
        <v/>
      </c>
      <c r="BZ34" s="289"/>
      <c r="CA34" s="289"/>
      <c r="CB34" s="289"/>
      <c r="CC34" s="289"/>
      <c r="CD34" s="290"/>
      <c r="CE34" s="287">
        <f t="shared" si="57"/>
        <v>46044</v>
      </c>
      <c r="CF34" s="288" t="str">
        <f t="shared" si="18"/>
        <v>木</v>
      </c>
      <c r="CG34" s="288" t="str">
        <f t="shared" si="19"/>
        <v/>
      </c>
      <c r="CH34" s="289"/>
      <c r="CI34" s="289"/>
      <c r="CJ34" s="289"/>
      <c r="CK34" s="289"/>
      <c r="CL34" s="289"/>
      <c r="CM34" s="287">
        <f t="shared" si="58"/>
        <v>46075</v>
      </c>
      <c r="CN34" s="288" t="str">
        <f t="shared" si="20"/>
        <v>日</v>
      </c>
      <c r="CO34" s="288" t="str">
        <f t="shared" si="21"/>
        <v/>
      </c>
      <c r="CP34" s="289"/>
      <c r="CQ34" s="289"/>
      <c r="CR34" s="289"/>
      <c r="CS34" s="289"/>
      <c r="CT34" s="289"/>
      <c r="CU34" s="287">
        <f t="shared" si="59"/>
        <v>46103</v>
      </c>
      <c r="CV34" s="288" t="str">
        <f t="shared" si="22"/>
        <v>日</v>
      </c>
      <c r="CW34" s="288" t="str">
        <f t="shared" si="23"/>
        <v/>
      </c>
      <c r="CX34" s="289"/>
      <c r="CY34" s="289"/>
      <c r="CZ34" s="289"/>
      <c r="DA34" s="289"/>
      <c r="DB34" s="290"/>
      <c r="DC34" s="287">
        <f t="shared" si="60"/>
        <v>46134</v>
      </c>
      <c r="DD34" s="288" t="str">
        <f t="shared" si="24"/>
        <v>水</v>
      </c>
      <c r="DE34" s="288" t="str">
        <f t="shared" si="25"/>
        <v/>
      </c>
      <c r="DF34" s="289"/>
      <c r="DG34" s="289"/>
      <c r="DH34" s="289"/>
      <c r="DI34" s="289"/>
      <c r="DJ34" s="289"/>
      <c r="DK34" s="287">
        <f t="shared" si="61"/>
        <v>46164</v>
      </c>
      <c r="DL34" s="288" t="str">
        <f t="shared" si="26"/>
        <v>金</v>
      </c>
      <c r="DM34" s="288" t="str">
        <f t="shared" si="27"/>
        <v/>
      </c>
      <c r="DN34" s="289"/>
      <c r="DO34" s="289"/>
      <c r="DP34" s="289"/>
      <c r="DQ34" s="289"/>
      <c r="DR34" s="289"/>
      <c r="DS34" s="287">
        <f t="shared" si="62"/>
        <v>46195</v>
      </c>
      <c r="DT34" s="288" t="str">
        <f t="shared" si="28"/>
        <v>月</v>
      </c>
      <c r="DU34" s="288" t="str">
        <f t="shared" si="29"/>
        <v/>
      </c>
      <c r="DV34" s="289"/>
      <c r="DW34" s="289"/>
      <c r="DX34" s="289"/>
      <c r="DY34" s="289"/>
      <c r="DZ34" s="290"/>
      <c r="EA34" s="287">
        <f t="shared" si="63"/>
        <v>46225</v>
      </c>
      <c r="EB34" s="288" t="str">
        <f t="shared" si="30"/>
        <v>水</v>
      </c>
      <c r="EC34" s="288" t="str">
        <f t="shared" si="31"/>
        <v/>
      </c>
      <c r="ED34" s="289"/>
      <c r="EE34" s="289"/>
      <c r="EF34" s="289"/>
      <c r="EG34" s="289"/>
      <c r="EH34" s="289"/>
      <c r="EI34" s="287">
        <f t="shared" si="64"/>
        <v>46256</v>
      </c>
      <c r="EJ34" s="288" t="str">
        <f t="shared" si="32"/>
        <v>土</v>
      </c>
      <c r="EK34" s="288" t="str">
        <f t="shared" si="33"/>
        <v/>
      </c>
      <c r="EL34" s="289"/>
      <c r="EM34" s="289"/>
      <c r="EN34" s="289"/>
      <c r="EO34" s="289"/>
      <c r="EP34" s="289"/>
      <c r="EQ34" s="287">
        <f t="shared" si="65"/>
        <v>46287</v>
      </c>
      <c r="ER34" s="288" t="str">
        <f t="shared" si="34"/>
        <v>火</v>
      </c>
      <c r="ES34" s="288" t="str">
        <f t="shared" si="35"/>
        <v/>
      </c>
      <c r="ET34" s="289"/>
      <c r="EU34" s="289"/>
      <c r="EV34" s="289"/>
      <c r="EW34" s="289"/>
      <c r="EX34" s="290"/>
      <c r="EY34" s="287">
        <f t="shared" si="66"/>
        <v>46317</v>
      </c>
      <c r="EZ34" s="288" t="str">
        <f t="shared" si="36"/>
        <v>木</v>
      </c>
      <c r="FA34" s="288" t="str">
        <f t="shared" si="37"/>
        <v/>
      </c>
      <c r="FB34" s="289"/>
      <c r="FC34" s="289"/>
      <c r="FD34" s="289"/>
      <c r="FE34" s="289"/>
      <c r="FF34" s="289"/>
      <c r="FG34" s="287">
        <f t="shared" si="67"/>
        <v>46348</v>
      </c>
      <c r="FH34" s="288" t="str">
        <f t="shared" si="38"/>
        <v>日</v>
      </c>
      <c r="FI34" s="288" t="str">
        <f t="shared" si="39"/>
        <v/>
      </c>
      <c r="FJ34" s="289"/>
      <c r="FK34" s="289"/>
      <c r="FL34" s="289"/>
      <c r="FM34" s="289"/>
      <c r="FN34" s="289"/>
      <c r="FO34" s="287">
        <f t="shared" si="68"/>
        <v>46378</v>
      </c>
      <c r="FP34" s="288" t="str">
        <f t="shared" si="40"/>
        <v>火</v>
      </c>
      <c r="FQ34" s="288" t="str">
        <f t="shared" si="41"/>
        <v/>
      </c>
      <c r="FR34" s="289"/>
      <c r="FS34" s="289"/>
      <c r="FT34" s="289"/>
      <c r="FU34" s="289"/>
      <c r="FV34" s="290"/>
      <c r="FW34" s="287">
        <f t="shared" si="69"/>
        <v>46409</v>
      </c>
      <c r="FX34" s="288" t="str">
        <f t="shared" si="42"/>
        <v>金</v>
      </c>
      <c r="FY34" s="288" t="str">
        <f t="shared" si="43"/>
        <v/>
      </c>
      <c r="FZ34" s="289"/>
      <c r="GA34" s="289"/>
      <c r="GB34" s="289"/>
      <c r="GC34" s="289"/>
      <c r="GD34" s="289"/>
      <c r="GE34" s="287">
        <f t="shared" si="70"/>
        <v>46440</v>
      </c>
      <c r="GF34" s="288" t="str">
        <f t="shared" si="44"/>
        <v>月</v>
      </c>
      <c r="GG34" s="288" t="str">
        <f t="shared" si="45"/>
        <v/>
      </c>
      <c r="GH34" s="289"/>
      <c r="GI34" s="289"/>
      <c r="GJ34" s="289"/>
      <c r="GK34" s="289"/>
      <c r="GL34" s="289"/>
      <c r="GM34" s="287">
        <f t="shared" si="71"/>
        <v>46468</v>
      </c>
      <c r="GN34" s="288" t="str">
        <f t="shared" si="46"/>
        <v>月</v>
      </c>
      <c r="GO34" s="288" t="str">
        <f t="shared" si="47"/>
        <v/>
      </c>
      <c r="GP34" s="289"/>
      <c r="GQ34" s="289"/>
      <c r="GR34" s="289"/>
      <c r="GS34" s="289"/>
      <c r="GT34" s="290"/>
      <c r="GW34" s="360">
        <v>46064</v>
      </c>
      <c r="GX34" s="107" t="s">
        <v>342</v>
      </c>
    </row>
    <row r="35" spans="1:206" ht="24" customHeight="1">
      <c r="A35" s="36" t="s">
        <v>265</v>
      </c>
      <c r="K35" s="287">
        <f t="shared" si="48"/>
        <v>45770</v>
      </c>
      <c r="L35" s="288" t="str">
        <f t="shared" si="0"/>
        <v>水</v>
      </c>
      <c r="M35" s="288" t="str">
        <f t="shared" si="1"/>
        <v/>
      </c>
      <c r="N35" s="289"/>
      <c r="O35" s="289"/>
      <c r="P35" s="289"/>
      <c r="Q35" s="289"/>
      <c r="R35" s="289"/>
      <c r="S35" s="287">
        <f t="shared" si="49"/>
        <v>45800</v>
      </c>
      <c r="T35" s="288" t="str">
        <f t="shared" si="2"/>
        <v>金</v>
      </c>
      <c r="U35" s="288" t="str">
        <f t="shared" si="3"/>
        <v/>
      </c>
      <c r="V35" s="289"/>
      <c r="W35" s="289"/>
      <c r="X35" s="289"/>
      <c r="Y35" s="289"/>
      <c r="Z35" s="289"/>
      <c r="AA35" s="287">
        <f t="shared" si="50"/>
        <v>45831</v>
      </c>
      <c r="AB35" s="288" t="str">
        <f t="shared" si="4"/>
        <v>月</v>
      </c>
      <c r="AC35" s="288" t="str">
        <f t="shared" si="5"/>
        <v/>
      </c>
      <c r="AD35" s="289"/>
      <c r="AE35" s="289"/>
      <c r="AF35" s="289"/>
      <c r="AG35" s="289"/>
      <c r="AH35" s="290"/>
      <c r="AI35" s="287">
        <f t="shared" si="51"/>
        <v>45861</v>
      </c>
      <c r="AJ35" s="288" t="str">
        <f t="shared" si="6"/>
        <v>水</v>
      </c>
      <c r="AK35" s="288" t="str">
        <f t="shared" si="7"/>
        <v/>
      </c>
      <c r="AL35" s="289"/>
      <c r="AM35" s="289"/>
      <c r="AN35" s="289"/>
      <c r="AO35" s="289"/>
      <c r="AP35" s="289"/>
      <c r="AQ35" s="287">
        <f t="shared" si="52"/>
        <v>45892</v>
      </c>
      <c r="AR35" s="288" t="str">
        <f t="shared" si="8"/>
        <v>土</v>
      </c>
      <c r="AS35" s="288" t="str">
        <f t="shared" si="9"/>
        <v/>
      </c>
      <c r="AT35" s="289"/>
      <c r="AU35" s="289"/>
      <c r="AV35" s="289"/>
      <c r="AW35" s="289"/>
      <c r="AX35" s="289"/>
      <c r="AY35" s="287">
        <f t="shared" si="53"/>
        <v>45923</v>
      </c>
      <c r="AZ35" s="288" t="str">
        <f t="shared" si="10"/>
        <v>火</v>
      </c>
      <c r="BA35" s="288" t="str">
        <f t="shared" si="11"/>
        <v/>
      </c>
      <c r="BB35" s="289"/>
      <c r="BC35" s="289"/>
      <c r="BD35" s="289"/>
      <c r="BE35" s="289"/>
      <c r="BF35" s="290"/>
      <c r="BG35" s="287">
        <f t="shared" si="54"/>
        <v>45953</v>
      </c>
      <c r="BH35" s="288" t="str">
        <f t="shared" si="12"/>
        <v>木</v>
      </c>
      <c r="BI35" s="288" t="str">
        <f t="shared" si="13"/>
        <v/>
      </c>
      <c r="BJ35" s="289"/>
      <c r="BK35" s="289"/>
      <c r="BL35" s="289"/>
      <c r="BM35" s="289"/>
      <c r="BN35" s="289"/>
      <c r="BO35" s="287">
        <f t="shared" si="55"/>
        <v>45984</v>
      </c>
      <c r="BP35" s="288" t="str">
        <f t="shared" si="14"/>
        <v>日</v>
      </c>
      <c r="BQ35" s="288" t="str">
        <f t="shared" si="15"/>
        <v/>
      </c>
      <c r="BR35" s="289"/>
      <c r="BS35" s="289"/>
      <c r="BT35" s="289"/>
      <c r="BU35" s="289"/>
      <c r="BV35" s="289"/>
      <c r="BW35" s="287">
        <f t="shared" si="56"/>
        <v>46014</v>
      </c>
      <c r="BX35" s="288" t="str">
        <f t="shared" si="16"/>
        <v>火</v>
      </c>
      <c r="BY35" s="288" t="str">
        <f t="shared" si="17"/>
        <v/>
      </c>
      <c r="BZ35" s="289"/>
      <c r="CA35" s="289"/>
      <c r="CB35" s="289"/>
      <c r="CC35" s="289"/>
      <c r="CD35" s="290"/>
      <c r="CE35" s="287">
        <f t="shared" si="57"/>
        <v>46045</v>
      </c>
      <c r="CF35" s="288" t="str">
        <f t="shared" si="18"/>
        <v>金</v>
      </c>
      <c r="CG35" s="288" t="str">
        <f t="shared" si="19"/>
        <v/>
      </c>
      <c r="CH35" s="289"/>
      <c r="CI35" s="289"/>
      <c r="CJ35" s="289"/>
      <c r="CK35" s="289"/>
      <c r="CL35" s="289"/>
      <c r="CM35" s="287">
        <f t="shared" si="58"/>
        <v>46076</v>
      </c>
      <c r="CN35" s="288" t="str">
        <f t="shared" si="20"/>
        <v>月</v>
      </c>
      <c r="CO35" s="288" t="str">
        <f t="shared" si="21"/>
        <v/>
      </c>
      <c r="CP35" s="289"/>
      <c r="CQ35" s="289"/>
      <c r="CR35" s="289"/>
      <c r="CS35" s="289"/>
      <c r="CT35" s="289"/>
      <c r="CU35" s="287">
        <f t="shared" si="59"/>
        <v>46104</v>
      </c>
      <c r="CV35" s="288" t="str">
        <f t="shared" si="22"/>
        <v>月</v>
      </c>
      <c r="CW35" s="288" t="str">
        <f t="shared" si="23"/>
        <v/>
      </c>
      <c r="CX35" s="289"/>
      <c r="CY35" s="289"/>
      <c r="CZ35" s="289"/>
      <c r="DA35" s="289"/>
      <c r="DB35" s="290"/>
      <c r="DC35" s="287">
        <f t="shared" si="60"/>
        <v>46135</v>
      </c>
      <c r="DD35" s="288" t="str">
        <f t="shared" si="24"/>
        <v>木</v>
      </c>
      <c r="DE35" s="288" t="str">
        <f t="shared" si="25"/>
        <v/>
      </c>
      <c r="DF35" s="289"/>
      <c r="DG35" s="289"/>
      <c r="DH35" s="289"/>
      <c r="DI35" s="289"/>
      <c r="DJ35" s="289"/>
      <c r="DK35" s="287">
        <f t="shared" si="61"/>
        <v>46165</v>
      </c>
      <c r="DL35" s="288" t="str">
        <f t="shared" si="26"/>
        <v>土</v>
      </c>
      <c r="DM35" s="288" t="str">
        <f t="shared" si="27"/>
        <v/>
      </c>
      <c r="DN35" s="289"/>
      <c r="DO35" s="289"/>
      <c r="DP35" s="289"/>
      <c r="DQ35" s="289"/>
      <c r="DR35" s="289"/>
      <c r="DS35" s="287">
        <f t="shared" si="62"/>
        <v>46196</v>
      </c>
      <c r="DT35" s="288" t="str">
        <f t="shared" si="28"/>
        <v>火</v>
      </c>
      <c r="DU35" s="288" t="str">
        <f t="shared" si="29"/>
        <v/>
      </c>
      <c r="DV35" s="289"/>
      <c r="DW35" s="289"/>
      <c r="DX35" s="289"/>
      <c r="DY35" s="289"/>
      <c r="DZ35" s="290"/>
      <c r="EA35" s="287">
        <f t="shared" si="63"/>
        <v>46226</v>
      </c>
      <c r="EB35" s="288" t="str">
        <f t="shared" si="30"/>
        <v>木</v>
      </c>
      <c r="EC35" s="288" t="str">
        <f t="shared" si="31"/>
        <v/>
      </c>
      <c r="ED35" s="289"/>
      <c r="EE35" s="289"/>
      <c r="EF35" s="289"/>
      <c r="EG35" s="289"/>
      <c r="EH35" s="289"/>
      <c r="EI35" s="287">
        <f t="shared" si="64"/>
        <v>46257</v>
      </c>
      <c r="EJ35" s="288" t="str">
        <f t="shared" si="32"/>
        <v>日</v>
      </c>
      <c r="EK35" s="288" t="str">
        <f t="shared" si="33"/>
        <v/>
      </c>
      <c r="EL35" s="289"/>
      <c r="EM35" s="289"/>
      <c r="EN35" s="289"/>
      <c r="EO35" s="289"/>
      <c r="EP35" s="289"/>
      <c r="EQ35" s="287">
        <f t="shared" si="65"/>
        <v>46288</v>
      </c>
      <c r="ER35" s="288" t="str">
        <f t="shared" si="34"/>
        <v>水</v>
      </c>
      <c r="ES35" s="288" t="str">
        <f t="shared" si="35"/>
        <v/>
      </c>
      <c r="ET35" s="289"/>
      <c r="EU35" s="289"/>
      <c r="EV35" s="289"/>
      <c r="EW35" s="289"/>
      <c r="EX35" s="290"/>
      <c r="EY35" s="287">
        <f t="shared" si="66"/>
        <v>46318</v>
      </c>
      <c r="EZ35" s="288" t="str">
        <f t="shared" si="36"/>
        <v>金</v>
      </c>
      <c r="FA35" s="288" t="str">
        <f t="shared" si="37"/>
        <v/>
      </c>
      <c r="FB35" s="289"/>
      <c r="FC35" s="289"/>
      <c r="FD35" s="289"/>
      <c r="FE35" s="289"/>
      <c r="FF35" s="289"/>
      <c r="FG35" s="287">
        <f t="shared" si="67"/>
        <v>46349</v>
      </c>
      <c r="FH35" s="288" t="str">
        <f t="shared" si="38"/>
        <v>月</v>
      </c>
      <c r="FI35" s="288" t="str">
        <f t="shared" si="39"/>
        <v/>
      </c>
      <c r="FJ35" s="289"/>
      <c r="FK35" s="289"/>
      <c r="FL35" s="289"/>
      <c r="FM35" s="289"/>
      <c r="FN35" s="289"/>
      <c r="FO35" s="287">
        <f t="shared" si="68"/>
        <v>46379</v>
      </c>
      <c r="FP35" s="288" t="str">
        <f t="shared" si="40"/>
        <v>水</v>
      </c>
      <c r="FQ35" s="288" t="str">
        <f t="shared" si="41"/>
        <v/>
      </c>
      <c r="FR35" s="289"/>
      <c r="FS35" s="289"/>
      <c r="FT35" s="289"/>
      <c r="FU35" s="289"/>
      <c r="FV35" s="290"/>
      <c r="FW35" s="287">
        <f t="shared" si="69"/>
        <v>46410</v>
      </c>
      <c r="FX35" s="288" t="str">
        <f t="shared" si="42"/>
        <v>土</v>
      </c>
      <c r="FY35" s="288" t="str">
        <f t="shared" si="43"/>
        <v/>
      </c>
      <c r="FZ35" s="289"/>
      <c r="GA35" s="289"/>
      <c r="GB35" s="289"/>
      <c r="GC35" s="289"/>
      <c r="GD35" s="289"/>
      <c r="GE35" s="287">
        <f t="shared" si="70"/>
        <v>46441</v>
      </c>
      <c r="GF35" s="288" t="str">
        <f t="shared" si="44"/>
        <v>火</v>
      </c>
      <c r="GG35" s="288" t="str">
        <f t="shared" si="45"/>
        <v/>
      </c>
      <c r="GH35" s="289"/>
      <c r="GI35" s="289"/>
      <c r="GJ35" s="289"/>
      <c r="GK35" s="289"/>
      <c r="GL35" s="289"/>
      <c r="GM35" s="287">
        <f t="shared" si="71"/>
        <v>46469</v>
      </c>
      <c r="GN35" s="288" t="str">
        <f t="shared" si="46"/>
        <v>火</v>
      </c>
      <c r="GO35" s="288" t="str">
        <f t="shared" si="47"/>
        <v/>
      </c>
      <c r="GP35" s="289"/>
      <c r="GQ35" s="289"/>
      <c r="GR35" s="289"/>
      <c r="GS35" s="289"/>
      <c r="GT35" s="290"/>
      <c r="GW35" s="360">
        <v>46076</v>
      </c>
      <c r="GX35" s="107" t="s">
        <v>343</v>
      </c>
    </row>
    <row r="36" spans="1:206" ht="24" customHeight="1">
      <c r="A36" s="36" t="s">
        <v>327</v>
      </c>
      <c r="K36" s="287">
        <f t="shared" si="48"/>
        <v>45771</v>
      </c>
      <c r="L36" s="288" t="str">
        <f t="shared" si="0"/>
        <v>木</v>
      </c>
      <c r="M36" s="288" t="str">
        <f t="shared" si="1"/>
        <v/>
      </c>
      <c r="N36" s="289"/>
      <c r="O36" s="289"/>
      <c r="P36" s="289"/>
      <c r="Q36" s="289"/>
      <c r="R36" s="289"/>
      <c r="S36" s="287">
        <f t="shared" si="49"/>
        <v>45801</v>
      </c>
      <c r="T36" s="288" t="str">
        <f t="shared" si="2"/>
        <v>土</v>
      </c>
      <c r="U36" s="288" t="str">
        <f t="shared" si="3"/>
        <v/>
      </c>
      <c r="V36" s="289"/>
      <c r="W36" s="289"/>
      <c r="X36" s="289"/>
      <c r="Y36" s="289"/>
      <c r="Z36" s="289"/>
      <c r="AA36" s="287">
        <f t="shared" si="50"/>
        <v>45832</v>
      </c>
      <c r="AB36" s="288" t="str">
        <f t="shared" si="4"/>
        <v>火</v>
      </c>
      <c r="AC36" s="288" t="str">
        <f t="shared" si="5"/>
        <v/>
      </c>
      <c r="AD36" s="289"/>
      <c r="AE36" s="289"/>
      <c r="AF36" s="289"/>
      <c r="AG36" s="289"/>
      <c r="AH36" s="291"/>
      <c r="AI36" s="287">
        <f t="shared" si="51"/>
        <v>45862</v>
      </c>
      <c r="AJ36" s="288" t="str">
        <f t="shared" si="6"/>
        <v>木</v>
      </c>
      <c r="AK36" s="288" t="str">
        <f t="shared" si="7"/>
        <v/>
      </c>
      <c r="AL36" s="289"/>
      <c r="AM36" s="289"/>
      <c r="AN36" s="289"/>
      <c r="AO36" s="289"/>
      <c r="AP36" s="289"/>
      <c r="AQ36" s="287">
        <f t="shared" si="52"/>
        <v>45893</v>
      </c>
      <c r="AR36" s="288" t="str">
        <f t="shared" si="8"/>
        <v>日</v>
      </c>
      <c r="AS36" s="288" t="str">
        <f t="shared" si="9"/>
        <v/>
      </c>
      <c r="AT36" s="289"/>
      <c r="AU36" s="289"/>
      <c r="AV36" s="289"/>
      <c r="AW36" s="289"/>
      <c r="AX36" s="289"/>
      <c r="AY36" s="287">
        <f t="shared" si="53"/>
        <v>45924</v>
      </c>
      <c r="AZ36" s="288" t="str">
        <f t="shared" si="10"/>
        <v>水</v>
      </c>
      <c r="BA36" s="288" t="str">
        <f t="shared" si="11"/>
        <v/>
      </c>
      <c r="BB36" s="289"/>
      <c r="BC36" s="289"/>
      <c r="BD36" s="289"/>
      <c r="BE36" s="289"/>
      <c r="BF36" s="291"/>
      <c r="BG36" s="287">
        <f t="shared" si="54"/>
        <v>45954</v>
      </c>
      <c r="BH36" s="288" t="str">
        <f t="shared" si="12"/>
        <v>金</v>
      </c>
      <c r="BI36" s="288" t="str">
        <f t="shared" si="13"/>
        <v/>
      </c>
      <c r="BJ36" s="289"/>
      <c r="BK36" s="289"/>
      <c r="BL36" s="289"/>
      <c r="BM36" s="289"/>
      <c r="BN36" s="289"/>
      <c r="BO36" s="287">
        <f t="shared" si="55"/>
        <v>45985</v>
      </c>
      <c r="BP36" s="288" t="str">
        <f t="shared" si="14"/>
        <v>月</v>
      </c>
      <c r="BQ36" s="288" t="str">
        <f t="shared" si="15"/>
        <v/>
      </c>
      <c r="BR36" s="289"/>
      <c r="BS36" s="289"/>
      <c r="BT36" s="289"/>
      <c r="BU36" s="289"/>
      <c r="BV36" s="289"/>
      <c r="BW36" s="287">
        <f t="shared" si="56"/>
        <v>46015</v>
      </c>
      <c r="BX36" s="288" t="str">
        <f t="shared" si="16"/>
        <v>水</v>
      </c>
      <c r="BY36" s="288" t="str">
        <f t="shared" si="17"/>
        <v/>
      </c>
      <c r="BZ36" s="289"/>
      <c r="CA36" s="289"/>
      <c r="CB36" s="289"/>
      <c r="CC36" s="289"/>
      <c r="CD36" s="291"/>
      <c r="CE36" s="287">
        <f t="shared" si="57"/>
        <v>46046</v>
      </c>
      <c r="CF36" s="288" t="str">
        <f t="shared" si="18"/>
        <v>土</v>
      </c>
      <c r="CG36" s="288" t="str">
        <f t="shared" si="19"/>
        <v/>
      </c>
      <c r="CH36" s="289"/>
      <c r="CI36" s="289"/>
      <c r="CJ36" s="289"/>
      <c r="CK36" s="289"/>
      <c r="CL36" s="289"/>
      <c r="CM36" s="287">
        <f t="shared" si="58"/>
        <v>46077</v>
      </c>
      <c r="CN36" s="288" t="str">
        <f t="shared" si="20"/>
        <v>火</v>
      </c>
      <c r="CO36" s="288" t="str">
        <f t="shared" si="21"/>
        <v/>
      </c>
      <c r="CP36" s="289"/>
      <c r="CQ36" s="289"/>
      <c r="CR36" s="289"/>
      <c r="CS36" s="289"/>
      <c r="CT36" s="289"/>
      <c r="CU36" s="287">
        <f t="shared" si="59"/>
        <v>46105</v>
      </c>
      <c r="CV36" s="288" t="str">
        <f t="shared" si="22"/>
        <v>火</v>
      </c>
      <c r="CW36" s="288" t="str">
        <f t="shared" si="23"/>
        <v/>
      </c>
      <c r="CX36" s="289"/>
      <c r="CY36" s="289"/>
      <c r="CZ36" s="289"/>
      <c r="DA36" s="289"/>
      <c r="DB36" s="291"/>
      <c r="DC36" s="287">
        <f t="shared" si="60"/>
        <v>46136</v>
      </c>
      <c r="DD36" s="288" t="str">
        <f t="shared" si="24"/>
        <v>金</v>
      </c>
      <c r="DE36" s="288" t="str">
        <f t="shared" si="25"/>
        <v/>
      </c>
      <c r="DF36" s="289"/>
      <c r="DG36" s="289"/>
      <c r="DH36" s="289"/>
      <c r="DI36" s="289"/>
      <c r="DJ36" s="289"/>
      <c r="DK36" s="287">
        <f t="shared" si="61"/>
        <v>46166</v>
      </c>
      <c r="DL36" s="288" t="str">
        <f t="shared" si="26"/>
        <v>日</v>
      </c>
      <c r="DM36" s="288" t="str">
        <f t="shared" si="27"/>
        <v/>
      </c>
      <c r="DN36" s="289"/>
      <c r="DO36" s="289"/>
      <c r="DP36" s="289"/>
      <c r="DQ36" s="289"/>
      <c r="DR36" s="289"/>
      <c r="DS36" s="287">
        <f t="shared" si="62"/>
        <v>46197</v>
      </c>
      <c r="DT36" s="288" t="str">
        <f t="shared" si="28"/>
        <v>水</v>
      </c>
      <c r="DU36" s="288" t="str">
        <f t="shared" si="29"/>
        <v/>
      </c>
      <c r="DV36" s="289"/>
      <c r="DW36" s="289"/>
      <c r="DX36" s="289"/>
      <c r="DY36" s="289"/>
      <c r="DZ36" s="291"/>
      <c r="EA36" s="287">
        <f t="shared" si="63"/>
        <v>46227</v>
      </c>
      <c r="EB36" s="288" t="str">
        <f t="shared" si="30"/>
        <v>金</v>
      </c>
      <c r="EC36" s="288" t="str">
        <f t="shared" si="31"/>
        <v/>
      </c>
      <c r="ED36" s="289"/>
      <c r="EE36" s="289"/>
      <c r="EF36" s="289"/>
      <c r="EG36" s="289"/>
      <c r="EH36" s="289"/>
      <c r="EI36" s="287">
        <f t="shared" si="64"/>
        <v>46258</v>
      </c>
      <c r="EJ36" s="288" t="str">
        <f t="shared" si="32"/>
        <v>月</v>
      </c>
      <c r="EK36" s="288" t="str">
        <f t="shared" si="33"/>
        <v/>
      </c>
      <c r="EL36" s="289"/>
      <c r="EM36" s="289"/>
      <c r="EN36" s="289"/>
      <c r="EO36" s="289"/>
      <c r="EP36" s="289"/>
      <c r="EQ36" s="287">
        <f t="shared" si="65"/>
        <v>46289</v>
      </c>
      <c r="ER36" s="288" t="str">
        <f t="shared" si="34"/>
        <v>木</v>
      </c>
      <c r="ES36" s="288" t="str">
        <f t="shared" si="35"/>
        <v/>
      </c>
      <c r="ET36" s="289"/>
      <c r="EU36" s="289"/>
      <c r="EV36" s="289"/>
      <c r="EW36" s="289"/>
      <c r="EX36" s="291"/>
      <c r="EY36" s="287">
        <f t="shared" si="66"/>
        <v>46319</v>
      </c>
      <c r="EZ36" s="288" t="str">
        <f t="shared" si="36"/>
        <v>土</v>
      </c>
      <c r="FA36" s="288" t="str">
        <f t="shared" si="37"/>
        <v/>
      </c>
      <c r="FB36" s="289"/>
      <c r="FC36" s="289"/>
      <c r="FD36" s="289"/>
      <c r="FE36" s="289"/>
      <c r="FF36" s="289"/>
      <c r="FG36" s="287">
        <f t="shared" si="67"/>
        <v>46350</v>
      </c>
      <c r="FH36" s="288" t="str">
        <f t="shared" si="38"/>
        <v>火</v>
      </c>
      <c r="FI36" s="288" t="str">
        <f t="shared" si="39"/>
        <v/>
      </c>
      <c r="FJ36" s="289"/>
      <c r="FK36" s="289"/>
      <c r="FL36" s="289"/>
      <c r="FM36" s="289"/>
      <c r="FN36" s="289"/>
      <c r="FO36" s="287">
        <f t="shared" si="68"/>
        <v>46380</v>
      </c>
      <c r="FP36" s="288" t="str">
        <f t="shared" si="40"/>
        <v>木</v>
      </c>
      <c r="FQ36" s="288" t="str">
        <f t="shared" si="41"/>
        <v/>
      </c>
      <c r="FR36" s="289"/>
      <c r="FS36" s="289"/>
      <c r="FT36" s="289"/>
      <c r="FU36" s="289"/>
      <c r="FV36" s="291"/>
      <c r="FW36" s="287">
        <f t="shared" si="69"/>
        <v>46411</v>
      </c>
      <c r="FX36" s="288" t="str">
        <f t="shared" si="42"/>
        <v>日</v>
      </c>
      <c r="FY36" s="288" t="str">
        <f t="shared" si="43"/>
        <v/>
      </c>
      <c r="FZ36" s="289"/>
      <c r="GA36" s="289"/>
      <c r="GB36" s="289"/>
      <c r="GC36" s="289"/>
      <c r="GD36" s="289"/>
      <c r="GE36" s="287">
        <f t="shared" si="70"/>
        <v>46442</v>
      </c>
      <c r="GF36" s="288" t="str">
        <f t="shared" si="44"/>
        <v>水</v>
      </c>
      <c r="GG36" s="288" t="str">
        <f t="shared" si="45"/>
        <v/>
      </c>
      <c r="GH36" s="289"/>
      <c r="GI36" s="289"/>
      <c r="GJ36" s="289"/>
      <c r="GK36" s="289"/>
      <c r="GL36" s="289"/>
      <c r="GM36" s="287">
        <f t="shared" si="71"/>
        <v>46470</v>
      </c>
      <c r="GN36" s="288" t="str">
        <f t="shared" si="46"/>
        <v>水</v>
      </c>
      <c r="GO36" s="288" t="str">
        <f t="shared" si="47"/>
        <v/>
      </c>
      <c r="GP36" s="289"/>
      <c r="GQ36" s="289"/>
      <c r="GR36" s="289"/>
      <c r="GS36" s="289"/>
      <c r="GT36" s="291"/>
      <c r="GW36" s="360">
        <v>46077</v>
      </c>
      <c r="GX36" s="107" t="s">
        <v>346</v>
      </c>
    </row>
    <row r="37" spans="1:206" ht="24" customHeight="1">
      <c r="A37" s="36" t="s">
        <v>251</v>
      </c>
      <c r="K37" s="287">
        <f t="shared" si="48"/>
        <v>45772</v>
      </c>
      <c r="L37" s="288" t="str">
        <f t="shared" si="0"/>
        <v>金</v>
      </c>
      <c r="M37" s="288" t="str">
        <f t="shared" si="1"/>
        <v/>
      </c>
      <c r="N37" s="289"/>
      <c r="O37" s="289"/>
      <c r="P37" s="289"/>
      <c r="Q37" s="289"/>
      <c r="R37" s="290"/>
      <c r="S37" s="287">
        <f t="shared" si="49"/>
        <v>45802</v>
      </c>
      <c r="T37" s="288" t="str">
        <f t="shared" si="2"/>
        <v>日</v>
      </c>
      <c r="U37" s="288" t="str">
        <f t="shared" si="3"/>
        <v/>
      </c>
      <c r="V37" s="289"/>
      <c r="W37" s="289"/>
      <c r="X37" s="289"/>
      <c r="Y37" s="289"/>
      <c r="Z37" s="290"/>
      <c r="AA37" s="287">
        <f t="shared" si="50"/>
        <v>45833</v>
      </c>
      <c r="AB37" s="288" t="str">
        <f t="shared" si="4"/>
        <v>水</v>
      </c>
      <c r="AC37" s="288" t="str">
        <f t="shared" si="5"/>
        <v/>
      </c>
      <c r="AD37" s="289"/>
      <c r="AE37" s="289"/>
      <c r="AF37" s="289"/>
      <c r="AG37" s="289"/>
      <c r="AH37" s="289"/>
      <c r="AI37" s="287">
        <f t="shared" si="51"/>
        <v>45863</v>
      </c>
      <c r="AJ37" s="288" t="str">
        <f t="shared" si="6"/>
        <v>金</v>
      </c>
      <c r="AK37" s="288" t="str">
        <f t="shared" si="7"/>
        <v/>
      </c>
      <c r="AL37" s="289"/>
      <c r="AM37" s="289"/>
      <c r="AN37" s="289"/>
      <c r="AO37" s="289"/>
      <c r="AP37" s="290"/>
      <c r="AQ37" s="287">
        <f t="shared" si="52"/>
        <v>45894</v>
      </c>
      <c r="AR37" s="288" t="str">
        <f t="shared" si="8"/>
        <v>月</v>
      </c>
      <c r="AS37" s="288" t="str">
        <f t="shared" si="9"/>
        <v/>
      </c>
      <c r="AT37" s="289"/>
      <c r="AU37" s="289"/>
      <c r="AV37" s="289"/>
      <c r="AW37" s="289"/>
      <c r="AX37" s="290"/>
      <c r="AY37" s="287">
        <f t="shared" si="53"/>
        <v>45925</v>
      </c>
      <c r="AZ37" s="288" t="str">
        <f t="shared" si="10"/>
        <v>木</v>
      </c>
      <c r="BA37" s="288" t="str">
        <f t="shared" si="11"/>
        <v/>
      </c>
      <c r="BB37" s="289"/>
      <c r="BC37" s="289"/>
      <c r="BD37" s="289"/>
      <c r="BE37" s="289"/>
      <c r="BF37" s="289"/>
      <c r="BG37" s="287">
        <f t="shared" si="54"/>
        <v>45955</v>
      </c>
      <c r="BH37" s="288" t="str">
        <f t="shared" si="12"/>
        <v>土</v>
      </c>
      <c r="BI37" s="288" t="str">
        <f t="shared" si="13"/>
        <v/>
      </c>
      <c r="BJ37" s="289"/>
      <c r="BK37" s="289"/>
      <c r="BL37" s="289"/>
      <c r="BM37" s="289"/>
      <c r="BN37" s="290"/>
      <c r="BO37" s="287">
        <f t="shared" si="55"/>
        <v>45986</v>
      </c>
      <c r="BP37" s="288" t="str">
        <f t="shared" si="14"/>
        <v>火</v>
      </c>
      <c r="BQ37" s="288" t="str">
        <f t="shared" si="15"/>
        <v/>
      </c>
      <c r="BR37" s="289"/>
      <c r="BS37" s="289"/>
      <c r="BT37" s="289"/>
      <c r="BU37" s="289"/>
      <c r="BV37" s="290"/>
      <c r="BW37" s="287">
        <f t="shared" si="56"/>
        <v>46016</v>
      </c>
      <c r="BX37" s="288" t="str">
        <f t="shared" si="16"/>
        <v>木</v>
      </c>
      <c r="BY37" s="288" t="str">
        <f t="shared" si="17"/>
        <v/>
      </c>
      <c r="BZ37" s="289"/>
      <c r="CA37" s="289"/>
      <c r="CB37" s="289"/>
      <c r="CC37" s="289"/>
      <c r="CD37" s="289"/>
      <c r="CE37" s="287">
        <f t="shared" si="57"/>
        <v>46047</v>
      </c>
      <c r="CF37" s="288" t="str">
        <f t="shared" si="18"/>
        <v>日</v>
      </c>
      <c r="CG37" s="288" t="str">
        <f t="shared" si="19"/>
        <v/>
      </c>
      <c r="CH37" s="289"/>
      <c r="CI37" s="289"/>
      <c r="CJ37" s="289"/>
      <c r="CK37" s="289"/>
      <c r="CL37" s="290"/>
      <c r="CM37" s="287">
        <f t="shared" si="58"/>
        <v>46078</v>
      </c>
      <c r="CN37" s="288" t="str">
        <f t="shared" si="20"/>
        <v>水</v>
      </c>
      <c r="CO37" s="288" t="str">
        <f t="shared" si="21"/>
        <v/>
      </c>
      <c r="CP37" s="289"/>
      <c r="CQ37" s="289"/>
      <c r="CR37" s="289"/>
      <c r="CS37" s="289"/>
      <c r="CT37" s="290"/>
      <c r="CU37" s="287">
        <f t="shared" si="59"/>
        <v>46106</v>
      </c>
      <c r="CV37" s="288" t="str">
        <f t="shared" si="22"/>
        <v>水</v>
      </c>
      <c r="CW37" s="288" t="str">
        <f t="shared" si="23"/>
        <v/>
      </c>
      <c r="CX37" s="289"/>
      <c r="CY37" s="289"/>
      <c r="CZ37" s="289"/>
      <c r="DA37" s="289"/>
      <c r="DB37" s="289"/>
      <c r="DC37" s="287">
        <f t="shared" si="60"/>
        <v>46137</v>
      </c>
      <c r="DD37" s="288" t="str">
        <f t="shared" si="24"/>
        <v>土</v>
      </c>
      <c r="DE37" s="288" t="str">
        <f t="shared" si="25"/>
        <v/>
      </c>
      <c r="DF37" s="289"/>
      <c r="DG37" s="289"/>
      <c r="DH37" s="289"/>
      <c r="DI37" s="289"/>
      <c r="DJ37" s="290"/>
      <c r="DK37" s="287">
        <f t="shared" si="61"/>
        <v>46167</v>
      </c>
      <c r="DL37" s="288" t="str">
        <f t="shared" si="26"/>
        <v>月</v>
      </c>
      <c r="DM37" s="288" t="str">
        <f t="shared" si="27"/>
        <v/>
      </c>
      <c r="DN37" s="289"/>
      <c r="DO37" s="289"/>
      <c r="DP37" s="289"/>
      <c r="DQ37" s="289"/>
      <c r="DR37" s="290"/>
      <c r="DS37" s="287">
        <f t="shared" si="62"/>
        <v>46198</v>
      </c>
      <c r="DT37" s="288" t="str">
        <f t="shared" si="28"/>
        <v>木</v>
      </c>
      <c r="DU37" s="288" t="str">
        <f t="shared" si="29"/>
        <v/>
      </c>
      <c r="DV37" s="289"/>
      <c r="DW37" s="289"/>
      <c r="DX37" s="289"/>
      <c r="DY37" s="289"/>
      <c r="DZ37" s="289"/>
      <c r="EA37" s="287">
        <f t="shared" si="63"/>
        <v>46228</v>
      </c>
      <c r="EB37" s="288" t="str">
        <f t="shared" si="30"/>
        <v>土</v>
      </c>
      <c r="EC37" s="288" t="str">
        <f t="shared" si="31"/>
        <v/>
      </c>
      <c r="ED37" s="289"/>
      <c r="EE37" s="289"/>
      <c r="EF37" s="289"/>
      <c r="EG37" s="289"/>
      <c r="EH37" s="290"/>
      <c r="EI37" s="287">
        <f t="shared" si="64"/>
        <v>46259</v>
      </c>
      <c r="EJ37" s="288" t="str">
        <f t="shared" si="32"/>
        <v>火</v>
      </c>
      <c r="EK37" s="288" t="str">
        <f t="shared" si="33"/>
        <v/>
      </c>
      <c r="EL37" s="289"/>
      <c r="EM37" s="289"/>
      <c r="EN37" s="289"/>
      <c r="EO37" s="289"/>
      <c r="EP37" s="290"/>
      <c r="EQ37" s="287">
        <f t="shared" si="65"/>
        <v>46290</v>
      </c>
      <c r="ER37" s="288" t="str">
        <f t="shared" si="34"/>
        <v>金</v>
      </c>
      <c r="ES37" s="288" t="str">
        <f t="shared" si="35"/>
        <v/>
      </c>
      <c r="ET37" s="289"/>
      <c r="EU37" s="289"/>
      <c r="EV37" s="289"/>
      <c r="EW37" s="289"/>
      <c r="EX37" s="289"/>
      <c r="EY37" s="287">
        <f t="shared" si="66"/>
        <v>46320</v>
      </c>
      <c r="EZ37" s="288" t="str">
        <f t="shared" si="36"/>
        <v>日</v>
      </c>
      <c r="FA37" s="288" t="str">
        <f t="shared" si="37"/>
        <v/>
      </c>
      <c r="FB37" s="289"/>
      <c r="FC37" s="289"/>
      <c r="FD37" s="289"/>
      <c r="FE37" s="289"/>
      <c r="FF37" s="290"/>
      <c r="FG37" s="287">
        <f t="shared" si="67"/>
        <v>46351</v>
      </c>
      <c r="FH37" s="288" t="str">
        <f t="shared" si="38"/>
        <v>水</v>
      </c>
      <c r="FI37" s="288" t="str">
        <f t="shared" si="39"/>
        <v/>
      </c>
      <c r="FJ37" s="289"/>
      <c r="FK37" s="289"/>
      <c r="FL37" s="289"/>
      <c r="FM37" s="289"/>
      <c r="FN37" s="290"/>
      <c r="FO37" s="287">
        <f t="shared" si="68"/>
        <v>46381</v>
      </c>
      <c r="FP37" s="288" t="str">
        <f t="shared" si="40"/>
        <v>金</v>
      </c>
      <c r="FQ37" s="288" t="str">
        <f t="shared" si="41"/>
        <v/>
      </c>
      <c r="FR37" s="289"/>
      <c r="FS37" s="289"/>
      <c r="FT37" s="289"/>
      <c r="FU37" s="289"/>
      <c r="FV37" s="289"/>
      <c r="FW37" s="287">
        <f t="shared" si="69"/>
        <v>46412</v>
      </c>
      <c r="FX37" s="288" t="str">
        <f t="shared" si="42"/>
        <v>月</v>
      </c>
      <c r="FY37" s="288" t="str">
        <f t="shared" si="43"/>
        <v/>
      </c>
      <c r="FZ37" s="289"/>
      <c r="GA37" s="289"/>
      <c r="GB37" s="289"/>
      <c r="GC37" s="289"/>
      <c r="GD37" s="290"/>
      <c r="GE37" s="287">
        <f t="shared" si="70"/>
        <v>46443</v>
      </c>
      <c r="GF37" s="288" t="str">
        <f t="shared" si="44"/>
        <v>木</v>
      </c>
      <c r="GG37" s="288" t="str">
        <f t="shared" si="45"/>
        <v/>
      </c>
      <c r="GH37" s="289"/>
      <c r="GI37" s="289"/>
      <c r="GJ37" s="289"/>
      <c r="GK37" s="289"/>
      <c r="GL37" s="290"/>
      <c r="GM37" s="287">
        <f t="shared" si="71"/>
        <v>46471</v>
      </c>
      <c r="GN37" s="288" t="str">
        <f t="shared" si="46"/>
        <v>木</v>
      </c>
      <c r="GO37" s="288" t="str">
        <f t="shared" si="47"/>
        <v/>
      </c>
      <c r="GP37" s="289"/>
      <c r="GQ37" s="289"/>
      <c r="GR37" s="289"/>
      <c r="GS37" s="289"/>
      <c r="GT37" s="289"/>
      <c r="GW37" s="360">
        <v>46101</v>
      </c>
      <c r="GX37" s="107" t="s">
        <v>344</v>
      </c>
    </row>
    <row r="38" spans="1:206" ht="24" customHeight="1">
      <c r="A38" s="36" t="s">
        <v>252</v>
      </c>
      <c r="K38" s="287">
        <f t="shared" si="48"/>
        <v>45773</v>
      </c>
      <c r="L38" s="288" t="str">
        <f t="shared" si="0"/>
        <v>土</v>
      </c>
      <c r="M38" s="288" t="str">
        <f t="shared" si="1"/>
        <v/>
      </c>
      <c r="N38" s="289"/>
      <c r="O38" s="289"/>
      <c r="P38" s="289"/>
      <c r="Q38" s="289"/>
      <c r="R38" s="291"/>
      <c r="S38" s="287">
        <f t="shared" si="49"/>
        <v>45803</v>
      </c>
      <c r="T38" s="288" t="str">
        <f t="shared" si="2"/>
        <v>月</v>
      </c>
      <c r="U38" s="288" t="str">
        <f t="shared" si="3"/>
        <v/>
      </c>
      <c r="V38" s="289"/>
      <c r="W38" s="289"/>
      <c r="X38" s="289"/>
      <c r="Y38" s="289"/>
      <c r="Z38" s="291"/>
      <c r="AA38" s="287">
        <f t="shared" si="50"/>
        <v>45834</v>
      </c>
      <c r="AB38" s="288" t="str">
        <f t="shared" si="4"/>
        <v>木</v>
      </c>
      <c r="AC38" s="288" t="str">
        <f t="shared" si="5"/>
        <v/>
      </c>
      <c r="AD38" s="289"/>
      <c r="AE38" s="289"/>
      <c r="AF38" s="289"/>
      <c r="AG38" s="289"/>
      <c r="AH38" s="294"/>
      <c r="AI38" s="287">
        <f t="shared" si="51"/>
        <v>45864</v>
      </c>
      <c r="AJ38" s="288" t="str">
        <f t="shared" si="6"/>
        <v>土</v>
      </c>
      <c r="AK38" s="288" t="str">
        <f t="shared" si="7"/>
        <v/>
      </c>
      <c r="AL38" s="289"/>
      <c r="AM38" s="289"/>
      <c r="AN38" s="289"/>
      <c r="AO38" s="289"/>
      <c r="AP38" s="291"/>
      <c r="AQ38" s="287">
        <f t="shared" si="52"/>
        <v>45895</v>
      </c>
      <c r="AR38" s="288" t="str">
        <f t="shared" si="8"/>
        <v>火</v>
      </c>
      <c r="AS38" s="288" t="str">
        <f t="shared" si="9"/>
        <v/>
      </c>
      <c r="AT38" s="289"/>
      <c r="AU38" s="289"/>
      <c r="AV38" s="289"/>
      <c r="AW38" s="289"/>
      <c r="AX38" s="291"/>
      <c r="AY38" s="287">
        <f t="shared" si="53"/>
        <v>45926</v>
      </c>
      <c r="AZ38" s="288" t="str">
        <f t="shared" si="10"/>
        <v>金</v>
      </c>
      <c r="BA38" s="288" t="str">
        <f t="shared" si="11"/>
        <v/>
      </c>
      <c r="BB38" s="289"/>
      <c r="BC38" s="289"/>
      <c r="BD38" s="289"/>
      <c r="BE38" s="289"/>
      <c r="BF38" s="294"/>
      <c r="BG38" s="287">
        <f t="shared" si="54"/>
        <v>45956</v>
      </c>
      <c r="BH38" s="288" t="str">
        <f t="shared" si="12"/>
        <v>日</v>
      </c>
      <c r="BI38" s="288" t="str">
        <f t="shared" si="13"/>
        <v/>
      </c>
      <c r="BJ38" s="289"/>
      <c r="BK38" s="289"/>
      <c r="BL38" s="289"/>
      <c r="BM38" s="289"/>
      <c r="BN38" s="291"/>
      <c r="BO38" s="287">
        <f t="shared" si="55"/>
        <v>45987</v>
      </c>
      <c r="BP38" s="288" t="str">
        <f t="shared" si="14"/>
        <v>水</v>
      </c>
      <c r="BQ38" s="288" t="str">
        <f t="shared" si="15"/>
        <v/>
      </c>
      <c r="BR38" s="289"/>
      <c r="BS38" s="289"/>
      <c r="BT38" s="289"/>
      <c r="BU38" s="289"/>
      <c r="BV38" s="291"/>
      <c r="BW38" s="287">
        <f t="shared" si="56"/>
        <v>46017</v>
      </c>
      <c r="BX38" s="288" t="str">
        <f t="shared" si="16"/>
        <v>金</v>
      </c>
      <c r="BY38" s="288" t="str">
        <f t="shared" si="17"/>
        <v/>
      </c>
      <c r="BZ38" s="289"/>
      <c r="CA38" s="289"/>
      <c r="CB38" s="289"/>
      <c r="CC38" s="289"/>
      <c r="CD38" s="294"/>
      <c r="CE38" s="287">
        <f t="shared" si="57"/>
        <v>46048</v>
      </c>
      <c r="CF38" s="288" t="str">
        <f t="shared" si="18"/>
        <v>月</v>
      </c>
      <c r="CG38" s="288" t="str">
        <f t="shared" si="19"/>
        <v/>
      </c>
      <c r="CH38" s="289"/>
      <c r="CI38" s="289"/>
      <c r="CJ38" s="289"/>
      <c r="CK38" s="289"/>
      <c r="CL38" s="291"/>
      <c r="CM38" s="287">
        <f t="shared" si="58"/>
        <v>46079</v>
      </c>
      <c r="CN38" s="288" t="str">
        <f t="shared" si="20"/>
        <v>木</v>
      </c>
      <c r="CO38" s="288" t="str">
        <f t="shared" si="21"/>
        <v/>
      </c>
      <c r="CP38" s="289"/>
      <c r="CQ38" s="289"/>
      <c r="CR38" s="289"/>
      <c r="CS38" s="289"/>
      <c r="CT38" s="291"/>
      <c r="CU38" s="287">
        <f t="shared" si="59"/>
        <v>46107</v>
      </c>
      <c r="CV38" s="288" t="str">
        <f t="shared" si="22"/>
        <v>木</v>
      </c>
      <c r="CW38" s="288" t="str">
        <f t="shared" si="23"/>
        <v/>
      </c>
      <c r="CX38" s="289"/>
      <c r="CY38" s="289"/>
      <c r="CZ38" s="289"/>
      <c r="DA38" s="289"/>
      <c r="DB38" s="294"/>
      <c r="DC38" s="287">
        <f t="shared" si="60"/>
        <v>46138</v>
      </c>
      <c r="DD38" s="288" t="str">
        <f t="shared" si="24"/>
        <v>日</v>
      </c>
      <c r="DE38" s="288" t="str">
        <f t="shared" si="25"/>
        <v/>
      </c>
      <c r="DF38" s="289"/>
      <c r="DG38" s="289"/>
      <c r="DH38" s="289"/>
      <c r="DI38" s="289"/>
      <c r="DJ38" s="291"/>
      <c r="DK38" s="287">
        <f t="shared" si="61"/>
        <v>46168</v>
      </c>
      <c r="DL38" s="288" t="str">
        <f t="shared" si="26"/>
        <v>火</v>
      </c>
      <c r="DM38" s="288" t="str">
        <f t="shared" si="27"/>
        <v/>
      </c>
      <c r="DN38" s="289"/>
      <c r="DO38" s="289"/>
      <c r="DP38" s="289"/>
      <c r="DQ38" s="289"/>
      <c r="DR38" s="291"/>
      <c r="DS38" s="287">
        <f t="shared" si="62"/>
        <v>46199</v>
      </c>
      <c r="DT38" s="288" t="str">
        <f t="shared" si="28"/>
        <v>金</v>
      </c>
      <c r="DU38" s="288" t="str">
        <f t="shared" si="29"/>
        <v/>
      </c>
      <c r="DV38" s="289"/>
      <c r="DW38" s="289"/>
      <c r="DX38" s="289"/>
      <c r="DY38" s="289"/>
      <c r="DZ38" s="294"/>
      <c r="EA38" s="287">
        <f t="shared" si="63"/>
        <v>46229</v>
      </c>
      <c r="EB38" s="288" t="str">
        <f t="shared" si="30"/>
        <v>日</v>
      </c>
      <c r="EC38" s="288" t="str">
        <f t="shared" si="31"/>
        <v/>
      </c>
      <c r="ED38" s="289"/>
      <c r="EE38" s="289"/>
      <c r="EF38" s="289"/>
      <c r="EG38" s="289"/>
      <c r="EH38" s="291"/>
      <c r="EI38" s="287">
        <f t="shared" si="64"/>
        <v>46260</v>
      </c>
      <c r="EJ38" s="288" t="str">
        <f t="shared" si="32"/>
        <v>水</v>
      </c>
      <c r="EK38" s="288" t="str">
        <f t="shared" si="33"/>
        <v/>
      </c>
      <c r="EL38" s="289"/>
      <c r="EM38" s="289"/>
      <c r="EN38" s="289"/>
      <c r="EO38" s="289"/>
      <c r="EP38" s="291"/>
      <c r="EQ38" s="287">
        <f t="shared" si="65"/>
        <v>46291</v>
      </c>
      <c r="ER38" s="288" t="str">
        <f t="shared" si="34"/>
        <v>土</v>
      </c>
      <c r="ES38" s="288" t="str">
        <f t="shared" si="35"/>
        <v/>
      </c>
      <c r="ET38" s="289"/>
      <c r="EU38" s="289"/>
      <c r="EV38" s="289"/>
      <c r="EW38" s="289"/>
      <c r="EX38" s="294"/>
      <c r="EY38" s="287">
        <f t="shared" si="66"/>
        <v>46321</v>
      </c>
      <c r="EZ38" s="288" t="str">
        <f t="shared" si="36"/>
        <v>月</v>
      </c>
      <c r="FA38" s="288" t="str">
        <f t="shared" si="37"/>
        <v/>
      </c>
      <c r="FB38" s="289"/>
      <c r="FC38" s="289"/>
      <c r="FD38" s="289"/>
      <c r="FE38" s="289"/>
      <c r="FF38" s="291"/>
      <c r="FG38" s="287">
        <f t="shared" si="67"/>
        <v>46352</v>
      </c>
      <c r="FH38" s="288" t="str">
        <f t="shared" si="38"/>
        <v>木</v>
      </c>
      <c r="FI38" s="288" t="str">
        <f t="shared" si="39"/>
        <v/>
      </c>
      <c r="FJ38" s="289"/>
      <c r="FK38" s="289"/>
      <c r="FL38" s="289"/>
      <c r="FM38" s="289"/>
      <c r="FN38" s="291"/>
      <c r="FO38" s="287">
        <f t="shared" si="68"/>
        <v>46382</v>
      </c>
      <c r="FP38" s="288" t="str">
        <f t="shared" si="40"/>
        <v>土</v>
      </c>
      <c r="FQ38" s="288" t="str">
        <f t="shared" si="41"/>
        <v/>
      </c>
      <c r="FR38" s="289"/>
      <c r="FS38" s="289"/>
      <c r="FT38" s="289"/>
      <c r="FU38" s="289"/>
      <c r="FV38" s="294"/>
      <c r="FW38" s="287">
        <f t="shared" si="69"/>
        <v>46413</v>
      </c>
      <c r="FX38" s="288" t="str">
        <f t="shared" si="42"/>
        <v>火</v>
      </c>
      <c r="FY38" s="288" t="str">
        <f t="shared" si="43"/>
        <v/>
      </c>
      <c r="FZ38" s="289"/>
      <c r="GA38" s="289"/>
      <c r="GB38" s="289"/>
      <c r="GC38" s="289"/>
      <c r="GD38" s="291"/>
      <c r="GE38" s="287">
        <f t="shared" si="70"/>
        <v>46444</v>
      </c>
      <c r="GF38" s="288" t="str">
        <f t="shared" si="44"/>
        <v>金</v>
      </c>
      <c r="GG38" s="288" t="str">
        <f t="shared" si="45"/>
        <v/>
      </c>
      <c r="GH38" s="289"/>
      <c r="GI38" s="289"/>
      <c r="GJ38" s="289"/>
      <c r="GK38" s="289"/>
      <c r="GL38" s="291"/>
      <c r="GM38" s="287">
        <f t="shared" si="71"/>
        <v>46472</v>
      </c>
      <c r="GN38" s="288" t="str">
        <f t="shared" si="46"/>
        <v>金</v>
      </c>
      <c r="GO38" s="288" t="str">
        <f t="shared" si="47"/>
        <v/>
      </c>
      <c r="GP38" s="289"/>
      <c r="GQ38" s="289"/>
      <c r="GR38" s="289"/>
      <c r="GS38" s="289"/>
      <c r="GT38" s="294"/>
      <c r="GW38" s="360">
        <v>46141</v>
      </c>
      <c r="GX38" s="107" t="s">
        <v>176</v>
      </c>
    </row>
    <row r="39" spans="1:206" ht="24" customHeight="1">
      <c r="A39" s="36" t="s">
        <v>253</v>
      </c>
      <c r="K39" s="287">
        <f t="shared" si="48"/>
        <v>45774</v>
      </c>
      <c r="L39" s="288" t="str">
        <f t="shared" si="0"/>
        <v>日</v>
      </c>
      <c r="M39" s="288" t="str">
        <f t="shared" si="1"/>
        <v/>
      </c>
      <c r="N39" s="289"/>
      <c r="O39" s="289"/>
      <c r="P39" s="289"/>
      <c r="Q39" s="289"/>
      <c r="R39" s="290"/>
      <c r="S39" s="287">
        <f t="shared" si="49"/>
        <v>45804</v>
      </c>
      <c r="T39" s="288" t="str">
        <f t="shared" si="2"/>
        <v>火</v>
      </c>
      <c r="U39" s="288" t="str">
        <f t="shared" si="3"/>
        <v/>
      </c>
      <c r="V39" s="289"/>
      <c r="W39" s="289"/>
      <c r="X39" s="289"/>
      <c r="Y39" s="289"/>
      <c r="Z39" s="290"/>
      <c r="AA39" s="287">
        <f t="shared" si="50"/>
        <v>45835</v>
      </c>
      <c r="AB39" s="288" t="str">
        <f t="shared" si="4"/>
        <v>金</v>
      </c>
      <c r="AC39" s="288" t="str">
        <f t="shared" si="5"/>
        <v/>
      </c>
      <c r="AD39" s="289"/>
      <c r="AE39" s="289"/>
      <c r="AF39" s="289"/>
      <c r="AG39" s="289"/>
      <c r="AH39" s="295"/>
      <c r="AI39" s="287">
        <f t="shared" si="51"/>
        <v>45865</v>
      </c>
      <c r="AJ39" s="288" t="str">
        <f t="shared" si="6"/>
        <v>日</v>
      </c>
      <c r="AK39" s="288" t="str">
        <f t="shared" si="7"/>
        <v/>
      </c>
      <c r="AL39" s="289"/>
      <c r="AM39" s="289"/>
      <c r="AN39" s="289"/>
      <c r="AO39" s="289"/>
      <c r="AP39" s="290"/>
      <c r="AQ39" s="287">
        <f t="shared" si="52"/>
        <v>45896</v>
      </c>
      <c r="AR39" s="288" t="str">
        <f t="shared" si="8"/>
        <v>水</v>
      </c>
      <c r="AS39" s="288" t="str">
        <f t="shared" si="9"/>
        <v/>
      </c>
      <c r="AT39" s="289"/>
      <c r="AU39" s="289"/>
      <c r="AV39" s="289"/>
      <c r="AW39" s="289"/>
      <c r="AX39" s="290"/>
      <c r="AY39" s="287">
        <f t="shared" si="53"/>
        <v>45927</v>
      </c>
      <c r="AZ39" s="288" t="str">
        <f t="shared" si="10"/>
        <v>土</v>
      </c>
      <c r="BA39" s="288" t="str">
        <f t="shared" si="11"/>
        <v/>
      </c>
      <c r="BB39" s="289"/>
      <c r="BC39" s="289"/>
      <c r="BD39" s="289"/>
      <c r="BE39" s="289"/>
      <c r="BF39" s="295"/>
      <c r="BG39" s="287">
        <f t="shared" si="54"/>
        <v>45957</v>
      </c>
      <c r="BH39" s="288" t="str">
        <f t="shared" si="12"/>
        <v>月</v>
      </c>
      <c r="BI39" s="288" t="str">
        <f t="shared" si="13"/>
        <v/>
      </c>
      <c r="BJ39" s="289"/>
      <c r="BK39" s="289"/>
      <c r="BL39" s="289"/>
      <c r="BM39" s="289"/>
      <c r="BN39" s="290"/>
      <c r="BO39" s="287">
        <f t="shared" si="55"/>
        <v>45988</v>
      </c>
      <c r="BP39" s="288" t="str">
        <f t="shared" si="14"/>
        <v>木</v>
      </c>
      <c r="BQ39" s="288" t="str">
        <f t="shared" si="15"/>
        <v/>
      </c>
      <c r="BR39" s="289"/>
      <c r="BS39" s="289"/>
      <c r="BT39" s="289"/>
      <c r="BU39" s="289"/>
      <c r="BV39" s="290"/>
      <c r="BW39" s="287">
        <f t="shared" si="56"/>
        <v>46018</v>
      </c>
      <c r="BX39" s="288" t="str">
        <f t="shared" si="16"/>
        <v>土</v>
      </c>
      <c r="BY39" s="288" t="str">
        <f t="shared" si="17"/>
        <v/>
      </c>
      <c r="BZ39" s="289"/>
      <c r="CA39" s="289"/>
      <c r="CB39" s="289"/>
      <c r="CC39" s="289"/>
      <c r="CD39" s="295"/>
      <c r="CE39" s="287">
        <f t="shared" si="57"/>
        <v>46049</v>
      </c>
      <c r="CF39" s="288" t="str">
        <f t="shared" si="18"/>
        <v>火</v>
      </c>
      <c r="CG39" s="288" t="str">
        <f t="shared" si="19"/>
        <v/>
      </c>
      <c r="CH39" s="289"/>
      <c r="CI39" s="289"/>
      <c r="CJ39" s="289"/>
      <c r="CK39" s="289"/>
      <c r="CL39" s="290"/>
      <c r="CM39" s="287">
        <f t="shared" si="58"/>
        <v>46080</v>
      </c>
      <c r="CN39" s="288" t="str">
        <f t="shared" si="20"/>
        <v>金</v>
      </c>
      <c r="CO39" s="288" t="str">
        <f t="shared" si="21"/>
        <v/>
      </c>
      <c r="CP39" s="289"/>
      <c r="CQ39" s="289"/>
      <c r="CR39" s="289"/>
      <c r="CS39" s="289"/>
      <c r="CT39" s="290"/>
      <c r="CU39" s="287">
        <f t="shared" si="59"/>
        <v>46108</v>
      </c>
      <c r="CV39" s="288" t="str">
        <f t="shared" si="22"/>
        <v>金</v>
      </c>
      <c r="CW39" s="288" t="str">
        <f t="shared" si="23"/>
        <v/>
      </c>
      <c r="CX39" s="289"/>
      <c r="CY39" s="289"/>
      <c r="CZ39" s="289"/>
      <c r="DA39" s="289"/>
      <c r="DB39" s="295"/>
      <c r="DC39" s="287">
        <f t="shared" si="60"/>
        <v>46139</v>
      </c>
      <c r="DD39" s="288" t="str">
        <f t="shared" si="24"/>
        <v>月</v>
      </c>
      <c r="DE39" s="288" t="str">
        <f t="shared" si="25"/>
        <v/>
      </c>
      <c r="DF39" s="289"/>
      <c r="DG39" s="289"/>
      <c r="DH39" s="289"/>
      <c r="DI39" s="289"/>
      <c r="DJ39" s="290"/>
      <c r="DK39" s="287">
        <f t="shared" si="61"/>
        <v>46169</v>
      </c>
      <c r="DL39" s="288" t="str">
        <f t="shared" si="26"/>
        <v>水</v>
      </c>
      <c r="DM39" s="288" t="str">
        <f t="shared" si="27"/>
        <v/>
      </c>
      <c r="DN39" s="289"/>
      <c r="DO39" s="289"/>
      <c r="DP39" s="289"/>
      <c r="DQ39" s="289"/>
      <c r="DR39" s="290"/>
      <c r="DS39" s="287">
        <f t="shared" si="62"/>
        <v>46200</v>
      </c>
      <c r="DT39" s="288" t="str">
        <f t="shared" si="28"/>
        <v>土</v>
      </c>
      <c r="DU39" s="288" t="str">
        <f t="shared" si="29"/>
        <v/>
      </c>
      <c r="DV39" s="289"/>
      <c r="DW39" s="289"/>
      <c r="DX39" s="289"/>
      <c r="DY39" s="289"/>
      <c r="DZ39" s="295"/>
      <c r="EA39" s="287">
        <f t="shared" si="63"/>
        <v>46230</v>
      </c>
      <c r="EB39" s="288" t="str">
        <f t="shared" si="30"/>
        <v>月</v>
      </c>
      <c r="EC39" s="288" t="str">
        <f t="shared" si="31"/>
        <v/>
      </c>
      <c r="ED39" s="289"/>
      <c r="EE39" s="289"/>
      <c r="EF39" s="289"/>
      <c r="EG39" s="289"/>
      <c r="EH39" s="290"/>
      <c r="EI39" s="287">
        <f t="shared" si="64"/>
        <v>46261</v>
      </c>
      <c r="EJ39" s="288" t="str">
        <f t="shared" si="32"/>
        <v>木</v>
      </c>
      <c r="EK39" s="288" t="str">
        <f t="shared" si="33"/>
        <v/>
      </c>
      <c r="EL39" s="289"/>
      <c r="EM39" s="289"/>
      <c r="EN39" s="289"/>
      <c r="EO39" s="289"/>
      <c r="EP39" s="290"/>
      <c r="EQ39" s="287">
        <f t="shared" si="65"/>
        <v>46292</v>
      </c>
      <c r="ER39" s="288" t="str">
        <f t="shared" si="34"/>
        <v>日</v>
      </c>
      <c r="ES39" s="288" t="str">
        <f t="shared" si="35"/>
        <v/>
      </c>
      <c r="ET39" s="289"/>
      <c r="EU39" s="289"/>
      <c r="EV39" s="289"/>
      <c r="EW39" s="289"/>
      <c r="EX39" s="295"/>
      <c r="EY39" s="287">
        <f t="shared" si="66"/>
        <v>46322</v>
      </c>
      <c r="EZ39" s="288" t="str">
        <f t="shared" si="36"/>
        <v>火</v>
      </c>
      <c r="FA39" s="288" t="str">
        <f t="shared" si="37"/>
        <v/>
      </c>
      <c r="FB39" s="289"/>
      <c r="FC39" s="289"/>
      <c r="FD39" s="289"/>
      <c r="FE39" s="289"/>
      <c r="FF39" s="290"/>
      <c r="FG39" s="287">
        <f t="shared" si="67"/>
        <v>46353</v>
      </c>
      <c r="FH39" s="288" t="str">
        <f t="shared" si="38"/>
        <v>金</v>
      </c>
      <c r="FI39" s="288" t="str">
        <f t="shared" si="39"/>
        <v/>
      </c>
      <c r="FJ39" s="289"/>
      <c r="FK39" s="289"/>
      <c r="FL39" s="289"/>
      <c r="FM39" s="289"/>
      <c r="FN39" s="290"/>
      <c r="FO39" s="287">
        <f t="shared" si="68"/>
        <v>46383</v>
      </c>
      <c r="FP39" s="288" t="str">
        <f t="shared" si="40"/>
        <v>日</v>
      </c>
      <c r="FQ39" s="288" t="str">
        <f t="shared" si="41"/>
        <v/>
      </c>
      <c r="FR39" s="289"/>
      <c r="FS39" s="289"/>
      <c r="FT39" s="289"/>
      <c r="FU39" s="289"/>
      <c r="FV39" s="295"/>
      <c r="FW39" s="287">
        <f t="shared" si="69"/>
        <v>46414</v>
      </c>
      <c r="FX39" s="288" t="str">
        <f t="shared" si="42"/>
        <v>水</v>
      </c>
      <c r="FY39" s="288" t="str">
        <f t="shared" si="43"/>
        <v/>
      </c>
      <c r="FZ39" s="289"/>
      <c r="GA39" s="289"/>
      <c r="GB39" s="289"/>
      <c r="GC39" s="289"/>
      <c r="GD39" s="290"/>
      <c r="GE39" s="287">
        <f t="shared" si="70"/>
        <v>46445</v>
      </c>
      <c r="GF39" s="288" t="str">
        <f t="shared" si="44"/>
        <v>土</v>
      </c>
      <c r="GG39" s="288" t="str">
        <f t="shared" si="45"/>
        <v/>
      </c>
      <c r="GH39" s="289"/>
      <c r="GI39" s="289"/>
      <c r="GJ39" s="289"/>
      <c r="GK39" s="289"/>
      <c r="GL39" s="290"/>
      <c r="GM39" s="287">
        <f t="shared" si="71"/>
        <v>46473</v>
      </c>
      <c r="GN39" s="288" t="str">
        <f t="shared" si="46"/>
        <v>土</v>
      </c>
      <c r="GO39" s="288" t="str">
        <f t="shared" si="47"/>
        <v/>
      </c>
      <c r="GP39" s="289"/>
      <c r="GQ39" s="289"/>
      <c r="GR39" s="289"/>
      <c r="GS39" s="289"/>
      <c r="GT39" s="295"/>
      <c r="GW39" s="360">
        <v>46145</v>
      </c>
      <c r="GX39" s="107" t="s">
        <v>177</v>
      </c>
    </row>
    <row r="40" spans="1:206" ht="24" customHeight="1">
      <c r="A40" s="36" t="s">
        <v>254</v>
      </c>
      <c r="K40" s="287">
        <f t="shared" si="48"/>
        <v>45775</v>
      </c>
      <c r="L40" s="288" t="str">
        <f t="shared" si="0"/>
        <v>月</v>
      </c>
      <c r="M40" s="288" t="str">
        <f t="shared" si="1"/>
        <v/>
      </c>
      <c r="N40" s="289"/>
      <c r="O40" s="289"/>
      <c r="P40" s="289"/>
      <c r="Q40" s="289"/>
      <c r="R40" s="293"/>
      <c r="S40" s="287">
        <f t="shared" si="49"/>
        <v>45805</v>
      </c>
      <c r="T40" s="288" t="str">
        <f t="shared" si="2"/>
        <v>水</v>
      </c>
      <c r="U40" s="288" t="str">
        <f t="shared" si="3"/>
        <v/>
      </c>
      <c r="V40" s="289"/>
      <c r="W40" s="289"/>
      <c r="X40" s="289"/>
      <c r="Y40" s="289"/>
      <c r="Z40" s="293"/>
      <c r="AA40" s="287">
        <f t="shared" si="50"/>
        <v>45836</v>
      </c>
      <c r="AB40" s="288" t="str">
        <f t="shared" si="4"/>
        <v>土</v>
      </c>
      <c r="AC40" s="288" t="str">
        <f t="shared" si="5"/>
        <v/>
      </c>
      <c r="AD40" s="289"/>
      <c r="AE40" s="289"/>
      <c r="AF40" s="289"/>
      <c r="AG40" s="289"/>
      <c r="AH40" s="291"/>
      <c r="AI40" s="287">
        <f t="shared" si="51"/>
        <v>45866</v>
      </c>
      <c r="AJ40" s="288" t="str">
        <f t="shared" si="6"/>
        <v>月</v>
      </c>
      <c r="AK40" s="288" t="str">
        <f t="shared" si="7"/>
        <v/>
      </c>
      <c r="AL40" s="289"/>
      <c r="AM40" s="289"/>
      <c r="AN40" s="289"/>
      <c r="AO40" s="289"/>
      <c r="AP40" s="293"/>
      <c r="AQ40" s="287">
        <f t="shared" si="52"/>
        <v>45897</v>
      </c>
      <c r="AR40" s="288" t="str">
        <f t="shared" si="8"/>
        <v>木</v>
      </c>
      <c r="AS40" s="288" t="str">
        <f t="shared" si="9"/>
        <v/>
      </c>
      <c r="AT40" s="289"/>
      <c r="AU40" s="289"/>
      <c r="AV40" s="289"/>
      <c r="AW40" s="289"/>
      <c r="AX40" s="293"/>
      <c r="AY40" s="287">
        <f t="shared" si="53"/>
        <v>45928</v>
      </c>
      <c r="AZ40" s="288" t="str">
        <f t="shared" si="10"/>
        <v>日</v>
      </c>
      <c r="BA40" s="288" t="str">
        <f t="shared" si="11"/>
        <v/>
      </c>
      <c r="BB40" s="289"/>
      <c r="BC40" s="289"/>
      <c r="BD40" s="289"/>
      <c r="BE40" s="289"/>
      <c r="BF40" s="291"/>
      <c r="BG40" s="287">
        <f t="shared" si="54"/>
        <v>45958</v>
      </c>
      <c r="BH40" s="288" t="str">
        <f t="shared" si="12"/>
        <v>火</v>
      </c>
      <c r="BI40" s="288" t="str">
        <f t="shared" si="13"/>
        <v/>
      </c>
      <c r="BJ40" s="289"/>
      <c r="BK40" s="289"/>
      <c r="BL40" s="289"/>
      <c r="BM40" s="289"/>
      <c r="BN40" s="293"/>
      <c r="BO40" s="287">
        <f t="shared" si="55"/>
        <v>45989</v>
      </c>
      <c r="BP40" s="288" t="str">
        <f t="shared" si="14"/>
        <v>金</v>
      </c>
      <c r="BQ40" s="288" t="str">
        <f t="shared" si="15"/>
        <v/>
      </c>
      <c r="BR40" s="289"/>
      <c r="BS40" s="289"/>
      <c r="BT40" s="289"/>
      <c r="BU40" s="289"/>
      <c r="BV40" s="293"/>
      <c r="BW40" s="287">
        <f t="shared" si="56"/>
        <v>46019</v>
      </c>
      <c r="BX40" s="288" t="str">
        <f t="shared" si="16"/>
        <v>日</v>
      </c>
      <c r="BY40" s="288" t="str">
        <f t="shared" si="17"/>
        <v/>
      </c>
      <c r="BZ40" s="289"/>
      <c r="CA40" s="289"/>
      <c r="CB40" s="289"/>
      <c r="CC40" s="289"/>
      <c r="CD40" s="291"/>
      <c r="CE40" s="287">
        <f t="shared" si="57"/>
        <v>46050</v>
      </c>
      <c r="CF40" s="288" t="str">
        <f t="shared" si="18"/>
        <v>水</v>
      </c>
      <c r="CG40" s="288" t="str">
        <f t="shared" si="19"/>
        <v/>
      </c>
      <c r="CH40" s="289"/>
      <c r="CI40" s="289"/>
      <c r="CJ40" s="289"/>
      <c r="CK40" s="289"/>
      <c r="CL40" s="293"/>
      <c r="CM40" s="287">
        <f t="shared" si="58"/>
        <v>46081</v>
      </c>
      <c r="CN40" s="288" t="str">
        <f t="shared" si="20"/>
        <v>土</v>
      </c>
      <c r="CO40" s="288" t="str">
        <f t="shared" si="21"/>
        <v/>
      </c>
      <c r="CP40" s="289"/>
      <c r="CQ40" s="289"/>
      <c r="CR40" s="289"/>
      <c r="CS40" s="289"/>
      <c r="CT40" s="293"/>
      <c r="CU40" s="287">
        <f t="shared" si="59"/>
        <v>46109</v>
      </c>
      <c r="CV40" s="288" t="str">
        <f t="shared" si="22"/>
        <v>土</v>
      </c>
      <c r="CW40" s="288" t="str">
        <f t="shared" si="23"/>
        <v/>
      </c>
      <c r="CX40" s="289"/>
      <c r="CY40" s="289"/>
      <c r="CZ40" s="289"/>
      <c r="DA40" s="289"/>
      <c r="DB40" s="291"/>
      <c r="DC40" s="287">
        <f t="shared" si="60"/>
        <v>46140</v>
      </c>
      <c r="DD40" s="288" t="str">
        <f t="shared" si="24"/>
        <v>火</v>
      </c>
      <c r="DE40" s="288" t="str">
        <f t="shared" si="25"/>
        <v/>
      </c>
      <c r="DF40" s="289"/>
      <c r="DG40" s="289"/>
      <c r="DH40" s="289"/>
      <c r="DI40" s="289"/>
      <c r="DJ40" s="293"/>
      <c r="DK40" s="287">
        <f t="shared" si="61"/>
        <v>46170</v>
      </c>
      <c r="DL40" s="288" t="str">
        <f t="shared" si="26"/>
        <v>木</v>
      </c>
      <c r="DM40" s="288" t="str">
        <f t="shared" si="27"/>
        <v/>
      </c>
      <c r="DN40" s="289"/>
      <c r="DO40" s="289"/>
      <c r="DP40" s="289"/>
      <c r="DQ40" s="289"/>
      <c r="DR40" s="293"/>
      <c r="DS40" s="287">
        <f t="shared" si="62"/>
        <v>46201</v>
      </c>
      <c r="DT40" s="288" t="str">
        <f t="shared" si="28"/>
        <v>日</v>
      </c>
      <c r="DU40" s="288" t="str">
        <f t="shared" si="29"/>
        <v/>
      </c>
      <c r="DV40" s="289"/>
      <c r="DW40" s="289"/>
      <c r="DX40" s="289"/>
      <c r="DY40" s="289"/>
      <c r="DZ40" s="291"/>
      <c r="EA40" s="287">
        <f t="shared" si="63"/>
        <v>46231</v>
      </c>
      <c r="EB40" s="288" t="str">
        <f t="shared" si="30"/>
        <v>火</v>
      </c>
      <c r="EC40" s="288" t="str">
        <f t="shared" si="31"/>
        <v/>
      </c>
      <c r="ED40" s="289"/>
      <c r="EE40" s="289"/>
      <c r="EF40" s="289"/>
      <c r="EG40" s="289"/>
      <c r="EH40" s="293"/>
      <c r="EI40" s="287">
        <f t="shared" si="64"/>
        <v>46262</v>
      </c>
      <c r="EJ40" s="288" t="str">
        <f t="shared" si="32"/>
        <v>金</v>
      </c>
      <c r="EK40" s="288" t="str">
        <f t="shared" si="33"/>
        <v/>
      </c>
      <c r="EL40" s="289"/>
      <c r="EM40" s="289"/>
      <c r="EN40" s="289"/>
      <c r="EO40" s="289"/>
      <c r="EP40" s="293"/>
      <c r="EQ40" s="287">
        <f t="shared" si="65"/>
        <v>46293</v>
      </c>
      <c r="ER40" s="288" t="str">
        <f t="shared" si="34"/>
        <v>月</v>
      </c>
      <c r="ES40" s="288" t="str">
        <f t="shared" si="35"/>
        <v/>
      </c>
      <c r="ET40" s="289"/>
      <c r="EU40" s="289"/>
      <c r="EV40" s="289"/>
      <c r="EW40" s="289"/>
      <c r="EX40" s="291"/>
      <c r="EY40" s="287">
        <f t="shared" si="66"/>
        <v>46323</v>
      </c>
      <c r="EZ40" s="288" t="str">
        <f t="shared" si="36"/>
        <v>水</v>
      </c>
      <c r="FA40" s="288" t="str">
        <f t="shared" si="37"/>
        <v/>
      </c>
      <c r="FB40" s="289"/>
      <c r="FC40" s="289"/>
      <c r="FD40" s="289"/>
      <c r="FE40" s="289"/>
      <c r="FF40" s="293"/>
      <c r="FG40" s="287">
        <f t="shared" si="67"/>
        <v>46354</v>
      </c>
      <c r="FH40" s="288" t="str">
        <f t="shared" si="38"/>
        <v>土</v>
      </c>
      <c r="FI40" s="288" t="str">
        <f t="shared" si="39"/>
        <v/>
      </c>
      <c r="FJ40" s="289"/>
      <c r="FK40" s="289"/>
      <c r="FL40" s="289"/>
      <c r="FM40" s="289"/>
      <c r="FN40" s="293"/>
      <c r="FO40" s="287">
        <f t="shared" si="68"/>
        <v>46384</v>
      </c>
      <c r="FP40" s="288" t="str">
        <f t="shared" si="40"/>
        <v>月</v>
      </c>
      <c r="FQ40" s="288" t="str">
        <f t="shared" si="41"/>
        <v/>
      </c>
      <c r="FR40" s="289"/>
      <c r="FS40" s="289"/>
      <c r="FT40" s="289"/>
      <c r="FU40" s="289"/>
      <c r="FV40" s="291"/>
      <c r="FW40" s="287">
        <f t="shared" si="69"/>
        <v>46415</v>
      </c>
      <c r="FX40" s="288" t="str">
        <f t="shared" si="42"/>
        <v>木</v>
      </c>
      <c r="FY40" s="288" t="str">
        <f t="shared" si="43"/>
        <v/>
      </c>
      <c r="FZ40" s="289"/>
      <c r="GA40" s="289"/>
      <c r="GB40" s="289"/>
      <c r="GC40" s="289"/>
      <c r="GD40" s="293"/>
      <c r="GE40" s="287">
        <f t="shared" si="70"/>
        <v>46446</v>
      </c>
      <c r="GF40" s="288" t="str">
        <f t="shared" si="44"/>
        <v>日</v>
      </c>
      <c r="GG40" s="288" t="str">
        <f t="shared" si="45"/>
        <v/>
      </c>
      <c r="GH40" s="289"/>
      <c r="GI40" s="289"/>
      <c r="GJ40" s="289"/>
      <c r="GK40" s="289"/>
      <c r="GL40" s="293"/>
      <c r="GM40" s="287">
        <f t="shared" si="71"/>
        <v>46474</v>
      </c>
      <c r="GN40" s="288" t="str">
        <f t="shared" si="46"/>
        <v>日</v>
      </c>
      <c r="GO40" s="288" t="str">
        <f t="shared" si="47"/>
        <v/>
      </c>
      <c r="GP40" s="289"/>
      <c r="GQ40" s="289"/>
      <c r="GR40" s="289"/>
      <c r="GS40" s="289"/>
      <c r="GT40" s="291"/>
      <c r="GW40" s="360">
        <v>46146</v>
      </c>
      <c r="GX40" s="107" t="s">
        <v>178</v>
      </c>
    </row>
    <row r="41" spans="1:206" ht="24" customHeight="1">
      <c r="A41" s="36" t="s">
        <v>328</v>
      </c>
      <c r="K41" s="287">
        <f>IF(K40="","",IF((K40+1)&gt;=(EDATE($K$13,1)),"",K40+1))</f>
        <v>45776</v>
      </c>
      <c r="L41" s="288" t="str">
        <f t="shared" si="0"/>
        <v>火</v>
      </c>
      <c r="M41" s="288" t="str">
        <f t="shared" si="1"/>
        <v/>
      </c>
      <c r="N41" s="289"/>
      <c r="O41" s="289"/>
      <c r="P41" s="289"/>
      <c r="Q41" s="289"/>
      <c r="R41" s="294"/>
      <c r="S41" s="287">
        <f>IF(S40="","",IF((S40+1)&gt;=(EDATE($S$13,1)),"",S40+1))</f>
        <v>45806</v>
      </c>
      <c r="T41" s="288" t="str">
        <f t="shared" si="2"/>
        <v>木</v>
      </c>
      <c r="U41" s="288" t="str">
        <f t="shared" si="3"/>
        <v/>
      </c>
      <c r="V41" s="289"/>
      <c r="W41" s="289"/>
      <c r="X41" s="289"/>
      <c r="Y41" s="289"/>
      <c r="Z41" s="294"/>
      <c r="AA41" s="287">
        <f>IF(AA40="","",IF((AA40+1)&gt;=(EDATE($AA$13,1)),"",AA40+1))</f>
        <v>45837</v>
      </c>
      <c r="AB41" s="288" t="str">
        <f t="shared" si="4"/>
        <v>日</v>
      </c>
      <c r="AC41" s="288" t="str">
        <f t="shared" si="5"/>
        <v/>
      </c>
      <c r="AD41" s="289"/>
      <c r="AE41" s="289"/>
      <c r="AF41" s="289"/>
      <c r="AG41" s="289"/>
      <c r="AH41" s="290"/>
      <c r="AI41" s="287">
        <f>IF(AI40="","",IF((AI40+1)&gt;=(EDATE($AI$13,1)),"",AI40+1))</f>
        <v>45867</v>
      </c>
      <c r="AJ41" s="288" t="str">
        <f t="shared" si="6"/>
        <v>火</v>
      </c>
      <c r="AK41" s="288" t="str">
        <f t="shared" si="7"/>
        <v/>
      </c>
      <c r="AL41" s="289"/>
      <c r="AM41" s="289"/>
      <c r="AN41" s="289"/>
      <c r="AO41" s="289"/>
      <c r="AP41" s="294"/>
      <c r="AQ41" s="287">
        <f>IF(AQ40="","",IF((AQ40+1)&gt;=(EDATE($AQ$13,1)),"",AQ40+1))</f>
        <v>45898</v>
      </c>
      <c r="AR41" s="288" t="str">
        <f t="shared" si="8"/>
        <v>金</v>
      </c>
      <c r="AS41" s="288" t="str">
        <f t="shared" si="9"/>
        <v/>
      </c>
      <c r="AT41" s="289"/>
      <c r="AU41" s="289"/>
      <c r="AV41" s="289"/>
      <c r="AW41" s="289"/>
      <c r="AX41" s="294"/>
      <c r="AY41" s="287">
        <f>IF(AY40="","",IF((AY40+1)&gt;=(EDATE($AY$13,1)),"",AY40+1))</f>
        <v>45929</v>
      </c>
      <c r="AZ41" s="288" t="str">
        <f t="shared" si="10"/>
        <v>月</v>
      </c>
      <c r="BA41" s="288" t="str">
        <f t="shared" si="11"/>
        <v/>
      </c>
      <c r="BB41" s="289"/>
      <c r="BC41" s="289"/>
      <c r="BD41" s="289"/>
      <c r="BE41" s="289"/>
      <c r="BF41" s="290"/>
      <c r="BG41" s="287">
        <f>IF(BG40="","",IF((BG40+1)&gt;=(EDATE($BG$13,1)),"",BG40+1))</f>
        <v>45959</v>
      </c>
      <c r="BH41" s="288" t="str">
        <f t="shared" si="12"/>
        <v>水</v>
      </c>
      <c r="BI41" s="288" t="str">
        <f t="shared" si="13"/>
        <v/>
      </c>
      <c r="BJ41" s="289"/>
      <c r="BK41" s="289"/>
      <c r="BL41" s="289"/>
      <c r="BM41" s="289"/>
      <c r="BN41" s="294"/>
      <c r="BO41" s="287">
        <f>IF(BO40="","",IF((BO40+1)&gt;=(EDATE($BO$13,1)),"",BO40+1))</f>
        <v>45990</v>
      </c>
      <c r="BP41" s="288" t="str">
        <f t="shared" si="14"/>
        <v>土</v>
      </c>
      <c r="BQ41" s="288" t="str">
        <f t="shared" si="15"/>
        <v/>
      </c>
      <c r="BR41" s="289"/>
      <c r="BS41" s="289"/>
      <c r="BT41" s="289"/>
      <c r="BU41" s="289"/>
      <c r="BV41" s="294"/>
      <c r="BW41" s="287">
        <f>IF(BW40="","",IF((BW40+1)&gt;=(EDATE($BW$13,1)),"",BW40+1))</f>
        <v>46020</v>
      </c>
      <c r="BX41" s="288" t="str">
        <f t="shared" si="16"/>
        <v>月</v>
      </c>
      <c r="BY41" s="288" t="str">
        <f t="shared" si="17"/>
        <v/>
      </c>
      <c r="BZ41" s="289"/>
      <c r="CA41" s="289"/>
      <c r="CB41" s="289"/>
      <c r="CC41" s="289"/>
      <c r="CD41" s="290"/>
      <c r="CE41" s="287">
        <f>IF(CE40="","",IF((CE40+1)&gt;=(EDATE($CE$13,1)),"",CE40+1))</f>
        <v>46051</v>
      </c>
      <c r="CF41" s="288" t="str">
        <f t="shared" si="18"/>
        <v>木</v>
      </c>
      <c r="CG41" s="288" t="str">
        <f t="shared" si="19"/>
        <v/>
      </c>
      <c r="CH41" s="289"/>
      <c r="CI41" s="289"/>
      <c r="CJ41" s="289"/>
      <c r="CK41" s="289"/>
      <c r="CL41" s="294"/>
      <c r="CM41" s="287" t="str">
        <f>IF(CM40="","",IF((CM40+1)&gt;=(EDATE($CM$13,1)),"",CM40+1))</f>
        <v/>
      </c>
      <c r="CN41" s="288" t="str">
        <f t="shared" si="20"/>
        <v/>
      </c>
      <c r="CO41" s="288" t="str">
        <f t="shared" si="21"/>
        <v/>
      </c>
      <c r="CP41" s="289"/>
      <c r="CQ41" s="289"/>
      <c r="CR41" s="289"/>
      <c r="CS41" s="289"/>
      <c r="CT41" s="294"/>
      <c r="CU41" s="287">
        <f>IF(CU40="","",IF((CU40+1)&gt;=(EDATE($CU$13,1)),"",CU40+1))</f>
        <v>46110</v>
      </c>
      <c r="CV41" s="288" t="str">
        <f t="shared" si="22"/>
        <v>日</v>
      </c>
      <c r="CW41" s="288" t="str">
        <f t="shared" si="23"/>
        <v/>
      </c>
      <c r="CX41" s="289"/>
      <c r="CY41" s="289"/>
      <c r="CZ41" s="289"/>
      <c r="DA41" s="289"/>
      <c r="DB41" s="290"/>
      <c r="DC41" s="287">
        <f>IF(DC40="","",IF((DC40+1)&gt;=(EDATE($DC$13,1)),"",DC40+1))</f>
        <v>46141</v>
      </c>
      <c r="DD41" s="288" t="str">
        <f t="shared" si="24"/>
        <v>水</v>
      </c>
      <c r="DE41" s="288" t="str">
        <f t="shared" si="25"/>
        <v/>
      </c>
      <c r="DF41" s="289"/>
      <c r="DG41" s="289"/>
      <c r="DH41" s="289"/>
      <c r="DI41" s="289"/>
      <c r="DJ41" s="294"/>
      <c r="DK41" s="287">
        <f>IF(DK40="","",IF((DK40+1)&gt;=(EDATE($DK$13,1)),"",DK40+1))</f>
        <v>46171</v>
      </c>
      <c r="DL41" s="288" t="str">
        <f t="shared" si="26"/>
        <v>金</v>
      </c>
      <c r="DM41" s="288" t="str">
        <f t="shared" si="27"/>
        <v/>
      </c>
      <c r="DN41" s="289"/>
      <c r="DO41" s="289"/>
      <c r="DP41" s="289"/>
      <c r="DQ41" s="289"/>
      <c r="DR41" s="294"/>
      <c r="DS41" s="287">
        <f>IF(DS40="","",IF((DS40+1)&gt;=(EDATE($DS$13,1)),"",DS40+1))</f>
        <v>46202</v>
      </c>
      <c r="DT41" s="288" t="str">
        <f t="shared" si="28"/>
        <v>月</v>
      </c>
      <c r="DU41" s="288" t="str">
        <f t="shared" si="29"/>
        <v/>
      </c>
      <c r="DV41" s="289"/>
      <c r="DW41" s="289"/>
      <c r="DX41" s="289"/>
      <c r="DY41" s="289"/>
      <c r="DZ41" s="290"/>
      <c r="EA41" s="287">
        <f>IF(EA40="","",IF((EA40+1)&gt;=(EDATE($EA$13,1)),"",EA40+1))</f>
        <v>46232</v>
      </c>
      <c r="EB41" s="288" t="str">
        <f t="shared" si="30"/>
        <v>水</v>
      </c>
      <c r="EC41" s="288" t="str">
        <f t="shared" si="31"/>
        <v/>
      </c>
      <c r="ED41" s="289"/>
      <c r="EE41" s="289"/>
      <c r="EF41" s="289"/>
      <c r="EG41" s="289"/>
      <c r="EH41" s="294"/>
      <c r="EI41" s="287">
        <f>IF(EI40="","",IF((EI40+1)&gt;=(EDATE($EI$13,1)),"",EI40+1))</f>
        <v>46263</v>
      </c>
      <c r="EJ41" s="288" t="str">
        <f t="shared" si="32"/>
        <v>土</v>
      </c>
      <c r="EK41" s="288" t="str">
        <f t="shared" si="33"/>
        <v/>
      </c>
      <c r="EL41" s="289"/>
      <c r="EM41" s="289"/>
      <c r="EN41" s="289"/>
      <c r="EO41" s="289"/>
      <c r="EP41" s="294"/>
      <c r="EQ41" s="287">
        <f>IF(EQ40="","",IF((EQ40+1)&gt;=(EDATE($EQ$13,1)),"",EQ40+1))</f>
        <v>46294</v>
      </c>
      <c r="ER41" s="288" t="str">
        <f t="shared" si="34"/>
        <v>火</v>
      </c>
      <c r="ES41" s="288" t="str">
        <f t="shared" si="35"/>
        <v/>
      </c>
      <c r="ET41" s="289"/>
      <c r="EU41" s="289"/>
      <c r="EV41" s="289"/>
      <c r="EW41" s="289"/>
      <c r="EX41" s="290"/>
      <c r="EY41" s="287">
        <f>IF(EY40="","",IF((EY40+1)&gt;=(EDATE($EY$13,1)),"",EY40+1))</f>
        <v>46324</v>
      </c>
      <c r="EZ41" s="288" t="str">
        <f t="shared" si="36"/>
        <v>木</v>
      </c>
      <c r="FA41" s="288" t="str">
        <f t="shared" si="37"/>
        <v/>
      </c>
      <c r="FB41" s="289"/>
      <c r="FC41" s="289"/>
      <c r="FD41" s="289"/>
      <c r="FE41" s="289"/>
      <c r="FF41" s="294"/>
      <c r="FG41" s="287">
        <f>IF(FG40="","",IF((FG40+1)&gt;=(EDATE($FG$13,1)),"",FG40+1))</f>
        <v>46355</v>
      </c>
      <c r="FH41" s="288" t="str">
        <f t="shared" si="38"/>
        <v>日</v>
      </c>
      <c r="FI41" s="288" t="str">
        <f t="shared" si="39"/>
        <v/>
      </c>
      <c r="FJ41" s="289"/>
      <c r="FK41" s="289"/>
      <c r="FL41" s="289"/>
      <c r="FM41" s="289"/>
      <c r="FN41" s="294"/>
      <c r="FO41" s="287">
        <f>IF(FO40="","",IF((FO40+1)&gt;=(EDATE($FO$13,1)),"",FO40+1))</f>
        <v>46385</v>
      </c>
      <c r="FP41" s="288" t="str">
        <f t="shared" si="40"/>
        <v>火</v>
      </c>
      <c r="FQ41" s="288" t="str">
        <f t="shared" si="41"/>
        <v/>
      </c>
      <c r="FR41" s="289"/>
      <c r="FS41" s="289"/>
      <c r="FT41" s="289"/>
      <c r="FU41" s="289"/>
      <c r="FV41" s="290"/>
      <c r="FW41" s="287">
        <f>IF(FW40="","",IF((FW40+1)&gt;=(EDATE($FW$13,1)),"",FW40+1))</f>
        <v>46416</v>
      </c>
      <c r="FX41" s="288" t="str">
        <f t="shared" si="42"/>
        <v>金</v>
      </c>
      <c r="FY41" s="288" t="str">
        <f t="shared" si="43"/>
        <v/>
      </c>
      <c r="FZ41" s="289"/>
      <c r="GA41" s="289"/>
      <c r="GB41" s="289"/>
      <c r="GC41" s="289"/>
      <c r="GD41" s="294"/>
      <c r="GE41" s="287" t="str">
        <f>IF(GE40="","",IF((GE40+1)&gt;=(EDATE($GE$13,1)),"",GE40+1))</f>
        <v/>
      </c>
      <c r="GF41" s="288" t="str">
        <f t="shared" si="44"/>
        <v/>
      </c>
      <c r="GG41" s="288" t="str">
        <f t="shared" si="45"/>
        <v/>
      </c>
      <c r="GH41" s="289"/>
      <c r="GI41" s="289"/>
      <c r="GJ41" s="289"/>
      <c r="GK41" s="289"/>
      <c r="GL41" s="294"/>
      <c r="GM41" s="287">
        <f>IF(GM40="","",IF((GM40+1)&gt;=(EDATE($GM$13,1)),"",GM40+1))</f>
        <v>46475</v>
      </c>
      <c r="GN41" s="288" t="str">
        <f t="shared" si="46"/>
        <v>月</v>
      </c>
      <c r="GO41" s="288" t="str">
        <f t="shared" si="47"/>
        <v/>
      </c>
      <c r="GP41" s="289"/>
      <c r="GQ41" s="289"/>
      <c r="GR41" s="289"/>
      <c r="GS41" s="289"/>
      <c r="GT41" s="290"/>
      <c r="GW41" s="360">
        <v>46147</v>
      </c>
      <c r="GX41" s="107" t="s">
        <v>179</v>
      </c>
    </row>
    <row r="42" spans="1:206" ht="24" customHeight="1">
      <c r="A42" s="36" t="s">
        <v>329</v>
      </c>
      <c r="K42" s="287">
        <f>IF(K41="","",IF((K41+1)&gt;=(EDATE($K$13,1)),"",K41+1))</f>
        <v>45777</v>
      </c>
      <c r="L42" s="288" t="str">
        <f t="shared" si="0"/>
        <v>水</v>
      </c>
      <c r="M42" s="288" t="str">
        <f t="shared" si="1"/>
        <v/>
      </c>
      <c r="N42" s="289"/>
      <c r="O42" s="289"/>
      <c r="P42" s="289"/>
      <c r="Q42" s="289"/>
      <c r="R42" s="289"/>
      <c r="S42" s="287">
        <f>IF(S41="","",IF((S41+1)&gt;=(EDATE($S$13,1)),"",S41+1))</f>
        <v>45807</v>
      </c>
      <c r="T42" s="288" t="str">
        <f t="shared" si="2"/>
        <v>金</v>
      </c>
      <c r="U42" s="288" t="str">
        <f t="shared" si="3"/>
        <v/>
      </c>
      <c r="V42" s="289"/>
      <c r="W42" s="289"/>
      <c r="X42" s="289"/>
      <c r="Y42" s="289"/>
      <c r="Z42" s="289"/>
      <c r="AA42" s="287">
        <f>IF(AA41="","",IF((AA41+1)&gt;=(EDATE($AA$13,1)),"",AA41+1))</f>
        <v>45838</v>
      </c>
      <c r="AB42" s="288" t="str">
        <f t="shared" si="4"/>
        <v>月</v>
      </c>
      <c r="AC42" s="288" t="str">
        <f t="shared" si="5"/>
        <v/>
      </c>
      <c r="AD42" s="289"/>
      <c r="AE42" s="289"/>
      <c r="AF42" s="289"/>
      <c r="AG42" s="289"/>
      <c r="AH42" s="295"/>
      <c r="AI42" s="287">
        <f t="shared" ref="AI42:AI43" si="72">IF(AI41="","",IF((AI41+1)&gt;=(EDATE($AI$13,1)),"",AI41+1))</f>
        <v>45868</v>
      </c>
      <c r="AJ42" s="288" t="str">
        <f t="shared" si="6"/>
        <v>水</v>
      </c>
      <c r="AK42" s="288" t="str">
        <f t="shared" si="7"/>
        <v/>
      </c>
      <c r="AL42" s="289"/>
      <c r="AM42" s="289"/>
      <c r="AN42" s="289"/>
      <c r="AO42" s="289"/>
      <c r="AP42" s="289"/>
      <c r="AQ42" s="287">
        <f t="shared" ref="AQ42:AQ43" si="73">IF(AQ41="","",IF((AQ41+1)&gt;=(EDATE($AQ$13,1)),"",AQ41+1))</f>
        <v>45899</v>
      </c>
      <c r="AR42" s="288" t="str">
        <f t="shared" si="8"/>
        <v>土</v>
      </c>
      <c r="AS42" s="288" t="str">
        <f t="shared" si="9"/>
        <v/>
      </c>
      <c r="AT42" s="289"/>
      <c r="AU42" s="289"/>
      <c r="AV42" s="289"/>
      <c r="AW42" s="289"/>
      <c r="AX42" s="289"/>
      <c r="AY42" s="287">
        <f t="shared" ref="AY42:AY43" si="74">IF(AY41="","",IF((AY41+1)&gt;=(EDATE($AY$13,1)),"",AY41+1))</f>
        <v>45930</v>
      </c>
      <c r="AZ42" s="288" t="str">
        <f t="shared" si="10"/>
        <v>火</v>
      </c>
      <c r="BA42" s="288" t="str">
        <f t="shared" si="11"/>
        <v/>
      </c>
      <c r="BB42" s="289"/>
      <c r="BC42" s="289"/>
      <c r="BD42" s="289"/>
      <c r="BE42" s="289"/>
      <c r="BF42" s="295"/>
      <c r="BG42" s="287">
        <f t="shared" ref="BG42:BG43" si="75">IF(BG41="","",IF((BG41+1)&gt;=(EDATE($BG$13,1)),"",BG41+1))</f>
        <v>45960</v>
      </c>
      <c r="BH42" s="288" t="str">
        <f t="shared" si="12"/>
        <v>木</v>
      </c>
      <c r="BI42" s="288" t="str">
        <f t="shared" si="13"/>
        <v/>
      </c>
      <c r="BJ42" s="289"/>
      <c r="BK42" s="289"/>
      <c r="BL42" s="289"/>
      <c r="BM42" s="289"/>
      <c r="BN42" s="289"/>
      <c r="BO42" s="287">
        <f t="shared" ref="BO42:BO43" si="76">IF(BO41="","",IF((BO41+1)&gt;=(EDATE($BO$13,1)),"",BO41+1))</f>
        <v>45991</v>
      </c>
      <c r="BP42" s="288" t="str">
        <f t="shared" si="14"/>
        <v>日</v>
      </c>
      <c r="BQ42" s="288" t="str">
        <f t="shared" si="15"/>
        <v/>
      </c>
      <c r="BR42" s="289"/>
      <c r="BS42" s="289"/>
      <c r="BT42" s="289"/>
      <c r="BU42" s="289"/>
      <c r="BV42" s="289"/>
      <c r="BW42" s="287">
        <f t="shared" ref="BW42:BW43" si="77">IF(BW41="","",IF((BW41+1)&gt;=(EDATE($BW$13,1)),"",BW41+1))</f>
        <v>46021</v>
      </c>
      <c r="BX42" s="288" t="str">
        <f t="shared" si="16"/>
        <v>火</v>
      </c>
      <c r="BY42" s="288" t="str">
        <f t="shared" si="17"/>
        <v/>
      </c>
      <c r="BZ42" s="289"/>
      <c r="CA42" s="289"/>
      <c r="CB42" s="289"/>
      <c r="CC42" s="289"/>
      <c r="CD42" s="295"/>
      <c r="CE42" s="287">
        <f t="shared" ref="CE42:CE43" si="78">IF(CE41="","",IF((CE41+1)&gt;=(EDATE($CE$13,1)),"",CE41+1))</f>
        <v>46052</v>
      </c>
      <c r="CF42" s="288" t="str">
        <f t="shared" si="18"/>
        <v>金</v>
      </c>
      <c r="CG42" s="288" t="str">
        <f t="shared" si="19"/>
        <v/>
      </c>
      <c r="CH42" s="289"/>
      <c r="CI42" s="289"/>
      <c r="CJ42" s="289"/>
      <c r="CK42" s="289"/>
      <c r="CL42" s="289"/>
      <c r="CM42" s="287" t="str">
        <f t="shared" ref="CM42:CM43" si="79">IF(CM41="","",IF((CM41+1)&gt;=(EDATE($CM$13,1)),"",CM41+1))</f>
        <v/>
      </c>
      <c r="CN42" s="288" t="str">
        <f t="shared" si="20"/>
        <v/>
      </c>
      <c r="CO42" s="288" t="str">
        <f t="shared" si="21"/>
        <v/>
      </c>
      <c r="CP42" s="289"/>
      <c r="CQ42" s="289"/>
      <c r="CR42" s="289"/>
      <c r="CS42" s="289"/>
      <c r="CT42" s="289"/>
      <c r="CU42" s="287">
        <f t="shared" ref="CU42:CU43" si="80">IF(CU41="","",IF((CU41+1)&gt;=(EDATE($CU$13,1)),"",CU41+1))</f>
        <v>46111</v>
      </c>
      <c r="CV42" s="288" t="str">
        <f t="shared" si="22"/>
        <v>月</v>
      </c>
      <c r="CW42" s="288" t="str">
        <f t="shared" si="23"/>
        <v/>
      </c>
      <c r="CX42" s="289"/>
      <c r="CY42" s="289"/>
      <c r="CZ42" s="289"/>
      <c r="DA42" s="289"/>
      <c r="DB42" s="295"/>
      <c r="DC42" s="287">
        <f t="shared" ref="DC42:DC43" si="81">IF(DC41="","",IF((DC41+1)&gt;=(EDATE($DC$13,1)),"",DC41+1))</f>
        <v>46142</v>
      </c>
      <c r="DD42" s="288" t="str">
        <f t="shared" si="24"/>
        <v>木</v>
      </c>
      <c r="DE42" s="288" t="str">
        <f t="shared" si="25"/>
        <v/>
      </c>
      <c r="DF42" s="289"/>
      <c r="DG42" s="289"/>
      <c r="DH42" s="289"/>
      <c r="DI42" s="289"/>
      <c r="DJ42" s="289"/>
      <c r="DK42" s="287">
        <f t="shared" ref="DK42:DK43" si="82">IF(DK41="","",IF((DK41+1)&gt;=(EDATE($DK$13,1)),"",DK41+1))</f>
        <v>46172</v>
      </c>
      <c r="DL42" s="288" t="str">
        <f t="shared" si="26"/>
        <v>土</v>
      </c>
      <c r="DM42" s="288" t="str">
        <f t="shared" si="27"/>
        <v/>
      </c>
      <c r="DN42" s="289"/>
      <c r="DO42" s="289"/>
      <c r="DP42" s="289"/>
      <c r="DQ42" s="289"/>
      <c r="DR42" s="289"/>
      <c r="DS42" s="287">
        <f t="shared" ref="DS42:DS43" si="83">IF(DS41="","",IF((DS41+1)&gt;=(EDATE($DS$13,1)),"",DS41+1))</f>
        <v>46203</v>
      </c>
      <c r="DT42" s="288" t="str">
        <f t="shared" si="28"/>
        <v>火</v>
      </c>
      <c r="DU42" s="288" t="str">
        <f t="shared" si="29"/>
        <v/>
      </c>
      <c r="DV42" s="289"/>
      <c r="DW42" s="289"/>
      <c r="DX42" s="289"/>
      <c r="DY42" s="289"/>
      <c r="DZ42" s="295"/>
      <c r="EA42" s="287">
        <f t="shared" ref="EA42:EA43" si="84">IF(EA41="","",IF((EA41+1)&gt;=(EDATE($EA$13,1)),"",EA41+1))</f>
        <v>46233</v>
      </c>
      <c r="EB42" s="288" t="str">
        <f t="shared" si="30"/>
        <v>木</v>
      </c>
      <c r="EC42" s="288" t="str">
        <f t="shared" si="31"/>
        <v/>
      </c>
      <c r="ED42" s="289"/>
      <c r="EE42" s="289"/>
      <c r="EF42" s="289"/>
      <c r="EG42" s="289"/>
      <c r="EH42" s="289"/>
      <c r="EI42" s="287">
        <f t="shared" ref="EI42:EI43" si="85">IF(EI41="","",IF((EI41+1)&gt;=(EDATE($EI$13,1)),"",EI41+1))</f>
        <v>46264</v>
      </c>
      <c r="EJ42" s="288" t="str">
        <f t="shared" si="32"/>
        <v>日</v>
      </c>
      <c r="EK42" s="288" t="str">
        <f t="shared" si="33"/>
        <v/>
      </c>
      <c r="EL42" s="289"/>
      <c r="EM42" s="289"/>
      <c r="EN42" s="289"/>
      <c r="EO42" s="289"/>
      <c r="EP42" s="289"/>
      <c r="EQ42" s="287">
        <f t="shared" ref="EQ42:EQ43" si="86">IF(EQ41="","",IF((EQ41+1)&gt;=(EDATE($EQ$13,1)),"",EQ41+1))</f>
        <v>46295</v>
      </c>
      <c r="ER42" s="288" t="str">
        <f t="shared" si="34"/>
        <v>水</v>
      </c>
      <c r="ES42" s="288" t="str">
        <f t="shared" si="35"/>
        <v/>
      </c>
      <c r="ET42" s="289"/>
      <c r="EU42" s="289"/>
      <c r="EV42" s="289"/>
      <c r="EW42" s="289"/>
      <c r="EX42" s="295"/>
      <c r="EY42" s="287">
        <f t="shared" ref="EY42:EY43" si="87">IF(EY41="","",IF((EY41+1)&gt;=(EDATE($EY$13,1)),"",EY41+1))</f>
        <v>46325</v>
      </c>
      <c r="EZ42" s="288" t="str">
        <f t="shared" si="36"/>
        <v>金</v>
      </c>
      <c r="FA42" s="288" t="str">
        <f t="shared" si="37"/>
        <v/>
      </c>
      <c r="FB42" s="289"/>
      <c r="FC42" s="289"/>
      <c r="FD42" s="289"/>
      <c r="FE42" s="289"/>
      <c r="FF42" s="289"/>
      <c r="FG42" s="287">
        <f t="shared" ref="FG42:FG43" si="88">IF(FG41="","",IF((FG41+1)&gt;=(EDATE($FG$13,1)),"",FG41+1))</f>
        <v>46356</v>
      </c>
      <c r="FH42" s="288" t="str">
        <f t="shared" si="38"/>
        <v>月</v>
      </c>
      <c r="FI42" s="288" t="str">
        <f t="shared" si="39"/>
        <v/>
      </c>
      <c r="FJ42" s="289"/>
      <c r="FK42" s="289"/>
      <c r="FL42" s="289"/>
      <c r="FM42" s="289"/>
      <c r="FN42" s="289"/>
      <c r="FO42" s="287">
        <f t="shared" ref="FO42:FO43" si="89">IF(FO41="","",IF((FO41+1)&gt;=(EDATE($FO$13,1)),"",FO41+1))</f>
        <v>46386</v>
      </c>
      <c r="FP42" s="288" t="str">
        <f t="shared" si="40"/>
        <v>水</v>
      </c>
      <c r="FQ42" s="288" t="str">
        <f t="shared" si="41"/>
        <v/>
      </c>
      <c r="FR42" s="289"/>
      <c r="FS42" s="289"/>
      <c r="FT42" s="289"/>
      <c r="FU42" s="289"/>
      <c r="FV42" s="295"/>
      <c r="FW42" s="287">
        <f t="shared" ref="FW42:FW43" si="90">IF(FW41="","",IF((FW41+1)&gt;=(EDATE($FW$13,1)),"",FW41+1))</f>
        <v>46417</v>
      </c>
      <c r="FX42" s="288" t="str">
        <f t="shared" si="42"/>
        <v>土</v>
      </c>
      <c r="FY42" s="288" t="str">
        <f t="shared" si="43"/>
        <v/>
      </c>
      <c r="FZ42" s="289"/>
      <c r="GA42" s="289"/>
      <c r="GB42" s="289"/>
      <c r="GC42" s="289"/>
      <c r="GD42" s="289"/>
      <c r="GE42" s="287" t="str">
        <f t="shared" ref="GE42:GE43" si="91">IF(GE41="","",IF((GE41+1)&gt;=(EDATE($GE$13,1)),"",GE41+1))</f>
        <v/>
      </c>
      <c r="GF42" s="288" t="str">
        <f t="shared" si="44"/>
        <v/>
      </c>
      <c r="GG42" s="288" t="str">
        <f t="shared" si="45"/>
        <v/>
      </c>
      <c r="GH42" s="289"/>
      <c r="GI42" s="289"/>
      <c r="GJ42" s="289"/>
      <c r="GK42" s="289"/>
      <c r="GL42" s="289"/>
      <c r="GM42" s="287">
        <f t="shared" ref="GM42:GM43" si="92">IF(GM41="","",IF((GM41+1)&gt;=(EDATE($GM$13,1)),"",GM41+1))</f>
        <v>46476</v>
      </c>
      <c r="GN42" s="288" t="str">
        <f t="shared" si="46"/>
        <v>火</v>
      </c>
      <c r="GO42" s="288" t="str">
        <f t="shared" si="47"/>
        <v/>
      </c>
      <c r="GP42" s="289"/>
      <c r="GQ42" s="289"/>
      <c r="GR42" s="289"/>
      <c r="GS42" s="289"/>
      <c r="GT42" s="295"/>
      <c r="GW42" s="360">
        <v>46148</v>
      </c>
      <c r="GX42" s="107" t="s">
        <v>346</v>
      </c>
    </row>
    <row r="43" spans="1:206" ht="24" customHeight="1">
      <c r="A43" s="36" t="s">
        <v>330</v>
      </c>
      <c r="K43" s="287" t="str">
        <f>IF(K42="","",IF((K42+1)&gt;=(EDATE($K$13,1)),"",K42+1))</f>
        <v/>
      </c>
      <c r="L43" s="288" t="str">
        <f t="shared" si="0"/>
        <v/>
      </c>
      <c r="M43" s="288" t="str">
        <f t="shared" si="1"/>
        <v/>
      </c>
      <c r="N43" s="289"/>
      <c r="O43" s="289"/>
      <c r="P43" s="289"/>
      <c r="Q43" s="289"/>
      <c r="R43" s="296"/>
      <c r="S43" s="287">
        <f>IF(S42="","",IF((S42+1)&gt;=(EDATE($S$13,1)),"",S42+1))</f>
        <v>45808</v>
      </c>
      <c r="T43" s="288" t="str">
        <f t="shared" si="2"/>
        <v>土</v>
      </c>
      <c r="U43" s="288" t="str">
        <f t="shared" si="3"/>
        <v/>
      </c>
      <c r="V43" s="289"/>
      <c r="W43" s="289"/>
      <c r="X43" s="289"/>
      <c r="Y43" s="289"/>
      <c r="Z43" s="289"/>
      <c r="AA43" s="287" t="str">
        <f>IF(AA42="","",IF((AA42+1)&gt;=(EDATE($AA$13,1)),"",AA42+1))</f>
        <v/>
      </c>
      <c r="AB43" s="288" t="str">
        <f t="shared" si="4"/>
        <v/>
      </c>
      <c r="AC43" s="288" t="str">
        <f t="shared" si="5"/>
        <v/>
      </c>
      <c r="AD43" s="289"/>
      <c r="AE43" s="289"/>
      <c r="AF43" s="289"/>
      <c r="AG43" s="289"/>
      <c r="AH43" s="295"/>
      <c r="AI43" s="287">
        <f t="shared" si="72"/>
        <v>45869</v>
      </c>
      <c r="AJ43" s="288" t="str">
        <f t="shared" si="6"/>
        <v>木</v>
      </c>
      <c r="AK43" s="288" t="str">
        <f t="shared" si="7"/>
        <v/>
      </c>
      <c r="AL43" s="289"/>
      <c r="AM43" s="289"/>
      <c r="AN43" s="289"/>
      <c r="AO43" s="289"/>
      <c r="AP43" s="296"/>
      <c r="AQ43" s="287">
        <f t="shared" si="73"/>
        <v>45900</v>
      </c>
      <c r="AR43" s="288" t="str">
        <f t="shared" si="8"/>
        <v>日</v>
      </c>
      <c r="AS43" s="288" t="str">
        <f t="shared" si="9"/>
        <v/>
      </c>
      <c r="AT43" s="289"/>
      <c r="AU43" s="289"/>
      <c r="AV43" s="289"/>
      <c r="AW43" s="289"/>
      <c r="AX43" s="289"/>
      <c r="AY43" s="287" t="str">
        <f t="shared" si="74"/>
        <v/>
      </c>
      <c r="AZ43" s="288" t="str">
        <f t="shared" si="10"/>
        <v/>
      </c>
      <c r="BA43" s="288" t="str">
        <f t="shared" si="11"/>
        <v/>
      </c>
      <c r="BB43" s="289"/>
      <c r="BC43" s="289"/>
      <c r="BD43" s="289"/>
      <c r="BE43" s="289"/>
      <c r="BF43" s="295"/>
      <c r="BG43" s="287">
        <f t="shared" si="75"/>
        <v>45961</v>
      </c>
      <c r="BH43" s="288" t="str">
        <f t="shared" si="12"/>
        <v>金</v>
      </c>
      <c r="BI43" s="288" t="str">
        <f t="shared" si="13"/>
        <v/>
      </c>
      <c r="BJ43" s="289"/>
      <c r="BK43" s="289"/>
      <c r="BL43" s="289"/>
      <c r="BM43" s="289"/>
      <c r="BN43" s="296"/>
      <c r="BO43" s="287" t="str">
        <f t="shared" si="76"/>
        <v/>
      </c>
      <c r="BP43" s="288" t="str">
        <f t="shared" si="14"/>
        <v/>
      </c>
      <c r="BQ43" s="288" t="str">
        <f t="shared" si="15"/>
        <v/>
      </c>
      <c r="BR43" s="289"/>
      <c r="BS43" s="289"/>
      <c r="BT43" s="289"/>
      <c r="BU43" s="289"/>
      <c r="BV43" s="289"/>
      <c r="BW43" s="287">
        <f t="shared" si="77"/>
        <v>46022</v>
      </c>
      <c r="BX43" s="288" t="str">
        <f t="shared" si="16"/>
        <v>水</v>
      </c>
      <c r="BY43" s="288" t="str">
        <f t="shared" si="17"/>
        <v/>
      </c>
      <c r="BZ43" s="289"/>
      <c r="CA43" s="289"/>
      <c r="CB43" s="289"/>
      <c r="CC43" s="289"/>
      <c r="CD43" s="295"/>
      <c r="CE43" s="287">
        <f t="shared" si="78"/>
        <v>46053</v>
      </c>
      <c r="CF43" s="288" t="str">
        <f t="shared" si="18"/>
        <v>土</v>
      </c>
      <c r="CG43" s="288" t="str">
        <f t="shared" si="19"/>
        <v/>
      </c>
      <c r="CH43" s="289"/>
      <c r="CI43" s="289"/>
      <c r="CJ43" s="289"/>
      <c r="CK43" s="289"/>
      <c r="CL43" s="296"/>
      <c r="CM43" s="287" t="str">
        <f t="shared" si="79"/>
        <v/>
      </c>
      <c r="CN43" s="288" t="str">
        <f t="shared" si="20"/>
        <v/>
      </c>
      <c r="CO43" s="288" t="str">
        <f t="shared" si="21"/>
        <v/>
      </c>
      <c r="CP43" s="289"/>
      <c r="CQ43" s="289"/>
      <c r="CR43" s="289"/>
      <c r="CS43" s="289"/>
      <c r="CT43" s="289"/>
      <c r="CU43" s="287">
        <f t="shared" si="80"/>
        <v>46112</v>
      </c>
      <c r="CV43" s="288" t="str">
        <f t="shared" si="22"/>
        <v>火</v>
      </c>
      <c r="CW43" s="288" t="str">
        <f t="shared" si="23"/>
        <v/>
      </c>
      <c r="CX43" s="289"/>
      <c r="CY43" s="289"/>
      <c r="CZ43" s="289"/>
      <c r="DA43" s="289"/>
      <c r="DB43" s="295"/>
      <c r="DC43" s="287" t="str">
        <f t="shared" si="81"/>
        <v/>
      </c>
      <c r="DD43" s="288" t="str">
        <f t="shared" si="24"/>
        <v/>
      </c>
      <c r="DE43" s="288" t="str">
        <f t="shared" si="25"/>
        <v/>
      </c>
      <c r="DF43" s="289"/>
      <c r="DG43" s="289"/>
      <c r="DH43" s="289"/>
      <c r="DI43" s="289"/>
      <c r="DJ43" s="296"/>
      <c r="DK43" s="287">
        <f t="shared" si="82"/>
        <v>46173</v>
      </c>
      <c r="DL43" s="288" t="str">
        <f t="shared" si="26"/>
        <v>日</v>
      </c>
      <c r="DM43" s="288" t="str">
        <f t="shared" si="27"/>
        <v/>
      </c>
      <c r="DN43" s="289"/>
      <c r="DO43" s="289"/>
      <c r="DP43" s="289"/>
      <c r="DQ43" s="289"/>
      <c r="DR43" s="289"/>
      <c r="DS43" s="287" t="str">
        <f t="shared" si="83"/>
        <v/>
      </c>
      <c r="DT43" s="288" t="str">
        <f t="shared" si="28"/>
        <v/>
      </c>
      <c r="DU43" s="288" t="str">
        <f t="shared" si="29"/>
        <v/>
      </c>
      <c r="DV43" s="289"/>
      <c r="DW43" s="289"/>
      <c r="DX43" s="289"/>
      <c r="DY43" s="289"/>
      <c r="DZ43" s="295"/>
      <c r="EA43" s="287">
        <f t="shared" si="84"/>
        <v>46234</v>
      </c>
      <c r="EB43" s="288" t="str">
        <f t="shared" si="30"/>
        <v>金</v>
      </c>
      <c r="EC43" s="288" t="str">
        <f t="shared" si="31"/>
        <v/>
      </c>
      <c r="ED43" s="289"/>
      <c r="EE43" s="289"/>
      <c r="EF43" s="289"/>
      <c r="EG43" s="289"/>
      <c r="EH43" s="296"/>
      <c r="EI43" s="287">
        <f t="shared" si="85"/>
        <v>46265</v>
      </c>
      <c r="EJ43" s="288" t="str">
        <f t="shared" si="32"/>
        <v>月</v>
      </c>
      <c r="EK43" s="288" t="str">
        <f t="shared" si="33"/>
        <v/>
      </c>
      <c r="EL43" s="289"/>
      <c r="EM43" s="289"/>
      <c r="EN43" s="289"/>
      <c r="EO43" s="289"/>
      <c r="EP43" s="289"/>
      <c r="EQ43" s="287" t="str">
        <f t="shared" si="86"/>
        <v/>
      </c>
      <c r="ER43" s="288" t="str">
        <f t="shared" si="34"/>
        <v/>
      </c>
      <c r="ES43" s="288" t="str">
        <f t="shared" si="35"/>
        <v/>
      </c>
      <c r="ET43" s="289"/>
      <c r="EU43" s="289"/>
      <c r="EV43" s="289"/>
      <c r="EW43" s="289"/>
      <c r="EX43" s="295"/>
      <c r="EY43" s="287">
        <f t="shared" si="87"/>
        <v>46326</v>
      </c>
      <c r="EZ43" s="288" t="str">
        <f t="shared" si="36"/>
        <v>土</v>
      </c>
      <c r="FA43" s="288" t="str">
        <f t="shared" si="37"/>
        <v/>
      </c>
      <c r="FB43" s="289"/>
      <c r="FC43" s="289"/>
      <c r="FD43" s="289"/>
      <c r="FE43" s="289"/>
      <c r="FF43" s="296"/>
      <c r="FG43" s="287" t="str">
        <f t="shared" si="88"/>
        <v/>
      </c>
      <c r="FH43" s="288" t="str">
        <f t="shared" si="38"/>
        <v/>
      </c>
      <c r="FI43" s="288" t="str">
        <f t="shared" si="39"/>
        <v/>
      </c>
      <c r="FJ43" s="289"/>
      <c r="FK43" s="289"/>
      <c r="FL43" s="289"/>
      <c r="FM43" s="289"/>
      <c r="FN43" s="289"/>
      <c r="FO43" s="287">
        <f t="shared" si="89"/>
        <v>46387</v>
      </c>
      <c r="FP43" s="288" t="str">
        <f t="shared" si="40"/>
        <v>木</v>
      </c>
      <c r="FQ43" s="288" t="str">
        <f t="shared" si="41"/>
        <v/>
      </c>
      <c r="FR43" s="289"/>
      <c r="FS43" s="289"/>
      <c r="FT43" s="289"/>
      <c r="FU43" s="289"/>
      <c r="FV43" s="295"/>
      <c r="FW43" s="287">
        <f t="shared" si="90"/>
        <v>46418</v>
      </c>
      <c r="FX43" s="288" t="str">
        <f t="shared" si="42"/>
        <v>日</v>
      </c>
      <c r="FY43" s="288" t="str">
        <f t="shared" si="43"/>
        <v/>
      </c>
      <c r="FZ43" s="289"/>
      <c r="GA43" s="289"/>
      <c r="GB43" s="289"/>
      <c r="GC43" s="289"/>
      <c r="GD43" s="296"/>
      <c r="GE43" s="287" t="str">
        <f t="shared" si="91"/>
        <v/>
      </c>
      <c r="GF43" s="288" t="str">
        <f t="shared" si="44"/>
        <v/>
      </c>
      <c r="GG43" s="288" t="str">
        <f t="shared" si="45"/>
        <v/>
      </c>
      <c r="GH43" s="289"/>
      <c r="GI43" s="289"/>
      <c r="GJ43" s="289"/>
      <c r="GK43" s="289"/>
      <c r="GL43" s="289"/>
      <c r="GM43" s="287">
        <f t="shared" si="92"/>
        <v>46477</v>
      </c>
      <c r="GN43" s="288" t="str">
        <f t="shared" si="46"/>
        <v>水</v>
      </c>
      <c r="GO43" s="288" t="str">
        <f t="shared" si="47"/>
        <v/>
      </c>
      <c r="GP43" s="289"/>
      <c r="GQ43" s="289"/>
      <c r="GR43" s="289"/>
      <c r="GS43" s="289"/>
      <c r="GT43" s="295"/>
      <c r="GW43" s="360">
        <v>46224</v>
      </c>
      <c r="GX43" s="107" t="s">
        <v>180</v>
      </c>
    </row>
    <row r="44" spans="1:206" ht="17.25">
      <c r="A44" s="36" t="s">
        <v>284</v>
      </c>
      <c r="K44" s="78"/>
      <c r="L44" s="78"/>
      <c r="M44" s="79"/>
      <c r="N44" s="78"/>
      <c r="O44" s="78"/>
      <c r="P44" s="78"/>
      <c r="Q44" s="78"/>
      <c r="R44" s="78"/>
      <c r="S44" s="78"/>
      <c r="T44" s="78"/>
      <c r="U44" s="79"/>
      <c r="V44" s="78"/>
      <c r="W44" s="78"/>
      <c r="X44" s="78"/>
      <c r="Y44" s="78"/>
      <c r="Z44" s="78"/>
      <c r="AA44" s="78"/>
      <c r="AB44" s="78"/>
      <c r="AC44" s="79"/>
      <c r="AD44" s="78"/>
      <c r="AE44" s="78"/>
      <c r="AF44" s="78"/>
      <c r="AG44" s="78"/>
      <c r="AH44" s="78"/>
      <c r="AI44" s="78"/>
      <c r="AJ44" s="78"/>
      <c r="AK44" s="79"/>
      <c r="AL44" s="78"/>
      <c r="AM44" s="78"/>
      <c r="AN44" s="78"/>
      <c r="AO44" s="78"/>
      <c r="AP44" s="78"/>
      <c r="AQ44" s="78"/>
      <c r="AR44" s="78"/>
      <c r="AS44" s="79"/>
      <c r="AT44" s="78"/>
      <c r="AU44" s="78"/>
      <c r="AV44" s="78"/>
      <c r="AW44" s="78"/>
      <c r="AX44" s="78"/>
      <c r="AY44" s="78"/>
      <c r="AZ44" s="78"/>
      <c r="BA44" s="79"/>
      <c r="BB44" s="78"/>
      <c r="BC44" s="78"/>
      <c r="BD44" s="78"/>
      <c r="BE44" s="78"/>
      <c r="BF44" s="78"/>
      <c r="BG44" s="78"/>
      <c r="BH44" s="78"/>
      <c r="BI44" s="79"/>
      <c r="BJ44" s="78"/>
      <c r="BK44" s="78"/>
      <c r="BL44" s="78"/>
      <c r="BM44" s="78"/>
      <c r="BN44" s="78"/>
      <c r="BO44" s="78"/>
      <c r="BP44" s="78"/>
      <c r="BQ44" s="79"/>
      <c r="BR44" s="78"/>
      <c r="BS44" s="78"/>
      <c r="BT44" s="78"/>
      <c r="BU44" s="78"/>
      <c r="BV44" s="78"/>
      <c r="BW44" s="78"/>
      <c r="BX44" s="78"/>
      <c r="BY44" s="79"/>
      <c r="BZ44" s="78"/>
      <c r="CA44" s="78"/>
      <c r="CB44" s="78"/>
      <c r="CC44" s="78"/>
      <c r="CD44" s="78"/>
      <c r="CE44" s="78"/>
      <c r="CF44" s="78"/>
      <c r="CG44" s="79"/>
      <c r="CH44" s="78"/>
      <c r="CI44" s="78"/>
      <c r="CJ44" s="78"/>
      <c r="CK44" s="78"/>
      <c r="CL44" s="78"/>
      <c r="CM44" s="78"/>
      <c r="CN44" s="78"/>
      <c r="CO44" s="79"/>
      <c r="CP44" s="78"/>
      <c r="CQ44" s="78"/>
      <c r="CR44" s="78"/>
      <c r="CS44" s="78"/>
      <c r="CT44" s="78"/>
      <c r="CU44" s="78"/>
      <c r="CV44" s="78"/>
      <c r="CW44" s="79"/>
      <c r="CX44" s="78"/>
      <c r="CY44" s="78"/>
      <c r="CZ44" s="78"/>
      <c r="DA44" s="78"/>
      <c r="DB44" s="78"/>
      <c r="DC44" s="78"/>
      <c r="DD44" s="78"/>
      <c r="DE44" s="79"/>
      <c r="DF44" s="78"/>
      <c r="DG44" s="78"/>
      <c r="DH44" s="78"/>
      <c r="DI44" s="78"/>
      <c r="DJ44" s="78"/>
      <c r="DK44" s="78"/>
      <c r="DL44" s="78"/>
      <c r="DM44" s="79"/>
      <c r="DN44" s="78"/>
      <c r="DO44" s="78"/>
      <c r="DP44" s="78"/>
      <c r="DQ44" s="78"/>
      <c r="DR44" s="78"/>
      <c r="DS44" s="78"/>
      <c r="DT44" s="78"/>
      <c r="DU44" s="79"/>
      <c r="DV44" s="78"/>
      <c r="DW44" s="78"/>
      <c r="DX44" s="78"/>
      <c r="DY44" s="78"/>
      <c r="DZ44" s="78"/>
      <c r="EA44" s="78"/>
      <c r="EB44" s="78"/>
      <c r="EC44" s="79"/>
      <c r="ED44" s="78"/>
      <c r="EE44" s="78"/>
      <c r="EF44" s="78"/>
      <c r="EG44" s="78"/>
      <c r="EH44" s="78"/>
      <c r="EI44" s="78"/>
      <c r="EJ44" s="78"/>
      <c r="EK44" s="79"/>
      <c r="EL44" s="78"/>
      <c r="EM44" s="78"/>
      <c r="EN44" s="78"/>
      <c r="EO44" s="78"/>
      <c r="EP44" s="78"/>
      <c r="EQ44" s="78"/>
      <c r="ER44" s="78"/>
      <c r="ES44" s="79"/>
      <c r="ET44" s="78"/>
      <c r="EU44" s="78"/>
      <c r="EV44" s="78"/>
      <c r="EW44" s="78"/>
      <c r="EX44" s="78"/>
      <c r="EY44" s="78"/>
      <c r="EZ44" s="78"/>
      <c r="FA44" s="79"/>
      <c r="FB44" s="78"/>
      <c r="FC44" s="78"/>
      <c r="FD44" s="78"/>
      <c r="FE44" s="78"/>
      <c r="FF44" s="78"/>
      <c r="FG44" s="78"/>
      <c r="FH44" s="78"/>
      <c r="FI44" s="79"/>
      <c r="FJ44" s="78"/>
      <c r="FK44" s="78"/>
      <c r="FL44" s="78"/>
      <c r="FM44" s="78"/>
      <c r="FN44" s="78"/>
      <c r="FO44" s="78"/>
      <c r="FP44" s="78"/>
      <c r="FQ44" s="79"/>
      <c r="FR44" s="78"/>
      <c r="FS44" s="78"/>
      <c r="FT44" s="78"/>
      <c r="FU44" s="78"/>
      <c r="FV44" s="78"/>
      <c r="FW44" s="78"/>
      <c r="FX44" s="78"/>
      <c r="FY44" s="79"/>
      <c r="FZ44" s="78"/>
      <c r="GA44" s="78"/>
      <c r="GB44" s="78"/>
      <c r="GC44" s="78"/>
      <c r="GD44" s="78"/>
      <c r="GE44" s="78"/>
      <c r="GF44" s="78"/>
      <c r="GG44" s="79"/>
      <c r="GH44" s="78"/>
      <c r="GI44" s="78"/>
      <c r="GJ44" s="78"/>
      <c r="GK44" s="78"/>
      <c r="GL44" s="78"/>
      <c r="GM44" s="78"/>
      <c r="GN44" s="78"/>
      <c r="GO44" s="79"/>
      <c r="GP44" s="78"/>
      <c r="GQ44" s="78"/>
      <c r="GR44" s="78"/>
      <c r="GS44" s="78"/>
      <c r="GT44" s="78"/>
      <c r="GW44" s="360">
        <v>46245</v>
      </c>
      <c r="GX44" s="107" t="s">
        <v>181</v>
      </c>
    </row>
    <row r="45" spans="1:206" ht="24" customHeight="1">
      <c r="A45" s="36" t="s">
        <v>285</v>
      </c>
      <c r="J45" s="137" t="s">
        <v>224</v>
      </c>
      <c r="K45" s="467">
        <v>1</v>
      </c>
      <c r="L45" s="467"/>
      <c r="M45" s="467"/>
      <c r="N45" s="101">
        <f>K13</f>
        <v>45748</v>
      </c>
      <c r="O45" s="80" t="s">
        <v>164</v>
      </c>
      <c r="P45" s="101">
        <f>IF($A$2="","",EDATE(N45,1)-1)</f>
        <v>45777</v>
      </c>
      <c r="Q45" s="81"/>
      <c r="S45" s="467">
        <f>K45+1</f>
        <v>2</v>
      </c>
      <c r="T45" s="468"/>
      <c r="U45" s="468"/>
      <c r="V45" s="82">
        <f>S13</f>
        <v>45778</v>
      </c>
      <c r="W45" s="80" t="s">
        <v>164</v>
      </c>
      <c r="X45" s="83">
        <f>IF($A$2="","",EDATE(V45,1)-1)</f>
        <v>45808</v>
      </c>
      <c r="Y45" s="84"/>
      <c r="AA45" s="467">
        <f>S45+1</f>
        <v>3</v>
      </c>
      <c r="AB45" s="468"/>
      <c r="AC45" s="468"/>
      <c r="AD45" s="82">
        <f>AA13</f>
        <v>45809</v>
      </c>
      <c r="AE45" s="80" t="s">
        <v>164</v>
      </c>
      <c r="AF45" s="83">
        <f>IF($A$2="","",EDATE(AD45,1)-1)</f>
        <v>45838</v>
      </c>
      <c r="AG45" s="84"/>
      <c r="AI45" s="467">
        <f>AA45+1</f>
        <v>4</v>
      </c>
      <c r="AJ45" s="468"/>
      <c r="AK45" s="468"/>
      <c r="AL45" s="101">
        <f>AI13</f>
        <v>45839</v>
      </c>
      <c r="AM45" s="80" t="s">
        <v>164</v>
      </c>
      <c r="AN45" s="101">
        <f>IF($A$2="","",EDATE(AL45,1)-1)</f>
        <v>45869</v>
      </c>
      <c r="AO45" s="81"/>
      <c r="AQ45" s="467">
        <f>AI45+1</f>
        <v>5</v>
      </c>
      <c r="AR45" s="468"/>
      <c r="AS45" s="468"/>
      <c r="AT45" s="82">
        <f>AQ13</f>
        <v>45870</v>
      </c>
      <c r="AU45" s="80" t="s">
        <v>164</v>
      </c>
      <c r="AV45" s="83">
        <f>IF($A$2="","",EDATE(AT45,1)-1)</f>
        <v>45900</v>
      </c>
      <c r="AW45" s="84"/>
      <c r="AY45" s="467">
        <f>AQ45+1</f>
        <v>6</v>
      </c>
      <c r="AZ45" s="468"/>
      <c r="BA45" s="468"/>
      <c r="BB45" s="82">
        <f>AY13</f>
        <v>45901</v>
      </c>
      <c r="BC45" s="80" t="s">
        <v>164</v>
      </c>
      <c r="BD45" s="83">
        <f>IF($A$2="","",EDATE(BB45,1)-1)</f>
        <v>45930</v>
      </c>
      <c r="BE45" s="84"/>
      <c r="BG45" s="467">
        <f>AY45+1</f>
        <v>7</v>
      </c>
      <c r="BH45" s="468"/>
      <c r="BI45" s="468"/>
      <c r="BJ45" s="101">
        <f>BG13</f>
        <v>45931</v>
      </c>
      <c r="BK45" s="80" t="s">
        <v>164</v>
      </c>
      <c r="BL45" s="101">
        <f>IF($A$2="","",EDATE(BJ45,1)-1)</f>
        <v>45961</v>
      </c>
      <c r="BM45" s="81"/>
      <c r="BO45" s="467">
        <f>BG45+1</f>
        <v>8</v>
      </c>
      <c r="BP45" s="468"/>
      <c r="BQ45" s="468"/>
      <c r="BR45" s="82">
        <f>BO13</f>
        <v>45962</v>
      </c>
      <c r="BS45" s="80" t="s">
        <v>164</v>
      </c>
      <c r="BT45" s="83">
        <f>IF($A$2="","",EDATE(BR45,1)-1)</f>
        <v>45991</v>
      </c>
      <c r="BU45" s="84"/>
      <c r="BW45" s="467">
        <f>BO45+1</f>
        <v>9</v>
      </c>
      <c r="BX45" s="468"/>
      <c r="BY45" s="468"/>
      <c r="BZ45" s="82">
        <f>BW13</f>
        <v>45992</v>
      </c>
      <c r="CA45" s="80" t="s">
        <v>164</v>
      </c>
      <c r="CB45" s="83">
        <f>IF($A$2="","",EDATE(BZ45,1)-1)</f>
        <v>46022</v>
      </c>
      <c r="CC45" s="84"/>
      <c r="CE45" s="467">
        <f>BW45+1</f>
        <v>10</v>
      </c>
      <c r="CF45" s="468"/>
      <c r="CG45" s="468"/>
      <c r="CH45" s="101">
        <f>CE13</f>
        <v>46023</v>
      </c>
      <c r="CI45" s="80" t="s">
        <v>164</v>
      </c>
      <c r="CJ45" s="101">
        <f>IF($A$2="","",EDATE(CH45,1)-1)</f>
        <v>46053</v>
      </c>
      <c r="CK45" s="81"/>
      <c r="CM45" s="467">
        <f>CE45+1</f>
        <v>11</v>
      </c>
      <c r="CN45" s="468"/>
      <c r="CO45" s="468"/>
      <c r="CP45" s="82">
        <f>CM13</f>
        <v>46054</v>
      </c>
      <c r="CQ45" s="80" t="s">
        <v>164</v>
      </c>
      <c r="CR45" s="83">
        <f>IF($A$2="","",EDATE(CP45,1)-1)</f>
        <v>46081</v>
      </c>
      <c r="CS45" s="84"/>
      <c r="CU45" s="467">
        <f>CM45+1</f>
        <v>12</v>
      </c>
      <c r="CV45" s="468"/>
      <c r="CW45" s="468"/>
      <c r="CX45" s="82">
        <f>CU13</f>
        <v>46082</v>
      </c>
      <c r="CY45" s="80" t="s">
        <v>164</v>
      </c>
      <c r="CZ45" s="83">
        <f>IF($A$2="","",EDATE(CX45,1)-1)</f>
        <v>46112</v>
      </c>
      <c r="DA45" s="84"/>
      <c r="DC45" s="467">
        <f>CU45+1</f>
        <v>13</v>
      </c>
      <c r="DD45" s="467"/>
      <c r="DE45" s="467"/>
      <c r="DF45" s="101">
        <f>DC13</f>
        <v>46113</v>
      </c>
      <c r="DG45" s="80" t="s">
        <v>164</v>
      </c>
      <c r="DH45" s="101">
        <f>IF($A$2="","",EDATE(DF45,1)-1)</f>
        <v>46142</v>
      </c>
      <c r="DI45" s="81"/>
      <c r="DK45" s="467">
        <f>DC45+1</f>
        <v>14</v>
      </c>
      <c r="DL45" s="468"/>
      <c r="DM45" s="468"/>
      <c r="DN45" s="82">
        <f>DK13</f>
        <v>46143</v>
      </c>
      <c r="DO45" s="80" t="s">
        <v>164</v>
      </c>
      <c r="DP45" s="83">
        <f>IF($A$2="","",EDATE(DN45,1)-1)</f>
        <v>46173</v>
      </c>
      <c r="DQ45" s="84"/>
      <c r="DS45" s="467">
        <f>DK45+1</f>
        <v>15</v>
      </c>
      <c r="DT45" s="468"/>
      <c r="DU45" s="468"/>
      <c r="DV45" s="82">
        <f>DS13</f>
        <v>46174</v>
      </c>
      <c r="DW45" s="80" t="s">
        <v>164</v>
      </c>
      <c r="DX45" s="83">
        <f>IF($A$2="","",EDATE(DV45,1)-1)</f>
        <v>46203</v>
      </c>
      <c r="DY45" s="84"/>
      <c r="EA45" s="467">
        <f>DS45+1</f>
        <v>16</v>
      </c>
      <c r="EB45" s="468"/>
      <c r="EC45" s="468"/>
      <c r="ED45" s="101">
        <f>EA13</f>
        <v>46204</v>
      </c>
      <c r="EE45" s="80" t="s">
        <v>164</v>
      </c>
      <c r="EF45" s="101">
        <f>IF($A$2="","",EDATE(ED45,1)-1)</f>
        <v>46234</v>
      </c>
      <c r="EG45" s="81"/>
      <c r="EI45" s="467">
        <f>EA45+1</f>
        <v>17</v>
      </c>
      <c r="EJ45" s="468"/>
      <c r="EK45" s="468"/>
      <c r="EL45" s="82">
        <f>EI13</f>
        <v>46235</v>
      </c>
      <c r="EM45" s="80" t="s">
        <v>164</v>
      </c>
      <c r="EN45" s="83">
        <f>IF($A$2="","",EDATE(EL45,1)-1)</f>
        <v>46265</v>
      </c>
      <c r="EO45" s="84"/>
      <c r="EQ45" s="467">
        <f>EI45+1</f>
        <v>18</v>
      </c>
      <c r="ER45" s="468"/>
      <c r="ES45" s="468"/>
      <c r="ET45" s="82">
        <f>EQ13</f>
        <v>46266</v>
      </c>
      <c r="EU45" s="80" t="s">
        <v>164</v>
      </c>
      <c r="EV45" s="83">
        <f>IF($A$2="","",EDATE(ET45,1)-1)</f>
        <v>46295</v>
      </c>
      <c r="EW45" s="84"/>
      <c r="EY45" s="467">
        <f>EQ45+1</f>
        <v>19</v>
      </c>
      <c r="EZ45" s="468"/>
      <c r="FA45" s="468"/>
      <c r="FB45" s="101">
        <f>EY13</f>
        <v>46296</v>
      </c>
      <c r="FC45" s="80" t="s">
        <v>164</v>
      </c>
      <c r="FD45" s="101">
        <f>IF($A$2="","",EDATE(FB45,1)-1)</f>
        <v>46326</v>
      </c>
      <c r="FE45" s="81"/>
      <c r="FG45" s="467">
        <f>EY45+1</f>
        <v>20</v>
      </c>
      <c r="FH45" s="468"/>
      <c r="FI45" s="468"/>
      <c r="FJ45" s="82">
        <f>FG13</f>
        <v>46327</v>
      </c>
      <c r="FK45" s="80" t="s">
        <v>164</v>
      </c>
      <c r="FL45" s="83">
        <f>IF($A$2="","",EDATE(FJ45,1)-1)</f>
        <v>46356</v>
      </c>
      <c r="FM45" s="84"/>
      <c r="FO45" s="467">
        <f>FG45+1</f>
        <v>21</v>
      </c>
      <c r="FP45" s="468"/>
      <c r="FQ45" s="468"/>
      <c r="FR45" s="82">
        <f>FO13</f>
        <v>46357</v>
      </c>
      <c r="FS45" s="80" t="s">
        <v>164</v>
      </c>
      <c r="FT45" s="83">
        <f>IF($A$2="","",EDATE(FR45,1)-1)</f>
        <v>46387</v>
      </c>
      <c r="FU45" s="84"/>
      <c r="FW45" s="467">
        <f>FO45+1</f>
        <v>22</v>
      </c>
      <c r="FX45" s="468"/>
      <c r="FY45" s="468"/>
      <c r="FZ45" s="101">
        <f>FW13</f>
        <v>46388</v>
      </c>
      <c r="GA45" s="80" t="s">
        <v>164</v>
      </c>
      <c r="GB45" s="101">
        <f>IF($A$2="","",EDATE(FZ45,1)-1)</f>
        <v>46418</v>
      </c>
      <c r="GC45" s="81"/>
      <c r="GE45" s="467">
        <f>FW45+1</f>
        <v>23</v>
      </c>
      <c r="GF45" s="468"/>
      <c r="GG45" s="468"/>
      <c r="GH45" s="82">
        <f>GE13</f>
        <v>46419</v>
      </c>
      <c r="GI45" s="80" t="s">
        <v>164</v>
      </c>
      <c r="GJ45" s="83">
        <f>IF($A$2="","",EDATE(GH45,1)-1)</f>
        <v>46446</v>
      </c>
      <c r="GK45" s="84"/>
      <c r="GM45" s="467">
        <f>GE45+1</f>
        <v>24</v>
      </c>
      <c r="GN45" s="468"/>
      <c r="GO45" s="468"/>
      <c r="GP45" s="82">
        <f>GM13</f>
        <v>46447</v>
      </c>
      <c r="GQ45" s="80" t="s">
        <v>164</v>
      </c>
      <c r="GR45" s="83">
        <f>IF($A$2="","",EDATE(GP45,1)-1)</f>
        <v>46477</v>
      </c>
      <c r="GS45" s="84"/>
      <c r="GW45" s="360">
        <v>46247</v>
      </c>
      <c r="GX45" s="107" t="s">
        <v>360</v>
      </c>
    </row>
    <row r="46" spans="1:206" ht="24" customHeight="1">
      <c r="A46" s="36" t="s">
        <v>354</v>
      </c>
      <c r="J46" s="137" t="s">
        <v>224</v>
      </c>
      <c r="K46" s="469" t="s">
        <v>183</v>
      </c>
      <c r="L46" s="469"/>
      <c r="M46" s="469"/>
      <c r="N46" s="85">
        <f>COUNT(M13:M43)</f>
        <v>0</v>
      </c>
      <c r="O46" s="86"/>
      <c r="P46" s="86"/>
      <c r="Q46" s="87"/>
      <c r="R46" s="87"/>
      <c r="S46" s="469" t="s">
        <v>183</v>
      </c>
      <c r="T46" s="469"/>
      <c r="U46" s="469"/>
      <c r="V46" s="88">
        <f>COUNT(U13:U43)</f>
        <v>0</v>
      </c>
      <c r="W46" s="89"/>
      <c r="X46" s="90"/>
      <c r="Y46" s="87"/>
      <c r="Z46" s="87"/>
      <c r="AA46" s="469" t="s">
        <v>183</v>
      </c>
      <c r="AB46" s="469"/>
      <c r="AC46" s="469"/>
      <c r="AD46" s="85">
        <f>COUNT(AC13:AC43)</f>
        <v>0</v>
      </c>
      <c r="AE46" s="91"/>
      <c r="AF46" s="91"/>
      <c r="AG46" s="87"/>
      <c r="AH46" s="87"/>
      <c r="AI46" s="469" t="s">
        <v>183</v>
      </c>
      <c r="AJ46" s="469"/>
      <c r="AK46" s="469"/>
      <c r="AL46" s="85">
        <f>COUNT(AK13:AK43)</f>
        <v>0</v>
      </c>
      <c r="AM46" s="86"/>
      <c r="AN46" s="86"/>
      <c r="AO46" s="87"/>
      <c r="AP46" s="87"/>
      <c r="AQ46" s="469" t="s">
        <v>183</v>
      </c>
      <c r="AR46" s="469"/>
      <c r="AS46" s="469"/>
      <c r="AT46" s="88">
        <f>COUNT(AS13:AS43)</f>
        <v>0</v>
      </c>
      <c r="AU46" s="89"/>
      <c r="AV46" s="90"/>
      <c r="AW46" s="87"/>
      <c r="AX46" s="87"/>
      <c r="AY46" s="469" t="s">
        <v>183</v>
      </c>
      <c r="AZ46" s="469"/>
      <c r="BA46" s="469"/>
      <c r="BB46" s="85">
        <f>COUNT(BA13:BA43)</f>
        <v>0</v>
      </c>
      <c r="BC46" s="91"/>
      <c r="BD46" s="91"/>
      <c r="BE46" s="87"/>
      <c r="BF46" s="87"/>
      <c r="BG46" s="469" t="s">
        <v>183</v>
      </c>
      <c r="BH46" s="469"/>
      <c r="BI46" s="469"/>
      <c r="BJ46" s="85">
        <f>COUNT(BI13:BI43)</f>
        <v>0</v>
      </c>
      <c r="BK46" s="86"/>
      <c r="BL46" s="86"/>
      <c r="BM46" s="87"/>
      <c r="BN46" s="87"/>
      <c r="BO46" s="469" t="s">
        <v>183</v>
      </c>
      <c r="BP46" s="469"/>
      <c r="BQ46" s="469"/>
      <c r="BR46" s="88">
        <f>COUNT(BQ13:BQ43)</f>
        <v>0</v>
      </c>
      <c r="BS46" s="89"/>
      <c r="BT46" s="90"/>
      <c r="BU46" s="87"/>
      <c r="BV46" s="87"/>
      <c r="BW46" s="469" t="s">
        <v>183</v>
      </c>
      <c r="BX46" s="469"/>
      <c r="BY46" s="469"/>
      <c r="BZ46" s="85">
        <f>COUNT(BY13:BY43)</f>
        <v>0</v>
      </c>
      <c r="CA46" s="91"/>
      <c r="CB46" s="91"/>
      <c r="CC46" s="87"/>
      <c r="CD46" s="87"/>
      <c r="CE46" s="469" t="s">
        <v>183</v>
      </c>
      <c r="CF46" s="469"/>
      <c r="CG46" s="469"/>
      <c r="CH46" s="85">
        <f>COUNT(CG13:CG43)</f>
        <v>0</v>
      </c>
      <c r="CI46" s="86"/>
      <c r="CJ46" s="86"/>
      <c r="CK46" s="87"/>
      <c r="CL46" s="87"/>
      <c r="CM46" s="469" t="s">
        <v>183</v>
      </c>
      <c r="CN46" s="469"/>
      <c r="CO46" s="469"/>
      <c r="CP46" s="88">
        <f>COUNT(CO13:CO43)</f>
        <v>0</v>
      </c>
      <c r="CQ46" s="89"/>
      <c r="CR46" s="90"/>
      <c r="CS46" s="87"/>
      <c r="CT46" s="87"/>
      <c r="CU46" s="469" t="s">
        <v>183</v>
      </c>
      <c r="CV46" s="469"/>
      <c r="CW46" s="469"/>
      <c r="CX46" s="85">
        <f>COUNT(CW13:CW43)</f>
        <v>0</v>
      </c>
      <c r="CY46" s="91"/>
      <c r="CZ46" s="91"/>
      <c r="DA46" s="87"/>
      <c r="DB46" s="87"/>
      <c r="DC46" s="469" t="s">
        <v>183</v>
      </c>
      <c r="DD46" s="469"/>
      <c r="DE46" s="469"/>
      <c r="DF46" s="85">
        <f>COUNT(DE13:DE43)</f>
        <v>0</v>
      </c>
      <c r="DG46" s="86"/>
      <c r="DH46" s="86"/>
      <c r="DI46" s="87"/>
      <c r="DJ46" s="87"/>
      <c r="DK46" s="469" t="s">
        <v>183</v>
      </c>
      <c r="DL46" s="469"/>
      <c r="DM46" s="469"/>
      <c r="DN46" s="88">
        <f>COUNT(DM13:DM43)</f>
        <v>0</v>
      </c>
      <c r="DO46" s="89"/>
      <c r="DP46" s="90"/>
      <c r="DQ46" s="87"/>
      <c r="DR46" s="87"/>
      <c r="DS46" s="469" t="s">
        <v>183</v>
      </c>
      <c r="DT46" s="469"/>
      <c r="DU46" s="469"/>
      <c r="DV46" s="85">
        <f>COUNT(DU13:DU43)</f>
        <v>0</v>
      </c>
      <c r="DW46" s="91"/>
      <c r="DX46" s="91"/>
      <c r="DY46" s="87"/>
      <c r="DZ46" s="87"/>
      <c r="EA46" s="469" t="s">
        <v>183</v>
      </c>
      <c r="EB46" s="469"/>
      <c r="EC46" s="469"/>
      <c r="ED46" s="85">
        <f>COUNT(EC13:EC43)</f>
        <v>0</v>
      </c>
      <c r="EE46" s="86"/>
      <c r="EF46" s="86"/>
      <c r="EG46" s="87"/>
      <c r="EH46" s="87"/>
      <c r="EI46" s="469" t="s">
        <v>183</v>
      </c>
      <c r="EJ46" s="469"/>
      <c r="EK46" s="469"/>
      <c r="EL46" s="88">
        <f>COUNT(EK13:EK43)</f>
        <v>0</v>
      </c>
      <c r="EM46" s="89"/>
      <c r="EN46" s="90"/>
      <c r="EO46" s="87"/>
      <c r="EP46" s="87"/>
      <c r="EQ46" s="469" t="s">
        <v>183</v>
      </c>
      <c r="ER46" s="469"/>
      <c r="ES46" s="469"/>
      <c r="ET46" s="85">
        <f>COUNT(ES13:ES43)</f>
        <v>0</v>
      </c>
      <c r="EU46" s="91"/>
      <c r="EV46" s="91"/>
      <c r="EW46" s="87"/>
      <c r="EX46" s="87"/>
      <c r="EY46" s="469" t="s">
        <v>183</v>
      </c>
      <c r="EZ46" s="469"/>
      <c r="FA46" s="469"/>
      <c r="FB46" s="85">
        <f>COUNT(FA13:FA43)</f>
        <v>0</v>
      </c>
      <c r="FC46" s="86"/>
      <c r="FD46" s="86"/>
      <c r="FE46" s="87"/>
      <c r="FF46" s="87"/>
      <c r="FG46" s="469" t="s">
        <v>183</v>
      </c>
      <c r="FH46" s="469"/>
      <c r="FI46" s="469"/>
      <c r="FJ46" s="88">
        <f>COUNT(FI13:FI43)</f>
        <v>0</v>
      </c>
      <c r="FK46" s="89"/>
      <c r="FL46" s="90"/>
      <c r="FM46" s="87"/>
      <c r="FN46" s="87"/>
      <c r="FO46" s="469" t="s">
        <v>183</v>
      </c>
      <c r="FP46" s="469"/>
      <c r="FQ46" s="469"/>
      <c r="FR46" s="85">
        <f>COUNT(FQ13:FQ43)</f>
        <v>0</v>
      </c>
      <c r="FS46" s="91"/>
      <c r="FT46" s="91"/>
      <c r="FU46" s="87"/>
      <c r="FV46" s="87"/>
      <c r="FW46" s="469" t="s">
        <v>183</v>
      </c>
      <c r="FX46" s="469"/>
      <c r="FY46" s="469"/>
      <c r="FZ46" s="85">
        <f>COUNT(FY13:FY43)</f>
        <v>0</v>
      </c>
      <c r="GA46" s="86"/>
      <c r="GB46" s="86"/>
      <c r="GC46" s="87"/>
      <c r="GD46" s="87"/>
      <c r="GE46" s="469" t="s">
        <v>183</v>
      </c>
      <c r="GF46" s="469"/>
      <c r="GG46" s="469"/>
      <c r="GH46" s="88">
        <f>COUNT(GG13:GG43)</f>
        <v>0</v>
      </c>
      <c r="GI46" s="89"/>
      <c r="GJ46" s="90"/>
      <c r="GK46" s="87"/>
      <c r="GL46" s="87"/>
      <c r="GM46" s="469" t="s">
        <v>183</v>
      </c>
      <c r="GN46" s="469"/>
      <c r="GO46" s="469"/>
      <c r="GP46" s="85">
        <f>COUNT(GO13:GO43)</f>
        <v>0</v>
      </c>
      <c r="GQ46" s="91"/>
      <c r="GR46" s="91"/>
      <c r="GS46" s="87"/>
      <c r="GT46" s="87"/>
      <c r="GW46" s="360">
        <v>46248</v>
      </c>
      <c r="GX46" s="107" t="s">
        <v>360</v>
      </c>
    </row>
    <row r="47" spans="1:206" ht="24" customHeight="1">
      <c r="A47" s="36" t="s">
        <v>248</v>
      </c>
      <c r="J47" s="137" t="s">
        <v>224</v>
      </c>
      <c r="K47" s="469" t="s">
        <v>147</v>
      </c>
      <c r="L47" s="469"/>
      <c r="M47" s="469"/>
      <c r="N47" s="92">
        <f>SUM(M13:M43)</f>
        <v>0</v>
      </c>
      <c r="O47" s="93"/>
      <c r="P47" s="93"/>
      <c r="Q47" s="94"/>
      <c r="R47" s="94"/>
      <c r="S47" s="469" t="s">
        <v>147</v>
      </c>
      <c r="T47" s="469"/>
      <c r="U47" s="469"/>
      <c r="V47" s="95">
        <f>SUM(U13:U43)</f>
        <v>0</v>
      </c>
      <c r="W47" s="96"/>
      <c r="X47" s="97"/>
      <c r="Y47" s="94"/>
      <c r="Z47" s="94"/>
      <c r="AA47" s="469" t="s">
        <v>147</v>
      </c>
      <c r="AB47" s="469"/>
      <c r="AC47" s="469"/>
      <c r="AD47" s="92">
        <f>SUM(AC13:AC43)</f>
        <v>0</v>
      </c>
      <c r="AE47" s="97"/>
      <c r="AF47" s="92" t="s">
        <v>276</v>
      </c>
      <c r="AH47" s="94"/>
      <c r="AI47" s="469" t="s">
        <v>147</v>
      </c>
      <c r="AJ47" s="469"/>
      <c r="AK47" s="469"/>
      <c r="AL47" s="92">
        <f>SUM(AK13:AK43)</f>
        <v>0</v>
      </c>
      <c r="AM47" s="93"/>
      <c r="AN47" s="93"/>
      <c r="AO47" s="94"/>
      <c r="AP47" s="94"/>
      <c r="AQ47" s="469" t="s">
        <v>147</v>
      </c>
      <c r="AR47" s="469"/>
      <c r="AS47" s="469"/>
      <c r="AT47" s="95">
        <f>SUM(AS13:AS43)</f>
        <v>0</v>
      </c>
      <c r="AU47" s="96"/>
      <c r="AV47" s="97"/>
      <c r="AW47" s="94"/>
      <c r="AX47" s="94"/>
      <c r="AY47" s="469" t="s">
        <v>147</v>
      </c>
      <c r="AZ47" s="469"/>
      <c r="BA47" s="469"/>
      <c r="BB47" s="92">
        <f>SUM(BA13:BA43)</f>
        <v>0</v>
      </c>
      <c r="BC47" s="97"/>
      <c r="BD47" s="92" t="s">
        <v>276</v>
      </c>
      <c r="BF47" s="94"/>
      <c r="BG47" s="469" t="s">
        <v>147</v>
      </c>
      <c r="BH47" s="469"/>
      <c r="BI47" s="469"/>
      <c r="BJ47" s="92">
        <f>SUM(BI13:BI43)</f>
        <v>0</v>
      </c>
      <c r="BK47" s="93"/>
      <c r="BL47" s="93"/>
      <c r="BM47" s="94"/>
      <c r="BN47" s="94"/>
      <c r="BO47" s="469" t="s">
        <v>147</v>
      </c>
      <c r="BP47" s="469"/>
      <c r="BQ47" s="469"/>
      <c r="BR47" s="95">
        <f>SUM(BQ13:BQ43)</f>
        <v>0</v>
      </c>
      <c r="BS47" s="96"/>
      <c r="BT47" s="97"/>
      <c r="BU47" s="94"/>
      <c r="BV47" s="94"/>
      <c r="BW47" s="469" t="s">
        <v>147</v>
      </c>
      <c r="BX47" s="469"/>
      <c r="BY47" s="469"/>
      <c r="BZ47" s="92">
        <f>SUM(BY13:BY43)</f>
        <v>0</v>
      </c>
      <c r="CA47" s="97"/>
      <c r="CB47" s="92" t="s">
        <v>276</v>
      </c>
      <c r="CD47" s="94"/>
      <c r="CE47" s="469" t="s">
        <v>147</v>
      </c>
      <c r="CF47" s="469"/>
      <c r="CG47" s="469"/>
      <c r="CH47" s="92">
        <f>SUM(CG13:CG43)</f>
        <v>0</v>
      </c>
      <c r="CI47" s="93"/>
      <c r="CJ47" s="93"/>
      <c r="CK47" s="94"/>
      <c r="CL47" s="94"/>
      <c r="CM47" s="469" t="s">
        <v>147</v>
      </c>
      <c r="CN47" s="469"/>
      <c r="CO47" s="469"/>
      <c r="CP47" s="95">
        <f>SUM(CO13:CO43)</f>
        <v>0</v>
      </c>
      <c r="CQ47" s="96"/>
      <c r="CR47" s="97"/>
      <c r="CS47" s="94"/>
      <c r="CT47" s="94"/>
      <c r="CU47" s="469" t="s">
        <v>147</v>
      </c>
      <c r="CV47" s="469"/>
      <c r="CW47" s="469"/>
      <c r="CX47" s="92">
        <f>SUM(CW13:CW43)</f>
        <v>0</v>
      </c>
      <c r="CY47" s="97"/>
      <c r="CZ47" s="92" t="s">
        <v>276</v>
      </c>
      <c r="DA47" s="92" t="s">
        <v>279</v>
      </c>
      <c r="DC47" s="469" t="s">
        <v>147</v>
      </c>
      <c r="DD47" s="469"/>
      <c r="DE47" s="469"/>
      <c r="DF47" s="92">
        <f>SUM(DE13:DE43)</f>
        <v>0</v>
      </c>
      <c r="DG47" s="93"/>
      <c r="DH47" s="93"/>
      <c r="DI47" s="94"/>
      <c r="DJ47" s="94"/>
      <c r="DK47" s="469" t="s">
        <v>147</v>
      </c>
      <c r="DL47" s="469"/>
      <c r="DM47" s="469"/>
      <c r="DN47" s="95">
        <f>SUM(DM13:DM43)</f>
        <v>0</v>
      </c>
      <c r="DO47" s="96"/>
      <c r="DP47" s="97"/>
      <c r="DQ47" s="94"/>
      <c r="DR47" s="94"/>
      <c r="DS47" s="469" t="s">
        <v>147</v>
      </c>
      <c r="DT47" s="469"/>
      <c r="DU47" s="469"/>
      <c r="DV47" s="92">
        <f>SUM(DU13:DU43)</f>
        <v>0</v>
      </c>
      <c r="DW47" s="97"/>
      <c r="DX47" s="92" t="s">
        <v>276</v>
      </c>
      <c r="DZ47" s="94"/>
      <c r="EA47" s="469" t="s">
        <v>147</v>
      </c>
      <c r="EB47" s="469"/>
      <c r="EC47" s="469"/>
      <c r="ED47" s="92">
        <f>SUM(EC13:EC43)</f>
        <v>0</v>
      </c>
      <c r="EE47" s="93"/>
      <c r="EF47" s="93"/>
      <c r="EG47" s="94"/>
      <c r="EH47" s="94"/>
      <c r="EI47" s="469" t="s">
        <v>147</v>
      </c>
      <c r="EJ47" s="469"/>
      <c r="EK47" s="469"/>
      <c r="EL47" s="95">
        <f>SUM(EK13:EK43)</f>
        <v>0</v>
      </c>
      <c r="EM47" s="96"/>
      <c r="EN47" s="97"/>
      <c r="EO47" s="94"/>
      <c r="EP47" s="94"/>
      <c r="EQ47" s="469" t="s">
        <v>147</v>
      </c>
      <c r="ER47" s="469"/>
      <c r="ES47" s="469"/>
      <c r="ET47" s="92">
        <f>SUM(ES13:ES43)</f>
        <v>0</v>
      </c>
      <c r="EU47" s="97"/>
      <c r="EV47" s="92" t="s">
        <v>276</v>
      </c>
      <c r="EX47" s="94"/>
      <c r="EY47" s="469" t="s">
        <v>147</v>
      </c>
      <c r="EZ47" s="469"/>
      <c r="FA47" s="469"/>
      <c r="FB47" s="92">
        <f>SUM(FA13:FA43)</f>
        <v>0</v>
      </c>
      <c r="FC47" s="93"/>
      <c r="FD47" s="93"/>
      <c r="FE47" s="94"/>
      <c r="FF47" s="94"/>
      <c r="FG47" s="469" t="s">
        <v>147</v>
      </c>
      <c r="FH47" s="469"/>
      <c r="FI47" s="469"/>
      <c r="FJ47" s="95">
        <f>SUM(FI13:FI43)</f>
        <v>0</v>
      </c>
      <c r="FK47" s="96"/>
      <c r="FL47" s="97"/>
      <c r="FM47" s="94"/>
      <c r="FN47" s="94"/>
      <c r="FO47" s="469" t="s">
        <v>147</v>
      </c>
      <c r="FP47" s="469"/>
      <c r="FQ47" s="469"/>
      <c r="FR47" s="92">
        <f>SUM(FQ13:FQ43)</f>
        <v>0</v>
      </c>
      <c r="FS47" s="97"/>
      <c r="FT47" s="92" t="s">
        <v>276</v>
      </c>
      <c r="FV47" s="94"/>
      <c r="FW47" s="469" t="s">
        <v>147</v>
      </c>
      <c r="FX47" s="469"/>
      <c r="FY47" s="469"/>
      <c r="FZ47" s="92">
        <f>SUM(FY13:FY43)</f>
        <v>0</v>
      </c>
      <c r="GA47" s="93"/>
      <c r="GB47" s="93"/>
      <c r="GC47" s="94"/>
      <c r="GD47" s="94"/>
      <c r="GE47" s="469" t="s">
        <v>147</v>
      </c>
      <c r="GF47" s="469"/>
      <c r="GG47" s="469"/>
      <c r="GH47" s="95">
        <f>SUM(GG13:GG43)</f>
        <v>0</v>
      </c>
      <c r="GI47" s="96"/>
      <c r="GJ47" s="97"/>
      <c r="GK47" s="94"/>
      <c r="GL47" s="94"/>
      <c r="GM47" s="469" t="s">
        <v>147</v>
      </c>
      <c r="GN47" s="469"/>
      <c r="GO47" s="469"/>
      <c r="GP47" s="92">
        <f>SUM(GO13:GO43)</f>
        <v>0</v>
      </c>
      <c r="GQ47" s="97"/>
      <c r="GR47" s="92" t="s">
        <v>276</v>
      </c>
      <c r="GS47" s="92" t="s">
        <v>280</v>
      </c>
      <c r="GT47" s="92" t="s">
        <v>281</v>
      </c>
      <c r="GW47" s="360">
        <v>46249</v>
      </c>
      <c r="GX47" s="107" t="s">
        <v>360</v>
      </c>
    </row>
    <row r="48" spans="1:206" ht="23.25" customHeight="1">
      <c r="A48" s="36" t="s">
        <v>287</v>
      </c>
      <c r="K48" s="98" t="s">
        <v>331</v>
      </c>
      <c r="L48" s="78"/>
      <c r="M48" s="79"/>
      <c r="N48" s="78"/>
      <c r="O48" s="78"/>
      <c r="P48" s="78"/>
      <c r="Q48" s="78"/>
      <c r="R48" s="78"/>
      <c r="S48" s="78"/>
      <c r="T48" s="78"/>
      <c r="U48" s="79"/>
      <c r="V48" s="78"/>
      <c r="W48" s="78"/>
      <c r="X48" s="78"/>
      <c r="Y48" s="78"/>
      <c r="Z48" s="78"/>
      <c r="AA48" s="78"/>
      <c r="AB48" s="78"/>
      <c r="AC48" s="79"/>
      <c r="AD48" s="78"/>
      <c r="AE48" s="346" t="s">
        <v>277</v>
      </c>
      <c r="AF48" s="85">
        <f>N46+V46+AD46</f>
        <v>0</v>
      </c>
      <c r="AI48" s="98" t="s">
        <v>331</v>
      </c>
      <c r="AJ48" s="78"/>
      <c r="AK48" s="79"/>
      <c r="AL48" s="78"/>
      <c r="AM48" s="78"/>
      <c r="AN48" s="78"/>
      <c r="AO48" s="78"/>
      <c r="AP48" s="78"/>
      <c r="AQ48" s="78"/>
      <c r="AR48" s="78"/>
      <c r="AS48" s="79"/>
      <c r="AT48" s="78"/>
      <c r="AU48" s="78"/>
      <c r="AV48" s="78"/>
      <c r="AW48" s="78"/>
      <c r="AX48" s="78"/>
      <c r="AY48" s="78"/>
      <c r="AZ48" s="78"/>
      <c r="BA48" s="79"/>
      <c r="BB48" s="78"/>
      <c r="BC48" s="346" t="s">
        <v>277</v>
      </c>
      <c r="BD48" s="85">
        <f>AL46+AT46+BB46</f>
        <v>0</v>
      </c>
      <c r="BG48" s="98" t="s">
        <v>331</v>
      </c>
      <c r="BH48" s="78"/>
      <c r="BI48" s="79"/>
      <c r="BJ48" s="78"/>
      <c r="BK48" s="78"/>
      <c r="BL48" s="78"/>
      <c r="BM48" s="78"/>
      <c r="BN48" s="78"/>
      <c r="BO48" s="78"/>
      <c r="BP48" s="78"/>
      <c r="BQ48" s="79"/>
      <c r="BR48" s="78"/>
      <c r="BS48" s="78"/>
      <c r="BT48" s="78"/>
      <c r="BU48" s="78"/>
      <c r="BV48" s="78"/>
      <c r="BW48" s="78"/>
      <c r="BX48" s="78"/>
      <c r="BY48" s="79"/>
      <c r="BZ48" s="78"/>
      <c r="CA48" s="346" t="s">
        <v>277</v>
      </c>
      <c r="CB48" s="85">
        <f>BJ46+BR46+BZ46</f>
        <v>0</v>
      </c>
      <c r="CE48" s="98" t="s">
        <v>331</v>
      </c>
      <c r="CF48" s="78"/>
      <c r="CG48" s="79"/>
      <c r="CH48" s="78"/>
      <c r="CI48" s="78"/>
      <c r="CJ48" s="78"/>
      <c r="CK48" s="78"/>
      <c r="CL48" s="78"/>
      <c r="CM48" s="78"/>
      <c r="CN48" s="78"/>
      <c r="CO48" s="79"/>
      <c r="CP48" s="78"/>
      <c r="CQ48" s="78"/>
      <c r="CR48" s="78"/>
      <c r="CS48" s="78"/>
      <c r="CT48" s="78"/>
      <c r="CU48" s="78"/>
      <c r="CV48" s="78"/>
      <c r="CW48" s="79"/>
      <c r="CX48" s="78"/>
      <c r="CY48" s="346" t="s">
        <v>277</v>
      </c>
      <c r="CZ48" s="85">
        <f>CH46+CP46+CX46</f>
        <v>0</v>
      </c>
      <c r="DA48" s="85">
        <f>N46+V46+AD46+AL46+AT46+BB46+BJ46+BR46+BZ46+CH46+CP46+CX46</f>
        <v>0</v>
      </c>
      <c r="DC48" s="98" t="s">
        <v>331</v>
      </c>
      <c r="DD48" s="78"/>
      <c r="DE48" s="79"/>
      <c r="DF48" s="78"/>
      <c r="DG48" s="78"/>
      <c r="DH48" s="78"/>
      <c r="DI48" s="78"/>
      <c r="DJ48" s="78"/>
      <c r="DK48" s="78"/>
      <c r="DL48" s="78"/>
      <c r="DM48" s="79"/>
      <c r="DN48" s="78"/>
      <c r="DO48" s="78"/>
      <c r="DP48" s="78"/>
      <c r="DQ48" s="78"/>
      <c r="DR48" s="78"/>
      <c r="DS48" s="78"/>
      <c r="DT48" s="78"/>
      <c r="DU48" s="79"/>
      <c r="DV48" s="78"/>
      <c r="DW48" s="346" t="s">
        <v>277</v>
      </c>
      <c r="DX48" s="85">
        <f>DF46+DN46+DV46</f>
        <v>0</v>
      </c>
      <c r="EA48" s="98" t="s">
        <v>331</v>
      </c>
      <c r="EB48" s="78"/>
      <c r="EC48" s="79"/>
      <c r="ED48" s="78"/>
      <c r="EE48" s="78"/>
      <c r="EF48" s="78"/>
      <c r="EG48" s="78"/>
      <c r="EH48" s="78"/>
      <c r="EI48" s="78"/>
      <c r="EJ48" s="78"/>
      <c r="EK48" s="79"/>
      <c r="EL48" s="78"/>
      <c r="EM48" s="78"/>
      <c r="EN48" s="78"/>
      <c r="EO48" s="78"/>
      <c r="EP48" s="78"/>
      <c r="EQ48" s="78"/>
      <c r="ER48" s="78"/>
      <c r="ES48" s="79"/>
      <c r="ET48" s="78"/>
      <c r="EU48" s="346" t="s">
        <v>277</v>
      </c>
      <c r="EV48" s="85">
        <f>ED46+EL46+ET46</f>
        <v>0</v>
      </c>
      <c r="EY48" s="98" t="s">
        <v>331</v>
      </c>
      <c r="EZ48" s="78"/>
      <c r="FA48" s="79"/>
      <c r="FB48" s="78"/>
      <c r="FC48" s="78"/>
      <c r="FD48" s="78"/>
      <c r="FE48" s="78"/>
      <c r="FF48" s="78"/>
      <c r="FG48" s="78"/>
      <c r="FH48" s="78"/>
      <c r="FI48" s="79"/>
      <c r="FJ48" s="78"/>
      <c r="FK48" s="78"/>
      <c r="FL48" s="78"/>
      <c r="FM48" s="78"/>
      <c r="FN48" s="78"/>
      <c r="FO48" s="78"/>
      <c r="FP48" s="78"/>
      <c r="FQ48" s="79"/>
      <c r="FR48" s="78"/>
      <c r="FS48" s="346" t="s">
        <v>277</v>
      </c>
      <c r="FT48" s="85">
        <f>FB46+FJ46+FR46</f>
        <v>0</v>
      </c>
      <c r="FW48" s="98" t="s">
        <v>331</v>
      </c>
      <c r="FX48" s="78"/>
      <c r="FY48" s="79"/>
      <c r="FZ48" s="78"/>
      <c r="GA48" s="78"/>
      <c r="GB48" s="78"/>
      <c r="GC48" s="78"/>
      <c r="GD48" s="78"/>
      <c r="GE48" s="78"/>
      <c r="GF48" s="78"/>
      <c r="GG48" s="79"/>
      <c r="GH48" s="78"/>
      <c r="GI48" s="78"/>
      <c r="GJ48" s="78"/>
      <c r="GK48" s="78"/>
      <c r="GL48" s="78"/>
      <c r="GM48" s="78"/>
      <c r="GN48" s="78"/>
      <c r="GO48" s="79"/>
      <c r="GP48" s="78"/>
      <c r="GQ48" s="346" t="s">
        <v>277</v>
      </c>
      <c r="GR48" s="85">
        <f>FZ46+GH46+GP46</f>
        <v>0</v>
      </c>
      <c r="GS48" s="85">
        <f>DF46+DN46+DV46+ED46+EL46+ET46+FB46+FJ46+FR46+FZ46+GH46+GP46</f>
        <v>0</v>
      </c>
      <c r="GT48" s="85">
        <f>DA48+GS48</f>
        <v>0</v>
      </c>
      <c r="GW48" s="360">
        <v>46280</v>
      </c>
      <c r="GX48" s="107" t="s">
        <v>337</v>
      </c>
    </row>
    <row r="49" spans="1:211" ht="23.25" customHeight="1">
      <c r="K49" s="98" t="s">
        <v>184</v>
      </c>
      <c r="L49" s="99"/>
      <c r="M49" s="99"/>
      <c r="N49" s="99"/>
      <c r="O49" s="99"/>
      <c r="P49" s="99"/>
      <c r="Q49" s="99"/>
      <c r="R49" s="99"/>
      <c r="S49" s="99"/>
      <c r="T49" s="99"/>
      <c r="U49" s="99"/>
      <c r="V49" s="99"/>
      <c r="W49" s="99"/>
      <c r="X49" s="99"/>
      <c r="Y49" s="99"/>
      <c r="Z49" s="99"/>
      <c r="AA49" s="99"/>
      <c r="AB49" s="99"/>
      <c r="AC49" s="99"/>
      <c r="AD49" s="99"/>
      <c r="AE49" s="283" t="s">
        <v>278</v>
      </c>
      <c r="AF49" s="92">
        <f>N47+V47+AD47</f>
        <v>0</v>
      </c>
      <c r="AI49" s="98" t="s">
        <v>184</v>
      </c>
      <c r="AJ49" s="99"/>
      <c r="AK49" s="99"/>
      <c r="AL49" s="99"/>
      <c r="AM49" s="99"/>
      <c r="AN49" s="99"/>
      <c r="AO49" s="99"/>
      <c r="AP49" s="99"/>
      <c r="AQ49" s="99"/>
      <c r="AR49" s="99"/>
      <c r="AS49" s="99"/>
      <c r="AT49" s="99"/>
      <c r="AU49" s="99"/>
      <c r="AV49" s="99"/>
      <c r="AW49" s="99"/>
      <c r="AX49" s="99"/>
      <c r="AY49" s="99"/>
      <c r="AZ49" s="99"/>
      <c r="BA49" s="99"/>
      <c r="BB49" s="99"/>
      <c r="BC49" s="283" t="s">
        <v>278</v>
      </c>
      <c r="BD49" s="92">
        <f>AL47+AT47+BB47</f>
        <v>0</v>
      </c>
      <c r="BG49" s="98" t="s">
        <v>184</v>
      </c>
      <c r="BH49" s="99"/>
      <c r="BI49" s="99"/>
      <c r="BJ49" s="99"/>
      <c r="BK49" s="99"/>
      <c r="BL49" s="99"/>
      <c r="BM49" s="99"/>
      <c r="BN49" s="99"/>
      <c r="BO49" s="99"/>
      <c r="BP49" s="99"/>
      <c r="BQ49" s="99"/>
      <c r="BR49" s="99"/>
      <c r="BS49" s="99"/>
      <c r="BT49" s="99"/>
      <c r="BU49" s="99"/>
      <c r="BV49" s="99"/>
      <c r="BW49" s="99"/>
      <c r="BX49" s="99"/>
      <c r="BY49" s="99"/>
      <c r="BZ49" s="99"/>
      <c r="CA49" s="283" t="s">
        <v>278</v>
      </c>
      <c r="CB49" s="92">
        <f>BJ47+BR47+BZ47</f>
        <v>0</v>
      </c>
      <c r="CE49" s="98" t="s">
        <v>184</v>
      </c>
      <c r="CF49" s="99"/>
      <c r="CG49" s="99"/>
      <c r="CH49" s="99"/>
      <c r="CI49" s="99"/>
      <c r="CJ49" s="99"/>
      <c r="CK49" s="99"/>
      <c r="CL49" s="99"/>
      <c r="CM49" s="99"/>
      <c r="CN49" s="99"/>
      <c r="CO49" s="99"/>
      <c r="CP49" s="99"/>
      <c r="CQ49" s="99"/>
      <c r="CR49" s="99"/>
      <c r="CS49" s="99"/>
      <c r="CT49" s="99"/>
      <c r="CU49" s="99"/>
      <c r="CV49" s="99"/>
      <c r="CW49" s="99"/>
      <c r="CX49" s="99"/>
      <c r="CY49" s="283" t="s">
        <v>278</v>
      </c>
      <c r="CZ49" s="92">
        <f>CH47+CP47+CX47</f>
        <v>0</v>
      </c>
      <c r="DA49" s="92">
        <f>N47+V47+AD47+AL47+AT47+BB47+BJ47+BR47+BZ47+CH47+CP47+CX47</f>
        <v>0</v>
      </c>
      <c r="DC49" s="98" t="s">
        <v>184</v>
      </c>
      <c r="DD49" s="99"/>
      <c r="DE49" s="99"/>
      <c r="DF49" s="99"/>
      <c r="DG49" s="99"/>
      <c r="DH49" s="99"/>
      <c r="DI49" s="99"/>
      <c r="DJ49" s="99"/>
      <c r="DK49" s="99"/>
      <c r="DL49" s="99"/>
      <c r="DM49" s="99"/>
      <c r="DN49" s="99"/>
      <c r="DO49" s="99"/>
      <c r="DP49" s="99"/>
      <c r="DQ49" s="99"/>
      <c r="DR49" s="99"/>
      <c r="DS49" s="99"/>
      <c r="DT49" s="99"/>
      <c r="DU49" s="99"/>
      <c r="DV49" s="99"/>
      <c r="DW49" s="283" t="s">
        <v>278</v>
      </c>
      <c r="DX49" s="92">
        <f>DF47+DN47+DV47</f>
        <v>0</v>
      </c>
      <c r="EA49" s="98" t="s">
        <v>184</v>
      </c>
      <c r="EB49" s="99"/>
      <c r="EC49" s="99"/>
      <c r="ED49" s="99"/>
      <c r="EE49" s="99"/>
      <c r="EF49" s="99"/>
      <c r="EG49" s="99"/>
      <c r="EH49" s="99"/>
      <c r="EI49" s="99"/>
      <c r="EJ49" s="99"/>
      <c r="EK49" s="99"/>
      <c r="EL49" s="99"/>
      <c r="EM49" s="99"/>
      <c r="EN49" s="99"/>
      <c r="EO49" s="99"/>
      <c r="EP49" s="99"/>
      <c r="EQ49" s="99"/>
      <c r="ER49" s="99"/>
      <c r="ES49" s="99"/>
      <c r="ET49" s="99"/>
      <c r="EU49" s="283" t="s">
        <v>278</v>
      </c>
      <c r="EV49" s="92">
        <f>ED47+EL47+ET47</f>
        <v>0</v>
      </c>
      <c r="EY49" s="98" t="s">
        <v>184</v>
      </c>
      <c r="EZ49" s="99"/>
      <c r="FA49" s="99"/>
      <c r="FB49" s="99"/>
      <c r="FC49" s="99"/>
      <c r="FD49" s="99"/>
      <c r="FE49" s="99"/>
      <c r="FF49" s="99"/>
      <c r="FG49" s="99"/>
      <c r="FH49" s="99"/>
      <c r="FI49" s="99"/>
      <c r="FJ49" s="99"/>
      <c r="FK49" s="99"/>
      <c r="FL49" s="99"/>
      <c r="FM49" s="99"/>
      <c r="FN49" s="99"/>
      <c r="FO49" s="99"/>
      <c r="FP49" s="99"/>
      <c r="FQ49" s="99"/>
      <c r="FR49" s="99"/>
      <c r="FS49" s="283" t="s">
        <v>278</v>
      </c>
      <c r="FT49" s="92">
        <f>FB47+FJ47+FR47</f>
        <v>0</v>
      </c>
      <c r="FW49" s="98" t="s">
        <v>184</v>
      </c>
      <c r="FX49" s="99"/>
      <c r="FY49" s="99"/>
      <c r="FZ49" s="99"/>
      <c r="GA49" s="99"/>
      <c r="GB49" s="99"/>
      <c r="GC49" s="99"/>
      <c r="GD49" s="99"/>
      <c r="GE49" s="99"/>
      <c r="GF49" s="99"/>
      <c r="GG49" s="99"/>
      <c r="GH49" s="99"/>
      <c r="GI49" s="99"/>
      <c r="GJ49" s="99"/>
      <c r="GK49" s="99"/>
      <c r="GL49" s="99"/>
      <c r="GM49" s="99"/>
      <c r="GN49" s="99"/>
      <c r="GO49" s="99"/>
      <c r="GP49" s="99"/>
      <c r="GQ49" s="283" t="s">
        <v>278</v>
      </c>
      <c r="GR49" s="92">
        <f>FZ47+GH47+GP47</f>
        <v>0</v>
      </c>
      <c r="GS49" s="92">
        <f>DF47+DN47+DV47+ED47+EL47+ET47+FB47+FJ47+FR47+FZ47+GH47+GP47</f>
        <v>0</v>
      </c>
      <c r="GT49" s="92">
        <f>DA49+GS49</f>
        <v>0</v>
      </c>
      <c r="GW49" s="360">
        <v>46288</v>
      </c>
      <c r="GX49" s="107" t="s">
        <v>338</v>
      </c>
    </row>
    <row r="50" spans="1:211" ht="23.25" customHeight="1">
      <c r="A50" s="256" t="s">
        <v>243</v>
      </c>
      <c r="B50" s="255">
        <v>2</v>
      </c>
      <c r="K50" s="98"/>
      <c r="L50" s="99"/>
      <c r="M50" s="99"/>
      <c r="N50" s="99"/>
      <c r="O50" s="99"/>
      <c r="P50" s="99"/>
      <c r="Q50" s="99"/>
      <c r="R50" s="99"/>
      <c r="S50" s="99"/>
      <c r="T50" s="99"/>
      <c r="U50" s="99"/>
      <c r="V50" s="99"/>
      <c r="W50" s="99"/>
      <c r="X50" s="99"/>
      <c r="Y50" s="99"/>
      <c r="Z50" s="99"/>
      <c r="AA50" s="99"/>
      <c r="AB50" s="99"/>
      <c r="AC50" s="99"/>
      <c r="AD50" s="99"/>
      <c r="AE50" s="99"/>
      <c r="AF50" s="99"/>
      <c r="AG50" s="99"/>
      <c r="AI50" s="98"/>
      <c r="AJ50" s="99"/>
      <c r="AK50" s="99"/>
      <c r="AL50" s="99"/>
      <c r="AM50" s="99"/>
      <c r="AN50" s="99"/>
      <c r="AO50" s="99"/>
      <c r="AP50" s="99"/>
      <c r="AQ50" s="99"/>
      <c r="AR50" s="99"/>
      <c r="AS50" s="99"/>
      <c r="AT50" s="99"/>
      <c r="AU50" s="99"/>
      <c r="AV50" s="99"/>
      <c r="AW50" s="99"/>
      <c r="AX50" s="99"/>
      <c r="AY50" s="99"/>
      <c r="AZ50" s="99"/>
      <c r="BA50" s="99"/>
      <c r="BB50" s="99"/>
      <c r="BC50" s="99"/>
      <c r="BD50" s="99"/>
      <c r="BE50" s="99"/>
      <c r="BG50" s="98"/>
      <c r="BH50" s="99"/>
      <c r="BI50" s="99"/>
      <c r="BJ50" s="99"/>
      <c r="BK50" s="99"/>
      <c r="BL50" s="99"/>
      <c r="BM50" s="99"/>
      <c r="BN50" s="99"/>
      <c r="BO50" s="99"/>
      <c r="BP50" s="99"/>
      <c r="BQ50" s="99"/>
      <c r="BR50" s="99"/>
      <c r="BS50" s="99"/>
      <c r="BT50" s="99"/>
      <c r="BU50" s="99"/>
      <c r="BV50" s="99"/>
      <c r="BW50" s="99"/>
      <c r="BX50" s="99"/>
      <c r="BY50" s="99"/>
      <c r="BZ50" s="99"/>
      <c r="CA50" s="99"/>
      <c r="CB50" s="99"/>
      <c r="CC50" s="99"/>
      <c r="CE50" s="98"/>
      <c r="CF50" s="99"/>
      <c r="CG50" s="99"/>
      <c r="CH50" s="99"/>
      <c r="CI50" s="99"/>
      <c r="CJ50" s="99"/>
      <c r="CK50" s="99"/>
      <c r="CL50" s="99"/>
      <c r="CM50" s="99"/>
      <c r="CN50" s="99"/>
      <c r="CO50" s="99"/>
      <c r="CP50" s="99"/>
      <c r="CQ50" s="99"/>
      <c r="CR50" s="99"/>
      <c r="CS50" s="99"/>
      <c r="CT50" s="99"/>
      <c r="CU50" s="99"/>
      <c r="CV50" s="99"/>
      <c r="CW50" s="99"/>
      <c r="CX50" s="99"/>
      <c r="CY50" s="99"/>
      <c r="CZ50" s="99"/>
      <c r="DA50" s="99"/>
      <c r="DC50" s="98"/>
      <c r="DD50" s="99"/>
      <c r="DE50" s="99"/>
      <c r="DF50" s="99"/>
      <c r="DG50" s="99"/>
      <c r="DH50" s="99"/>
      <c r="DI50" s="99"/>
      <c r="DJ50" s="99"/>
      <c r="DK50" s="99"/>
      <c r="DL50" s="99"/>
      <c r="DM50" s="99"/>
      <c r="DN50" s="99"/>
      <c r="DO50" s="99"/>
      <c r="DP50" s="99"/>
      <c r="DQ50" s="99"/>
      <c r="DR50" s="99"/>
      <c r="DS50" s="99"/>
      <c r="DT50" s="99"/>
      <c r="DU50" s="99"/>
      <c r="DV50" s="99"/>
      <c r="DW50" s="99"/>
      <c r="DX50" s="99"/>
      <c r="DY50" s="99"/>
      <c r="EA50" s="98"/>
      <c r="EB50" s="99"/>
      <c r="EC50" s="99"/>
      <c r="ED50" s="99"/>
      <c r="EE50" s="99"/>
      <c r="EF50" s="99"/>
      <c r="EG50" s="99"/>
      <c r="EH50" s="99"/>
      <c r="EI50" s="99"/>
      <c r="EJ50" s="99"/>
      <c r="EK50" s="99"/>
      <c r="EL50" s="99"/>
      <c r="EM50" s="99"/>
      <c r="EN50" s="99"/>
      <c r="EO50" s="99"/>
      <c r="EP50" s="99"/>
      <c r="EQ50" s="99"/>
      <c r="ER50" s="99"/>
      <c r="ES50" s="99"/>
      <c r="ET50" s="99"/>
      <c r="EU50" s="99"/>
      <c r="EV50" s="99"/>
      <c r="EW50" s="99"/>
      <c r="EY50" s="98"/>
      <c r="EZ50" s="99"/>
      <c r="FA50" s="99"/>
      <c r="FB50" s="99"/>
      <c r="FC50" s="99"/>
      <c r="FD50" s="99"/>
      <c r="FE50" s="99"/>
      <c r="FF50" s="99"/>
      <c r="FG50" s="99"/>
      <c r="FH50" s="99"/>
      <c r="FI50" s="99"/>
      <c r="FJ50" s="99"/>
      <c r="FK50" s="99"/>
      <c r="FL50" s="99"/>
      <c r="FM50" s="99"/>
      <c r="FN50" s="99"/>
      <c r="FO50" s="99"/>
      <c r="FP50" s="99"/>
      <c r="FQ50" s="99"/>
      <c r="FR50" s="99"/>
      <c r="FS50" s="99"/>
      <c r="FT50" s="99"/>
      <c r="FU50" s="99"/>
      <c r="FW50" s="98"/>
      <c r="FX50" s="99"/>
      <c r="FY50" s="99"/>
      <c r="FZ50" s="99"/>
      <c r="GA50" s="99"/>
      <c r="GB50" s="99"/>
      <c r="GC50" s="99"/>
      <c r="GD50" s="99"/>
      <c r="GE50" s="99"/>
      <c r="GF50" s="99"/>
      <c r="GG50" s="99"/>
      <c r="GH50" s="99"/>
      <c r="GI50" s="99"/>
      <c r="GJ50" s="99"/>
      <c r="GK50" s="99"/>
      <c r="GL50" s="99"/>
      <c r="GM50" s="99"/>
      <c r="GN50" s="99"/>
      <c r="GO50" s="99"/>
      <c r="GP50" s="99"/>
      <c r="GQ50" s="99"/>
      <c r="GR50" s="99"/>
      <c r="GS50" s="99"/>
      <c r="GW50" s="360">
        <v>46308</v>
      </c>
      <c r="GX50" s="107" t="s">
        <v>336</v>
      </c>
    </row>
    <row r="51" spans="1:211" ht="23.25" customHeight="1">
      <c r="A51" s="470" t="s">
        <v>261</v>
      </c>
      <c r="B51" s="470"/>
      <c r="C51" s="471" t="s">
        <v>262</v>
      </c>
      <c r="D51" s="471"/>
      <c r="E51" s="472" t="s">
        <v>258</v>
      </c>
      <c r="F51" s="471" t="s">
        <v>259</v>
      </c>
      <c r="G51" s="471"/>
      <c r="H51" s="473" t="s">
        <v>260</v>
      </c>
      <c r="I51" s="474"/>
      <c r="J51" s="263"/>
      <c r="K51" s="36" t="s">
        <v>255</v>
      </c>
      <c r="M51" s="99"/>
      <c r="N51" s="99"/>
      <c r="O51" s="99"/>
      <c r="P51" s="99"/>
      <c r="Q51" s="99"/>
      <c r="R51" s="99"/>
      <c r="S51" s="99"/>
      <c r="T51" s="99"/>
      <c r="U51" s="99"/>
      <c r="V51" s="99"/>
      <c r="W51" s="99"/>
      <c r="X51" s="99"/>
      <c r="Y51" s="99"/>
      <c r="Z51" s="99"/>
      <c r="AA51" s="99"/>
      <c r="AB51" s="99"/>
      <c r="AC51" s="99"/>
      <c r="AD51" s="99"/>
      <c r="AE51" s="99"/>
      <c r="AF51" s="99"/>
      <c r="AG51" s="99"/>
      <c r="AI51" s="98"/>
      <c r="AJ51" s="99"/>
      <c r="AK51" s="99"/>
      <c r="AL51" s="99"/>
      <c r="AM51" s="99"/>
      <c r="AN51" s="99"/>
      <c r="AO51" s="99"/>
      <c r="AP51" s="99"/>
      <c r="AQ51" s="99"/>
      <c r="AR51" s="99"/>
      <c r="AS51" s="99"/>
      <c r="AT51" s="99"/>
      <c r="AU51" s="99"/>
      <c r="AV51" s="99"/>
      <c r="AW51" s="99"/>
      <c r="AX51" s="99"/>
      <c r="AY51" s="99"/>
      <c r="AZ51" s="99"/>
      <c r="BA51" s="99"/>
      <c r="BB51" s="99"/>
      <c r="BC51" s="99"/>
      <c r="BD51" s="99"/>
      <c r="BE51" s="99"/>
      <c r="BG51" s="98"/>
      <c r="BH51" s="99"/>
      <c r="BI51" s="99"/>
      <c r="BJ51" s="99"/>
      <c r="BK51" s="99"/>
      <c r="BL51" s="99"/>
      <c r="BM51" s="99"/>
      <c r="BN51" s="99"/>
      <c r="BO51" s="99"/>
      <c r="BP51" s="99"/>
      <c r="BQ51" s="99"/>
      <c r="BR51" s="99"/>
      <c r="BS51" s="99"/>
      <c r="BT51" s="99"/>
      <c r="BU51" s="99"/>
      <c r="BV51" s="99"/>
      <c r="BW51" s="99"/>
      <c r="BX51" s="99"/>
      <c r="BY51" s="99"/>
      <c r="BZ51" s="99"/>
      <c r="CA51" s="99"/>
      <c r="CB51" s="99"/>
      <c r="CC51" s="99"/>
      <c r="CE51" s="98"/>
      <c r="CF51" s="99"/>
      <c r="CG51" s="99"/>
      <c r="CH51" s="99"/>
      <c r="CI51" s="99"/>
      <c r="CJ51" s="99"/>
      <c r="CK51" s="99"/>
      <c r="CL51" s="99"/>
      <c r="CM51" s="99"/>
      <c r="CN51" s="99"/>
      <c r="CO51" s="99"/>
      <c r="CP51" s="99"/>
      <c r="CQ51" s="99"/>
      <c r="CR51" s="99"/>
      <c r="CS51" s="99"/>
      <c r="CT51" s="99"/>
      <c r="CU51" s="99"/>
      <c r="CV51" s="99"/>
      <c r="CW51" s="99"/>
      <c r="CX51" s="99"/>
      <c r="CY51" s="99"/>
      <c r="CZ51" s="99"/>
      <c r="DA51" s="99"/>
      <c r="DC51" s="98"/>
      <c r="DD51" s="99"/>
      <c r="DE51" s="99"/>
      <c r="DF51" s="99"/>
      <c r="DG51" s="99"/>
      <c r="DH51" s="99"/>
      <c r="DI51" s="99"/>
      <c r="DJ51" s="99"/>
      <c r="DK51" s="99"/>
      <c r="DL51" s="99"/>
      <c r="DM51" s="99"/>
      <c r="DN51" s="99"/>
      <c r="DO51" s="99"/>
      <c r="DP51" s="99"/>
      <c r="DQ51" s="99"/>
      <c r="DR51" s="99"/>
      <c r="DS51" s="99"/>
      <c r="DT51" s="99"/>
      <c r="DU51" s="99"/>
      <c r="DV51" s="99"/>
      <c r="DW51" s="99"/>
      <c r="DX51" s="99"/>
      <c r="DY51" s="99"/>
      <c r="EA51" s="98"/>
      <c r="EB51" s="99"/>
      <c r="EC51" s="99"/>
      <c r="ED51" s="99"/>
      <c r="EE51" s="99"/>
      <c r="EF51" s="99"/>
      <c r="EG51" s="99"/>
      <c r="EH51" s="99"/>
      <c r="EI51" s="99"/>
      <c r="EJ51" s="99"/>
      <c r="EK51" s="99"/>
      <c r="EL51" s="99"/>
      <c r="EM51" s="99"/>
      <c r="EN51" s="99"/>
      <c r="EO51" s="99"/>
      <c r="EP51" s="99"/>
      <c r="EQ51" s="99"/>
      <c r="ER51" s="99"/>
      <c r="ES51" s="99"/>
      <c r="ET51" s="99"/>
      <c r="EU51" s="99"/>
      <c r="EV51" s="99"/>
      <c r="EW51" s="99"/>
      <c r="EY51" s="98"/>
      <c r="EZ51" s="99"/>
      <c r="FA51" s="99"/>
      <c r="FB51" s="99"/>
      <c r="FC51" s="99"/>
      <c r="FD51" s="99"/>
      <c r="FE51" s="99"/>
      <c r="FF51" s="99"/>
      <c r="FG51" s="99"/>
      <c r="FH51" s="99"/>
      <c r="FI51" s="99"/>
      <c r="FJ51" s="99"/>
      <c r="FK51" s="99"/>
      <c r="FL51" s="99"/>
      <c r="FM51" s="99"/>
      <c r="FN51" s="99"/>
      <c r="FO51" s="99"/>
      <c r="FP51" s="99"/>
      <c r="FQ51" s="99"/>
      <c r="FR51" s="99"/>
      <c r="FS51" s="99"/>
      <c r="FT51" s="99"/>
      <c r="FU51" s="99"/>
      <c r="FW51" s="98"/>
      <c r="FX51" s="99"/>
      <c r="FY51" s="99"/>
      <c r="FZ51" s="99"/>
      <c r="GA51" s="99"/>
      <c r="GB51" s="99"/>
      <c r="GC51" s="99"/>
      <c r="GD51" s="99"/>
      <c r="GE51" s="99"/>
      <c r="GF51" s="99"/>
      <c r="GG51" s="99"/>
      <c r="GH51" s="99"/>
      <c r="GI51" s="99"/>
      <c r="GJ51" s="99"/>
      <c r="GK51" s="99"/>
      <c r="GL51" s="99"/>
      <c r="GM51" s="99"/>
      <c r="GN51" s="99"/>
      <c r="GO51" s="99"/>
      <c r="GP51" s="99"/>
      <c r="GQ51" s="99"/>
      <c r="GR51" s="99"/>
      <c r="GS51" s="99"/>
      <c r="GW51" s="360">
        <v>46329</v>
      </c>
      <c r="GX51" s="107" t="s">
        <v>339</v>
      </c>
    </row>
    <row r="52" spans="1:211" s="252" customFormat="1" ht="48.75" customHeight="1">
      <c r="A52" s="253" t="s">
        <v>264</v>
      </c>
      <c r="B52" s="253" t="s">
        <v>167</v>
      </c>
      <c r="C52" s="254" t="s">
        <v>256</v>
      </c>
      <c r="D52" s="261" t="s">
        <v>257</v>
      </c>
      <c r="E52" s="472"/>
      <c r="F52" s="262" t="s">
        <v>244</v>
      </c>
      <c r="G52" s="258" t="s">
        <v>245</v>
      </c>
      <c r="H52" s="254" t="s">
        <v>244</v>
      </c>
      <c r="I52" s="258" t="s">
        <v>245</v>
      </c>
      <c r="J52" s="264"/>
      <c r="K52" s="257" t="s">
        <v>244</v>
      </c>
      <c r="L52" s="250" t="s">
        <v>245</v>
      </c>
      <c r="M52" s="37"/>
      <c r="S52" s="257" t="s">
        <v>244</v>
      </c>
      <c r="T52" s="250" t="s">
        <v>245</v>
      </c>
      <c r="AA52" s="257" t="s">
        <v>244</v>
      </c>
      <c r="AB52" s="250" t="s">
        <v>245</v>
      </c>
      <c r="AI52" s="257" t="s">
        <v>244</v>
      </c>
      <c r="AJ52" s="250" t="s">
        <v>245</v>
      </c>
      <c r="AQ52" s="257" t="s">
        <v>244</v>
      </c>
      <c r="AR52" s="250" t="s">
        <v>245</v>
      </c>
      <c r="AY52" s="257" t="s">
        <v>244</v>
      </c>
      <c r="AZ52" s="250" t="s">
        <v>245</v>
      </c>
      <c r="BG52" s="257" t="s">
        <v>244</v>
      </c>
      <c r="BH52" s="250" t="s">
        <v>245</v>
      </c>
      <c r="BO52" s="257" t="s">
        <v>244</v>
      </c>
      <c r="BP52" s="250" t="s">
        <v>245</v>
      </c>
      <c r="BW52" s="257" t="s">
        <v>244</v>
      </c>
      <c r="BX52" s="250" t="s">
        <v>245</v>
      </c>
      <c r="CE52" s="257" t="s">
        <v>244</v>
      </c>
      <c r="CF52" s="250" t="s">
        <v>245</v>
      </c>
      <c r="CM52" s="257" t="s">
        <v>244</v>
      </c>
      <c r="CN52" s="250" t="s">
        <v>245</v>
      </c>
      <c r="CU52" s="257" t="s">
        <v>244</v>
      </c>
      <c r="CV52" s="250" t="s">
        <v>245</v>
      </c>
      <c r="DC52" s="257" t="s">
        <v>244</v>
      </c>
      <c r="DD52" s="250" t="s">
        <v>245</v>
      </c>
      <c r="DK52" s="257" t="s">
        <v>244</v>
      </c>
      <c r="DL52" s="250" t="s">
        <v>245</v>
      </c>
      <c r="DS52" s="257" t="s">
        <v>244</v>
      </c>
      <c r="DT52" s="250" t="s">
        <v>245</v>
      </c>
      <c r="EA52" s="257" t="s">
        <v>244</v>
      </c>
      <c r="EB52" s="250" t="s">
        <v>245</v>
      </c>
      <c r="EI52" s="257" t="s">
        <v>244</v>
      </c>
      <c r="EJ52" s="250" t="s">
        <v>245</v>
      </c>
      <c r="EQ52" s="257" t="s">
        <v>244</v>
      </c>
      <c r="ER52" s="250" t="s">
        <v>245</v>
      </c>
      <c r="EY52" s="257" t="s">
        <v>244</v>
      </c>
      <c r="EZ52" s="250" t="s">
        <v>245</v>
      </c>
      <c r="FG52" s="257" t="s">
        <v>244</v>
      </c>
      <c r="FH52" s="250" t="s">
        <v>245</v>
      </c>
      <c r="FO52" s="257" t="s">
        <v>244</v>
      </c>
      <c r="FP52" s="250" t="s">
        <v>245</v>
      </c>
      <c r="FW52" s="257" t="s">
        <v>244</v>
      </c>
      <c r="FX52" s="250" t="s">
        <v>245</v>
      </c>
      <c r="GE52" s="257" t="s">
        <v>244</v>
      </c>
      <c r="GF52" s="250" t="s">
        <v>245</v>
      </c>
      <c r="GM52" s="257" t="s">
        <v>244</v>
      </c>
      <c r="GN52" s="250" t="s">
        <v>245</v>
      </c>
      <c r="GW52" s="360">
        <v>46349</v>
      </c>
      <c r="GX52" s="107" t="s">
        <v>340</v>
      </c>
      <c r="GY52" s="36"/>
      <c r="GZ52" s="36"/>
      <c r="HA52" s="36"/>
      <c r="HB52" s="36"/>
      <c r="HC52" s="36"/>
    </row>
    <row r="53" spans="1:211" ht="19.5" customHeight="1">
      <c r="A53" s="74" t="s">
        <v>175</v>
      </c>
      <c r="B53" s="75"/>
      <c r="C53" s="77">
        <f>COUNTIF($K$13:$GT$43,A53)</f>
        <v>0</v>
      </c>
      <c r="D53" s="259">
        <f>C53*$B$50</f>
        <v>0</v>
      </c>
      <c r="E53" s="265">
        <f>D53-B53</f>
        <v>0</v>
      </c>
      <c r="F53" s="260">
        <f t="shared" ref="F53:F108" si="93">COUNTIF($K$13:$DB$43,A53)</f>
        <v>0</v>
      </c>
      <c r="G53" s="259">
        <f>F53*$B$50</f>
        <v>0</v>
      </c>
      <c r="H53" s="260">
        <f>COUNTIF($DC$13:$GT$43,A53)</f>
        <v>0</v>
      </c>
      <c r="I53" s="259">
        <f t="shared" ref="I53:I108" si="94">H53*$B$50</f>
        <v>0</v>
      </c>
      <c r="J53" s="263"/>
      <c r="K53" s="249">
        <f>COUNTIF(N$13:R$43,$A53)</f>
        <v>0</v>
      </c>
      <c r="L53" s="251">
        <f>K53*$B$50</f>
        <v>0</v>
      </c>
      <c r="S53" s="249">
        <f>COUNTIF(V$13:Z$43,$A53)</f>
        <v>0</v>
      </c>
      <c r="T53" s="251">
        <f>S53*$B$50</f>
        <v>0</v>
      </c>
      <c r="U53" s="36"/>
      <c r="AA53" s="249">
        <f>COUNTIF(AD$13:AH$43,$A53)</f>
        <v>0</v>
      </c>
      <c r="AB53" s="251">
        <f>AA53*$B$50</f>
        <v>0</v>
      </c>
      <c r="AC53" s="36"/>
      <c r="AI53" s="249">
        <f>COUNTIF(AL$13:AP$43,$A53)</f>
        <v>0</v>
      </c>
      <c r="AJ53" s="251">
        <f>AI53*$B$50</f>
        <v>0</v>
      </c>
      <c r="AK53" s="36"/>
      <c r="AQ53" s="249">
        <f>COUNTIF(AT$13:AX$43,$A53)</f>
        <v>0</v>
      </c>
      <c r="AR53" s="251">
        <f>AQ53*$B$50</f>
        <v>0</v>
      </c>
      <c r="AS53" s="36"/>
      <c r="AY53" s="249">
        <f>COUNTIF(BB$13:BF$43,$A53)</f>
        <v>0</v>
      </c>
      <c r="AZ53" s="251">
        <f>AY53*$B$50</f>
        <v>0</v>
      </c>
      <c r="BA53" s="36"/>
      <c r="BG53" s="249">
        <f>COUNTIF(BJ$13:BN$43,$A53)</f>
        <v>0</v>
      </c>
      <c r="BH53" s="251">
        <f>BG53*$B$50</f>
        <v>0</v>
      </c>
      <c r="BI53" s="36"/>
      <c r="BO53" s="249">
        <f>COUNTIF(BR$13:BV$43,$A53)</f>
        <v>0</v>
      </c>
      <c r="BP53" s="251">
        <f>BO53*$B$50</f>
        <v>0</v>
      </c>
      <c r="BQ53" s="36"/>
      <c r="BW53" s="249">
        <f>COUNTIF(BZ$13:CD$43,$A53)</f>
        <v>0</v>
      </c>
      <c r="BX53" s="251">
        <f>BW53*$B$50</f>
        <v>0</v>
      </c>
      <c r="BY53" s="36"/>
      <c r="CE53" s="249">
        <f>COUNTIF(CH$13:CL$43,$A53)</f>
        <v>0</v>
      </c>
      <c r="CF53" s="251">
        <f>CE53*$B$50</f>
        <v>0</v>
      </c>
      <c r="CG53" s="36"/>
      <c r="CM53" s="249">
        <f>COUNTIF(CP$13:CT$43,$A53)</f>
        <v>0</v>
      </c>
      <c r="CN53" s="251">
        <f>CM53*$B$50</f>
        <v>0</v>
      </c>
      <c r="CO53" s="36"/>
      <c r="CU53" s="249">
        <f>COUNTIF(CX$13:DB$43,$A53)</f>
        <v>0</v>
      </c>
      <c r="CV53" s="251">
        <f>CU53*$B$50</f>
        <v>0</v>
      </c>
      <c r="CW53" s="36"/>
      <c r="DC53" s="249">
        <f>COUNTIF(DF$13:DJ$43,$A53)</f>
        <v>0</v>
      </c>
      <c r="DD53" s="251">
        <f>DC53*$B$50</f>
        <v>0</v>
      </c>
      <c r="DE53" s="36"/>
      <c r="DK53" s="249">
        <f>COUNTIF(DN$13:DR$43,$A53)</f>
        <v>0</v>
      </c>
      <c r="DL53" s="251">
        <f>DK53*$B$50</f>
        <v>0</v>
      </c>
      <c r="DM53" s="36"/>
      <c r="DS53" s="249">
        <f>COUNTIF(DV$13:DZ$43,$A53)</f>
        <v>0</v>
      </c>
      <c r="DT53" s="251">
        <f>DS53*$B$50</f>
        <v>0</v>
      </c>
      <c r="DU53" s="36"/>
      <c r="EA53" s="249">
        <f>COUNTIF(ED$13:EH$43,$A53)</f>
        <v>0</v>
      </c>
      <c r="EB53" s="251">
        <f>EA53*$B$50</f>
        <v>0</v>
      </c>
      <c r="EC53" s="36"/>
      <c r="EI53" s="249">
        <f>COUNTIF(EL$13:EP$43,$A53)</f>
        <v>0</v>
      </c>
      <c r="EJ53" s="251">
        <f>EI53*$B$50</f>
        <v>0</v>
      </c>
      <c r="EK53" s="36"/>
      <c r="EQ53" s="249">
        <f>COUNTIF(ET$13:EX$43,$A53)</f>
        <v>0</v>
      </c>
      <c r="ER53" s="251">
        <f>EQ53*$B$50</f>
        <v>0</v>
      </c>
      <c r="ES53" s="36"/>
      <c r="EY53" s="249">
        <f>COUNTIF(FB$13:FF$43,$A53)</f>
        <v>0</v>
      </c>
      <c r="EZ53" s="251">
        <f>EY53*$B$50</f>
        <v>0</v>
      </c>
      <c r="FA53" s="36"/>
      <c r="FG53" s="249">
        <f>COUNTIF(FJ$13:FN$43,$A53)</f>
        <v>0</v>
      </c>
      <c r="FH53" s="251">
        <f>FG53*$B$50</f>
        <v>0</v>
      </c>
      <c r="FI53" s="36"/>
      <c r="FO53" s="249">
        <f>COUNTIF(FR$13:FV$43,$A53)</f>
        <v>0</v>
      </c>
      <c r="FP53" s="251">
        <f>FO53*$B$50</f>
        <v>0</v>
      </c>
      <c r="FQ53" s="36"/>
      <c r="FW53" s="249">
        <f>COUNTIF(FZ$13:GD$43,$A53)</f>
        <v>0</v>
      </c>
      <c r="FX53" s="251">
        <f>FW53*$B$50</f>
        <v>0</v>
      </c>
      <c r="FY53" s="36"/>
      <c r="GE53" s="249">
        <f>COUNTIF(GH$13:GL$43,$A53)</f>
        <v>0</v>
      </c>
      <c r="GF53" s="251">
        <f>GE53*$B$50</f>
        <v>0</v>
      </c>
      <c r="GG53" s="36"/>
      <c r="GM53" s="249">
        <f>COUNTIF(GP$13:GT$43,$A53)</f>
        <v>0</v>
      </c>
      <c r="GN53" s="251">
        <f>GM53*$B$50</f>
        <v>0</v>
      </c>
      <c r="GO53" s="36"/>
      <c r="GW53" s="360">
        <v>46350</v>
      </c>
      <c r="GX53" s="107" t="s">
        <v>346</v>
      </c>
    </row>
    <row r="54" spans="1:211" ht="19.5" customHeight="1">
      <c r="A54" s="74" t="s">
        <v>175</v>
      </c>
      <c r="B54" s="75"/>
      <c r="C54" s="77">
        <f t="shared" ref="C54:C108" si="95">COUNTIF($K$13:$GT$43,A54)</f>
        <v>0</v>
      </c>
      <c r="D54" s="259">
        <f t="shared" ref="D54:D108" si="96">C54*$B$50</f>
        <v>0</v>
      </c>
      <c r="E54" s="265">
        <f t="shared" ref="E54:E110" si="97">D54-B54</f>
        <v>0</v>
      </c>
      <c r="F54" s="260">
        <f t="shared" si="93"/>
        <v>0</v>
      </c>
      <c r="G54" s="259">
        <f t="shared" ref="G54:G108" si="98">F54*$B$50</f>
        <v>0</v>
      </c>
      <c r="H54" s="260">
        <f t="shared" ref="H54:H108" si="99">COUNTIF($DC$13:$GT$43,A54)</f>
        <v>0</v>
      </c>
      <c r="I54" s="259">
        <f t="shared" si="94"/>
        <v>0</v>
      </c>
      <c r="J54" s="263"/>
      <c r="K54" s="249">
        <f t="shared" ref="K54:K108" si="100">COUNTIF(N$13:R$43,$A54)</f>
        <v>0</v>
      </c>
      <c r="L54" s="251">
        <f t="shared" ref="L54:L108" si="101">K54*$B$50</f>
        <v>0</v>
      </c>
      <c r="S54" s="249">
        <f t="shared" ref="S54:S108" si="102">COUNTIF(V$13:Z$43,$A54)</f>
        <v>0</v>
      </c>
      <c r="T54" s="251">
        <f t="shared" ref="T54:T108" si="103">S54*$B$50</f>
        <v>0</v>
      </c>
      <c r="AA54" s="249">
        <f t="shared" ref="AA54:AA108" si="104">COUNTIF(AD$13:AH$43,$A54)</f>
        <v>0</v>
      </c>
      <c r="AB54" s="251">
        <f t="shared" ref="AB54:AB108" si="105">AA54*$B$50</f>
        <v>0</v>
      </c>
      <c r="AI54" s="249">
        <f t="shared" ref="AI54:AI108" si="106">COUNTIF(AL$13:AP$43,$A54)</f>
        <v>0</v>
      </c>
      <c r="AJ54" s="251">
        <f t="shared" ref="AJ54:AJ108" si="107">AI54*$B$50</f>
        <v>0</v>
      </c>
      <c r="AQ54" s="249">
        <f t="shared" ref="AQ54:AQ108" si="108">COUNTIF(AT$13:AX$43,$A54)</f>
        <v>0</v>
      </c>
      <c r="AR54" s="251">
        <f t="shared" ref="AR54:AR108" si="109">AQ54*$B$50</f>
        <v>0</v>
      </c>
      <c r="AY54" s="249">
        <f t="shared" ref="AY54:AY108" si="110">COUNTIF(BB$13:BF$43,$A54)</f>
        <v>0</v>
      </c>
      <c r="AZ54" s="251">
        <f t="shared" ref="AZ54:AZ108" si="111">AY54*$B$50</f>
        <v>0</v>
      </c>
      <c r="BG54" s="249">
        <f t="shared" ref="BG54:BG108" si="112">COUNTIF(BJ$13:BN$43,$A54)</f>
        <v>0</v>
      </c>
      <c r="BH54" s="251">
        <f t="shared" ref="BH54:BH108" si="113">BG54*$B$50</f>
        <v>0</v>
      </c>
      <c r="BO54" s="249">
        <f t="shared" ref="BO54:BO108" si="114">COUNTIF(BR$13:BV$43,$A54)</f>
        <v>0</v>
      </c>
      <c r="BP54" s="251">
        <f t="shared" ref="BP54:BP108" si="115">BO54*$B$50</f>
        <v>0</v>
      </c>
      <c r="BW54" s="249">
        <f t="shared" ref="BW54:BW108" si="116">COUNTIF(BZ$13:CD$43,$A54)</f>
        <v>0</v>
      </c>
      <c r="BX54" s="251">
        <f t="shared" ref="BX54:BX108" si="117">BW54*$B$50</f>
        <v>0</v>
      </c>
      <c r="CE54" s="249">
        <f t="shared" ref="CE54:CE108" si="118">COUNTIF(CH$13:CL$43,$A54)</f>
        <v>0</v>
      </c>
      <c r="CF54" s="251">
        <f t="shared" ref="CF54:CF108" si="119">CE54*$B$50</f>
        <v>0</v>
      </c>
      <c r="CM54" s="249">
        <f t="shared" ref="CM54:CM108" si="120">COUNTIF(CP$13:CT$43,$A54)</f>
        <v>0</v>
      </c>
      <c r="CN54" s="251">
        <f t="shared" ref="CN54:CN108" si="121">CM54*$B$50</f>
        <v>0</v>
      </c>
      <c r="CU54" s="249">
        <f t="shared" ref="CU54:CU108" si="122">COUNTIF(CX$13:DB$43,$A54)</f>
        <v>0</v>
      </c>
      <c r="CV54" s="251">
        <f t="shared" ref="CV54:CV108" si="123">CU54*$B$50</f>
        <v>0</v>
      </c>
      <c r="DC54" s="249">
        <f t="shared" ref="DC54:DC108" si="124">COUNTIF(DF$13:DJ$43,$A54)</f>
        <v>0</v>
      </c>
      <c r="DD54" s="251">
        <f t="shared" ref="DD54:DD108" si="125">DC54*$B$50</f>
        <v>0</v>
      </c>
      <c r="DK54" s="249">
        <f t="shared" ref="DK54:DK108" si="126">COUNTIF(DN$13:DR$43,$A54)</f>
        <v>0</v>
      </c>
      <c r="DL54" s="251">
        <f t="shared" ref="DL54:DL108" si="127">DK54*$B$50</f>
        <v>0</v>
      </c>
      <c r="DS54" s="249">
        <f t="shared" ref="DS54:DS108" si="128">COUNTIF(DV$13:DZ$43,$A54)</f>
        <v>0</v>
      </c>
      <c r="DT54" s="251">
        <f t="shared" ref="DT54:DT108" si="129">DS54*$B$50</f>
        <v>0</v>
      </c>
      <c r="EA54" s="249">
        <f t="shared" ref="EA54:EA108" si="130">COUNTIF(ED$13:EH$43,$A54)</f>
        <v>0</v>
      </c>
      <c r="EB54" s="251">
        <f t="shared" ref="EB54:EB108" si="131">EA54*$B$50</f>
        <v>0</v>
      </c>
      <c r="EI54" s="249">
        <f t="shared" ref="EI54:EI108" si="132">COUNTIF(EL$13:EP$43,$A54)</f>
        <v>0</v>
      </c>
      <c r="EJ54" s="251">
        <f t="shared" ref="EJ54:EJ108" si="133">EI54*$B$50</f>
        <v>0</v>
      </c>
      <c r="EQ54" s="249">
        <f t="shared" ref="EQ54:EQ108" si="134">COUNTIF(ET$13:EX$43,$A54)</f>
        <v>0</v>
      </c>
      <c r="ER54" s="251">
        <f t="shared" ref="ER54:ER108" si="135">EQ54*$B$50</f>
        <v>0</v>
      </c>
      <c r="EY54" s="249">
        <f t="shared" ref="EY54:EY108" si="136">COUNTIF(FB$13:FF$43,$A54)</f>
        <v>0</v>
      </c>
      <c r="EZ54" s="251">
        <f t="shared" ref="EZ54:EZ108" si="137">EY54*$B$50</f>
        <v>0</v>
      </c>
      <c r="FG54" s="249">
        <f t="shared" ref="FG54:FG108" si="138">COUNTIF(FJ$13:FN$43,$A54)</f>
        <v>0</v>
      </c>
      <c r="FH54" s="251">
        <f t="shared" ref="FH54:FH108" si="139">FG54*$B$50</f>
        <v>0</v>
      </c>
      <c r="FO54" s="249">
        <f t="shared" ref="FO54:FO108" si="140">COUNTIF(FR$13:FV$43,$A54)</f>
        <v>0</v>
      </c>
      <c r="FP54" s="251">
        <f t="shared" ref="FP54:FP108" si="141">FO54*$B$50</f>
        <v>0</v>
      </c>
      <c r="FW54" s="249">
        <f t="shared" ref="FW54:FW108" si="142">COUNTIF(FZ$13:GD$43,$A54)</f>
        <v>0</v>
      </c>
      <c r="FX54" s="251">
        <f t="shared" ref="FX54:FX108" si="143">FW54*$B$50</f>
        <v>0</v>
      </c>
      <c r="GE54" s="249">
        <f t="shared" ref="GE54:GE108" si="144">COUNTIF(GH$13:GL$43,$A54)</f>
        <v>0</v>
      </c>
      <c r="GF54" s="251">
        <f t="shared" ref="GF54:GF108" si="145">GE54*$B$50</f>
        <v>0</v>
      </c>
      <c r="GM54" s="249">
        <f t="shared" ref="GM54:GM108" si="146">COUNTIF(GP$13:GT$43,$A54)</f>
        <v>0</v>
      </c>
      <c r="GN54" s="251">
        <f t="shared" ref="GN54:GN108" si="147">GM54*$B$50</f>
        <v>0</v>
      </c>
      <c r="GW54" s="360">
        <v>46385</v>
      </c>
      <c r="GX54" s="107" t="s">
        <v>361</v>
      </c>
    </row>
    <row r="55" spans="1:211" ht="19.5" customHeight="1">
      <c r="A55" s="74" t="s">
        <v>175</v>
      </c>
      <c r="B55" s="75"/>
      <c r="C55" s="77">
        <f t="shared" si="95"/>
        <v>0</v>
      </c>
      <c r="D55" s="259">
        <f t="shared" si="96"/>
        <v>0</v>
      </c>
      <c r="E55" s="265">
        <f t="shared" si="97"/>
        <v>0</v>
      </c>
      <c r="F55" s="260">
        <f t="shared" si="93"/>
        <v>0</v>
      </c>
      <c r="G55" s="259">
        <f t="shared" si="98"/>
        <v>0</v>
      </c>
      <c r="H55" s="260">
        <f t="shared" si="99"/>
        <v>0</v>
      </c>
      <c r="I55" s="259">
        <f t="shared" si="94"/>
        <v>0</v>
      </c>
      <c r="J55" s="263"/>
      <c r="K55" s="249">
        <f t="shared" si="100"/>
        <v>0</v>
      </c>
      <c r="L55" s="251">
        <f t="shared" si="101"/>
        <v>0</v>
      </c>
      <c r="S55" s="249">
        <f t="shared" si="102"/>
        <v>0</v>
      </c>
      <c r="T55" s="251">
        <f t="shared" si="103"/>
        <v>0</v>
      </c>
      <c r="AA55" s="249">
        <f t="shared" si="104"/>
        <v>0</v>
      </c>
      <c r="AB55" s="251">
        <f t="shared" si="105"/>
        <v>0</v>
      </c>
      <c r="AI55" s="249">
        <f t="shared" si="106"/>
        <v>0</v>
      </c>
      <c r="AJ55" s="251">
        <f t="shared" si="107"/>
        <v>0</v>
      </c>
      <c r="AQ55" s="249">
        <f t="shared" si="108"/>
        <v>0</v>
      </c>
      <c r="AR55" s="251">
        <f t="shared" si="109"/>
        <v>0</v>
      </c>
      <c r="AY55" s="249">
        <f t="shared" si="110"/>
        <v>0</v>
      </c>
      <c r="AZ55" s="251">
        <f t="shared" si="111"/>
        <v>0</v>
      </c>
      <c r="BG55" s="249">
        <f t="shared" si="112"/>
        <v>0</v>
      </c>
      <c r="BH55" s="251">
        <f t="shared" si="113"/>
        <v>0</v>
      </c>
      <c r="BO55" s="249">
        <f t="shared" si="114"/>
        <v>0</v>
      </c>
      <c r="BP55" s="251">
        <f t="shared" si="115"/>
        <v>0</v>
      </c>
      <c r="BW55" s="249">
        <f t="shared" si="116"/>
        <v>0</v>
      </c>
      <c r="BX55" s="251">
        <f t="shared" si="117"/>
        <v>0</v>
      </c>
      <c r="CE55" s="249">
        <f t="shared" si="118"/>
        <v>0</v>
      </c>
      <c r="CF55" s="251">
        <f t="shared" si="119"/>
        <v>0</v>
      </c>
      <c r="CM55" s="249">
        <f t="shared" si="120"/>
        <v>0</v>
      </c>
      <c r="CN55" s="251">
        <f t="shared" si="121"/>
        <v>0</v>
      </c>
      <c r="CU55" s="249">
        <f t="shared" si="122"/>
        <v>0</v>
      </c>
      <c r="CV55" s="251">
        <f t="shared" si="123"/>
        <v>0</v>
      </c>
      <c r="DC55" s="249">
        <f t="shared" si="124"/>
        <v>0</v>
      </c>
      <c r="DD55" s="251">
        <f t="shared" si="125"/>
        <v>0</v>
      </c>
      <c r="DK55" s="249">
        <f t="shared" si="126"/>
        <v>0</v>
      </c>
      <c r="DL55" s="251">
        <f t="shared" si="127"/>
        <v>0</v>
      </c>
      <c r="DS55" s="249">
        <f t="shared" si="128"/>
        <v>0</v>
      </c>
      <c r="DT55" s="251">
        <f t="shared" si="129"/>
        <v>0</v>
      </c>
      <c r="EA55" s="249">
        <f t="shared" si="130"/>
        <v>0</v>
      </c>
      <c r="EB55" s="251">
        <f t="shared" si="131"/>
        <v>0</v>
      </c>
      <c r="EI55" s="249">
        <f t="shared" si="132"/>
        <v>0</v>
      </c>
      <c r="EJ55" s="251">
        <f t="shared" si="133"/>
        <v>0</v>
      </c>
      <c r="EQ55" s="249">
        <f t="shared" si="134"/>
        <v>0</v>
      </c>
      <c r="ER55" s="251">
        <f t="shared" si="135"/>
        <v>0</v>
      </c>
      <c r="EY55" s="249">
        <f t="shared" si="136"/>
        <v>0</v>
      </c>
      <c r="EZ55" s="251">
        <f t="shared" si="137"/>
        <v>0</v>
      </c>
      <c r="FG55" s="249">
        <f t="shared" si="138"/>
        <v>0</v>
      </c>
      <c r="FH55" s="251">
        <f t="shared" si="139"/>
        <v>0</v>
      </c>
      <c r="FO55" s="249">
        <f t="shared" si="140"/>
        <v>0</v>
      </c>
      <c r="FP55" s="251">
        <f t="shared" si="141"/>
        <v>0</v>
      </c>
      <c r="FW55" s="249">
        <f t="shared" si="142"/>
        <v>0</v>
      </c>
      <c r="FX55" s="251">
        <f t="shared" si="143"/>
        <v>0</v>
      </c>
      <c r="GE55" s="249">
        <f t="shared" si="144"/>
        <v>0</v>
      </c>
      <c r="GF55" s="251">
        <f t="shared" si="145"/>
        <v>0</v>
      </c>
      <c r="GM55" s="249">
        <f t="shared" si="146"/>
        <v>0</v>
      </c>
      <c r="GN55" s="251">
        <f t="shared" si="147"/>
        <v>0</v>
      </c>
      <c r="GW55" s="360">
        <v>46386</v>
      </c>
      <c r="GX55" s="107" t="s">
        <v>361</v>
      </c>
    </row>
    <row r="56" spans="1:211" ht="19.5" customHeight="1">
      <c r="A56" s="74" t="s">
        <v>175</v>
      </c>
      <c r="B56" s="75"/>
      <c r="C56" s="77">
        <f t="shared" si="95"/>
        <v>0</v>
      </c>
      <c r="D56" s="259">
        <f t="shared" si="96"/>
        <v>0</v>
      </c>
      <c r="E56" s="265">
        <f t="shared" si="97"/>
        <v>0</v>
      </c>
      <c r="F56" s="260">
        <f t="shared" si="93"/>
        <v>0</v>
      </c>
      <c r="G56" s="259">
        <f t="shared" si="98"/>
        <v>0</v>
      </c>
      <c r="H56" s="260">
        <f t="shared" si="99"/>
        <v>0</v>
      </c>
      <c r="I56" s="259">
        <f t="shared" si="94"/>
        <v>0</v>
      </c>
      <c r="J56" s="263"/>
      <c r="K56" s="249">
        <f t="shared" si="100"/>
        <v>0</v>
      </c>
      <c r="L56" s="251">
        <f t="shared" si="101"/>
        <v>0</v>
      </c>
      <c r="S56" s="249">
        <f t="shared" si="102"/>
        <v>0</v>
      </c>
      <c r="T56" s="251">
        <f t="shared" si="103"/>
        <v>0</v>
      </c>
      <c r="AA56" s="249">
        <f t="shared" si="104"/>
        <v>0</v>
      </c>
      <c r="AB56" s="251">
        <f t="shared" si="105"/>
        <v>0</v>
      </c>
      <c r="AI56" s="249">
        <f t="shared" si="106"/>
        <v>0</v>
      </c>
      <c r="AJ56" s="251">
        <f t="shared" si="107"/>
        <v>0</v>
      </c>
      <c r="AQ56" s="249">
        <f t="shared" si="108"/>
        <v>0</v>
      </c>
      <c r="AR56" s="251">
        <f t="shared" si="109"/>
        <v>0</v>
      </c>
      <c r="AY56" s="249">
        <f t="shared" si="110"/>
        <v>0</v>
      </c>
      <c r="AZ56" s="251">
        <f t="shared" si="111"/>
        <v>0</v>
      </c>
      <c r="BG56" s="249">
        <f t="shared" si="112"/>
        <v>0</v>
      </c>
      <c r="BH56" s="251">
        <f t="shared" si="113"/>
        <v>0</v>
      </c>
      <c r="BO56" s="249">
        <f t="shared" si="114"/>
        <v>0</v>
      </c>
      <c r="BP56" s="251">
        <f t="shared" si="115"/>
        <v>0</v>
      </c>
      <c r="BW56" s="249">
        <f t="shared" si="116"/>
        <v>0</v>
      </c>
      <c r="BX56" s="251">
        <f t="shared" si="117"/>
        <v>0</v>
      </c>
      <c r="CE56" s="249">
        <f t="shared" si="118"/>
        <v>0</v>
      </c>
      <c r="CF56" s="251">
        <f t="shared" si="119"/>
        <v>0</v>
      </c>
      <c r="CM56" s="249">
        <f t="shared" si="120"/>
        <v>0</v>
      </c>
      <c r="CN56" s="251">
        <f t="shared" si="121"/>
        <v>0</v>
      </c>
      <c r="CU56" s="249">
        <f t="shared" si="122"/>
        <v>0</v>
      </c>
      <c r="CV56" s="251">
        <f t="shared" si="123"/>
        <v>0</v>
      </c>
      <c r="DC56" s="249">
        <f t="shared" si="124"/>
        <v>0</v>
      </c>
      <c r="DD56" s="251">
        <f t="shared" si="125"/>
        <v>0</v>
      </c>
      <c r="DK56" s="249">
        <f t="shared" si="126"/>
        <v>0</v>
      </c>
      <c r="DL56" s="251">
        <f t="shared" si="127"/>
        <v>0</v>
      </c>
      <c r="DS56" s="249">
        <f t="shared" si="128"/>
        <v>0</v>
      </c>
      <c r="DT56" s="251">
        <f t="shared" si="129"/>
        <v>0</v>
      </c>
      <c r="EA56" s="249">
        <f t="shared" si="130"/>
        <v>0</v>
      </c>
      <c r="EB56" s="251">
        <f t="shared" si="131"/>
        <v>0</v>
      </c>
      <c r="EI56" s="249">
        <f t="shared" si="132"/>
        <v>0</v>
      </c>
      <c r="EJ56" s="251">
        <f t="shared" si="133"/>
        <v>0</v>
      </c>
      <c r="EQ56" s="249">
        <f t="shared" si="134"/>
        <v>0</v>
      </c>
      <c r="ER56" s="251">
        <f t="shared" si="135"/>
        <v>0</v>
      </c>
      <c r="EY56" s="249">
        <f t="shared" si="136"/>
        <v>0</v>
      </c>
      <c r="EZ56" s="251">
        <f t="shared" si="137"/>
        <v>0</v>
      </c>
      <c r="FG56" s="249">
        <f t="shared" si="138"/>
        <v>0</v>
      </c>
      <c r="FH56" s="251">
        <f t="shared" si="139"/>
        <v>0</v>
      </c>
      <c r="FO56" s="249">
        <f t="shared" si="140"/>
        <v>0</v>
      </c>
      <c r="FP56" s="251">
        <f t="shared" si="141"/>
        <v>0</v>
      </c>
      <c r="FW56" s="249">
        <f t="shared" si="142"/>
        <v>0</v>
      </c>
      <c r="FX56" s="251">
        <f t="shared" si="143"/>
        <v>0</v>
      </c>
      <c r="GE56" s="249">
        <f t="shared" si="144"/>
        <v>0</v>
      </c>
      <c r="GF56" s="251">
        <f t="shared" si="145"/>
        <v>0</v>
      </c>
      <c r="GM56" s="249">
        <f t="shared" si="146"/>
        <v>0</v>
      </c>
      <c r="GN56" s="251">
        <f t="shared" si="147"/>
        <v>0</v>
      </c>
      <c r="GW56" s="360">
        <v>46387</v>
      </c>
      <c r="GX56" s="107" t="s">
        <v>361</v>
      </c>
    </row>
    <row r="57" spans="1:211" ht="19.5" customHeight="1">
      <c r="A57" s="74" t="s">
        <v>175</v>
      </c>
      <c r="B57" s="75"/>
      <c r="C57" s="77">
        <f t="shared" si="95"/>
        <v>0</v>
      </c>
      <c r="D57" s="259">
        <f t="shared" si="96"/>
        <v>0</v>
      </c>
      <c r="E57" s="265">
        <f t="shared" si="97"/>
        <v>0</v>
      </c>
      <c r="F57" s="260">
        <f t="shared" si="93"/>
        <v>0</v>
      </c>
      <c r="G57" s="259">
        <f t="shared" si="98"/>
        <v>0</v>
      </c>
      <c r="H57" s="260">
        <f t="shared" si="99"/>
        <v>0</v>
      </c>
      <c r="I57" s="259">
        <f t="shared" si="94"/>
        <v>0</v>
      </c>
      <c r="J57" s="263"/>
      <c r="K57" s="249">
        <f t="shared" si="100"/>
        <v>0</v>
      </c>
      <c r="L57" s="251">
        <f t="shared" si="101"/>
        <v>0</v>
      </c>
      <c r="S57" s="249">
        <f t="shared" si="102"/>
        <v>0</v>
      </c>
      <c r="T57" s="251">
        <f t="shared" si="103"/>
        <v>0</v>
      </c>
      <c r="AA57" s="249">
        <f t="shared" si="104"/>
        <v>0</v>
      </c>
      <c r="AB57" s="251">
        <f t="shared" si="105"/>
        <v>0</v>
      </c>
      <c r="AI57" s="249">
        <f t="shared" si="106"/>
        <v>0</v>
      </c>
      <c r="AJ57" s="251">
        <f t="shared" si="107"/>
        <v>0</v>
      </c>
      <c r="AQ57" s="249">
        <f t="shared" si="108"/>
        <v>0</v>
      </c>
      <c r="AR57" s="251">
        <f t="shared" si="109"/>
        <v>0</v>
      </c>
      <c r="AY57" s="249">
        <f t="shared" si="110"/>
        <v>0</v>
      </c>
      <c r="AZ57" s="251">
        <f t="shared" si="111"/>
        <v>0</v>
      </c>
      <c r="BG57" s="249">
        <f t="shared" si="112"/>
        <v>0</v>
      </c>
      <c r="BH57" s="251">
        <f t="shared" si="113"/>
        <v>0</v>
      </c>
      <c r="BO57" s="249">
        <f t="shared" si="114"/>
        <v>0</v>
      </c>
      <c r="BP57" s="251">
        <f t="shared" si="115"/>
        <v>0</v>
      </c>
      <c r="BW57" s="249">
        <f t="shared" si="116"/>
        <v>0</v>
      </c>
      <c r="BX57" s="251">
        <f t="shared" si="117"/>
        <v>0</v>
      </c>
      <c r="CE57" s="249">
        <f t="shared" si="118"/>
        <v>0</v>
      </c>
      <c r="CF57" s="251">
        <f t="shared" si="119"/>
        <v>0</v>
      </c>
      <c r="CM57" s="249">
        <f t="shared" si="120"/>
        <v>0</v>
      </c>
      <c r="CN57" s="251">
        <f t="shared" si="121"/>
        <v>0</v>
      </c>
      <c r="CU57" s="249">
        <f t="shared" si="122"/>
        <v>0</v>
      </c>
      <c r="CV57" s="251">
        <f t="shared" si="123"/>
        <v>0</v>
      </c>
      <c r="DC57" s="249">
        <f t="shared" si="124"/>
        <v>0</v>
      </c>
      <c r="DD57" s="251">
        <f t="shared" si="125"/>
        <v>0</v>
      </c>
      <c r="DK57" s="249">
        <f t="shared" si="126"/>
        <v>0</v>
      </c>
      <c r="DL57" s="251">
        <f t="shared" si="127"/>
        <v>0</v>
      </c>
      <c r="DS57" s="249">
        <f t="shared" si="128"/>
        <v>0</v>
      </c>
      <c r="DT57" s="251">
        <f t="shared" si="129"/>
        <v>0</v>
      </c>
      <c r="EA57" s="249">
        <f t="shared" si="130"/>
        <v>0</v>
      </c>
      <c r="EB57" s="251">
        <f t="shared" si="131"/>
        <v>0</v>
      </c>
      <c r="EI57" s="249">
        <f t="shared" si="132"/>
        <v>0</v>
      </c>
      <c r="EJ57" s="251">
        <f t="shared" si="133"/>
        <v>0</v>
      </c>
      <c r="EQ57" s="249">
        <f t="shared" si="134"/>
        <v>0</v>
      </c>
      <c r="ER57" s="251">
        <f t="shared" si="135"/>
        <v>0</v>
      </c>
      <c r="EY57" s="249">
        <f t="shared" si="136"/>
        <v>0</v>
      </c>
      <c r="EZ57" s="251">
        <f t="shared" si="137"/>
        <v>0</v>
      </c>
      <c r="FG57" s="249">
        <f t="shared" si="138"/>
        <v>0</v>
      </c>
      <c r="FH57" s="251">
        <f t="shared" si="139"/>
        <v>0</v>
      </c>
      <c r="FO57" s="249">
        <f t="shared" si="140"/>
        <v>0</v>
      </c>
      <c r="FP57" s="251">
        <f t="shared" si="141"/>
        <v>0</v>
      </c>
      <c r="FW57" s="249">
        <f t="shared" si="142"/>
        <v>0</v>
      </c>
      <c r="FX57" s="251">
        <f t="shared" si="143"/>
        <v>0</v>
      </c>
      <c r="GE57" s="249">
        <f t="shared" si="144"/>
        <v>0</v>
      </c>
      <c r="GF57" s="251">
        <f t="shared" si="145"/>
        <v>0</v>
      </c>
      <c r="GM57" s="249">
        <f t="shared" si="146"/>
        <v>0</v>
      </c>
      <c r="GN57" s="251">
        <f t="shared" si="147"/>
        <v>0</v>
      </c>
      <c r="GW57" s="360">
        <v>46388</v>
      </c>
      <c r="GX57" s="107" t="s">
        <v>345</v>
      </c>
    </row>
    <row r="58" spans="1:211" ht="19.5" customHeight="1">
      <c r="A58" s="74" t="s">
        <v>175</v>
      </c>
      <c r="B58" s="75"/>
      <c r="C58" s="77">
        <f t="shared" si="95"/>
        <v>0</v>
      </c>
      <c r="D58" s="259">
        <f t="shared" si="96"/>
        <v>0</v>
      </c>
      <c r="E58" s="265">
        <f t="shared" si="97"/>
        <v>0</v>
      </c>
      <c r="F58" s="260">
        <f t="shared" si="93"/>
        <v>0</v>
      </c>
      <c r="G58" s="259">
        <f t="shared" si="98"/>
        <v>0</v>
      </c>
      <c r="H58" s="260">
        <f t="shared" si="99"/>
        <v>0</v>
      </c>
      <c r="I58" s="259">
        <f t="shared" si="94"/>
        <v>0</v>
      </c>
      <c r="J58" s="263"/>
      <c r="K58" s="249">
        <f t="shared" si="100"/>
        <v>0</v>
      </c>
      <c r="L58" s="251">
        <f t="shared" si="101"/>
        <v>0</v>
      </c>
      <c r="S58" s="249">
        <f t="shared" si="102"/>
        <v>0</v>
      </c>
      <c r="T58" s="251">
        <f t="shared" si="103"/>
        <v>0</v>
      </c>
      <c r="AA58" s="249">
        <f t="shared" si="104"/>
        <v>0</v>
      </c>
      <c r="AB58" s="251">
        <f t="shared" si="105"/>
        <v>0</v>
      </c>
      <c r="AI58" s="249">
        <f t="shared" si="106"/>
        <v>0</v>
      </c>
      <c r="AJ58" s="251">
        <f t="shared" si="107"/>
        <v>0</v>
      </c>
      <c r="AQ58" s="249">
        <f t="shared" si="108"/>
        <v>0</v>
      </c>
      <c r="AR58" s="251">
        <f t="shared" si="109"/>
        <v>0</v>
      </c>
      <c r="AY58" s="249">
        <f t="shared" si="110"/>
        <v>0</v>
      </c>
      <c r="AZ58" s="251">
        <f t="shared" si="111"/>
        <v>0</v>
      </c>
      <c r="BG58" s="249">
        <f t="shared" si="112"/>
        <v>0</v>
      </c>
      <c r="BH58" s="251">
        <f t="shared" si="113"/>
        <v>0</v>
      </c>
      <c r="BO58" s="249">
        <f t="shared" si="114"/>
        <v>0</v>
      </c>
      <c r="BP58" s="251">
        <f t="shared" si="115"/>
        <v>0</v>
      </c>
      <c r="BW58" s="249">
        <f t="shared" si="116"/>
        <v>0</v>
      </c>
      <c r="BX58" s="251">
        <f t="shared" si="117"/>
        <v>0</v>
      </c>
      <c r="CE58" s="249">
        <f t="shared" si="118"/>
        <v>0</v>
      </c>
      <c r="CF58" s="251">
        <f t="shared" si="119"/>
        <v>0</v>
      </c>
      <c r="CM58" s="249">
        <f t="shared" si="120"/>
        <v>0</v>
      </c>
      <c r="CN58" s="251">
        <f t="shared" si="121"/>
        <v>0</v>
      </c>
      <c r="CU58" s="249">
        <f t="shared" si="122"/>
        <v>0</v>
      </c>
      <c r="CV58" s="251">
        <f t="shared" si="123"/>
        <v>0</v>
      </c>
      <c r="DC58" s="249">
        <f t="shared" si="124"/>
        <v>0</v>
      </c>
      <c r="DD58" s="251">
        <f t="shared" si="125"/>
        <v>0</v>
      </c>
      <c r="DK58" s="249">
        <f t="shared" si="126"/>
        <v>0</v>
      </c>
      <c r="DL58" s="251">
        <f t="shared" si="127"/>
        <v>0</v>
      </c>
      <c r="DS58" s="249">
        <f t="shared" si="128"/>
        <v>0</v>
      </c>
      <c r="DT58" s="251">
        <f t="shared" si="129"/>
        <v>0</v>
      </c>
      <c r="EA58" s="249">
        <f t="shared" si="130"/>
        <v>0</v>
      </c>
      <c r="EB58" s="251">
        <f t="shared" si="131"/>
        <v>0</v>
      </c>
      <c r="EI58" s="249">
        <f t="shared" si="132"/>
        <v>0</v>
      </c>
      <c r="EJ58" s="251">
        <f t="shared" si="133"/>
        <v>0</v>
      </c>
      <c r="EQ58" s="249">
        <f t="shared" si="134"/>
        <v>0</v>
      </c>
      <c r="ER58" s="251">
        <f t="shared" si="135"/>
        <v>0</v>
      </c>
      <c r="EY58" s="249">
        <f t="shared" si="136"/>
        <v>0</v>
      </c>
      <c r="EZ58" s="251">
        <f t="shared" si="137"/>
        <v>0</v>
      </c>
      <c r="FG58" s="249">
        <f t="shared" si="138"/>
        <v>0</v>
      </c>
      <c r="FH58" s="251">
        <f t="shared" si="139"/>
        <v>0</v>
      </c>
      <c r="FO58" s="249">
        <f t="shared" si="140"/>
        <v>0</v>
      </c>
      <c r="FP58" s="251">
        <f t="shared" si="141"/>
        <v>0</v>
      </c>
      <c r="FW58" s="249">
        <f t="shared" si="142"/>
        <v>0</v>
      </c>
      <c r="FX58" s="251">
        <f t="shared" si="143"/>
        <v>0</v>
      </c>
      <c r="GE58" s="249">
        <f t="shared" si="144"/>
        <v>0</v>
      </c>
      <c r="GF58" s="251">
        <f t="shared" si="145"/>
        <v>0</v>
      </c>
      <c r="GM58" s="249">
        <f t="shared" si="146"/>
        <v>0</v>
      </c>
      <c r="GN58" s="251">
        <f t="shared" si="147"/>
        <v>0</v>
      </c>
      <c r="GW58" s="360">
        <v>46389</v>
      </c>
      <c r="GX58" s="107" t="s">
        <v>361</v>
      </c>
    </row>
    <row r="59" spans="1:211" ht="19.5" customHeight="1">
      <c r="A59" s="74" t="s">
        <v>175</v>
      </c>
      <c r="B59" s="75"/>
      <c r="C59" s="77">
        <f t="shared" si="95"/>
        <v>0</v>
      </c>
      <c r="D59" s="259">
        <f t="shared" si="96"/>
        <v>0</v>
      </c>
      <c r="E59" s="265">
        <f t="shared" si="97"/>
        <v>0</v>
      </c>
      <c r="F59" s="260">
        <f t="shared" si="93"/>
        <v>0</v>
      </c>
      <c r="G59" s="259">
        <f t="shared" si="98"/>
        <v>0</v>
      </c>
      <c r="H59" s="260">
        <f t="shared" si="99"/>
        <v>0</v>
      </c>
      <c r="I59" s="259">
        <f t="shared" si="94"/>
        <v>0</v>
      </c>
      <c r="J59" s="263"/>
      <c r="K59" s="249">
        <f t="shared" si="100"/>
        <v>0</v>
      </c>
      <c r="L59" s="251">
        <f t="shared" si="101"/>
        <v>0</v>
      </c>
      <c r="S59" s="249">
        <f t="shared" si="102"/>
        <v>0</v>
      </c>
      <c r="T59" s="251">
        <f t="shared" si="103"/>
        <v>0</v>
      </c>
      <c r="AA59" s="249">
        <f t="shared" si="104"/>
        <v>0</v>
      </c>
      <c r="AB59" s="251">
        <f t="shared" si="105"/>
        <v>0</v>
      </c>
      <c r="AI59" s="249">
        <f t="shared" si="106"/>
        <v>0</v>
      </c>
      <c r="AJ59" s="251">
        <f t="shared" si="107"/>
        <v>0</v>
      </c>
      <c r="AQ59" s="249">
        <f t="shared" si="108"/>
        <v>0</v>
      </c>
      <c r="AR59" s="251">
        <f t="shared" si="109"/>
        <v>0</v>
      </c>
      <c r="AY59" s="249">
        <f t="shared" si="110"/>
        <v>0</v>
      </c>
      <c r="AZ59" s="251">
        <f t="shared" si="111"/>
        <v>0</v>
      </c>
      <c r="BG59" s="249">
        <f t="shared" si="112"/>
        <v>0</v>
      </c>
      <c r="BH59" s="251">
        <f t="shared" si="113"/>
        <v>0</v>
      </c>
      <c r="BO59" s="249">
        <f t="shared" si="114"/>
        <v>0</v>
      </c>
      <c r="BP59" s="251">
        <f t="shared" si="115"/>
        <v>0</v>
      </c>
      <c r="BW59" s="249">
        <f t="shared" si="116"/>
        <v>0</v>
      </c>
      <c r="BX59" s="251">
        <f t="shared" si="117"/>
        <v>0</v>
      </c>
      <c r="CE59" s="249">
        <f t="shared" si="118"/>
        <v>0</v>
      </c>
      <c r="CF59" s="251">
        <f t="shared" si="119"/>
        <v>0</v>
      </c>
      <c r="CM59" s="249">
        <f t="shared" si="120"/>
        <v>0</v>
      </c>
      <c r="CN59" s="251">
        <f t="shared" si="121"/>
        <v>0</v>
      </c>
      <c r="CU59" s="249">
        <f t="shared" si="122"/>
        <v>0</v>
      </c>
      <c r="CV59" s="251">
        <f t="shared" si="123"/>
        <v>0</v>
      </c>
      <c r="DC59" s="249">
        <f t="shared" si="124"/>
        <v>0</v>
      </c>
      <c r="DD59" s="251">
        <f t="shared" si="125"/>
        <v>0</v>
      </c>
      <c r="DK59" s="249">
        <f t="shared" si="126"/>
        <v>0</v>
      </c>
      <c r="DL59" s="251">
        <f t="shared" si="127"/>
        <v>0</v>
      </c>
      <c r="DS59" s="249">
        <f t="shared" si="128"/>
        <v>0</v>
      </c>
      <c r="DT59" s="251">
        <f t="shared" si="129"/>
        <v>0</v>
      </c>
      <c r="EA59" s="249">
        <f t="shared" si="130"/>
        <v>0</v>
      </c>
      <c r="EB59" s="251">
        <f t="shared" si="131"/>
        <v>0</v>
      </c>
      <c r="EI59" s="249">
        <f t="shared" si="132"/>
        <v>0</v>
      </c>
      <c r="EJ59" s="251">
        <f t="shared" si="133"/>
        <v>0</v>
      </c>
      <c r="EQ59" s="249">
        <f t="shared" si="134"/>
        <v>0</v>
      </c>
      <c r="ER59" s="251">
        <f t="shared" si="135"/>
        <v>0</v>
      </c>
      <c r="EY59" s="249">
        <f t="shared" si="136"/>
        <v>0</v>
      </c>
      <c r="EZ59" s="251">
        <f t="shared" si="137"/>
        <v>0</v>
      </c>
      <c r="FG59" s="249">
        <f t="shared" si="138"/>
        <v>0</v>
      </c>
      <c r="FH59" s="251">
        <f t="shared" si="139"/>
        <v>0</v>
      </c>
      <c r="FO59" s="249">
        <f t="shared" si="140"/>
        <v>0</v>
      </c>
      <c r="FP59" s="251">
        <f t="shared" si="141"/>
        <v>0</v>
      </c>
      <c r="FW59" s="249">
        <f t="shared" si="142"/>
        <v>0</v>
      </c>
      <c r="FX59" s="251">
        <f t="shared" si="143"/>
        <v>0</v>
      </c>
      <c r="GE59" s="249">
        <f t="shared" si="144"/>
        <v>0</v>
      </c>
      <c r="GF59" s="251">
        <f t="shared" si="145"/>
        <v>0</v>
      </c>
      <c r="GM59" s="249">
        <f t="shared" si="146"/>
        <v>0</v>
      </c>
      <c r="GN59" s="251">
        <f t="shared" si="147"/>
        <v>0</v>
      </c>
      <c r="GW59" s="360">
        <v>46390</v>
      </c>
      <c r="GX59" s="107" t="s">
        <v>361</v>
      </c>
    </row>
    <row r="60" spans="1:211" ht="19.5" customHeight="1">
      <c r="A60" s="74" t="s">
        <v>175</v>
      </c>
      <c r="B60" s="75"/>
      <c r="C60" s="77">
        <f t="shared" si="95"/>
        <v>0</v>
      </c>
      <c r="D60" s="259">
        <f t="shared" si="96"/>
        <v>0</v>
      </c>
      <c r="E60" s="265">
        <f t="shared" si="97"/>
        <v>0</v>
      </c>
      <c r="F60" s="260">
        <f t="shared" si="93"/>
        <v>0</v>
      </c>
      <c r="G60" s="259">
        <f t="shared" si="98"/>
        <v>0</v>
      </c>
      <c r="H60" s="260">
        <f t="shared" si="99"/>
        <v>0</v>
      </c>
      <c r="I60" s="259">
        <f t="shared" si="94"/>
        <v>0</v>
      </c>
      <c r="J60" s="263"/>
      <c r="K60" s="249">
        <f t="shared" si="100"/>
        <v>0</v>
      </c>
      <c r="L60" s="251">
        <f t="shared" si="101"/>
        <v>0</v>
      </c>
      <c r="S60" s="249">
        <f t="shared" si="102"/>
        <v>0</v>
      </c>
      <c r="T60" s="251">
        <f t="shared" si="103"/>
        <v>0</v>
      </c>
      <c r="AA60" s="249">
        <f t="shared" si="104"/>
        <v>0</v>
      </c>
      <c r="AB60" s="251">
        <f t="shared" si="105"/>
        <v>0</v>
      </c>
      <c r="AI60" s="249">
        <f t="shared" si="106"/>
        <v>0</v>
      </c>
      <c r="AJ60" s="251">
        <f t="shared" si="107"/>
        <v>0</v>
      </c>
      <c r="AQ60" s="249">
        <f t="shared" si="108"/>
        <v>0</v>
      </c>
      <c r="AR60" s="251">
        <f t="shared" si="109"/>
        <v>0</v>
      </c>
      <c r="AY60" s="249">
        <f t="shared" si="110"/>
        <v>0</v>
      </c>
      <c r="AZ60" s="251">
        <f t="shared" si="111"/>
        <v>0</v>
      </c>
      <c r="BG60" s="249">
        <f t="shared" si="112"/>
        <v>0</v>
      </c>
      <c r="BH60" s="251">
        <f t="shared" si="113"/>
        <v>0</v>
      </c>
      <c r="BO60" s="249">
        <f t="shared" si="114"/>
        <v>0</v>
      </c>
      <c r="BP60" s="251">
        <f t="shared" si="115"/>
        <v>0</v>
      </c>
      <c r="BW60" s="249">
        <f t="shared" si="116"/>
        <v>0</v>
      </c>
      <c r="BX60" s="251">
        <f t="shared" si="117"/>
        <v>0</v>
      </c>
      <c r="CE60" s="249">
        <f t="shared" si="118"/>
        <v>0</v>
      </c>
      <c r="CF60" s="251">
        <f t="shared" si="119"/>
        <v>0</v>
      </c>
      <c r="CM60" s="249">
        <f t="shared" si="120"/>
        <v>0</v>
      </c>
      <c r="CN60" s="251">
        <f t="shared" si="121"/>
        <v>0</v>
      </c>
      <c r="CU60" s="249">
        <f t="shared" si="122"/>
        <v>0</v>
      </c>
      <c r="CV60" s="251">
        <f t="shared" si="123"/>
        <v>0</v>
      </c>
      <c r="DC60" s="249">
        <f t="shared" si="124"/>
        <v>0</v>
      </c>
      <c r="DD60" s="251">
        <f t="shared" si="125"/>
        <v>0</v>
      </c>
      <c r="DK60" s="249">
        <f t="shared" si="126"/>
        <v>0</v>
      </c>
      <c r="DL60" s="251">
        <f t="shared" si="127"/>
        <v>0</v>
      </c>
      <c r="DS60" s="249">
        <f t="shared" si="128"/>
        <v>0</v>
      </c>
      <c r="DT60" s="251">
        <f t="shared" si="129"/>
        <v>0</v>
      </c>
      <c r="EA60" s="249">
        <f t="shared" si="130"/>
        <v>0</v>
      </c>
      <c r="EB60" s="251">
        <f t="shared" si="131"/>
        <v>0</v>
      </c>
      <c r="EI60" s="249">
        <f t="shared" si="132"/>
        <v>0</v>
      </c>
      <c r="EJ60" s="251">
        <f t="shared" si="133"/>
        <v>0</v>
      </c>
      <c r="EQ60" s="249">
        <f t="shared" si="134"/>
        <v>0</v>
      </c>
      <c r="ER60" s="251">
        <f t="shared" si="135"/>
        <v>0</v>
      </c>
      <c r="EY60" s="249">
        <f t="shared" si="136"/>
        <v>0</v>
      </c>
      <c r="EZ60" s="251">
        <f t="shared" si="137"/>
        <v>0</v>
      </c>
      <c r="FG60" s="249">
        <f t="shared" si="138"/>
        <v>0</v>
      </c>
      <c r="FH60" s="251">
        <f t="shared" si="139"/>
        <v>0</v>
      </c>
      <c r="FO60" s="249">
        <f t="shared" si="140"/>
        <v>0</v>
      </c>
      <c r="FP60" s="251">
        <f t="shared" si="141"/>
        <v>0</v>
      </c>
      <c r="FW60" s="249">
        <f t="shared" si="142"/>
        <v>0</v>
      </c>
      <c r="FX60" s="251">
        <f t="shared" si="143"/>
        <v>0</v>
      </c>
      <c r="GE60" s="249">
        <f t="shared" si="144"/>
        <v>0</v>
      </c>
      <c r="GF60" s="251">
        <f t="shared" si="145"/>
        <v>0</v>
      </c>
      <c r="GM60" s="249">
        <f t="shared" si="146"/>
        <v>0</v>
      </c>
      <c r="GN60" s="251">
        <f t="shared" si="147"/>
        <v>0</v>
      </c>
      <c r="GW60" s="360">
        <v>46400</v>
      </c>
      <c r="GX60" s="107" t="s">
        <v>341</v>
      </c>
    </row>
    <row r="61" spans="1:211" ht="19.5" customHeight="1">
      <c r="A61" s="74" t="s">
        <v>175</v>
      </c>
      <c r="B61" s="75"/>
      <c r="C61" s="77">
        <f t="shared" si="95"/>
        <v>0</v>
      </c>
      <c r="D61" s="259">
        <f t="shared" si="96"/>
        <v>0</v>
      </c>
      <c r="E61" s="265">
        <f t="shared" si="97"/>
        <v>0</v>
      </c>
      <c r="F61" s="260">
        <f t="shared" si="93"/>
        <v>0</v>
      </c>
      <c r="G61" s="259">
        <f t="shared" si="98"/>
        <v>0</v>
      </c>
      <c r="H61" s="260">
        <f t="shared" si="99"/>
        <v>0</v>
      </c>
      <c r="I61" s="259">
        <f t="shared" si="94"/>
        <v>0</v>
      </c>
      <c r="J61" s="263"/>
      <c r="K61" s="249">
        <f t="shared" si="100"/>
        <v>0</v>
      </c>
      <c r="L61" s="251">
        <f t="shared" si="101"/>
        <v>0</v>
      </c>
      <c r="S61" s="249">
        <f t="shared" si="102"/>
        <v>0</v>
      </c>
      <c r="T61" s="251">
        <f t="shared" si="103"/>
        <v>0</v>
      </c>
      <c r="AA61" s="249">
        <f t="shared" si="104"/>
        <v>0</v>
      </c>
      <c r="AB61" s="251">
        <f t="shared" si="105"/>
        <v>0</v>
      </c>
      <c r="AI61" s="249">
        <f t="shared" si="106"/>
        <v>0</v>
      </c>
      <c r="AJ61" s="251">
        <f t="shared" si="107"/>
        <v>0</v>
      </c>
      <c r="AQ61" s="249">
        <f t="shared" si="108"/>
        <v>0</v>
      </c>
      <c r="AR61" s="251">
        <f t="shared" si="109"/>
        <v>0</v>
      </c>
      <c r="AY61" s="249">
        <f t="shared" si="110"/>
        <v>0</v>
      </c>
      <c r="AZ61" s="251">
        <f t="shared" si="111"/>
        <v>0</v>
      </c>
      <c r="BG61" s="249">
        <f t="shared" si="112"/>
        <v>0</v>
      </c>
      <c r="BH61" s="251">
        <f t="shared" si="113"/>
        <v>0</v>
      </c>
      <c r="BO61" s="249">
        <f t="shared" si="114"/>
        <v>0</v>
      </c>
      <c r="BP61" s="251">
        <f t="shared" si="115"/>
        <v>0</v>
      </c>
      <c r="BW61" s="249">
        <f t="shared" si="116"/>
        <v>0</v>
      </c>
      <c r="BX61" s="251">
        <f t="shared" si="117"/>
        <v>0</v>
      </c>
      <c r="CE61" s="249">
        <f t="shared" si="118"/>
        <v>0</v>
      </c>
      <c r="CF61" s="251">
        <f t="shared" si="119"/>
        <v>0</v>
      </c>
      <c r="CM61" s="249">
        <f t="shared" si="120"/>
        <v>0</v>
      </c>
      <c r="CN61" s="251">
        <f t="shared" si="121"/>
        <v>0</v>
      </c>
      <c r="CU61" s="249">
        <f t="shared" si="122"/>
        <v>0</v>
      </c>
      <c r="CV61" s="251">
        <f t="shared" si="123"/>
        <v>0</v>
      </c>
      <c r="DC61" s="249">
        <f t="shared" si="124"/>
        <v>0</v>
      </c>
      <c r="DD61" s="251">
        <f t="shared" si="125"/>
        <v>0</v>
      </c>
      <c r="DK61" s="249">
        <f t="shared" si="126"/>
        <v>0</v>
      </c>
      <c r="DL61" s="251">
        <f t="shared" si="127"/>
        <v>0</v>
      </c>
      <c r="DS61" s="249">
        <f t="shared" si="128"/>
        <v>0</v>
      </c>
      <c r="DT61" s="251">
        <f t="shared" si="129"/>
        <v>0</v>
      </c>
      <c r="EA61" s="249">
        <f t="shared" si="130"/>
        <v>0</v>
      </c>
      <c r="EB61" s="251">
        <f t="shared" si="131"/>
        <v>0</v>
      </c>
      <c r="EI61" s="249">
        <f t="shared" si="132"/>
        <v>0</v>
      </c>
      <c r="EJ61" s="251">
        <f t="shared" si="133"/>
        <v>0</v>
      </c>
      <c r="EQ61" s="249">
        <f t="shared" si="134"/>
        <v>0</v>
      </c>
      <c r="ER61" s="251">
        <f t="shared" si="135"/>
        <v>0</v>
      </c>
      <c r="EY61" s="249">
        <f t="shared" si="136"/>
        <v>0</v>
      </c>
      <c r="EZ61" s="251">
        <f t="shared" si="137"/>
        <v>0</v>
      </c>
      <c r="FG61" s="249">
        <f t="shared" si="138"/>
        <v>0</v>
      </c>
      <c r="FH61" s="251">
        <f t="shared" si="139"/>
        <v>0</v>
      </c>
      <c r="FO61" s="249">
        <f t="shared" si="140"/>
        <v>0</v>
      </c>
      <c r="FP61" s="251">
        <f t="shared" si="141"/>
        <v>0</v>
      </c>
      <c r="FW61" s="249">
        <f t="shared" si="142"/>
        <v>0</v>
      </c>
      <c r="FX61" s="251">
        <f t="shared" si="143"/>
        <v>0</v>
      </c>
      <c r="GE61" s="249">
        <f t="shared" si="144"/>
        <v>0</v>
      </c>
      <c r="GF61" s="251">
        <f t="shared" si="145"/>
        <v>0</v>
      </c>
      <c r="GM61" s="249">
        <f t="shared" si="146"/>
        <v>0</v>
      </c>
      <c r="GN61" s="251">
        <f t="shared" si="147"/>
        <v>0</v>
      </c>
      <c r="GW61" s="360">
        <v>46429</v>
      </c>
      <c r="GX61" s="107" t="s">
        <v>342</v>
      </c>
    </row>
    <row r="62" spans="1:211" ht="19.5" customHeight="1">
      <c r="A62" s="74" t="s">
        <v>362</v>
      </c>
      <c r="B62" s="75"/>
      <c r="C62" s="77">
        <f t="shared" si="95"/>
        <v>0</v>
      </c>
      <c r="D62" s="259">
        <f t="shared" si="96"/>
        <v>0</v>
      </c>
      <c r="E62" s="265">
        <f t="shared" si="97"/>
        <v>0</v>
      </c>
      <c r="F62" s="260">
        <f t="shared" si="93"/>
        <v>0</v>
      </c>
      <c r="G62" s="259">
        <f t="shared" si="98"/>
        <v>0</v>
      </c>
      <c r="H62" s="260">
        <f t="shared" si="99"/>
        <v>0</v>
      </c>
      <c r="I62" s="259">
        <f t="shared" si="94"/>
        <v>0</v>
      </c>
      <c r="J62" s="263"/>
      <c r="K62" s="249">
        <f t="shared" si="100"/>
        <v>0</v>
      </c>
      <c r="L62" s="251">
        <f t="shared" si="101"/>
        <v>0</v>
      </c>
      <c r="S62" s="249">
        <f t="shared" si="102"/>
        <v>0</v>
      </c>
      <c r="T62" s="251">
        <f t="shared" si="103"/>
        <v>0</v>
      </c>
      <c r="AA62" s="249">
        <f t="shared" si="104"/>
        <v>0</v>
      </c>
      <c r="AB62" s="251">
        <f t="shared" si="105"/>
        <v>0</v>
      </c>
      <c r="AI62" s="249">
        <f t="shared" si="106"/>
        <v>0</v>
      </c>
      <c r="AJ62" s="251">
        <f t="shared" si="107"/>
        <v>0</v>
      </c>
      <c r="AQ62" s="249">
        <f t="shared" si="108"/>
        <v>0</v>
      </c>
      <c r="AR62" s="251">
        <f t="shared" si="109"/>
        <v>0</v>
      </c>
      <c r="AY62" s="249">
        <f t="shared" si="110"/>
        <v>0</v>
      </c>
      <c r="AZ62" s="251">
        <f t="shared" si="111"/>
        <v>0</v>
      </c>
      <c r="BG62" s="249">
        <f t="shared" si="112"/>
        <v>0</v>
      </c>
      <c r="BH62" s="251">
        <f t="shared" si="113"/>
        <v>0</v>
      </c>
      <c r="BO62" s="249">
        <f t="shared" si="114"/>
        <v>0</v>
      </c>
      <c r="BP62" s="251">
        <f t="shared" si="115"/>
        <v>0</v>
      </c>
      <c r="BW62" s="249">
        <f t="shared" si="116"/>
        <v>0</v>
      </c>
      <c r="BX62" s="251">
        <f t="shared" si="117"/>
        <v>0</v>
      </c>
      <c r="CE62" s="249">
        <f t="shared" si="118"/>
        <v>0</v>
      </c>
      <c r="CF62" s="251">
        <f t="shared" si="119"/>
        <v>0</v>
      </c>
      <c r="CM62" s="249">
        <f t="shared" si="120"/>
        <v>0</v>
      </c>
      <c r="CN62" s="251">
        <f t="shared" si="121"/>
        <v>0</v>
      </c>
      <c r="CU62" s="249">
        <f t="shared" si="122"/>
        <v>0</v>
      </c>
      <c r="CV62" s="251">
        <f t="shared" si="123"/>
        <v>0</v>
      </c>
      <c r="DC62" s="249">
        <f t="shared" si="124"/>
        <v>0</v>
      </c>
      <c r="DD62" s="251">
        <f t="shared" si="125"/>
        <v>0</v>
      </c>
      <c r="DK62" s="249">
        <f t="shared" si="126"/>
        <v>0</v>
      </c>
      <c r="DL62" s="251">
        <f t="shared" si="127"/>
        <v>0</v>
      </c>
      <c r="DS62" s="249">
        <f t="shared" si="128"/>
        <v>0</v>
      </c>
      <c r="DT62" s="251">
        <f t="shared" si="129"/>
        <v>0</v>
      </c>
      <c r="EA62" s="249">
        <f t="shared" si="130"/>
        <v>0</v>
      </c>
      <c r="EB62" s="251">
        <f t="shared" si="131"/>
        <v>0</v>
      </c>
      <c r="EI62" s="249">
        <f t="shared" si="132"/>
        <v>0</v>
      </c>
      <c r="EJ62" s="251">
        <f t="shared" si="133"/>
        <v>0</v>
      </c>
      <c r="EQ62" s="249">
        <f t="shared" si="134"/>
        <v>0</v>
      </c>
      <c r="ER62" s="251">
        <f t="shared" si="135"/>
        <v>0</v>
      </c>
      <c r="EY62" s="249">
        <f t="shared" si="136"/>
        <v>0</v>
      </c>
      <c r="EZ62" s="251">
        <f t="shared" si="137"/>
        <v>0</v>
      </c>
      <c r="FG62" s="249">
        <f t="shared" si="138"/>
        <v>0</v>
      </c>
      <c r="FH62" s="251">
        <f t="shared" si="139"/>
        <v>0</v>
      </c>
      <c r="FO62" s="249">
        <f t="shared" si="140"/>
        <v>0</v>
      </c>
      <c r="FP62" s="251">
        <f t="shared" si="141"/>
        <v>0</v>
      </c>
      <c r="FW62" s="249">
        <f t="shared" si="142"/>
        <v>0</v>
      </c>
      <c r="FX62" s="251">
        <f t="shared" si="143"/>
        <v>0</v>
      </c>
      <c r="GE62" s="249">
        <f t="shared" si="144"/>
        <v>0</v>
      </c>
      <c r="GF62" s="251">
        <f t="shared" si="145"/>
        <v>0</v>
      </c>
      <c r="GM62" s="249">
        <f t="shared" si="146"/>
        <v>0</v>
      </c>
      <c r="GN62" s="251">
        <f t="shared" si="147"/>
        <v>0</v>
      </c>
      <c r="GW62" s="360">
        <v>46441</v>
      </c>
      <c r="GX62" s="107" t="s">
        <v>343</v>
      </c>
    </row>
    <row r="63" spans="1:211" ht="19.5" customHeight="1">
      <c r="A63" s="74" t="s">
        <v>362</v>
      </c>
      <c r="B63" s="75"/>
      <c r="C63" s="77">
        <f t="shared" si="95"/>
        <v>0</v>
      </c>
      <c r="D63" s="259">
        <f t="shared" si="96"/>
        <v>0</v>
      </c>
      <c r="E63" s="265">
        <f t="shared" si="97"/>
        <v>0</v>
      </c>
      <c r="F63" s="260">
        <f t="shared" si="93"/>
        <v>0</v>
      </c>
      <c r="G63" s="259">
        <f t="shared" si="98"/>
        <v>0</v>
      </c>
      <c r="H63" s="260">
        <f t="shared" si="99"/>
        <v>0</v>
      </c>
      <c r="I63" s="259">
        <f t="shared" si="94"/>
        <v>0</v>
      </c>
      <c r="J63" s="263"/>
      <c r="K63" s="249">
        <f t="shared" si="100"/>
        <v>0</v>
      </c>
      <c r="L63" s="251">
        <f t="shared" si="101"/>
        <v>0</v>
      </c>
      <c r="S63" s="249">
        <f t="shared" si="102"/>
        <v>0</v>
      </c>
      <c r="T63" s="251">
        <f t="shared" si="103"/>
        <v>0</v>
      </c>
      <c r="AA63" s="249">
        <f t="shared" si="104"/>
        <v>0</v>
      </c>
      <c r="AB63" s="251">
        <f t="shared" si="105"/>
        <v>0</v>
      </c>
      <c r="AI63" s="249">
        <f t="shared" si="106"/>
        <v>0</v>
      </c>
      <c r="AJ63" s="251">
        <f t="shared" si="107"/>
        <v>0</v>
      </c>
      <c r="AQ63" s="249">
        <f t="shared" si="108"/>
        <v>0</v>
      </c>
      <c r="AR63" s="251">
        <f t="shared" si="109"/>
        <v>0</v>
      </c>
      <c r="AY63" s="249">
        <f t="shared" si="110"/>
        <v>0</v>
      </c>
      <c r="AZ63" s="251">
        <f t="shared" si="111"/>
        <v>0</v>
      </c>
      <c r="BG63" s="249">
        <f t="shared" si="112"/>
        <v>0</v>
      </c>
      <c r="BH63" s="251">
        <f t="shared" si="113"/>
        <v>0</v>
      </c>
      <c r="BO63" s="249">
        <f t="shared" si="114"/>
        <v>0</v>
      </c>
      <c r="BP63" s="251">
        <f t="shared" si="115"/>
        <v>0</v>
      </c>
      <c r="BW63" s="249">
        <f t="shared" si="116"/>
        <v>0</v>
      </c>
      <c r="BX63" s="251">
        <f t="shared" si="117"/>
        <v>0</v>
      </c>
      <c r="CE63" s="249">
        <f t="shared" si="118"/>
        <v>0</v>
      </c>
      <c r="CF63" s="251">
        <f t="shared" si="119"/>
        <v>0</v>
      </c>
      <c r="CM63" s="249">
        <f t="shared" si="120"/>
        <v>0</v>
      </c>
      <c r="CN63" s="251">
        <f t="shared" si="121"/>
        <v>0</v>
      </c>
      <c r="CU63" s="249">
        <f t="shared" si="122"/>
        <v>0</v>
      </c>
      <c r="CV63" s="251">
        <f t="shared" si="123"/>
        <v>0</v>
      </c>
      <c r="DC63" s="249">
        <f t="shared" si="124"/>
        <v>0</v>
      </c>
      <c r="DD63" s="251">
        <f t="shared" si="125"/>
        <v>0</v>
      </c>
      <c r="DK63" s="249">
        <f t="shared" si="126"/>
        <v>0</v>
      </c>
      <c r="DL63" s="251">
        <f t="shared" si="127"/>
        <v>0</v>
      </c>
      <c r="DS63" s="249">
        <f t="shared" si="128"/>
        <v>0</v>
      </c>
      <c r="DT63" s="251">
        <f t="shared" si="129"/>
        <v>0</v>
      </c>
      <c r="EA63" s="249">
        <f t="shared" si="130"/>
        <v>0</v>
      </c>
      <c r="EB63" s="251">
        <f t="shared" si="131"/>
        <v>0</v>
      </c>
      <c r="EI63" s="249">
        <f t="shared" si="132"/>
        <v>0</v>
      </c>
      <c r="EJ63" s="251">
        <f t="shared" si="133"/>
        <v>0</v>
      </c>
      <c r="EQ63" s="249">
        <f t="shared" si="134"/>
        <v>0</v>
      </c>
      <c r="ER63" s="251">
        <f t="shared" si="135"/>
        <v>0</v>
      </c>
      <c r="EY63" s="249">
        <f t="shared" si="136"/>
        <v>0</v>
      </c>
      <c r="EZ63" s="251">
        <f t="shared" si="137"/>
        <v>0</v>
      </c>
      <c r="FG63" s="249">
        <f t="shared" si="138"/>
        <v>0</v>
      </c>
      <c r="FH63" s="251">
        <f t="shared" si="139"/>
        <v>0</v>
      </c>
      <c r="FO63" s="249">
        <f t="shared" si="140"/>
        <v>0</v>
      </c>
      <c r="FP63" s="251">
        <f t="shared" si="141"/>
        <v>0</v>
      </c>
      <c r="FW63" s="249">
        <f t="shared" si="142"/>
        <v>0</v>
      </c>
      <c r="FX63" s="251">
        <f t="shared" si="143"/>
        <v>0</v>
      </c>
      <c r="GE63" s="249">
        <f t="shared" si="144"/>
        <v>0</v>
      </c>
      <c r="GF63" s="251">
        <f t="shared" si="145"/>
        <v>0</v>
      </c>
      <c r="GM63" s="249">
        <f t="shared" si="146"/>
        <v>0</v>
      </c>
      <c r="GN63" s="251">
        <f t="shared" si="147"/>
        <v>0</v>
      </c>
      <c r="GW63" s="360">
        <v>46442</v>
      </c>
      <c r="GX63" s="107" t="s">
        <v>346</v>
      </c>
    </row>
    <row r="64" spans="1:211" ht="19.5" customHeight="1">
      <c r="A64" s="74" t="s">
        <v>362</v>
      </c>
      <c r="B64" s="75"/>
      <c r="C64" s="77">
        <f t="shared" si="95"/>
        <v>0</v>
      </c>
      <c r="D64" s="259">
        <f t="shared" si="96"/>
        <v>0</v>
      </c>
      <c r="E64" s="265">
        <f t="shared" si="97"/>
        <v>0</v>
      </c>
      <c r="F64" s="260">
        <f t="shared" si="93"/>
        <v>0</v>
      </c>
      <c r="G64" s="259">
        <f t="shared" si="98"/>
        <v>0</v>
      </c>
      <c r="H64" s="260">
        <f t="shared" si="99"/>
        <v>0</v>
      </c>
      <c r="I64" s="259">
        <f t="shared" si="94"/>
        <v>0</v>
      </c>
      <c r="J64" s="263"/>
      <c r="K64" s="249">
        <f t="shared" si="100"/>
        <v>0</v>
      </c>
      <c r="L64" s="251">
        <f t="shared" si="101"/>
        <v>0</v>
      </c>
      <c r="S64" s="249">
        <f t="shared" si="102"/>
        <v>0</v>
      </c>
      <c r="T64" s="251">
        <f t="shared" si="103"/>
        <v>0</v>
      </c>
      <c r="AA64" s="249">
        <f t="shared" si="104"/>
        <v>0</v>
      </c>
      <c r="AB64" s="251">
        <f t="shared" si="105"/>
        <v>0</v>
      </c>
      <c r="AI64" s="249">
        <f t="shared" si="106"/>
        <v>0</v>
      </c>
      <c r="AJ64" s="251">
        <f t="shared" si="107"/>
        <v>0</v>
      </c>
      <c r="AQ64" s="249">
        <f t="shared" si="108"/>
        <v>0</v>
      </c>
      <c r="AR64" s="251">
        <f t="shared" si="109"/>
        <v>0</v>
      </c>
      <c r="AY64" s="249">
        <f t="shared" si="110"/>
        <v>0</v>
      </c>
      <c r="AZ64" s="251">
        <f t="shared" si="111"/>
        <v>0</v>
      </c>
      <c r="BG64" s="249">
        <f t="shared" si="112"/>
        <v>0</v>
      </c>
      <c r="BH64" s="251">
        <f t="shared" si="113"/>
        <v>0</v>
      </c>
      <c r="BO64" s="249">
        <f t="shared" si="114"/>
        <v>0</v>
      </c>
      <c r="BP64" s="251">
        <f t="shared" si="115"/>
        <v>0</v>
      </c>
      <c r="BW64" s="249">
        <f t="shared" si="116"/>
        <v>0</v>
      </c>
      <c r="BX64" s="251">
        <f t="shared" si="117"/>
        <v>0</v>
      </c>
      <c r="CE64" s="249">
        <f t="shared" si="118"/>
        <v>0</v>
      </c>
      <c r="CF64" s="251">
        <f t="shared" si="119"/>
        <v>0</v>
      </c>
      <c r="CM64" s="249">
        <f t="shared" si="120"/>
        <v>0</v>
      </c>
      <c r="CN64" s="251">
        <f t="shared" si="121"/>
        <v>0</v>
      </c>
      <c r="CU64" s="249">
        <f t="shared" si="122"/>
        <v>0</v>
      </c>
      <c r="CV64" s="251">
        <f t="shared" si="123"/>
        <v>0</v>
      </c>
      <c r="DC64" s="249">
        <f t="shared" si="124"/>
        <v>0</v>
      </c>
      <c r="DD64" s="251">
        <f t="shared" si="125"/>
        <v>0</v>
      </c>
      <c r="DK64" s="249">
        <f t="shared" si="126"/>
        <v>0</v>
      </c>
      <c r="DL64" s="251">
        <f t="shared" si="127"/>
        <v>0</v>
      </c>
      <c r="DS64" s="249">
        <f t="shared" si="128"/>
        <v>0</v>
      </c>
      <c r="DT64" s="251">
        <f t="shared" si="129"/>
        <v>0</v>
      </c>
      <c r="EA64" s="249">
        <f t="shared" si="130"/>
        <v>0</v>
      </c>
      <c r="EB64" s="251">
        <f t="shared" si="131"/>
        <v>0</v>
      </c>
      <c r="EI64" s="249">
        <f t="shared" si="132"/>
        <v>0</v>
      </c>
      <c r="EJ64" s="251">
        <f t="shared" si="133"/>
        <v>0</v>
      </c>
      <c r="EQ64" s="249">
        <f t="shared" si="134"/>
        <v>0</v>
      </c>
      <c r="ER64" s="251">
        <f t="shared" si="135"/>
        <v>0</v>
      </c>
      <c r="EY64" s="249">
        <f t="shared" si="136"/>
        <v>0</v>
      </c>
      <c r="EZ64" s="251">
        <f t="shared" si="137"/>
        <v>0</v>
      </c>
      <c r="FG64" s="249">
        <f t="shared" si="138"/>
        <v>0</v>
      </c>
      <c r="FH64" s="251">
        <f t="shared" si="139"/>
        <v>0</v>
      </c>
      <c r="FO64" s="249">
        <f t="shared" si="140"/>
        <v>0</v>
      </c>
      <c r="FP64" s="251">
        <f t="shared" si="141"/>
        <v>0</v>
      </c>
      <c r="FW64" s="249">
        <f t="shared" si="142"/>
        <v>0</v>
      </c>
      <c r="FX64" s="251">
        <f t="shared" si="143"/>
        <v>0</v>
      </c>
      <c r="GE64" s="249">
        <f t="shared" si="144"/>
        <v>0</v>
      </c>
      <c r="GF64" s="251">
        <f t="shared" si="145"/>
        <v>0</v>
      </c>
      <c r="GM64" s="249">
        <f t="shared" si="146"/>
        <v>0</v>
      </c>
      <c r="GN64" s="251">
        <f t="shared" si="147"/>
        <v>0</v>
      </c>
      <c r="GW64" s="360">
        <v>46466</v>
      </c>
      <c r="GX64" s="107" t="s">
        <v>344</v>
      </c>
    </row>
    <row r="65" spans="1:206" ht="19.5" customHeight="1">
      <c r="A65" s="74" t="s">
        <v>175</v>
      </c>
      <c r="B65" s="75"/>
      <c r="C65" s="77">
        <f t="shared" si="95"/>
        <v>0</v>
      </c>
      <c r="D65" s="259">
        <f t="shared" si="96"/>
        <v>0</v>
      </c>
      <c r="E65" s="265">
        <f t="shared" si="97"/>
        <v>0</v>
      </c>
      <c r="F65" s="260">
        <f t="shared" si="93"/>
        <v>0</v>
      </c>
      <c r="G65" s="259">
        <f t="shared" si="98"/>
        <v>0</v>
      </c>
      <c r="H65" s="260">
        <f t="shared" si="99"/>
        <v>0</v>
      </c>
      <c r="I65" s="259">
        <f t="shared" si="94"/>
        <v>0</v>
      </c>
      <c r="J65" s="263"/>
      <c r="K65" s="249">
        <f t="shared" si="100"/>
        <v>0</v>
      </c>
      <c r="L65" s="251">
        <f t="shared" si="101"/>
        <v>0</v>
      </c>
      <c r="S65" s="249">
        <f t="shared" si="102"/>
        <v>0</v>
      </c>
      <c r="T65" s="251">
        <f t="shared" si="103"/>
        <v>0</v>
      </c>
      <c r="AA65" s="249">
        <f t="shared" si="104"/>
        <v>0</v>
      </c>
      <c r="AB65" s="251">
        <f t="shared" si="105"/>
        <v>0</v>
      </c>
      <c r="AI65" s="249">
        <f t="shared" si="106"/>
        <v>0</v>
      </c>
      <c r="AJ65" s="251">
        <f t="shared" si="107"/>
        <v>0</v>
      </c>
      <c r="AQ65" s="249">
        <f t="shared" si="108"/>
        <v>0</v>
      </c>
      <c r="AR65" s="251">
        <f t="shared" si="109"/>
        <v>0</v>
      </c>
      <c r="AY65" s="249">
        <f t="shared" si="110"/>
        <v>0</v>
      </c>
      <c r="AZ65" s="251">
        <f t="shared" si="111"/>
        <v>0</v>
      </c>
      <c r="BG65" s="249">
        <f t="shared" si="112"/>
        <v>0</v>
      </c>
      <c r="BH65" s="251">
        <f t="shared" si="113"/>
        <v>0</v>
      </c>
      <c r="BO65" s="249">
        <f t="shared" si="114"/>
        <v>0</v>
      </c>
      <c r="BP65" s="251">
        <f t="shared" si="115"/>
        <v>0</v>
      </c>
      <c r="BW65" s="249">
        <f t="shared" si="116"/>
        <v>0</v>
      </c>
      <c r="BX65" s="251">
        <f t="shared" si="117"/>
        <v>0</v>
      </c>
      <c r="CE65" s="249">
        <f t="shared" si="118"/>
        <v>0</v>
      </c>
      <c r="CF65" s="251">
        <f t="shared" si="119"/>
        <v>0</v>
      </c>
      <c r="CM65" s="249">
        <f t="shared" si="120"/>
        <v>0</v>
      </c>
      <c r="CN65" s="251">
        <f t="shared" si="121"/>
        <v>0</v>
      </c>
      <c r="CU65" s="249">
        <f t="shared" si="122"/>
        <v>0</v>
      </c>
      <c r="CV65" s="251">
        <f t="shared" si="123"/>
        <v>0</v>
      </c>
      <c r="DC65" s="249">
        <f t="shared" si="124"/>
        <v>0</v>
      </c>
      <c r="DD65" s="251">
        <f t="shared" si="125"/>
        <v>0</v>
      </c>
      <c r="DK65" s="249">
        <f t="shared" si="126"/>
        <v>0</v>
      </c>
      <c r="DL65" s="251">
        <f t="shared" si="127"/>
        <v>0</v>
      </c>
      <c r="DS65" s="249">
        <f t="shared" si="128"/>
        <v>0</v>
      </c>
      <c r="DT65" s="251">
        <f t="shared" si="129"/>
        <v>0</v>
      </c>
      <c r="EA65" s="249">
        <f t="shared" si="130"/>
        <v>0</v>
      </c>
      <c r="EB65" s="251">
        <f t="shared" si="131"/>
        <v>0</v>
      </c>
      <c r="EI65" s="249">
        <f t="shared" si="132"/>
        <v>0</v>
      </c>
      <c r="EJ65" s="251">
        <f t="shared" si="133"/>
        <v>0</v>
      </c>
      <c r="EQ65" s="249">
        <f t="shared" si="134"/>
        <v>0</v>
      </c>
      <c r="ER65" s="251">
        <f t="shared" si="135"/>
        <v>0</v>
      </c>
      <c r="EY65" s="249">
        <f t="shared" si="136"/>
        <v>0</v>
      </c>
      <c r="EZ65" s="251">
        <f t="shared" si="137"/>
        <v>0</v>
      </c>
      <c r="FG65" s="249">
        <f t="shared" si="138"/>
        <v>0</v>
      </c>
      <c r="FH65" s="251">
        <f t="shared" si="139"/>
        <v>0</v>
      </c>
      <c r="FO65" s="249">
        <f t="shared" si="140"/>
        <v>0</v>
      </c>
      <c r="FP65" s="251">
        <f t="shared" si="141"/>
        <v>0</v>
      </c>
      <c r="FW65" s="249">
        <f t="shared" si="142"/>
        <v>0</v>
      </c>
      <c r="FX65" s="251">
        <f t="shared" si="143"/>
        <v>0</v>
      </c>
      <c r="GE65" s="249">
        <f t="shared" si="144"/>
        <v>0</v>
      </c>
      <c r="GF65" s="251">
        <f t="shared" si="145"/>
        <v>0</v>
      </c>
      <c r="GM65" s="249">
        <f t="shared" si="146"/>
        <v>0</v>
      </c>
      <c r="GN65" s="251">
        <f t="shared" si="147"/>
        <v>0</v>
      </c>
      <c r="GW65" s="360"/>
      <c r="GX65" s="107"/>
    </row>
    <row r="66" spans="1:206" ht="19.5" customHeight="1">
      <c r="A66" s="74" t="s">
        <v>273</v>
      </c>
      <c r="B66" s="75"/>
      <c r="C66" s="77">
        <f t="shared" si="95"/>
        <v>0</v>
      </c>
      <c r="D66" s="259">
        <f t="shared" si="96"/>
        <v>0</v>
      </c>
      <c r="E66" s="265">
        <f t="shared" si="97"/>
        <v>0</v>
      </c>
      <c r="F66" s="260">
        <f t="shared" si="93"/>
        <v>0</v>
      </c>
      <c r="G66" s="259">
        <f t="shared" si="98"/>
        <v>0</v>
      </c>
      <c r="H66" s="260">
        <f t="shared" si="99"/>
        <v>0</v>
      </c>
      <c r="I66" s="259">
        <f t="shared" si="94"/>
        <v>0</v>
      </c>
      <c r="J66" s="263"/>
      <c r="K66" s="249">
        <f t="shared" si="100"/>
        <v>0</v>
      </c>
      <c r="L66" s="251">
        <f t="shared" si="101"/>
        <v>0</v>
      </c>
      <c r="S66" s="249">
        <f t="shared" si="102"/>
        <v>0</v>
      </c>
      <c r="T66" s="251">
        <f t="shared" si="103"/>
        <v>0</v>
      </c>
      <c r="AA66" s="249">
        <f t="shared" si="104"/>
        <v>0</v>
      </c>
      <c r="AB66" s="251">
        <f t="shared" si="105"/>
        <v>0</v>
      </c>
      <c r="AI66" s="249">
        <f t="shared" si="106"/>
        <v>0</v>
      </c>
      <c r="AJ66" s="251">
        <f t="shared" si="107"/>
        <v>0</v>
      </c>
      <c r="AQ66" s="249">
        <f t="shared" si="108"/>
        <v>0</v>
      </c>
      <c r="AR66" s="251">
        <f t="shared" si="109"/>
        <v>0</v>
      </c>
      <c r="AY66" s="249">
        <f t="shared" si="110"/>
        <v>0</v>
      </c>
      <c r="AZ66" s="251">
        <f t="shared" si="111"/>
        <v>0</v>
      </c>
      <c r="BG66" s="249">
        <f t="shared" si="112"/>
        <v>0</v>
      </c>
      <c r="BH66" s="251">
        <f t="shared" si="113"/>
        <v>0</v>
      </c>
      <c r="BO66" s="249">
        <f t="shared" si="114"/>
        <v>0</v>
      </c>
      <c r="BP66" s="251">
        <f t="shared" si="115"/>
        <v>0</v>
      </c>
      <c r="BW66" s="249">
        <f t="shared" si="116"/>
        <v>0</v>
      </c>
      <c r="BX66" s="251">
        <f t="shared" si="117"/>
        <v>0</v>
      </c>
      <c r="CE66" s="249">
        <f t="shared" si="118"/>
        <v>0</v>
      </c>
      <c r="CF66" s="251">
        <f t="shared" si="119"/>
        <v>0</v>
      </c>
      <c r="CM66" s="249">
        <f t="shared" si="120"/>
        <v>0</v>
      </c>
      <c r="CN66" s="251">
        <f t="shared" si="121"/>
        <v>0</v>
      </c>
      <c r="CU66" s="249">
        <f t="shared" si="122"/>
        <v>0</v>
      </c>
      <c r="CV66" s="251">
        <f t="shared" si="123"/>
        <v>0</v>
      </c>
      <c r="DC66" s="249">
        <f t="shared" si="124"/>
        <v>0</v>
      </c>
      <c r="DD66" s="251">
        <f t="shared" si="125"/>
        <v>0</v>
      </c>
      <c r="DK66" s="249">
        <f t="shared" si="126"/>
        <v>0</v>
      </c>
      <c r="DL66" s="251">
        <f t="shared" si="127"/>
        <v>0</v>
      </c>
      <c r="DS66" s="249">
        <f t="shared" si="128"/>
        <v>0</v>
      </c>
      <c r="DT66" s="251">
        <f t="shared" si="129"/>
        <v>0</v>
      </c>
      <c r="EA66" s="249">
        <f t="shared" si="130"/>
        <v>0</v>
      </c>
      <c r="EB66" s="251">
        <f t="shared" si="131"/>
        <v>0</v>
      </c>
      <c r="EI66" s="249">
        <f t="shared" si="132"/>
        <v>0</v>
      </c>
      <c r="EJ66" s="251">
        <f t="shared" si="133"/>
        <v>0</v>
      </c>
      <c r="EQ66" s="249">
        <f t="shared" si="134"/>
        <v>0</v>
      </c>
      <c r="ER66" s="251">
        <f t="shared" si="135"/>
        <v>0</v>
      </c>
      <c r="EY66" s="249">
        <f t="shared" si="136"/>
        <v>0</v>
      </c>
      <c r="EZ66" s="251">
        <f t="shared" si="137"/>
        <v>0</v>
      </c>
      <c r="FG66" s="249">
        <f t="shared" si="138"/>
        <v>0</v>
      </c>
      <c r="FH66" s="251">
        <f t="shared" si="139"/>
        <v>0</v>
      </c>
      <c r="FO66" s="249">
        <f t="shared" si="140"/>
        <v>0</v>
      </c>
      <c r="FP66" s="251">
        <f t="shared" si="141"/>
        <v>0</v>
      </c>
      <c r="FW66" s="249">
        <f t="shared" si="142"/>
        <v>0</v>
      </c>
      <c r="FX66" s="251">
        <f t="shared" si="143"/>
        <v>0</v>
      </c>
      <c r="GE66" s="249">
        <f t="shared" si="144"/>
        <v>0</v>
      </c>
      <c r="GF66" s="251">
        <f t="shared" si="145"/>
        <v>0</v>
      </c>
      <c r="GM66" s="249">
        <f t="shared" si="146"/>
        <v>0</v>
      </c>
      <c r="GN66" s="251">
        <f t="shared" si="147"/>
        <v>0</v>
      </c>
      <c r="GW66" s="360"/>
      <c r="GX66" s="107"/>
    </row>
    <row r="67" spans="1:206" ht="19.5" customHeight="1">
      <c r="A67" s="74" t="s">
        <v>274</v>
      </c>
      <c r="B67" s="75"/>
      <c r="C67" s="77">
        <f t="shared" si="95"/>
        <v>0</v>
      </c>
      <c r="D67" s="259">
        <f t="shared" si="96"/>
        <v>0</v>
      </c>
      <c r="E67" s="265">
        <f t="shared" si="97"/>
        <v>0</v>
      </c>
      <c r="F67" s="260">
        <f t="shared" si="93"/>
        <v>0</v>
      </c>
      <c r="G67" s="259">
        <f t="shared" si="98"/>
        <v>0</v>
      </c>
      <c r="H67" s="260">
        <f t="shared" si="99"/>
        <v>0</v>
      </c>
      <c r="I67" s="259">
        <f t="shared" si="94"/>
        <v>0</v>
      </c>
      <c r="J67" s="263"/>
      <c r="K67" s="249">
        <f t="shared" si="100"/>
        <v>0</v>
      </c>
      <c r="L67" s="251">
        <f t="shared" si="101"/>
        <v>0</v>
      </c>
      <c r="S67" s="249">
        <f t="shared" si="102"/>
        <v>0</v>
      </c>
      <c r="T67" s="251">
        <f t="shared" si="103"/>
        <v>0</v>
      </c>
      <c r="AA67" s="249">
        <f t="shared" si="104"/>
        <v>0</v>
      </c>
      <c r="AB67" s="251">
        <f t="shared" si="105"/>
        <v>0</v>
      </c>
      <c r="AI67" s="249">
        <f t="shared" si="106"/>
        <v>0</v>
      </c>
      <c r="AJ67" s="251">
        <f t="shared" si="107"/>
        <v>0</v>
      </c>
      <c r="AQ67" s="249">
        <f t="shared" si="108"/>
        <v>0</v>
      </c>
      <c r="AR67" s="251">
        <f t="shared" si="109"/>
        <v>0</v>
      </c>
      <c r="AY67" s="249">
        <f t="shared" si="110"/>
        <v>0</v>
      </c>
      <c r="AZ67" s="251">
        <f t="shared" si="111"/>
        <v>0</v>
      </c>
      <c r="BG67" s="249">
        <f t="shared" si="112"/>
        <v>0</v>
      </c>
      <c r="BH67" s="251">
        <f t="shared" si="113"/>
        <v>0</v>
      </c>
      <c r="BO67" s="249">
        <f t="shared" si="114"/>
        <v>0</v>
      </c>
      <c r="BP67" s="251">
        <f t="shared" si="115"/>
        <v>0</v>
      </c>
      <c r="BW67" s="249">
        <f t="shared" si="116"/>
        <v>0</v>
      </c>
      <c r="BX67" s="251">
        <f t="shared" si="117"/>
        <v>0</v>
      </c>
      <c r="CE67" s="249">
        <f t="shared" si="118"/>
        <v>0</v>
      </c>
      <c r="CF67" s="251">
        <f t="shared" si="119"/>
        <v>0</v>
      </c>
      <c r="CM67" s="249">
        <f t="shared" si="120"/>
        <v>0</v>
      </c>
      <c r="CN67" s="251">
        <f t="shared" si="121"/>
        <v>0</v>
      </c>
      <c r="CU67" s="249">
        <f t="shared" si="122"/>
        <v>0</v>
      </c>
      <c r="CV67" s="251">
        <f t="shared" si="123"/>
        <v>0</v>
      </c>
      <c r="DC67" s="249">
        <f t="shared" si="124"/>
        <v>0</v>
      </c>
      <c r="DD67" s="251">
        <f t="shared" si="125"/>
        <v>0</v>
      </c>
      <c r="DK67" s="249">
        <f t="shared" si="126"/>
        <v>0</v>
      </c>
      <c r="DL67" s="251">
        <f t="shared" si="127"/>
        <v>0</v>
      </c>
      <c r="DS67" s="249">
        <f t="shared" si="128"/>
        <v>0</v>
      </c>
      <c r="DT67" s="251">
        <f t="shared" si="129"/>
        <v>0</v>
      </c>
      <c r="EA67" s="249">
        <f t="shared" si="130"/>
        <v>0</v>
      </c>
      <c r="EB67" s="251">
        <f t="shared" si="131"/>
        <v>0</v>
      </c>
      <c r="EI67" s="249">
        <f t="shared" si="132"/>
        <v>0</v>
      </c>
      <c r="EJ67" s="251">
        <f t="shared" si="133"/>
        <v>0</v>
      </c>
      <c r="EQ67" s="249">
        <f t="shared" si="134"/>
        <v>0</v>
      </c>
      <c r="ER67" s="251">
        <f t="shared" si="135"/>
        <v>0</v>
      </c>
      <c r="EY67" s="249">
        <f t="shared" si="136"/>
        <v>0</v>
      </c>
      <c r="EZ67" s="251">
        <f t="shared" si="137"/>
        <v>0</v>
      </c>
      <c r="FG67" s="249">
        <f t="shared" si="138"/>
        <v>0</v>
      </c>
      <c r="FH67" s="251">
        <f t="shared" si="139"/>
        <v>0</v>
      </c>
      <c r="FO67" s="249">
        <f t="shared" si="140"/>
        <v>0</v>
      </c>
      <c r="FP67" s="251">
        <f t="shared" si="141"/>
        <v>0</v>
      </c>
      <c r="FW67" s="249">
        <f t="shared" si="142"/>
        <v>0</v>
      </c>
      <c r="FX67" s="251">
        <f t="shared" si="143"/>
        <v>0</v>
      </c>
      <c r="GE67" s="249">
        <f t="shared" si="144"/>
        <v>0</v>
      </c>
      <c r="GF67" s="251">
        <f t="shared" si="145"/>
        <v>0</v>
      </c>
      <c r="GM67" s="249">
        <f t="shared" si="146"/>
        <v>0</v>
      </c>
      <c r="GN67" s="251">
        <f t="shared" si="147"/>
        <v>0</v>
      </c>
      <c r="GW67" s="36" t="s">
        <v>286</v>
      </c>
    </row>
    <row r="68" spans="1:206" ht="19.5" customHeight="1">
      <c r="A68" s="74" t="s">
        <v>332</v>
      </c>
      <c r="B68" s="75"/>
      <c r="C68" s="77">
        <f t="shared" si="95"/>
        <v>0</v>
      </c>
      <c r="D68" s="259">
        <f t="shared" si="96"/>
        <v>0</v>
      </c>
      <c r="E68" s="265">
        <f t="shared" si="97"/>
        <v>0</v>
      </c>
      <c r="F68" s="260">
        <f t="shared" si="93"/>
        <v>0</v>
      </c>
      <c r="G68" s="259">
        <f t="shared" si="98"/>
        <v>0</v>
      </c>
      <c r="H68" s="260">
        <f t="shared" si="99"/>
        <v>0</v>
      </c>
      <c r="I68" s="259">
        <f t="shared" si="94"/>
        <v>0</v>
      </c>
      <c r="J68" s="263"/>
      <c r="K68" s="249">
        <f t="shared" si="100"/>
        <v>0</v>
      </c>
      <c r="L68" s="251">
        <f t="shared" si="101"/>
        <v>0</v>
      </c>
      <c r="S68" s="249">
        <f t="shared" si="102"/>
        <v>0</v>
      </c>
      <c r="T68" s="251">
        <f t="shared" si="103"/>
        <v>0</v>
      </c>
      <c r="AA68" s="249">
        <f t="shared" si="104"/>
        <v>0</v>
      </c>
      <c r="AB68" s="251">
        <f t="shared" si="105"/>
        <v>0</v>
      </c>
      <c r="AI68" s="249">
        <f t="shared" si="106"/>
        <v>0</v>
      </c>
      <c r="AJ68" s="251">
        <f t="shared" si="107"/>
        <v>0</v>
      </c>
      <c r="AQ68" s="249">
        <f t="shared" si="108"/>
        <v>0</v>
      </c>
      <c r="AR68" s="251">
        <f t="shared" si="109"/>
        <v>0</v>
      </c>
      <c r="AY68" s="249">
        <f t="shared" si="110"/>
        <v>0</v>
      </c>
      <c r="AZ68" s="251">
        <f t="shared" si="111"/>
        <v>0</v>
      </c>
      <c r="BG68" s="249">
        <f t="shared" si="112"/>
        <v>0</v>
      </c>
      <c r="BH68" s="251">
        <f t="shared" si="113"/>
        <v>0</v>
      </c>
      <c r="BO68" s="249">
        <f t="shared" si="114"/>
        <v>0</v>
      </c>
      <c r="BP68" s="251">
        <f t="shared" si="115"/>
        <v>0</v>
      </c>
      <c r="BW68" s="249">
        <f t="shared" si="116"/>
        <v>0</v>
      </c>
      <c r="BX68" s="251">
        <f t="shared" si="117"/>
        <v>0</v>
      </c>
      <c r="CE68" s="249">
        <f t="shared" si="118"/>
        <v>0</v>
      </c>
      <c r="CF68" s="251">
        <f t="shared" si="119"/>
        <v>0</v>
      </c>
      <c r="CM68" s="249">
        <f t="shared" si="120"/>
        <v>0</v>
      </c>
      <c r="CN68" s="251">
        <f t="shared" si="121"/>
        <v>0</v>
      </c>
      <c r="CU68" s="249">
        <f t="shared" si="122"/>
        <v>0</v>
      </c>
      <c r="CV68" s="251">
        <f t="shared" si="123"/>
        <v>0</v>
      </c>
      <c r="DC68" s="249">
        <f t="shared" si="124"/>
        <v>0</v>
      </c>
      <c r="DD68" s="251">
        <f t="shared" si="125"/>
        <v>0</v>
      </c>
      <c r="DK68" s="249">
        <f t="shared" si="126"/>
        <v>0</v>
      </c>
      <c r="DL68" s="251">
        <f t="shared" si="127"/>
        <v>0</v>
      </c>
      <c r="DS68" s="249">
        <f t="shared" si="128"/>
        <v>0</v>
      </c>
      <c r="DT68" s="251">
        <f t="shared" si="129"/>
        <v>0</v>
      </c>
      <c r="EA68" s="249">
        <f t="shared" si="130"/>
        <v>0</v>
      </c>
      <c r="EB68" s="251">
        <f t="shared" si="131"/>
        <v>0</v>
      </c>
      <c r="EI68" s="249">
        <f t="shared" si="132"/>
        <v>0</v>
      </c>
      <c r="EJ68" s="251">
        <f t="shared" si="133"/>
        <v>0</v>
      </c>
      <c r="EQ68" s="249">
        <f t="shared" si="134"/>
        <v>0</v>
      </c>
      <c r="ER68" s="251">
        <f t="shared" si="135"/>
        <v>0</v>
      </c>
      <c r="EY68" s="249">
        <f t="shared" si="136"/>
        <v>0</v>
      </c>
      <c r="EZ68" s="251">
        <f t="shared" si="137"/>
        <v>0</v>
      </c>
      <c r="FG68" s="249">
        <f t="shared" si="138"/>
        <v>0</v>
      </c>
      <c r="FH68" s="251">
        <f t="shared" si="139"/>
        <v>0</v>
      </c>
      <c r="FO68" s="249">
        <f t="shared" si="140"/>
        <v>0</v>
      </c>
      <c r="FP68" s="251">
        <f t="shared" si="141"/>
        <v>0</v>
      </c>
      <c r="FW68" s="249">
        <f t="shared" si="142"/>
        <v>0</v>
      </c>
      <c r="FX68" s="251">
        <f t="shared" si="143"/>
        <v>0</v>
      </c>
      <c r="GE68" s="249">
        <f t="shared" si="144"/>
        <v>0</v>
      </c>
      <c r="GF68" s="251">
        <f t="shared" si="145"/>
        <v>0</v>
      </c>
      <c r="GM68" s="249">
        <f t="shared" si="146"/>
        <v>0</v>
      </c>
      <c r="GN68" s="251">
        <f t="shared" si="147"/>
        <v>0</v>
      </c>
    </row>
    <row r="69" spans="1:206" ht="17.25">
      <c r="A69" s="74" t="s">
        <v>175</v>
      </c>
      <c r="B69" s="75"/>
      <c r="C69" s="77">
        <f t="shared" si="95"/>
        <v>0</v>
      </c>
      <c r="D69" s="259">
        <f t="shared" si="96"/>
        <v>0</v>
      </c>
      <c r="E69" s="265">
        <f t="shared" si="97"/>
        <v>0</v>
      </c>
      <c r="F69" s="260">
        <f t="shared" si="93"/>
        <v>0</v>
      </c>
      <c r="G69" s="259">
        <f t="shared" si="98"/>
        <v>0</v>
      </c>
      <c r="H69" s="260">
        <f t="shared" si="99"/>
        <v>0</v>
      </c>
      <c r="I69" s="259">
        <f t="shared" si="94"/>
        <v>0</v>
      </c>
      <c r="J69" s="263"/>
      <c r="K69" s="249">
        <f t="shared" si="100"/>
        <v>0</v>
      </c>
      <c r="L69" s="251">
        <f t="shared" si="101"/>
        <v>0</v>
      </c>
      <c r="S69" s="249">
        <f t="shared" si="102"/>
        <v>0</v>
      </c>
      <c r="T69" s="251">
        <f t="shared" si="103"/>
        <v>0</v>
      </c>
      <c r="AA69" s="249">
        <f t="shared" si="104"/>
        <v>0</v>
      </c>
      <c r="AB69" s="251">
        <f t="shared" si="105"/>
        <v>0</v>
      </c>
      <c r="AI69" s="249">
        <f t="shared" si="106"/>
        <v>0</v>
      </c>
      <c r="AJ69" s="251">
        <f t="shared" si="107"/>
        <v>0</v>
      </c>
      <c r="AQ69" s="249">
        <f t="shared" si="108"/>
        <v>0</v>
      </c>
      <c r="AR69" s="251">
        <f t="shared" si="109"/>
        <v>0</v>
      </c>
      <c r="AY69" s="249">
        <f t="shared" si="110"/>
        <v>0</v>
      </c>
      <c r="AZ69" s="251">
        <f t="shared" si="111"/>
        <v>0</v>
      </c>
      <c r="BG69" s="249">
        <f t="shared" si="112"/>
        <v>0</v>
      </c>
      <c r="BH69" s="251">
        <f t="shared" si="113"/>
        <v>0</v>
      </c>
      <c r="BO69" s="249">
        <f t="shared" si="114"/>
        <v>0</v>
      </c>
      <c r="BP69" s="251">
        <f t="shared" si="115"/>
        <v>0</v>
      </c>
      <c r="BW69" s="249">
        <f t="shared" si="116"/>
        <v>0</v>
      </c>
      <c r="BX69" s="251">
        <f t="shared" si="117"/>
        <v>0</v>
      </c>
      <c r="CE69" s="249">
        <f t="shared" si="118"/>
        <v>0</v>
      </c>
      <c r="CF69" s="251">
        <f t="shared" si="119"/>
        <v>0</v>
      </c>
      <c r="CM69" s="249">
        <f t="shared" si="120"/>
        <v>0</v>
      </c>
      <c r="CN69" s="251">
        <f t="shared" si="121"/>
        <v>0</v>
      </c>
      <c r="CU69" s="249">
        <f t="shared" si="122"/>
        <v>0</v>
      </c>
      <c r="CV69" s="251">
        <f t="shared" si="123"/>
        <v>0</v>
      </c>
      <c r="DC69" s="249">
        <f t="shared" si="124"/>
        <v>0</v>
      </c>
      <c r="DD69" s="251">
        <f t="shared" si="125"/>
        <v>0</v>
      </c>
      <c r="DK69" s="249">
        <f t="shared" si="126"/>
        <v>0</v>
      </c>
      <c r="DL69" s="251">
        <f t="shared" si="127"/>
        <v>0</v>
      </c>
      <c r="DS69" s="249">
        <f t="shared" si="128"/>
        <v>0</v>
      </c>
      <c r="DT69" s="251">
        <f t="shared" si="129"/>
        <v>0</v>
      </c>
      <c r="EA69" s="249">
        <f t="shared" si="130"/>
        <v>0</v>
      </c>
      <c r="EB69" s="251">
        <f t="shared" si="131"/>
        <v>0</v>
      </c>
      <c r="EI69" s="249">
        <f t="shared" si="132"/>
        <v>0</v>
      </c>
      <c r="EJ69" s="251">
        <f t="shared" si="133"/>
        <v>0</v>
      </c>
      <c r="EQ69" s="249">
        <f t="shared" si="134"/>
        <v>0</v>
      </c>
      <c r="ER69" s="251">
        <f t="shared" si="135"/>
        <v>0</v>
      </c>
      <c r="EY69" s="249">
        <f t="shared" si="136"/>
        <v>0</v>
      </c>
      <c r="EZ69" s="251">
        <f t="shared" si="137"/>
        <v>0</v>
      </c>
      <c r="FG69" s="249">
        <f t="shared" si="138"/>
        <v>0</v>
      </c>
      <c r="FH69" s="251">
        <f t="shared" si="139"/>
        <v>0</v>
      </c>
      <c r="FO69" s="249">
        <f t="shared" si="140"/>
        <v>0</v>
      </c>
      <c r="FP69" s="251">
        <f t="shared" si="141"/>
        <v>0</v>
      </c>
      <c r="FW69" s="249">
        <f t="shared" si="142"/>
        <v>0</v>
      </c>
      <c r="FX69" s="251">
        <f t="shared" si="143"/>
        <v>0</v>
      </c>
      <c r="GE69" s="249">
        <f t="shared" si="144"/>
        <v>0</v>
      </c>
      <c r="GF69" s="251">
        <f t="shared" si="145"/>
        <v>0</v>
      </c>
      <c r="GM69" s="249">
        <f t="shared" si="146"/>
        <v>0</v>
      </c>
      <c r="GN69" s="251">
        <f t="shared" si="147"/>
        <v>0</v>
      </c>
    </row>
    <row r="70" spans="1:206" ht="17.25">
      <c r="A70" s="74" t="s">
        <v>175</v>
      </c>
      <c r="B70" s="75"/>
      <c r="C70" s="77">
        <f t="shared" si="95"/>
        <v>0</v>
      </c>
      <c r="D70" s="259">
        <f t="shared" si="96"/>
        <v>0</v>
      </c>
      <c r="E70" s="265">
        <f t="shared" si="97"/>
        <v>0</v>
      </c>
      <c r="F70" s="260">
        <f t="shared" si="93"/>
        <v>0</v>
      </c>
      <c r="G70" s="259">
        <f t="shared" si="98"/>
        <v>0</v>
      </c>
      <c r="H70" s="260">
        <f t="shared" si="99"/>
        <v>0</v>
      </c>
      <c r="I70" s="259">
        <f t="shared" si="94"/>
        <v>0</v>
      </c>
      <c r="J70" s="263"/>
      <c r="K70" s="249">
        <f t="shared" si="100"/>
        <v>0</v>
      </c>
      <c r="L70" s="251">
        <f t="shared" si="101"/>
        <v>0</v>
      </c>
      <c r="S70" s="249">
        <f t="shared" si="102"/>
        <v>0</v>
      </c>
      <c r="T70" s="251">
        <f t="shared" si="103"/>
        <v>0</v>
      </c>
      <c r="AA70" s="249">
        <f t="shared" si="104"/>
        <v>0</v>
      </c>
      <c r="AB70" s="251">
        <f t="shared" si="105"/>
        <v>0</v>
      </c>
      <c r="AI70" s="249">
        <f t="shared" si="106"/>
        <v>0</v>
      </c>
      <c r="AJ70" s="251">
        <f t="shared" si="107"/>
        <v>0</v>
      </c>
      <c r="AQ70" s="249">
        <f t="shared" si="108"/>
        <v>0</v>
      </c>
      <c r="AR70" s="251">
        <f t="shared" si="109"/>
        <v>0</v>
      </c>
      <c r="AY70" s="249">
        <f t="shared" si="110"/>
        <v>0</v>
      </c>
      <c r="AZ70" s="251">
        <f t="shared" si="111"/>
        <v>0</v>
      </c>
      <c r="BG70" s="249">
        <f t="shared" si="112"/>
        <v>0</v>
      </c>
      <c r="BH70" s="251">
        <f t="shared" si="113"/>
        <v>0</v>
      </c>
      <c r="BO70" s="249">
        <f t="shared" si="114"/>
        <v>0</v>
      </c>
      <c r="BP70" s="251">
        <f t="shared" si="115"/>
        <v>0</v>
      </c>
      <c r="BW70" s="249">
        <f t="shared" si="116"/>
        <v>0</v>
      </c>
      <c r="BX70" s="251">
        <f t="shared" si="117"/>
        <v>0</v>
      </c>
      <c r="CE70" s="249">
        <f t="shared" si="118"/>
        <v>0</v>
      </c>
      <c r="CF70" s="251">
        <f t="shared" si="119"/>
        <v>0</v>
      </c>
      <c r="CM70" s="249">
        <f t="shared" si="120"/>
        <v>0</v>
      </c>
      <c r="CN70" s="251">
        <f t="shared" si="121"/>
        <v>0</v>
      </c>
      <c r="CU70" s="249">
        <f t="shared" si="122"/>
        <v>0</v>
      </c>
      <c r="CV70" s="251">
        <f t="shared" si="123"/>
        <v>0</v>
      </c>
      <c r="DC70" s="249">
        <f t="shared" si="124"/>
        <v>0</v>
      </c>
      <c r="DD70" s="251">
        <f t="shared" si="125"/>
        <v>0</v>
      </c>
      <c r="DK70" s="249">
        <f t="shared" si="126"/>
        <v>0</v>
      </c>
      <c r="DL70" s="251">
        <f t="shared" si="127"/>
        <v>0</v>
      </c>
      <c r="DS70" s="249">
        <f t="shared" si="128"/>
        <v>0</v>
      </c>
      <c r="DT70" s="251">
        <f t="shared" si="129"/>
        <v>0</v>
      </c>
      <c r="EA70" s="249">
        <f t="shared" si="130"/>
        <v>0</v>
      </c>
      <c r="EB70" s="251">
        <f t="shared" si="131"/>
        <v>0</v>
      </c>
      <c r="EI70" s="249">
        <f t="shared" si="132"/>
        <v>0</v>
      </c>
      <c r="EJ70" s="251">
        <f t="shared" si="133"/>
        <v>0</v>
      </c>
      <c r="EQ70" s="249">
        <f t="shared" si="134"/>
        <v>0</v>
      </c>
      <c r="ER70" s="251">
        <f t="shared" si="135"/>
        <v>0</v>
      </c>
      <c r="EY70" s="249">
        <f t="shared" si="136"/>
        <v>0</v>
      </c>
      <c r="EZ70" s="251">
        <f t="shared" si="137"/>
        <v>0</v>
      </c>
      <c r="FG70" s="249">
        <f t="shared" si="138"/>
        <v>0</v>
      </c>
      <c r="FH70" s="251">
        <f t="shared" si="139"/>
        <v>0</v>
      </c>
      <c r="FO70" s="249">
        <f t="shared" si="140"/>
        <v>0</v>
      </c>
      <c r="FP70" s="251">
        <f t="shared" si="141"/>
        <v>0</v>
      </c>
      <c r="FW70" s="249">
        <f t="shared" si="142"/>
        <v>0</v>
      </c>
      <c r="FX70" s="251">
        <f t="shared" si="143"/>
        <v>0</v>
      </c>
      <c r="GE70" s="249">
        <f t="shared" si="144"/>
        <v>0</v>
      </c>
      <c r="GF70" s="251">
        <f t="shared" si="145"/>
        <v>0</v>
      </c>
      <c r="GM70" s="249">
        <f t="shared" si="146"/>
        <v>0</v>
      </c>
      <c r="GN70" s="251">
        <f t="shared" si="147"/>
        <v>0</v>
      </c>
    </row>
    <row r="71" spans="1:206" ht="17.25">
      <c r="A71" s="74" t="s">
        <v>175</v>
      </c>
      <c r="B71" s="75"/>
      <c r="C71" s="77">
        <f t="shared" si="95"/>
        <v>0</v>
      </c>
      <c r="D71" s="259">
        <f t="shared" si="96"/>
        <v>0</v>
      </c>
      <c r="E71" s="265">
        <f t="shared" si="97"/>
        <v>0</v>
      </c>
      <c r="F71" s="260">
        <f t="shared" si="93"/>
        <v>0</v>
      </c>
      <c r="G71" s="259">
        <f t="shared" si="98"/>
        <v>0</v>
      </c>
      <c r="H71" s="260">
        <f t="shared" si="99"/>
        <v>0</v>
      </c>
      <c r="I71" s="259">
        <f t="shared" si="94"/>
        <v>0</v>
      </c>
      <c r="J71" s="263"/>
      <c r="K71" s="249">
        <f t="shared" si="100"/>
        <v>0</v>
      </c>
      <c r="L71" s="251">
        <f t="shared" si="101"/>
        <v>0</v>
      </c>
      <c r="S71" s="249">
        <f t="shared" si="102"/>
        <v>0</v>
      </c>
      <c r="T71" s="251">
        <f t="shared" si="103"/>
        <v>0</v>
      </c>
      <c r="AA71" s="249">
        <f t="shared" si="104"/>
        <v>0</v>
      </c>
      <c r="AB71" s="251">
        <f t="shared" si="105"/>
        <v>0</v>
      </c>
      <c r="AI71" s="249">
        <f t="shared" si="106"/>
        <v>0</v>
      </c>
      <c r="AJ71" s="251">
        <f t="shared" si="107"/>
        <v>0</v>
      </c>
      <c r="AQ71" s="249">
        <f t="shared" si="108"/>
        <v>0</v>
      </c>
      <c r="AR71" s="251">
        <f t="shared" si="109"/>
        <v>0</v>
      </c>
      <c r="AY71" s="249">
        <f t="shared" si="110"/>
        <v>0</v>
      </c>
      <c r="AZ71" s="251">
        <f t="shared" si="111"/>
        <v>0</v>
      </c>
      <c r="BG71" s="249">
        <f t="shared" si="112"/>
        <v>0</v>
      </c>
      <c r="BH71" s="251">
        <f t="shared" si="113"/>
        <v>0</v>
      </c>
      <c r="BO71" s="249">
        <f t="shared" si="114"/>
        <v>0</v>
      </c>
      <c r="BP71" s="251">
        <f t="shared" si="115"/>
        <v>0</v>
      </c>
      <c r="BW71" s="249">
        <f t="shared" si="116"/>
        <v>0</v>
      </c>
      <c r="BX71" s="251">
        <f t="shared" si="117"/>
        <v>0</v>
      </c>
      <c r="CE71" s="249">
        <f t="shared" si="118"/>
        <v>0</v>
      </c>
      <c r="CF71" s="251">
        <f t="shared" si="119"/>
        <v>0</v>
      </c>
      <c r="CM71" s="249">
        <f t="shared" si="120"/>
        <v>0</v>
      </c>
      <c r="CN71" s="251">
        <f t="shared" si="121"/>
        <v>0</v>
      </c>
      <c r="CU71" s="249">
        <f t="shared" si="122"/>
        <v>0</v>
      </c>
      <c r="CV71" s="251">
        <f t="shared" si="123"/>
        <v>0</v>
      </c>
      <c r="DC71" s="249">
        <f t="shared" si="124"/>
        <v>0</v>
      </c>
      <c r="DD71" s="251">
        <f t="shared" si="125"/>
        <v>0</v>
      </c>
      <c r="DK71" s="249">
        <f t="shared" si="126"/>
        <v>0</v>
      </c>
      <c r="DL71" s="251">
        <f t="shared" si="127"/>
        <v>0</v>
      </c>
      <c r="DS71" s="249">
        <f t="shared" si="128"/>
        <v>0</v>
      </c>
      <c r="DT71" s="251">
        <f t="shared" si="129"/>
        <v>0</v>
      </c>
      <c r="EA71" s="249">
        <f t="shared" si="130"/>
        <v>0</v>
      </c>
      <c r="EB71" s="251">
        <f t="shared" si="131"/>
        <v>0</v>
      </c>
      <c r="EI71" s="249">
        <f t="shared" si="132"/>
        <v>0</v>
      </c>
      <c r="EJ71" s="251">
        <f t="shared" si="133"/>
        <v>0</v>
      </c>
      <c r="EQ71" s="249">
        <f t="shared" si="134"/>
        <v>0</v>
      </c>
      <c r="ER71" s="251">
        <f t="shared" si="135"/>
        <v>0</v>
      </c>
      <c r="EY71" s="249">
        <f t="shared" si="136"/>
        <v>0</v>
      </c>
      <c r="EZ71" s="251">
        <f t="shared" si="137"/>
        <v>0</v>
      </c>
      <c r="FG71" s="249">
        <f t="shared" si="138"/>
        <v>0</v>
      </c>
      <c r="FH71" s="251">
        <f t="shared" si="139"/>
        <v>0</v>
      </c>
      <c r="FO71" s="249">
        <f t="shared" si="140"/>
        <v>0</v>
      </c>
      <c r="FP71" s="251">
        <f t="shared" si="141"/>
        <v>0</v>
      </c>
      <c r="FW71" s="249">
        <f t="shared" si="142"/>
        <v>0</v>
      </c>
      <c r="FX71" s="251">
        <f t="shared" si="143"/>
        <v>0</v>
      </c>
      <c r="GE71" s="249">
        <f t="shared" si="144"/>
        <v>0</v>
      </c>
      <c r="GF71" s="251">
        <f t="shared" si="145"/>
        <v>0</v>
      </c>
      <c r="GM71" s="249">
        <f t="shared" si="146"/>
        <v>0</v>
      </c>
      <c r="GN71" s="251">
        <f t="shared" si="147"/>
        <v>0</v>
      </c>
    </row>
    <row r="72" spans="1:206" ht="17.25">
      <c r="A72" s="74" t="s">
        <v>175</v>
      </c>
      <c r="B72" s="75"/>
      <c r="C72" s="77">
        <f t="shared" si="95"/>
        <v>0</v>
      </c>
      <c r="D72" s="259">
        <f t="shared" si="96"/>
        <v>0</v>
      </c>
      <c r="E72" s="265">
        <f t="shared" si="97"/>
        <v>0</v>
      </c>
      <c r="F72" s="260">
        <f t="shared" si="93"/>
        <v>0</v>
      </c>
      <c r="G72" s="259">
        <f t="shared" si="98"/>
        <v>0</v>
      </c>
      <c r="H72" s="260">
        <f t="shared" si="99"/>
        <v>0</v>
      </c>
      <c r="I72" s="259">
        <f t="shared" si="94"/>
        <v>0</v>
      </c>
      <c r="J72" s="263"/>
      <c r="K72" s="249">
        <f t="shared" si="100"/>
        <v>0</v>
      </c>
      <c r="L72" s="251">
        <f t="shared" si="101"/>
        <v>0</v>
      </c>
      <c r="S72" s="249">
        <f t="shared" si="102"/>
        <v>0</v>
      </c>
      <c r="T72" s="251">
        <f t="shared" si="103"/>
        <v>0</v>
      </c>
      <c r="AA72" s="249">
        <f t="shared" si="104"/>
        <v>0</v>
      </c>
      <c r="AB72" s="251">
        <f t="shared" si="105"/>
        <v>0</v>
      </c>
      <c r="AI72" s="249">
        <f t="shared" si="106"/>
        <v>0</v>
      </c>
      <c r="AJ72" s="251">
        <f t="shared" si="107"/>
        <v>0</v>
      </c>
      <c r="AQ72" s="249">
        <f t="shared" si="108"/>
        <v>0</v>
      </c>
      <c r="AR72" s="251">
        <f t="shared" si="109"/>
        <v>0</v>
      </c>
      <c r="AY72" s="249">
        <f t="shared" si="110"/>
        <v>0</v>
      </c>
      <c r="AZ72" s="251">
        <f t="shared" si="111"/>
        <v>0</v>
      </c>
      <c r="BG72" s="249">
        <f t="shared" si="112"/>
        <v>0</v>
      </c>
      <c r="BH72" s="251">
        <f t="shared" si="113"/>
        <v>0</v>
      </c>
      <c r="BO72" s="249">
        <f t="shared" si="114"/>
        <v>0</v>
      </c>
      <c r="BP72" s="251">
        <f t="shared" si="115"/>
        <v>0</v>
      </c>
      <c r="BW72" s="249">
        <f t="shared" si="116"/>
        <v>0</v>
      </c>
      <c r="BX72" s="251">
        <f t="shared" si="117"/>
        <v>0</v>
      </c>
      <c r="CE72" s="249">
        <f t="shared" si="118"/>
        <v>0</v>
      </c>
      <c r="CF72" s="251">
        <f t="shared" si="119"/>
        <v>0</v>
      </c>
      <c r="CM72" s="249">
        <f t="shared" si="120"/>
        <v>0</v>
      </c>
      <c r="CN72" s="251">
        <f t="shared" si="121"/>
        <v>0</v>
      </c>
      <c r="CU72" s="249">
        <f t="shared" si="122"/>
        <v>0</v>
      </c>
      <c r="CV72" s="251">
        <f t="shared" si="123"/>
        <v>0</v>
      </c>
      <c r="DC72" s="249">
        <f t="shared" si="124"/>
        <v>0</v>
      </c>
      <c r="DD72" s="251">
        <f t="shared" si="125"/>
        <v>0</v>
      </c>
      <c r="DK72" s="249">
        <f t="shared" si="126"/>
        <v>0</v>
      </c>
      <c r="DL72" s="251">
        <f t="shared" si="127"/>
        <v>0</v>
      </c>
      <c r="DS72" s="249">
        <f t="shared" si="128"/>
        <v>0</v>
      </c>
      <c r="DT72" s="251">
        <f t="shared" si="129"/>
        <v>0</v>
      </c>
      <c r="EA72" s="249">
        <f t="shared" si="130"/>
        <v>0</v>
      </c>
      <c r="EB72" s="251">
        <f t="shared" si="131"/>
        <v>0</v>
      </c>
      <c r="EI72" s="249">
        <f t="shared" si="132"/>
        <v>0</v>
      </c>
      <c r="EJ72" s="251">
        <f t="shared" si="133"/>
        <v>0</v>
      </c>
      <c r="EQ72" s="249">
        <f t="shared" si="134"/>
        <v>0</v>
      </c>
      <c r="ER72" s="251">
        <f t="shared" si="135"/>
        <v>0</v>
      </c>
      <c r="EY72" s="249">
        <f t="shared" si="136"/>
        <v>0</v>
      </c>
      <c r="EZ72" s="251">
        <f t="shared" si="137"/>
        <v>0</v>
      </c>
      <c r="FG72" s="249">
        <f t="shared" si="138"/>
        <v>0</v>
      </c>
      <c r="FH72" s="251">
        <f t="shared" si="139"/>
        <v>0</v>
      </c>
      <c r="FO72" s="249">
        <f t="shared" si="140"/>
        <v>0</v>
      </c>
      <c r="FP72" s="251">
        <f t="shared" si="141"/>
        <v>0</v>
      </c>
      <c r="FW72" s="249">
        <f t="shared" si="142"/>
        <v>0</v>
      </c>
      <c r="FX72" s="251">
        <f t="shared" si="143"/>
        <v>0</v>
      </c>
      <c r="GE72" s="249">
        <f t="shared" si="144"/>
        <v>0</v>
      </c>
      <c r="GF72" s="251">
        <f t="shared" si="145"/>
        <v>0</v>
      </c>
      <c r="GM72" s="249">
        <f t="shared" si="146"/>
        <v>0</v>
      </c>
      <c r="GN72" s="251">
        <f t="shared" si="147"/>
        <v>0</v>
      </c>
    </row>
    <row r="73" spans="1:206" ht="17.25">
      <c r="A73" s="74" t="s">
        <v>175</v>
      </c>
      <c r="B73" s="75"/>
      <c r="C73" s="77">
        <f t="shared" si="95"/>
        <v>0</v>
      </c>
      <c r="D73" s="259">
        <f t="shared" si="96"/>
        <v>0</v>
      </c>
      <c r="E73" s="265">
        <f t="shared" si="97"/>
        <v>0</v>
      </c>
      <c r="F73" s="260">
        <f t="shared" si="93"/>
        <v>0</v>
      </c>
      <c r="G73" s="259">
        <f t="shared" si="98"/>
        <v>0</v>
      </c>
      <c r="H73" s="260">
        <f t="shared" si="99"/>
        <v>0</v>
      </c>
      <c r="I73" s="259">
        <f t="shared" si="94"/>
        <v>0</v>
      </c>
      <c r="J73" s="263"/>
      <c r="K73" s="249">
        <f t="shared" si="100"/>
        <v>0</v>
      </c>
      <c r="L73" s="251">
        <f t="shared" si="101"/>
        <v>0</v>
      </c>
      <c r="S73" s="249">
        <f t="shared" si="102"/>
        <v>0</v>
      </c>
      <c r="T73" s="251">
        <f t="shared" si="103"/>
        <v>0</v>
      </c>
      <c r="AA73" s="249">
        <f t="shared" si="104"/>
        <v>0</v>
      </c>
      <c r="AB73" s="251">
        <f t="shared" si="105"/>
        <v>0</v>
      </c>
      <c r="AI73" s="249">
        <f t="shared" si="106"/>
        <v>0</v>
      </c>
      <c r="AJ73" s="251">
        <f t="shared" si="107"/>
        <v>0</v>
      </c>
      <c r="AQ73" s="249">
        <f t="shared" si="108"/>
        <v>0</v>
      </c>
      <c r="AR73" s="251">
        <f t="shared" si="109"/>
        <v>0</v>
      </c>
      <c r="AY73" s="249">
        <f t="shared" si="110"/>
        <v>0</v>
      </c>
      <c r="AZ73" s="251">
        <f t="shared" si="111"/>
        <v>0</v>
      </c>
      <c r="BG73" s="249">
        <f t="shared" si="112"/>
        <v>0</v>
      </c>
      <c r="BH73" s="251">
        <f t="shared" si="113"/>
        <v>0</v>
      </c>
      <c r="BO73" s="249">
        <f t="shared" si="114"/>
        <v>0</v>
      </c>
      <c r="BP73" s="251">
        <f t="shared" si="115"/>
        <v>0</v>
      </c>
      <c r="BW73" s="249">
        <f t="shared" si="116"/>
        <v>0</v>
      </c>
      <c r="BX73" s="251">
        <f t="shared" si="117"/>
        <v>0</v>
      </c>
      <c r="CE73" s="249">
        <f t="shared" si="118"/>
        <v>0</v>
      </c>
      <c r="CF73" s="251">
        <f t="shared" si="119"/>
        <v>0</v>
      </c>
      <c r="CM73" s="249">
        <f t="shared" si="120"/>
        <v>0</v>
      </c>
      <c r="CN73" s="251">
        <f t="shared" si="121"/>
        <v>0</v>
      </c>
      <c r="CU73" s="249">
        <f t="shared" si="122"/>
        <v>0</v>
      </c>
      <c r="CV73" s="251">
        <f t="shared" si="123"/>
        <v>0</v>
      </c>
      <c r="DC73" s="249">
        <f t="shared" si="124"/>
        <v>0</v>
      </c>
      <c r="DD73" s="251">
        <f t="shared" si="125"/>
        <v>0</v>
      </c>
      <c r="DK73" s="249">
        <f t="shared" si="126"/>
        <v>0</v>
      </c>
      <c r="DL73" s="251">
        <f t="shared" si="127"/>
        <v>0</v>
      </c>
      <c r="DS73" s="249">
        <f t="shared" si="128"/>
        <v>0</v>
      </c>
      <c r="DT73" s="251">
        <f t="shared" si="129"/>
        <v>0</v>
      </c>
      <c r="EA73" s="249">
        <f t="shared" si="130"/>
        <v>0</v>
      </c>
      <c r="EB73" s="251">
        <f t="shared" si="131"/>
        <v>0</v>
      </c>
      <c r="EI73" s="249">
        <f t="shared" si="132"/>
        <v>0</v>
      </c>
      <c r="EJ73" s="251">
        <f t="shared" si="133"/>
        <v>0</v>
      </c>
      <c r="EQ73" s="249">
        <f t="shared" si="134"/>
        <v>0</v>
      </c>
      <c r="ER73" s="251">
        <f t="shared" si="135"/>
        <v>0</v>
      </c>
      <c r="EY73" s="249">
        <f t="shared" si="136"/>
        <v>0</v>
      </c>
      <c r="EZ73" s="251">
        <f t="shared" si="137"/>
        <v>0</v>
      </c>
      <c r="FG73" s="249">
        <f t="shared" si="138"/>
        <v>0</v>
      </c>
      <c r="FH73" s="251">
        <f t="shared" si="139"/>
        <v>0</v>
      </c>
      <c r="FO73" s="249">
        <f t="shared" si="140"/>
        <v>0</v>
      </c>
      <c r="FP73" s="251">
        <f t="shared" si="141"/>
        <v>0</v>
      </c>
      <c r="FW73" s="249">
        <f t="shared" si="142"/>
        <v>0</v>
      </c>
      <c r="FX73" s="251">
        <f t="shared" si="143"/>
        <v>0</v>
      </c>
      <c r="GE73" s="249">
        <f t="shared" si="144"/>
        <v>0</v>
      </c>
      <c r="GF73" s="251">
        <f t="shared" si="145"/>
        <v>0</v>
      </c>
      <c r="GM73" s="249">
        <f t="shared" si="146"/>
        <v>0</v>
      </c>
      <c r="GN73" s="251">
        <f t="shared" si="147"/>
        <v>0</v>
      </c>
    </row>
    <row r="74" spans="1:206" ht="17.25">
      <c r="A74" s="74" t="s">
        <v>175</v>
      </c>
      <c r="B74" s="75"/>
      <c r="C74" s="77">
        <f t="shared" si="95"/>
        <v>0</v>
      </c>
      <c r="D74" s="259">
        <f t="shared" si="96"/>
        <v>0</v>
      </c>
      <c r="E74" s="265">
        <f t="shared" si="97"/>
        <v>0</v>
      </c>
      <c r="F74" s="260">
        <f t="shared" si="93"/>
        <v>0</v>
      </c>
      <c r="G74" s="259">
        <f t="shared" si="98"/>
        <v>0</v>
      </c>
      <c r="H74" s="260">
        <f t="shared" si="99"/>
        <v>0</v>
      </c>
      <c r="I74" s="259">
        <f t="shared" si="94"/>
        <v>0</v>
      </c>
      <c r="J74" s="263"/>
      <c r="K74" s="249">
        <f t="shared" si="100"/>
        <v>0</v>
      </c>
      <c r="L74" s="251">
        <f t="shared" si="101"/>
        <v>0</v>
      </c>
      <c r="S74" s="249">
        <f t="shared" si="102"/>
        <v>0</v>
      </c>
      <c r="T74" s="251">
        <f t="shared" si="103"/>
        <v>0</v>
      </c>
      <c r="AA74" s="249">
        <f t="shared" si="104"/>
        <v>0</v>
      </c>
      <c r="AB74" s="251">
        <f t="shared" si="105"/>
        <v>0</v>
      </c>
      <c r="AI74" s="249">
        <f t="shared" si="106"/>
        <v>0</v>
      </c>
      <c r="AJ74" s="251">
        <f t="shared" si="107"/>
        <v>0</v>
      </c>
      <c r="AQ74" s="249">
        <f t="shared" si="108"/>
        <v>0</v>
      </c>
      <c r="AR74" s="251">
        <f t="shared" si="109"/>
        <v>0</v>
      </c>
      <c r="AY74" s="249">
        <f t="shared" si="110"/>
        <v>0</v>
      </c>
      <c r="AZ74" s="251">
        <f t="shared" si="111"/>
        <v>0</v>
      </c>
      <c r="BG74" s="249">
        <f t="shared" si="112"/>
        <v>0</v>
      </c>
      <c r="BH74" s="251">
        <f t="shared" si="113"/>
        <v>0</v>
      </c>
      <c r="BO74" s="249">
        <f t="shared" si="114"/>
        <v>0</v>
      </c>
      <c r="BP74" s="251">
        <f t="shared" si="115"/>
        <v>0</v>
      </c>
      <c r="BW74" s="249">
        <f t="shared" si="116"/>
        <v>0</v>
      </c>
      <c r="BX74" s="251">
        <f t="shared" si="117"/>
        <v>0</v>
      </c>
      <c r="CE74" s="249">
        <f t="shared" si="118"/>
        <v>0</v>
      </c>
      <c r="CF74" s="251">
        <f t="shared" si="119"/>
        <v>0</v>
      </c>
      <c r="CM74" s="249">
        <f t="shared" si="120"/>
        <v>0</v>
      </c>
      <c r="CN74" s="251">
        <f t="shared" si="121"/>
        <v>0</v>
      </c>
      <c r="CU74" s="249">
        <f t="shared" si="122"/>
        <v>0</v>
      </c>
      <c r="CV74" s="251">
        <f t="shared" si="123"/>
        <v>0</v>
      </c>
      <c r="DC74" s="249">
        <f t="shared" si="124"/>
        <v>0</v>
      </c>
      <c r="DD74" s="251">
        <f t="shared" si="125"/>
        <v>0</v>
      </c>
      <c r="DK74" s="249">
        <f t="shared" si="126"/>
        <v>0</v>
      </c>
      <c r="DL74" s="251">
        <f t="shared" si="127"/>
        <v>0</v>
      </c>
      <c r="DS74" s="249">
        <f t="shared" si="128"/>
        <v>0</v>
      </c>
      <c r="DT74" s="251">
        <f t="shared" si="129"/>
        <v>0</v>
      </c>
      <c r="EA74" s="249">
        <f t="shared" si="130"/>
        <v>0</v>
      </c>
      <c r="EB74" s="251">
        <f t="shared" si="131"/>
        <v>0</v>
      </c>
      <c r="EI74" s="249">
        <f t="shared" si="132"/>
        <v>0</v>
      </c>
      <c r="EJ74" s="251">
        <f t="shared" si="133"/>
        <v>0</v>
      </c>
      <c r="EQ74" s="249">
        <f t="shared" si="134"/>
        <v>0</v>
      </c>
      <c r="ER74" s="251">
        <f t="shared" si="135"/>
        <v>0</v>
      </c>
      <c r="EY74" s="249">
        <f t="shared" si="136"/>
        <v>0</v>
      </c>
      <c r="EZ74" s="251">
        <f t="shared" si="137"/>
        <v>0</v>
      </c>
      <c r="FG74" s="249">
        <f t="shared" si="138"/>
        <v>0</v>
      </c>
      <c r="FH74" s="251">
        <f t="shared" si="139"/>
        <v>0</v>
      </c>
      <c r="FO74" s="249">
        <f t="shared" si="140"/>
        <v>0</v>
      </c>
      <c r="FP74" s="251">
        <f t="shared" si="141"/>
        <v>0</v>
      </c>
      <c r="FW74" s="249">
        <f t="shared" si="142"/>
        <v>0</v>
      </c>
      <c r="FX74" s="251">
        <f t="shared" si="143"/>
        <v>0</v>
      </c>
      <c r="GE74" s="249">
        <f t="shared" si="144"/>
        <v>0</v>
      </c>
      <c r="GF74" s="251">
        <f t="shared" si="145"/>
        <v>0</v>
      </c>
      <c r="GM74" s="249">
        <f t="shared" si="146"/>
        <v>0</v>
      </c>
      <c r="GN74" s="251">
        <f t="shared" si="147"/>
        <v>0</v>
      </c>
    </row>
    <row r="75" spans="1:206" ht="17.25">
      <c r="A75" s="74" t="s">
        <v>175</v>
      </c>
      <c r="B75" s="75"/>
      <c r="C75" s="77">
        <f t="shared" si="95"/>
        <v>0</v>
      </c>
      <c r="D75" s="259">
        <f t="shared" si="96"/>
        <v>0</v>
      </c>
      <c r="E75" s="265">
        <f t="shared" si="97"/>
        <v>0</v>
      </c>
      <c r="F75" s="260">
        <f t="shared" si="93"/>
        <v>0</v>
      </c>
      <c r="G75" s="259">
        <f t="shared" si="98"/>
        <v>0</v>
      </c>
      <c r="H75" s="260">
        <f t="shared" si="99"/>
        <v>0</v>
      </c>
      <c r="I75" s="259">
        <f t="shared" si="94"/>
        <v>0</v>
      </c>
      <c r="J75" s="263"/>
      <c r="K75" s="249">
        <f t="shared" si="100"/>
        <v>0</v>
      </c>
      <c r="L75" s="251">
        <f t="shared" si="101"/>
        <v>0</v>
      </c>
      <c r="S75" s="249">
        <f t="shared" si="102"/>
        <v>0</v>
      </c>
      <c r="T75" s="251">
        <f t="shared" si="103"/>
        <v>0</v>
      </c>
      <c r="AA75" s="249">
        <f t="shared" si="104"/>
        <v>0</v>
      </c>
      <c r="AB75" s="251">
        <f t="shared" si="105"/>
        <v>0</v>
      </c>
      <c r="AI75" s="249">
        <f t="shared" si="106"/>
        <v>0</v>
      </c>
      <c r="AJ75" s="251">
        <f t="shared" si="107"/>
        <v>0</v>
      </c>
      <c r="AQ75" s="249">
        <f t="shared" si="108"/>
        <v>0</v>
      </c>
      <c r="AR75" s="251">
        <f t="shared" si="109"/>
        <v>0</v>
      </c>
      <c r="AY75" s="249">
        <f t="shared" si="110"/>
        <v>0</v>
      </c>
      <c r="AZ75" s="251">
        <f t="shared" si="111"/>
        <v>0</v>
      </c>
      <c r="BG75" s="249">
        <f t="shared" si="112"/>
        <v>0</v>
      </c>
      <c r="BH75" s="251">
        <f t="shared" si="113"/>
        <v>0</v>
      </c>
      <c r="BO75" s="249">
        <f t="shared" si="114"/>
        <v>0</v>
      </c>
      <c r="BP75" s="251">
        <f t="shared" si="115"/>
        <v>0</v>
      </c>
      <c r="BW75" s="249">
        <f t="shared" si="116"/>
        <v>0</v>
      </c>
      <c r="BX75" s="251">
        <f t="shared" si="117"/>
        <v>0</v>
      </c>
      <c r="CE75" s="249">
        <f t="shared" si="118"/>
        <v>0</v>
      </c>
      <c r="CF75" s="251">
        <f t="shared" si="119"/>
        <v>0</v>
      </c>
      <c r="CM75" s="249">
        <f t="shared" si="120"/>
        <v>0</v>
      </c>
      <c r="CN75" s="251">
        <f t="shared" si="121"/>
        <v>0</v>
      </c>
      <c r="CU75" s="249">
        <f t="shared" si="122"/>
        <v>0</v>
      </c>
      <c r="CV75" s="251">
        <f t="shared" si="123"/>
        <v>0</v>
      </c>
      <c r="DC75" s="249">
        <f t="shared" si="124"/>
        <v>0</v>
      </c>
      <c r="DD75" s="251">
        <f t="shared" si="125"/>
        <v>0</v>
      </c>
      <c r="DK75" s="249">
        <f t="shared" si="126"/>
        <v>0</v>
      </c>
      <c r="DL75" s="251">
        <f t="shared" si="127"/>
        <v>0</v>
      </c>
      <c r="DS75" s="249">
        <f t="shared" si="128"/>
        <v>0</v>
      </c>
      <c r="DT75" s="251">
        <f t="shared" si="129"/>
        <v>0</v>
      </c>
      <c r="EA75" s="249">
        <f t="shared" si="130"/>
        <v>0</v>
      </c>
      <c r="EB75" s="251">
        <f t="shared" si="131"/>
        <v>0</v>
      </c>
      <c r="EI75" s="249">
        <f t="shared" si="132"/>
        <v>0</v>
      </c>
      <c r="EJ75" s="251">
        <f t="shared" si="133"/>
        <v>0</v>
      </c>
      <c r="EQ75" s="249">
        <f t="shared" si="134"/>
        <v>0</v>
      </c>
      <c r="ER75" s="251">
        <f t="shared" si="135"/>
        <v>0</v>
      </c>
      <c r="EY75" s="249">
        <f t="shared" si="136"/>
        <v>0</v>
      </c>
      <c r="EZ75" s="251">
        <f t="shared" si="137"/>
        <v>0</v>
      </c>
      <c r="FG75" s="249">
        <f t="shared" si="138"/>
        <v>0</v>
      </c>
      <c r="FH75" s="251">
        <f t="shared" si="139"/>
        <v>0</v>
      </c>
      <c r="FO75" s="249">
        <f t="shared" si="140"/>
        <v>0</v>
      </c>
      <c r="FP75" s="251">
        <f t="shared" si="141"/>
        <v>0</v>
      </c>
      <c r="FW75" s="249">
        <f t="shared" si="142"/>
        <v>0</v>
      </c>
      <c r="FX75" s="251">
        <f t="shared" si="143"/>
        <v>0</v>
      </c>
      <c r="GE75" s="249">
        <f t="shared" si="144"/>
        <v>0</v>
      </c>
      <c r="GF75" s="251">
        <f t="shared" si="145"/>
        <v>0</v>
      </c>
      <c r="GM75" s="249">
        <f t="shared" si="146"/>
        <v>0</v>
      </c>
      <c r="GN75" s="251">
        <f t="shared" si="147"/>
        <v>0</v>
      </c>
    </row>
    <row r="76" spans="1:206" ht="17.25">
      <c r="A76" s="74" t="s">
        <v>175</v>
      </c>
      <c r="B76" s="75"/>
      <c r="C76" s="77">
        <f t="shared" si="95"/>
        <v>0</v>
      </c>
      <c r="D76" s="259">
        <f t="shared" si="96"/>
        <v>0</v>
      </c>
      <c r="E76" s="265">
        <f t="shared" si="97"/>
        <v>0</v>
      </c>
      <c r="F76" s="260">
        <f t="shared" si="93"/>
        <v>0</v>
      </c>
      <c r="G76" s="259">
        <f t="shared" si="98"/>
        <v>0</v>
      </c>
      <c r="H76" s="260">
        <f t="shared" si="99"/>
        <v>0</v>
      </c>
      <c r="I76" s="259">
        <f t="shared" si="94"/>
        <v>0</v>
      </c>
      <c r="J76" s="263"/>
      <c r="K76" s="249">
        <f t="shared" si="100"/>
        <v>0</v>
      </c>
      <c r="L76" s="251">
        <f t="shared" si="101"/>
        <v>0</v>
      </c>
      <c r="S76" s="249">
        <f t="shared" si="102"/>
        <v>0</v>
      </c>
      <c r="T76" s="251">
        <f t="shared" si="103"/>
        <v>0</v>
      </c>
      <c r="AA76" s="249">
        <f t="shared" si="104"/>
        <v>0</v>
      </c>
      <c r="AB76" s="251">
        <f t="shared" si="105"/>
        <v>0</v>
      </c>
      <c r="AI76" s="249">
        <f t="shared" si="106"/>
        <v>0</v>
      </c>
      <c r="AJ76" s="251">
        <f t="shared" si="107"/>
        <v>0</v>
      </c>
      <c r="AQ76" s="249">
        <f t="shared" si="108"/>
        <v>0</v>
      </c>
      <c r="AR76" s="251">
        <f t="shared" si="109"/>
        <v>0</v>
      </c>
      <c r="AY76" s="249">
        <f t="shared" si="110"/>
        <v>0</v>
      </c>
      <c r="AZ76" s="251">
        <f t="shared" si="111"/>
        <v>0</v>
      </c>
      <c r="BG76" s="249">
        <f t="shared" si="112"/>
        <v>0</v>
      </c>
      <c r="BH76" s="251">
        <f t="shared" si="113"/>
        <v>0</v>
      </c>
      <c r="BO76" s="249">
        <f t="shared" si="114"/>
        <v>0</v>
      </c>
      <c r="BP76" s="251">
        <f t="shared" si="115"/>
        <v>0</v>
      </c>
      <c r="BW76" s="249">
        <f t="shared" si="116"/>
        <v>0</v>
      </c>
      <c r="BX76" s="251">
        <f t="shared" si="117"/>
        <v>0</v>
      </c>
      <c r="CE76" s="249">
        <f t="shared" si="118"/>
        <v>0</v>
      </c>
      <c r="CF76" s="251">
        <f t="shared" si="119"/>
        <v>0</v>
      </c>
      <c r="CM76" s="249">
        <f t="shared" si="120"/>
        <v>0</v>
      </c>
      <c r="CN76" s="251">
        <f t="shared" si="121"/>
        <v>0</v>
      </c>
      <c r="CU76" s="249">
        <f t="shared" si="122"/>
        <v>0</v>
      </c>
      <c r="CV76" s="251">
        <f t="shared" si="123"/>
        <v>0</v>
      </c>
      <c r="DC76" s="249">
        <f t="shared" si="124"/>
        <v>0</v>
      </c>
      <c r="DD76" s="251">
        <f t="shared" si="125"/>
        <v>0</v>
      </c>
      <c r="DK76" s="249">
        <f t="shared" si="126"/>
        <v>0</v>
      </c>
      <c r="DL76" s="251">
        <f t="shared" si="127"/>
        <v>0</v>
      </c>
      <c r="DS76" s="249">
        <f t="shared" si="128"/>
        <v>0</v>
      </c>
      <c r="DT76" s="251">
        <f t="shared" si="129"/>
        <v>0</v>
      </c>
      <c r="EA76" s="249">
        <f t="shared" si="130"/>
        <v>0</v>
      </c>
      <c r="EB76" s="251">
        <f t="shared" si="131"/>
        <v>0</v>
      </c>
      <c r="EI76" s="249">
        <f t="shared" si="132"/>
        <v>0</v>
      </c>
      <c r="EJ76" s="251">
        <f t="shared" si="133"/>
        <v>0</v>
      </c>
      <c r="EQ76" s="249">
        <f t="shared" si="134"/>
        <v>0</v>
      </c>
      <c r="ER76" s="251">
        <f t="shared" si="135"/>
        <v>0</v>
      </c>
      <c r="EY76" s="249">
        <f t="shared" si="136"/>
        <v>0</v>
      </c>
      <c r="EZ76" s="251">
        <f t="shared" si="137"/>
        <v>0</v>
      </c>
      <c r="FG76" s="249">
        <f t="shared" si="138"/>
        <v>0</v>
      </c>
      <c r="FH76" s="251">
        <f t="shared" si="139"/>
        <v>0</v>
      </c>
      <c r="FO76" s="249">
        <f t="shared" si="140"/>
        <v>0</v>
      </c>
      <c r="FP76" s="251">
        <f t="shared" si="141"/>
        <v>0</v>
      </c>
      <c r="FW76" s="249">
        <f t="shared" si="142"/>
        <v>0</v>
      </c>
      <c r="FX76" s="251">
        <f t="shared" si="143"/>
        <v>0</v>
      </c>
      <c r="GE76" s="249">
        <f t="shared" si="144"/>
        <v>0</v>
      </c>
      <c r="GF76" s="251">
        <f t="shared" si="145"/>
        <v>0</v>
      </c>
      <c r="GM76" s="249">
        <f t="shared" si="146"/>
        <v>0</v>
      </c>
      <c r="GN76" s="251">
        <f t="shared" si="147"/>
        <v>0</v>
      </c>
    </row>
    <row r="77" spans="1:206" ht="17.25">
      <c r="A77" s="74" t="s">
        <v>175</v>
      </c>
      <c r="B77" s="75"/>
      <c r="C77" s="77">
        <f t="shared" si="95"/>
        <v>0</v>
      </c>
      <c r="D77" s="259">
        <f t="shared" si="96"/>
        <v>0</v>
      </c>
      <c r="E77" s="265">
        <f t="shared" si="97"/>
        <v>0</v>
      </c>
      <c r="F77" s="260">
        <f t="shared" si="93"/>
        <v>0</v>
      </c>
      <c r="G77" s="259">
        <f t="shared" si="98"/>
        <v>0</v>
      </c>
      <c r="H77" s="260">
        <f t="shared" si="99"/>
        <v>0</v>
      </c>
      <c r="I77" s="259">
        <f t="shared" si="94"/>
        <v>0</v>
      </c>
      <c r="J77" s="263"/>
      <c r="K77" s="249">
        <f t="shared" si="100"/>
        <v>0</v>
      </c>
      <c r="L77" s="251">
        <f t="shared" si="101"/>
        <v>0</v>
      </c>
      <c r="S77" s="249">
        <f t="shared" si="102"/>
        <v>0</v>
      </c>
      <c r="T77" s="251">
        <f t="shared" si="103"/>
        <v>0</v>
      </c>
      <c r="AA77" s="249">
        <f t="shared" si="104"/>
        <v>0</v>
      </c>
      <c r="AB77" s="251">
        <f t="shared" si="105"/>
        <v>0</v>
      </c>
      <c r="AI77" s="249">
        <f t="shared" si="106"/>
        <v>0</v>
      </c>
      <c r="AJ77" s="251">
        <f t="shared" si="107"/>
        <v>0</v>
      </c>
      <c r="AQ77" s="249">
        <f t="shared" si="108"/>
        <v>0</v>
      </c>
      <c r="AR77" s="251">
        <f t="shared" si="109"/>
        <v>0</v>
      </c>
      <c r="AY77" s="249">
        <f t="shared" si="110"/>
        <v>0</v>
      </c>
      <c r="AZ77" s="251">
        <f t="shared" si="111"/>
        <v>0</v>
      </c>
      <c r="BG77" s="249">
        <f t="shared" si="112"/>
        <v>0</v>
      </c>
      <c r="BH77" s="251">
        <f t="shared" si="113"/>
        <v>0</v>
      </c>
      <c r="BO77" s="249">
        <f t="shared" si="114"/>
        <v>0</v>
      </c>
      <c r="BP77" s="251">
        <f t="shared" si="115"/>
        <v>0</v>
      </c>
      <c r="BW77" s="249">
        <f t="shared" si="116"/>
        <v>0</v>
      </c>
      <c r="BX77" s="251">
        <f t="shared" si="117"/>
        <v>0</v>
      </c>
      <c r="CE77" s="249">
        <f t="shared" si="118"/>
        <v>0</v>
      </c>
      <c r="CF77" s="251">
        <f t="shared" si="119"/>
        <v>0</v>
      </c>
      <c r="CM77" s="249">
        <f t="shared" si="120"/>
        <v>0</v>
      </c>
      <c r="CN77" s="251">
        <f t="shared" si="121"/>
        <v>0</v>
      </c>
      <c r="CU77" s="249">
        <f t="shared" si="122"/>
        <v>0</v>
      </c>
      <c r="CV77" s="251">
        <f t="shared" si="123"/>
        <v>0</v>
      </c>
      <c r="DC77" s="249">
        <f t="shared" si="124"/>
        <v>0</v>
      </c>
      <c r="DD77" s="251">
        <f t="shared" si="125"/>
        <v>0</v>
      </c>
      <c r="DK77" s="249">
        <f t="shared" si="126"/>
        <v>0</v>
      </c>
      <c r="DL77" s="251">
        <f t="shared" si="127"/>
        <v>0</v>
      </c>
      <c r="DS77" s="249">
        <f t="shared" si="128"/>
        <v>0</v>
      </c>
      <c r="DT77" s="251">
        <f t="shared" si="129"/>
        <v>0</v>
      </c>
      <c r="EA77" s="249">
        <f t="shared" si="130"/>
        <v>0</v>
      </c>
      <c r="EB77" s="251">
        <f t="shared" si="131"/>
        <v>0</v>
      </c>
      <c r="EI77" s="249">
        <f t="shared" si="132"/>
        <v>0</v>
      </c>
      <c r="EJ77" s="251">
        <f t="shared" si="133"/>
        <v>0</v>
      </c>
      <c r="EQ77" s="249">
        <f t="shared" si="134"/>
        <v>0</v>
      </c>
      <c r="ER77" s="251">
        <f t="shared" si="135"/>
        <v>0</v>
      </c>
      <c r="EY77" s="249">
        <f t="shared" si="136"/>
        <v>0</v>
      </c>
      <c r="EZ77" s="251">
        <f t="shared" si="137"/>
        <v>0</v>
      </c>
      <c r="FG77" s="249">
        <f t="shared" si="138"/>
        <v>0</v>
      </c>
      <c r="FH77" s="251">
        <f t="shared" si="139"/>
        <v>0</v>
      </c>
      <c r="FO77" s="249">
        <f t="shared" si="140"/>
        <v>0</v>
      </c>
      <c r="FP77" s="251">
        <f t="shared" si="141"/>
        <v>0</v>
      </c>
      <c r="FW77" s="249">
        <f t="shared" si="142"/>
        <v>0</v>
      </c>
      <c r="FX77" s="251">
        <f t="shared" si="143"/>
        <v>0</v>
      </c>
      <c r="GE77" s="249">
        <f t="shared" si="144"/>
        <v>0</v>
      </c>
      <c r="GF77" s="251">
        <f t="shared" si="145"/>
        <v>0</v>
      </c>
      <c r="GM77" s="249">
        <f t="shared" si="146"/>
        <v>0</v>
      </c>
      <c r="GN77" s="251">
        <f t="shared" si="147"/>
        <v>0</v>
      </c>
    </row>
    <row r="78" spans="1:206" ht="17.25">
      <c r="A78" s="74" t="s">
        <v>175</v>
      </c>
      <c r="B78" s="75"/>
      <c r="C78" s="77">
        <f t="shared" si="95"/>
        <v>0</v>
      </c>
      <c r="D78" s="259">
        <f t="shared" si="96"/>
        <v>0</v>
      </c>
      <c r="E78" s="265">
        <f t="shared" si="97"/>
        <v>0</v>
      </c>
      <c r="F78" s="260">
        <f t="shared" si="93"/>
        <v>0</v>
      </c>
      <c r="G78" s="259">
        <f t="shared" si="98"/>
        <v>0</v>
      </c>
      <c r="H78" s="260">
        <f t="shared" si="99"/>
        <v>0</v>
      </c>
      <c r="I78" s="259">
        <f t="shared" si="94"/>
        <v>0</v>
      </c>
      <c r="J78" s="263"/>
      <c r="K78" s="249">
        <f t="shared" si="100"/>
        <v>0</v>
      </c>
      <c r="L78" s="251">
        <f t="shared" si="101"/>
        <v>0</v>
      </c>
      <c r="S78" s="249">
        <f t="shared" si="102"/>
        <v>0</v>
      </c>
      <c r="T78" s="251">
        <f t="shared" si="103"/>
        <v>0</v>
      </c>
      <c r="AA78" s="249">
        <f t="shared" si="104"/>
        <v>0</v>
      </c>
      <c r="AB78" s="251">
        <f t="shared" si="105"/>
        <v>0</v>
      </c>
      <c r="AI78" s="249">
        <f t="shared" si="106"/>
        <v>0</v>
      </c>
      <c r="AJ78" s="251">
        <f t="shared" si="107"/>
        <v>0</v>
      </c>
      <c r="AQ78" s="249">
        <f t="shared" si="108"/>
        <v>0</v>
      </c>
      <c r="AR78" s="251">
        <f t="shared" si="109"/>
        <v>0</v>
      </c>
      <c r="AY78" s="249">
        <f t="shared" si="110"/>
        <v>0</v>
      </c>
      <c r="AZ78" s="251">
        <f t="shared" si="111"/>
        <v>0</v>
      </c>
      <c r="BG78" s="249">
        <f t="shared" si="112"/>
        <v>0</v>
      </c>
      <c r="BH78" s="251">
        <f t="shared" si="113"/>
        <v>0</v>
      </c>
      <c r="BO78" s="249">
        <f t="shared" si="114"/>
        <v>0</v>
      </c>
      <c r="BP78" s="251">
        <f t="shared" si="115"/>
        <v>0</v>
      </c>
      <c r="BW78" s="249">
        <f t="shared" si="116"/>
        <v>0</v>
      </c>
      <c r="BX78" s="251">
        <f t="shared" si="117"/>
        <v>0</v>
      </c>
      <c r="CE78" s="249">
        <f t="shared" si="118"/>
        <v>0</v>
      </c>
      <c r="CF78" s="251">
        <f t="shared" si="119"/>
        <v>0</v>
      </c>
      <c r="CM78" s="249">
        <f t="shared" si="120"/>
        <v>0</v>
      </c>
      <c r="CN78" s="251">
        <f t="shared" si="121"/>
        <v>0</v>
      </c>
      <c r="CU78" s="249">
        <f t="shared" si="122"/>
        <v>0</v>
      </c>
      <c r="CV78" s="251">
        <f t="shared" si="123"/>
        <v>0</v>
      </c>
      <c r="DC78" s="249">
        <f t="shared" si="124"/>
        <v>0</v>
      </c>
      <c r="DD78" s="251">
        <f t="shared" si="125"/>
        <v>0</v>
      </c>
      <c r="DK78" s="249">
        <f t="shared" si="126"/>
        <v>0</v>
      </c>
      <c r="DL78" s="251">
        <f t="shared" si="127"/>
        <v>0</v>
      </c>
      <c r="DS78" s="249">
        <f t="shared" si="128"/>
        <v>0</v>
      </c>
      <c r="DT78" s="251">
        <f t="shared" si="129"/>
        <v>0</v>
      </c>
      <c r="EA78" s="249">
        <f t="shared" si="130"/>
        <v>0</v>
      </c>
      <c r="EB78" s="251">
        <f t="shared" si="131"/>
        <v>0</v>
      </c>
      <c r="EI78" s="249">
        <f t="shared" si="132"/>
        <v>0</v>
      </c>
      <c r="EJ78" s="251">
        <f t="shared" si="133"/>
        <v>0</v>
      </c>
      <c r="EQ78" s="249">
        <f t="shared" si="134"/>
        <v>0</v>
      </c>
      <c r="ER78" s="251">
        <f t="shared" si="135"/>
        <v>0</v>
      </c>
      <c r="EY78" s="249">
        <f t="shared" si="136"/>
        <v>0</v>
      </c>
      <c r="EZ78" s="251">
        <f t="shared" si="137"/>
        <v>0</v>
      </c>
      <c r="FG78" s="249">
        <f t="shared" si="138"/>
        <v>0</v>
      </c>
      <c r="FH78" s="251">
        <f t="shared" si="139"/>
        <v>0</v>
      </c>
      <c r="FO78" s="249">
        <f t="shared" si="140"/>
        <v>0</v>
      </c>
      <c r="FP78" s="251">
        <f t="shared" si="141"/>
        <v>0</v>
      </c>
      <c r="FW78" s="249">
        <f t="shared" si="142"/>
        <v>0</v>
      </c>
      <c r="FX78" s="251">
        <f t="shared" si="143"/>
        <v>0</v>
      </c>
      <c r="GE78" s="249">
        <f t="shared" si="144"/>
        <v>0</v>
      </c>
      <c r="GF78" s="251">
        <f t="shared" si="145"/>
        <v>0</v>
      </c>
      <c r="GM78" s="249">
        <f t="shared" si="146"/>
        <v>0</v>
      </c>
      <c r="GN78" s="251">
        <f t="shared" si="147"/>
        <v>0</v>
      </c>
    </row>
    <row r="79" spans="1:206" ht="17.25">
      <c r="A79" s="74" t="s">
        <v>175</v>
      </c>
      <c r="B79" s="75"/>
      <c r="C79" s="77">
        <f t="shared" si="95"/>
        <v>0</v>
      </c>
      <c r="D79" s="259">
        <f t="shared" si="96"/>
        <v>0</v>
      </c>
      <c r="E79" s="265">
        <f t="shared" si="97"/>
        <v>0</v>
      </c>
      <c r="F79" s="260">
        <f t="shared" si="93"/>
        <v>0</v>
      </c>
      <c r="G79" s="259">
        <f t="shared" si="98"/>
        <v>0</v>
      </c>
      <c r="H79" s="260">
        <f t="shared" si="99"/>
        <v>0</v>
      </c>
      <c r="I79" s="259">
        <f t="shared" si="94"/>
        <v>0</v>
      </c>
      <c r="J79" s="263"/>
      <c r="K79" s="249">
        <f t="shared" si="100"/>
        <v>0</v>
      </c>
      <c r="L79" s="251">
        <f t="shared" si="101"/>
        <v>0</v>
      </c>
      <c r="S79" s="249">
        <f t="shared" si="102"/>
        <v>0</v>
      </c>
      <c r="T79" s="251">
        <f t="shared" si="103"/>
        <v>0</v>
      </c>
      <c r="AA79" s="249">
        <f t="shared" si="104"/>
        <v>0</v>
      </c>
      <c r="AB79" s="251">
        <f t="shared" si="105"/>
        <v>0</v>
      </c>
      <c r="AI79" s="249">
        <f t="shared" si="106"/>
        <v>0</v>
      </c>
      <c r="AJ79" s="251">
        <f t="shared" si="107"/>
        <v>0</v>
      </c>
      <c r="AQ79" s="249">
        <f t="shared" si="108"/>
        <v>0</v>
      </c>
      <c r="AR79" s="251">
        <f t="shared" si="109"/>
        <v>0</v>
      </c>
      <c r="AY79" s="249">
        <f t="shared" si="110"/>
        <v>0</v>
      </c>
      <c r="AZ79" s="251">
        <f t="shared" si="111"/>
        <v>0</v>
      </c>
      <c r="BG79" s="249">
        <f t="shared" si="112"/>
        <v>0</v>
      </c>
      <c r="BH79" s="251">
        <f t="shared" si="113"/>
        <v>0</v>
      </c>
      <c r="BO79" s="249">
        <f t="shared" si="114"/>
        <v>0</v>
      </c>
      <c r="BP79" s="251">
        <f t="shared" si="115"/>
        <v>0</v>
      </c>
      <c r="BW79" s="249">
        <f t="shared" si="116"/>
        <v>0</v>
      </c>
      <c r="BX79" s="251">
        <f t="shared" si="117"/>
        <v>0</v>
      </c>
      <c r="CE79" s="249">
        <f t="shared" si="118"/>
        <v>0</v>
      </c>
      <c r="CF79" s="251">
        <f t="shared" si="119"/>
        <v>0</v>
      </c>
      <c r="CM79" s="249">
        <f t="shared" si="120"/>
        <v>0</v>
      </c>
      <c r="CN79" s="251">
        <f t="shared" si="121"/>
        <v>0</v>
      </c>
      <c r="CU79" s="249">
        <f t="shared" si="122"/>
        <v>0</v>
      </c>
      <c r="CV79" s="251">
        <f t="shared" si="123"/>
        <v>0</v>
      </c>
      <c r="DC79" s="249">
        <f t="shared" si="124"/>
        <v>0</v>
      </c>
      <c r="DD79" s="251">
        <f t="shared" si="125"/>
        <v>0</v>
      </c>
      <c r="DK79" s="249">
        <f t="shared" si="126"/>
        <v>0</v>
      </c>
      <c r="DL79" s="251">
        <f t="shared" si="127"/>
        <v>0</v>
      </c>
      <c r="DS79" s="249">
        <f t="shared" si="128"/>
        <v>0</v>
      </c>
      <c r="DT79" s="251">
        <f t="shared" si="129"/>
        <v>0</v>
      </c>
      <c r="EA79" s="249">
        <f t="shared" si="130"/>
        <v>0</v>
      </c>
      <c r="EB79" s="251">
        <f t="shared" si="131"/>
        <v>0</v>
      </c>
      <c r="EI79" s="249">
        <f t="shared" si="132"/>
        <v>0</v>
      </c>
      <c r="EJ79" s="251">
        <f t="shared" si="133"/>
        <v>0</v>
      </c>
      <c r="EQ79" s="249">
        <f t="shared" si="134"/>
        <v>0</v>
      </c>
      <c r="ER79" s="251">
        <f t="shared" si="135"/>
        <v>0</v>
      </c>
      <c r="EY79" s="249">
        <f t="shared" si="136"/>
        <v>0</v>
      </c>
      <c r="EZ79" s="251">
        <f t="shared" si="137"/>
        <v>0</v>
      </c>
      <c r="FG79" s="249">
        <f t="shared" si="138"/>
        <v>0</v>
      </c>
      <c r="FH79" s="251">
        <f t="shared" si="139"/>
        <v>0</v>
      </c>
      <c r="FO79" s="249">
        <f t="shared" si="140"/>
        <v>0</v>
      </c>
      <c r="FP79" s="251">
        <f t="shared" si="141"/>
        <v>0</v>
      </c>
      <c r="FW79" s="249">
        <f t="shared" si="142"/>
        <v>0</v>
      </c>
      <c r="FX79" s="251">
        <f t="shared" si="143"/>
        <v>0</v>
      </c>
      <c r="GE79" s="249">
        <f t="shared" si="144"/>
        <v>0</v>
      </c>
      <c r="GF79" s="251">
        <f t="shared" si="145"/>
        <v>0</v>
      </c>
      <c r="GM79" s="249">
        <f t="shared" si="146"/>
        <v>0</v>
      </c>
      <c r="GN79" s="251">
        <f t="shared" si="147"/>
        <v>0</v>
      </c>
    </row>
    <row r="80" spans="1:206" ht="19.5" customHeight="1">
      <c r="A80" s="74" t="s">
        <v>175</v>
      </c>
      <c r="B80" s="75"/>
      <c r="C80" s="77">
        <f t="shared" si="95"/>
        <v>0</v>
      </c>
      <c r="D80" s="259">
        <f t="shared" si="96"/>
        <v>0</v>
      </c>
      <c r="E80" s="265">
        <f t="shared" si="97"/>
        <v>0</v>
      </c>
      <c r="F80" s="260">
        <f t="shared" si="93"/>
        <v>0</v>
      </c>
      <c r="G80" s="259">
        <f t="shared" si="98"/>
        <v>0</v>
      </c>
      <c r="H80" s="260">
        <f t="shared" si="99"/>
        <v>0</v>
      </c>
      <c r="I80" s="259">
        <f t="shared" si="94"/>
        <v>0</v>
      </c>
      <c r="J80" s="263"/>
      <c r="K80" s="249">
        <f t="shared" si="100"/>
        <v>0</v>
      </c>
      <c r="L80" s="251">
        <f t="shared" si="101"/>
        <v>0</v>
      </c>
      <c r="S80" s="249">
        <f t="shared" si="102"/>
        <v>0</v>
      </c>
      <c r="T80" s="251">
        <f t="shared" si="103"/>
        <v>0</v>
      </c>
      <c r="AA80" s="249">
        <f t="shared" si="104"/>
        <v>0</v>
      </c>
      <c r="AB80" s="251">
        <f t="shared" si="105"/>
        <v>0</v>
      </c>
      <c r="AI80" s="249">
        <f t="shared" si="106"/>
        <v>0</v>
      </c>
      <c r="AJ80" s="251">
        <f t="shared" si="107"/>
        <v>0</v>
      </c>
      <c r="AQ80" s="249">
        <f t="shared" si="108"/>
        <v>0</v>
      </c>
      <c r="AR80" s="251">
        <f t="shared" si="109"/>
        <v>0</v>
      </c>
      <c r="AY80" s="249">
        <f t="shared" si="110"/>
        <v>0</v>
      </c>
      <c r="AZ80" s="251">
        <f t="shared" si="111"/>
        <v>0</v>
      </c>
      <c r="BG80" s="249">
        <f t="shared" si="112"/>
        <v>0</v>
      </c>
      <c r="BH80" s="251">
        <f t="shared" si="113"/>
        <v>0</v>
      </c>
      <c r="BO80" s="249">
        <f t="shared" si="114"/>
        <v>0</v>
      </c>
      <c r="BP80" s="251">
        <f t="shared" si="115"/>
        <v>0</v>
      </c>
      <c r="BW80" s="249">
        <f t="shared" si="116"/>
        <v>0</v>
      </c>
      <c r="BX80" s="251">
        <f t="shared" si="117"/>
        <v>0</v>
      </c>
      <c r="CE80" s="249">
        <f t="shared" si="118"/>
        <v>0</v>
      </c>
      <c r="CF80" s="251">
        <f t="shared" si="119"/>
        <v>0</v>
      </c>
      <c r="CM80" s="249">
        <f t="shared" si="120"/>
        <v>0</v>
      </c>
      <c r="CN80" s="251">
        <f t="shared" si="121"/>
        <v>0</v>
      </c>
      <c r="CU80" s="249">
        <f t="shared" si="122"/>
        <v>0</v>
      </c>
      <c r="CV80" s="251">
        <f t="shared" si="123"/>
        <v>0</v>
      </c>
      <c r="DC80" s="249">
        <f t="shared" si="124"/>
        <v>0</v>
      </c>
      <c r="DD80" s="251">
        <f t="shared" si="125"/>
        <v>0</v>
      </c>
      <c r="DK80" s="249">
        <f t="shared" si="126"/>
        <v>0</v>
      </c>
      <c r="DL80" s="251">
        <f t="shared" si="127"/>
        <v>0</v>
      </c>
      <c r="DS80" s="249">
        <f t="shared" si="128"/>
        <v>0</v>
      </c>
      <c r="DT80" s="251">
        <f t="shared" si="129"/>
        <v>0</v>
      </c>
      <c r="EA80" s="249">
        <f t="shared" si="130"/>
        <v>0</v>
      </c>
      <c r="EB80" s="251">
        <f t="shared" si="131"/>
        <v>0</v>
      </c>
      <c r="EI80" s="249">
        <f t="shared" si="132"/>
        <v>0</v>
      </c>
      <c r="EJ80" s="251">
        <f t="shared" si="133"/>
        <v>0</v>
      </c>
      <c r="EQ80" s="249">
        <f t="shared" si="134"/>
        <v>0</v>
      </c>
      <c r="ER80" s="251">
        <f t="shared" si="135"/>
        <v>0</v>
      </c>
      <c r="EY80" s="249">
        <f t="shared" si="136"/>
        <v>0</v>
      </c>
      <c r="EZ80" s="251">
        <f t="shared" si="137"/>
        <v>0</v>
      </c>
      <c r="FG80" s="249">
        <f t="shared" si="138"/>
        <v>0</v>
      </c>
      <c r="FH80" s="251">
        <f t="shared" si="139"/>
        <v>0</v>
      </c>
      <c r="FO80" s="249">
        <f t="shared" si="140"/>
        <v>0</v>
      </c>
      <c r="FP80" s="251">
        <f t="shared" si="141"/>
        <v>0</v>
      </c>
      <c r="FW80" s="249">
        <f t="shared" si="142"/>
        <v>0</v>
      </c>
      <c r="FX80" s="251">
        <f t="shared" si="143"/>
        <v>0</v>
      </c>
      <c r="GE80" s="249">
        <f t="shared" si="144"/>
        <v>0</v>
      </c>
      <c r="GF80" s="251">
        <f t="shared" si="145"/>
        <v>0</v>
      </c>
      <c r="GM80" s="249">
        <f t="shared" si="146"/>
        <v>0</v>
      </c>
      <c r="GN80" s="251">
        <f t="shared" si="147"/>
        <v>0</v>
      </c>
    </row>
    <row r="81" spans="1:196" ht="19.5" customHeight="1">
      <c r="A81" s="74" t="s">
        <v>175</v>
      </c>
      <c r="B81" s="75"/>
      <c r="C81" s="77">
        <f t="shared" si="95"/>
        <v>0</v>
      </c>
      <c r="D81" s="259">
        <f t="shared" si="96"/>
        <v>0</v>
      </c>
      <c r="E81" s="265">
        <f t="shared" si="97"/>
        <v>0</v>
      </c>
      <c r="F81" s="260">
        <f t="shared" si="93"/>
        <v>0</v>
      </c>
      <c r="G81" s="259">
        <f t="shared" si="98"/>
        <v>0</v>
      </c>
      <c r="H81" s="260">
        <f t="shared" si="99"/>
        <v>0</v>
      </c>
      <c r="I81" s="259">
        <f t="shared" si="94"/>
        <v>0</v>
      </c>
      <c r="J81" s="263"/>
      <c r="K81" s="249">
        <f t="shared" si="100"/>
        <v>0</v>
      </c>
      <c r="L81" s="251">
        <f t="shared" si="101"/>
        <v>0</v>
      </c>
      <c r="S81" s="249">
        <f t="shared" si="102"/>
        <v>0</v>
      </c>
      <c r="T81" s="251">
        <f t="shared" si="103"/>
        <v>0</v>
      </c>
      <c r="AA81" s="249">
        <f t="shared" si="104"/>
        <v>0</v>
      </c>
      <c r="AB81" s="251">
        <f t="shared" si="105"/>
        <v>0</v>
      </c>
      <c r="AI81" s="249">
        <f t="shared" si="106"/>
        <v>0</v>
      </c>
      <c r="AJ81" s="251">
        <f t="shared" si="107"/>
        <v>0</v>
      </c>
      <c r="AQ81" s="249">
        <f t="shared" si="108"/>
        <v>0</v>
      </c>
      <c r="AR81" s="251">
        <f t="shared" si="109"/>
        <v>0</v>
      </c>
      <c r="AY81" s="249">
        <f t="shared" si="110"/>
        <v>0</v>
      </c>
      <c r="AZ81" s="251">
        <f t="shared" si="111"/>
        <v>0</v>
      </c>
      <c r="BG81" s="249">
        <f t="shared" si="112"/>
        <v>0</v>
      </c>
      <c r="BH81" s="251">
        <f t="shared" si="113"/>
        <v>0</v>
      </c>
      <c r="BO81" s="249">
        <f t="shared" si="114"/>
        <v>0</v>
      </c>
      <c r="BP81" s="251">
        <f t="shared" si="115"/>
        <v>0</v>
      </c>
      <c r="BW81" s="249">
        <f t="shared" si="116"/>
        <v>0</v>
      </c>
      <c r="BX81" s="251">
        <f t="shared" si="117"/>
        <v>0</v>
      </c>
      <c r="CE81" s="249">
        <f t="shared" si="118"/>
        <v>0</v>
      </c>
      <c r="CF81" s="251">
        <f t="shared" si="119"/>
        <v>0</v>
      </c>
      <c r="CM81" s="249">
        <f t="shared" si="120"/>
        <v>0</v>
      </c>
      <c r="CN81" s="251">
        <f t="shared" si="121"/>
        <v>0</v>
      </c>
      <c r="CU81" s="249">
        <f t="shared" si="122"/>
        <v>0</v>
      </c>
      <c r="CV81" s="251">
        <f t="shared" si="123"/>
        <v>0</v>
      </c>
      <c r="DC81" s="249">
        <f t="shared" si="124"/>
        <v>0</v>
      </c>
      <c r="DD81" s="251">
        <f t="shared" si="125"/>
        <v>0</v>
      </c>
      <c r="DK81" s="249">
        <f t="shared" si="126"/>
        <v>0</v>
      </c>
      <c r="DL81" s="251">
        <f t="shared" si="127"/>
        <v>0</v>
      </c>
      <c r="DS81" s="249">
        <f t="shared" si="128"/>
        <v>0</v>
      </c>
      <c r="DT81" s="251">
        <f t="shared" si="129"/>
        <v>0</v>
      </c>
      <c r="EA81" s="249">
        <f t="shared" si="130"/>
        <v>0</v>
      </c>
      <c r="EB81" s="251">
        <f t="shared" si="131"/>
        <v>0</v>
      </c>
      <c r="EI81" s="249">
        <f t="shared" si="132"/>
        <v>0</v>
      </c>
      <c r="EJ81" s="251">
        <f t="shared" si="133"/>
        <v>0</v>
      </c>
      <c r="EQ81" s="249">
        <f t="shared" si="134"/>
        <v>0</v>
      </c>
      <c r="ER81" s="251">
        <f t="shared" si="135"/>
        <v>0</v>
      </c>
      <c r="EY81" s="249">
        <f t="shared" si="136"/>
        <v>0</v>
      </c>
      <c r="EZ81" s="251">
        <f t="shared" si="137"/>
        <v>0</v>
      </c>
      <c r="FG81" s="249">
        <f t="shared" si="138"/>
        <v>0</v>
      </c>
      <c r="FH81" s="251">
        <f t="shared" si="139"/>
        <v>0</v>
      </c>
      <c r="FO81" s="249">
        <f t="shared" si="140"/>
        <v>0</v>
      </c>
      <c r="FP81" s="251">
        <f t="shared" si="141"/>
        <v>0</v>
      </c>
      <c r="FW81" s="249">
        <f t="shared" si="142"/>
        <v>0</v>
      </c>
      <c r="FX81" s="251">
        <f t="shared" si="143"/>
        <v>0</v>
      </c>
      <c r="GE81" s="249">
        <f t="shared" si="144"/>
        <v>0</v>
      </c>
      <c r="GF81" s="251">
        <f t="shared" si="145"/>
        <v>0</v>
      </c>
      <c r="GM81" s="249">
        <f t="shared" si="146"/>
        <v>0</v>
      </c>
      <c r="GN81" s="251">
        <f t="shared" si="147"/>
        <v>0</v>
      </c>
    </row>
    <row r="82" spans="1:196" ht="19.5" customHeight="1">
      <c r="A82" s="74" t="s">
        <v>175</v>
      </c>
      <c r="B82" s="75"/>
      <c r="C82" s="77">
        <f t="shared" si="95"/>
        <v>0</v>
      </c>
      <c r="D82" s="259">
        <f t="shared" si="96"/>
        <v>0</v>
      </c>
      <c r="E82" s="265">
        <f t="shared" si="97"/>
        <v>0</v>
      </c>
      <c r="F82" s="260">
        <f t="shared" si="93"/>
        <v>0</v>
      </c>
      <c r="G82" s="259">
        <f t="shared" si="98"/>
        <v>0</v>
      </c>
      <c r="H82" s="260">
        <f t="shared" si="99"/>
        <v>0</v>
      </c>
      <c r="I82" s="259">
        <f t="shared" si="94"/>
        <v>0</v>
      </c>
      <c r="J82" s="263"/>
      <c r="K82" s="249">
        <f t="shared" si="100"/>
        <v>0</v>
      </c>
      <c r="L82" s="251">
        <f t="shared" si="101"/>
        <v>0</v>
      </c>
      <c r="S82" s="249">
        <f t="shared" si="102"/>
        <v>0</v>
      </c>
      <c r="T82" s="251">
        <f t="shared" si="103"/>
        <v>0</v>
      </c>
      <c r="AA82" s="249">
        <f t="shared" si="104"/>
        <v>0</v>
      </c>
      <c r="AB82" s="251">
        <f t="shared" si="105"/>
        <v>0</v>
      </c>
      <c r="AI82" s="249">
        <f t="shared" si="106"/>
        <v>0</v>
      </c>
      <c r="AJ82" s="251">
        <f t="shared" si="107"/>
        <v>0</v>
      </c>
      <c r="AQ82" s="249">
        <f t="shared" si="108"/>
        <v>0</v>
      </c>
      <c r="AR82" s="251">
        <f t="shared" si="109"/>
        <v>0</v>
      </c>
      <c r="AY82" s="249">
        <f t="shared" si="110"/>
        <v>0</v>
      </c>
      <c r="AZ82" s="251">
        <f t="shared" si="111"/>
        <v>0</v>
      </c>
      <c r="BG82" s="249">
        <f t="shared" si="112"/>
        <v>0</v>
      </c>
      <c r="BH82" s="251">
        <f t="shared" si="113"/>
        <v>0</v>
      </c>
      <c r="BO82" s="249">
        <f t="shared" si="114"/>
        <v>0</v>
      </c>
      <c r="BP82" s="251">
        <f t="shared" si="115"/>
        <v>0</v>
      </c>
      <c r="BW82" s="249">
        <f t="shared" si="116"/>
        <v>0</v>
      </c>
      <c r="BX82" s="251">
        <f t="shared" si="117"/>
        <v>0</v>
      </c>
      <c r="CE82" s="249">
        <f t="shared" si="118"/>
        <v>0</v>
      </c>
      <c r="CF82" s="251">
        <f t="shared" si="119"/>
        <v>0</v>
      </c>
      <c r="CM82" s="249">
        <f t="shared" si="120"/>
        <v>0</v>
      </c>
      <c r="CN82" s="251">
        <f t="shared" si="121"/>
        <v>0</v>
      </c>
      <c r="CU82" s="249">
        <f t="shared" si="122"/>
        <v>0</v>
      </c>
      <c r="CV82" s="251">
        <f t="shared" si="123"/>
        <v>0</v>
      </c>
      <c r="DC82" s="249">
        <f t="shared" si="124"/>
        <v>0</v>
      </c>
      <c r="DD82" s="251">
        <f t="shared" si="125"/>
        <v>0</v>
      </c>
      <c r="DK82" s="249">
        <f t="shared" si="126"/>
        <v>0</v>
      </c>
      <c r="DL82" s="251">
        <f t="shared" si="127"/>
        <v>0</v>
      </c>
      <c r="DS82" s="249">
        <f t="shared" si="128"/>
        <v>0</v>
      </c>
      <c r="DT82" s="251">
        <f t="shared" si="129"/>
        <v>0</v>
      </c>
      <c r="EA82" s="249">
        <f t="shared" si="130"/>
        <v>0</v>
      </c>
      <c r="EB82" s="251">
        <f t="shared" si="131"/>
        <v>0</v>
      </c>
      <c r="EI82" s="249">
        <f t="shared" si="132"/>
        <v>0</v>
      </c>
      <c r="EJ82" s="251">
        <f t="shared" si="133"/>
        <v>0</v>
      </c>
      <c r="EQ82" s="249">
        <f t="shared" si="134"/>
        <v>0</v>
      </c>
      <c r="ER82" s="251">
        <f t="shared" si="135"/>
        <v>0</v>
      </c>
      <c r="EY82" s="249">
        <f t="shared" si="136"/>
        <v>0</v>
      </c>
      <c r="EZ82" s="251">
        <f t="shared" si="137"/>
        <v>0</v>
      </c>
      <c r="FG82" s="249">
        <f t="shared" si="138"/>
        <v>0</v>
      </c>
      <c r="FH82" s="251">
        <f t="shared" si="139"/>
        <v>0</v>
      </c>
      <c r="FO82" s="249">
        <f t="shared" si="140"/>
        <v>0</v>
      </c>
      <c r="FP82" s="251">
        <f t="shared" si="141"/>
        <v>0</v>
      </c>
      <c r="FW82" s="249">
        <f t="shared" si="142"/>
        <v>0</v>
      </c>
      <c r="FX82" s="251">
        <f t="shared" si="143"/>
        <v>0</v>
      </c>
      <c r="GE82" s="249">
        <f t="shared" si="144"/>
        <v>0</v>
      </c>
      <c r="GF82" s="251">
        <f t="shared" si="145"/>
        <v>0</v>
      </c>
      <c r="GM82" s="249">
        <f t="shared" si="146"/>
        <v>0</v>
      </c>
      <c r="GN82" s="251">
        <f t="shared" si="147"/>
        <v>0</v>
      </c>
    </row>
    <row r="83" spans="1:196" ht="19.5" customHeight="1">
      <c r="A83" s="74" t="s">
        <v>175</v>
      </c>
      <c r="B83" s="75"/>
      <c r="C83" s="77">
        <f t="shared" si="95"/>
        <v>0</v>
      </c>
      <c r="D83" s="259">
        <f t="shared" si="96"/>
        <v>0</v>
      </c>
      <c r="E83" s="265">
        <f t="shared" si="97"/>
        <v>0</v>
      </c>
      <c r="F83" s="260">
        <f t="shared" si="93"/>
        <v>0</v>
      </c>
      <c r="G83" s="259">
        <f t="shared" si="98"/>
        <v>0</v>
      </c>
      <c r="H83" s="260">
        <f t="shared" si="99"/>
        <v>0</v>
      </c>
      <c r="I83" s="259">
        <f t="shared" si="94"/>
        <v>0</v>
      </c>
      <c r="J83" s="263"/>
      <c r="K83" s="249">
        <f t="shared" si="100"/>
        <v>0</v>
      </c>
      <c r="L83" s="251">
        <f t="shared" si="101"/>
        <v>0</v>
      </c>
      <c r="S83" s="249">
        <f t="shared" si="102"/>
        <v>0</v>
      </c>
      <c r="T83" s="251">
        <f t="shared" si="103"/>
        <v>0</v>
      </c>
      <c r="AA83" s="249">
        <f t="shared" si="104"/>
        <v>0</v>
      </c>
      <c r="AB83" s="251">
        <f t="shared" si="105"/>
        <v>0</v>
      </c>
      <c r="AI83" s="249">
        <f t="shared" si="106"/>
        <v>0</v>
      </c>
      <c r="AJ83" s="251">
        <f t="shared" si="107"/>
        <v>0</v>
      </c>
      <c r="AQ83" s="249">
        <f t="shared" si="108"/>
        <v>0</v>
      </c>
      <c r="AR83" s="251">
        <f t="shared" si="109"/>
        <v>0</v>
      </c>
      <c r="AY83" s="249">
        <f t="shared" si="110"/>
        <v>0</v>
      </c>
      <c r="AZ83" s="251">
        <f t="shared" si="111"/>
        <v>0</v>
      </c>
      <c r="BG83" s="249">
        <f t="shared" si="112"/>
        <v>0</v>
      </c>
      <c r="BH83" s="251">
        <f t="shared" si="113"/>
        <v>0</v>
      </c>
      <c r="BO83" s="249">
        <f t="shared" si="114"/>
        <v>0</v>
      </c>
      <c r="BP83" s="251">
        <f t="shared" si="115"/>
        <v>0</v>
      </c>
      <c r="BW83" s="249">
        <f t="shared" si="116"/>
        <v>0</v>
      </c>
      <c r="BX83" s="251">
        <f t="shared" si="117"/>
        <v>0</v>
      </c>
      <c r="CE83" s="249">
        <f t="shared" si="118"/>
        <v>0</v>
      </c>
      <c r="CF83" s="251">
        <f t="shared" si="119"/>
        <v>0</v>
      </c>
      <c r="CM83" s="249">
        <f t="shared" si="120"/>
        <v>0</v>
      </c>
      <c r="CN83" s="251">
        <f t="shared" si="121"/>
        <v>0</v>
      </c>
      <c r="CU83" s="249">
        <f t="shared" si="122"/>
        <v>0</v>
      </c>
      <c r="CV83" s="251">
        <f t="shared" si="123"/>
        <v>0</v>
      </c>
      <c r="DC83" s="249">
        <f t="shared" si="124"/>
        <v>0</v>
      </c>
      <c r="DD83" s="251">
        <f t="shared" si="125"/>
        <v>0</v>
      </c>
      <c r="DK83" s="249">
        <f t="shared" si="126"/>
        <v>0</v>
      </c>
      <c r="DL83" s="251">
        <f t="shared" si="127"/>
        <v>0</v>
      </c>
      <c r="DS83" s="249">
        <f t="shared" si="128"/>
        <v>0</v>
      </c>
      <c r="DT83" s="251">
        <f t="shared" si="129"/>
        <v>0</v>
      </c>
      <c r="EA83" s="249">
        <f t="shared" si="130"/>
        <v>0</v>
      </c>
      <c r="EB83" s="251">
        <f t="shared" si="131"/>
        <v>0</v>
      </c>
      <c r="EI83" s="249">
        <f t="shared" si="132"/>
        <v>0</v>
      </c>
      <c r="EJ83" s="251">
        <f t="shared" si="133"/>
        <v>0</v>
      </c>
      <c r="EQ83" s="249">
        <f t="shared" si="134"/>
        <v>0</v>
      </c>
      <c r="ER83" s="251">
        <f t="shared" si="135"/>
        <v>0</v>
      </c>
      <c r="EY83" s="249">
        <f t="shared" si="136"/>
        <v>0</v>
      </c>
      <c r="EZ83" s="251">
        <f t="shared" si="137"/>
        <v>0</v>
      </c>
      <c r="FG83" s="249">
        <f t="shared" si="138"/>
        <v>0</v>
      </c>
      <c r="FH83" s="251">
        <f t="shared" si="139"/>
        <v>0</v>
      </c>
      <c r="FO83" s="249">
        <f t="shared" si="140"/>
        <v>0</v>
      </c>
      <c r="FP83" s="251">
        <f t="shared" si="141"/>
        <v>0</v>
      </c>
      <c r="FW83" s="249">
        <f t="shared" si="142"/>
        <v>0</v>
      </c>
      <c r="FX83" s="251">
        <f t="shared" si="143"/>
        <v>0</v>
      </c>
      <c r="GE83" s="249">
        <f t="shared" si="144"/>
        <v>0</v>
      </c>
      <c r="GF83" s="251">
        <f t="shared" si="145"/>
        <v>0</v>
      </c>
      <c r="GM83" s="249">
        <f t="shared" si="146"/>
        <v>0</v>
      </c>
      <c r="GN83" s="251">
        <f t="shared" si="147"/>
        <v>0</v>
      </c>
    </row>
    <row r="84" spans="1:196" ht="17.25">
      <c r="A84" s="74" t="s">
        <v>175</v>
      </c>
      <c r="B84" s="75"/>
      <c r="C84" s="77">
        <f t="shared" si="95"/>
        <v>0</v>
      </c>
      <c r="D84" s="259">
        <f t="shared" si="96"/>
        <v>0</v>
      </c>
      <c r="E84" s="265">
        <f t="shared" si="97"/>
        <v>0</v>
      </c>
      <c r="F84" s="260">
        <f t="shared" si="93"/>
        <v>0</v>
      </c>
      <c r="G84" s="259">
        <f t="shared" si="98"/>
        <v>0</v>
      </c>
      <c r="H84" s="260">
        <f t="shared" si="99"/>
        <v>0</v>
      </c>
      <c r="I84" s="259">
        <f t="shared" si="94"/>
        <v>0</v>
      </c>
      <c r="J84" s="263"/>
      <c r="K84" s="249">
        <f t="shared" si="100"/>
        <v>0</v>
      </c>
      <c r="L84" s="251">
        <f t="shared" si="101"/>
        <v>0</v>
      </c>
      <c r="S84" s="249">
        <f t="shared" si="102"/>
        <v>0</v>
      </c>
      <c r="T84" s="251">
        <f t="shared" si="103"/>
        <v>0</v>
      </c>
      <c r="AA84" s="249">
        <f t="shared" si="104"/>
        <v>0</v>
      </c>
      <c r="AB84" s="251">
        <f t="shared" si="105"/>
        <v>0</v>
      </c>
      <c r="AI84" s="249">
        <f t="shared" si="106"/>
        <v>0</v>
      </c>
      <c r="AJ84" s="251">
        <f t="shared" si="107"/>
        <v>0</v>
      </c>
      <c r="AQ84" s="249">
        <f t="shared" si="108"/>
        <v>0</v>
      </c>
      <c r="AR84" s="251">
        <f t="shared" si="109"/>
        <v>0</v>
      </c>
      <c r="AY84" s="249">
        <f t="shared" si="110"/>
        <v>0</v>
      </c>
      <c r="AZ84" s="251">
        <f t="shared" si="111"/>
        <v>0</v>
      </c>
      <c r="BG84" s="249">
        <f t="shared" si="112"/>
        <v>0</v>
      </c>
      <c r="BH84" s="251">
        <f t="shared" si="113"/>
        <v>0</v>
      </c>
      <c r="BO84" s="249">
        <f t="shared" si="114"/>
        <v>0</v>
      </c>
      <c r="BP84" s="251">
        <f t="shared" si="115"/>
        <v>0</v>
      </c>
      <c r="BW84" s="249">
        <f t="shared" si="116"/>
        <v>0</v>
      </c>
      <c r="BX84" s="251">
        <f t="shared" si="117"/>
        <v>0</v>
      </c>
      <c r="CE84" s="249">
        <f t="shared" si="118"/>
        <v>0</v>
      </c>
      <c r="CF84" s="251">
        <f t="shared" si="119"/>
        <v>0</v>
      </c>
      <c r="CM84" s="249">
        <f t="shared" si="120"/>
        <v>0</v>
      </c>
      <c r="CN84" s="251">
        <f t="shared" si="121"/>
        <v>0</v>
      </c>
      <c r="CU84" s="249">
        <f t="shared" si="122"/>
        <v>0</v>
      </c>
      <c r="CV84" s="251">
        <f t="shared" si="123"/>
        <v>0</v>
      </c>
      <c r="DC84" s="249">
        <f t="shared" si="124"/>
        <v>0</v>
      </c>
      <c r="DD84" s="251">
        <f t="shared" si="125"/>
        <v>0</v>
      </c>
      <c r="DK84" s="249">
        <f t="shared" si="126"/>
        <v>0</v>
      </c>
      <c r="DL84" s="251">
        <f t="shared" si="127"/>
        <v>0</v>
      </c>
      <c r="DS84" s="249">
        <f t="shared" si="128"/>
        <v>0</v>
      </c>
      <c r="DT84" s="251">
        <f t="shared" si="129"/>
        <v>0</v>
      </c>
      <c r="EA84" s="249">
        <f t="shared" si="130"/>
        <v>0</v>
      </c>
      <c r="EB84" s="251">
        <f t="shared" si="131"/>
        <v>0</v>
      </c>
      <c r="EI84" s="249">
        <f t="shared" si="132"/>
        <v>0</v>
      </c>
      <c r="EJ84" s="251">
        <f t="shared" si="133"/>
        <v>0</v>
      </c>
      <c r="EQ84" s="249">
        <f t="shared" si="134"/>
        <v>0</v>
      </c>
      <c r="ER84" s="251">
        <f t="shared" si="135"/>
        <v>0</v>
      </c>
      <c r="EY84" s="249">
        <f t="shared" si="136"/>
        <v>0</v>
      </c>
      <c r="EZ84" s="251">
        <f t="shared" si="137"/>
        <v>0</v>
      </c>
      <c r="FG84" s="249">
        <f t="shared" si="138"/>
        <v>0</v>
      </c>
      <c r="FH84" s="251">
        <f t="shared" si="139"/>
        <v>0</v>
      </c>
      <c r="FO84" s="249">
        <f t="shared" si="140"/>
        <v>0</v>
      </c>
      <c r="FP84" s="251">
        <f t="shared" si="141"/>
        <v>0</v>
      </c>
      <c r="FW84" s="249">
        <f t="shared" si="142"/>
        <v>0</v>
      </c>
      <c r="FX84" s="251">
        <f t="shared" si="143"/>
        <v>0</v>
      </c>
      <c r="GE84" s="249">
        <f t="shared" si="144"/>
        <v>0</v>
      </c>
      <c r="GF84" s="251">
        <f t="shared" si="145"/>
        <v>0</v>
      </c>
      <c r="GM84" s="249">
        <f t="shared" si="146"/>
        <v>0</v>
      </c>
      <c r="GN84" s="251">
        <f t="shared" si="147"/>
        <v>0</v>
      </c>
    </row>
    <row r="85" spans="1:196" ht="17.25">
      <c r="A85" s="74" t="s">
        <v>175</v>
      </c>
      <c r="B85" s="75"/>
      <c r="C85" s="77">
        <f t="shared" si="95"/>
        <v>0</v>
      </c>
      <c r="D85" s="259">
        <f t="shared" si="96"/>
        <v>0</v>
      </c>
      <c r="E85" s="265">
        <f t="shared" si="97"/>
        <v>0</v>
      </c>
      <c r="F85" s="260">
        <f t="shared" si="93"/>
        <v>0</v>
      </c>
      <c r="G85" s="259">
        <f t="shared" si="98"/>
        <v>0</v>
      </c>
      <c r="H85" s="260">
        <f t="shared" si="99"/>
        <v>0</v>
      </c>
      <c r="I85" s="259">
        <f t="shared" si="94"/>
        <v>0</v>
      </c>
      <c r="J85" s="263"/>
      <c r="K85" s="249">
        <f t="shared" si="100"/>
        <v>0</v>
      </c>
      <c r="L85" s="251">
        <f t="shared" si="101"/>
        <v>0</v>
      </c>
      <c r="S85" s="249">
        <f t="shared" si="102"/>
        <v>0</v>
      </c>
      <c r="T85" s="251">
        <f t="shared" si="103"/>
        <v>0</v>
      </c>
      <c r="AA85" s="249">
        <f t="shared" si="104"/>
        <v>0</v>
      </c>
      <c r="AB85" s="251">
        <f t="shared" si="105"/>
        <v>0</v>
      </c>
      <c r="AI85" s="249">
        <f t="shared" si="106"/>
        <v>0</v>
      </c>
      <c r="AJ85" s="251">
        <f t="shared" si="107"/>
        <v>0</v>
      </c>
      <c r="AQ85" s="249">
        <f t="shared" si="108"/>
        <v>0</v>
      </c>
      <c r="AR85" s="251">
        <f t="shared" si="109"/>
        <v>0</v>
      </c>
      <c r="AY85" s="249">
        <f t="shared" si="110"/>
        <v>0</v>
      </c>
      <c r="AZ85" s="251">
        <f t="shared" si="111"/>
        <v>0</v>
      </c>
      <c r="BG85" s="249">
        <f t="shared" si="112"/>
        <v>0</v>
      </c>
      <c r="BH85" s="251">
        <f t="shared" si="113"/>
        <v>0</v>
      </c>
      <c r="BO85" s="249">
        <f t="shared" si="114"/>
        <v>0</v>
      </c>
      <c r="BP85" s="251">
        <f t="shared" si="115"/>
        <v>0</v>
      </c>
      <c r="BW85" s="249">
        <f t="shared" si="116"/>
        <v>0</v>
      </c>
      <c r="BX85" s="251">
        <f t="shared" si="117"/>
        <v>0</v>
      </c>
      <c r="CE85" s="249">
        <f t="shared" si="118"/>
        <v>0</v>
      </c>
      <c r="CF85" s="251">
        <f t="shared" si="119"/>
        <v>0</v>
      </c>
      <c r="CM85" s="249">
        <f t="shared" si="120"/>
        <v>0</v>
      </c>
      <c r="CN85" s="251">
        <f t="shared" si="121"/>
        <v>0</v>
      </c>
      <c r="CU85" s="249">
        <f t="shared" si="122"/>
        <v>0</v>
      </c>
      <c r="CV85" s="251">
        <f t="shared" si="123"/>
        <v>0</v>
      </c>
      <c r="DC85" s="249">
        <f t="shared" si="124"/>
        <v>0</v>
      </c>
      <c r="DD85" s="251">
        <f t="shared" si="125"/>
        <v>0</v>
      </c>
      <c r="DK85" s="249">
        <f t="shared" si="126"/>
        <v>0</v>
      </c>
      <c r="DL85" s="251">
        <f t="shared" si="127"/>
        <v>0</v>
      </c>
      <c r="DS85" s="249">
        <f t="shared" si="128"/>
        <v>0</v>
      </c>
      <c r="DT85" s="251">
        <f t="shared" si="129"/>
        <v>0</v>
      </c>
      <c r="EA85" s="249">
        <f t="shared" si="130"/>
        <v>0</v>
      </c>
      <c r="EB85" s="251">
        <f t="shared" si="131"/>
        <v>0</v>
      </c>
      <c r="EI85" s="249">
        <f t="shared" si="132"/>
        <v>0</v>
      </c>
      <c r="EJ85" s="251">
        <f t="shared" si="133"/>
        <v>0</v>
      </c>
      <c r="EQ85" s="249">
        <f t="shared" si="134"/>
        <v>0</v>
      </c>
      <c r="ER85" s="251">
        <f t="shared" si="135"/>
        <v>0</v>
      </c>
      <c r="EY85" s="249">
        <f t="shared" si="136"/>
        <v>0</v>
      </c>
      <c r="EZ85" s="251">
        <f t="shared" si="137"/>
        <v>0</v>
      </c>
      <c r="FG85" s="249">
        <f t="shared" si="138"/>
        <v>0</v>
      </c>
      <c r="FH85" s="251">
        <f t="shared" si="139"/>
        <v>0</v>
      </c>
      <c r="FO85" s="249">
        <f t="shared" si="140"/>
        <v>0</v>
      </c>
      <c r="FP85" s="251">
        <f t="shared" si="141"/>
        <v>0</v>
      </c>
      <c r="FW85" s="249">
        <f t="shared" si="142"/>
        <v>0</v>
      </c>
      <c r="FX85" s="251">
        <f t="shared" si="143"/>
        <v>0</v>
      </c>
      <c r="GE85" s="249">
        <f t="shared" si="144"/>
        <v>0</v>
      </c>
      <c r="GF85" s="251">
        <f t="shared" si="145"/>
        <v>0</v>
      </c>
      <c r="GM85" s="249">
        <f t="shared" si="146"/>
        <v>0</v>
      </c>
      <c r="GN85" s="251">
        <f t="shared" si="147"/>
        <v>0</v>
      </c>
    </row>
    <row r="86" spans="1:196" ht="17.25">
      <c r="A86" s="74" t="s">
        <v>175</v>
      </c>
      <c r="B86" s="75"/>
      <c r="C86" s="77">
        <f t="shared" si="95"/>
        <v>0</v>
      </c>
      <c r="D86" s="259">
        <f t="shared" si="96"/>
        <v>0</v>
      </c>
      <c r="E86" s="265">
        <f t="shared" si="97"/>
        <v>0</v>
      </c>
      <c r="F86" s="260">
        <f t="shared" si="93"/>
        <v>0</v>
      </c>
      <c r="G86" s="259">
        <f t="shared" si="98"/>
        <v>0</v>
      </c>
      <c r="H86" s="260">
        <f t="shared" si="99"/>
        <v>0</v>
      </c>
      <c r="I86" s="259">
        <f t="shared" si="94"/>
        <v>0</v>
      </c>
      <c r="J86" s="263"/>
      <c r="K86" s="249">
        <f t="shared" si="100"/>
        <v>0</v>
      </c>
      <c r="L86" s="251">
        <f t="shared" si="101"/>
        <v>0</v>
      </c>
      <c r="S86" s="249">
        <f t="shared" si="102"/>
        <v>0</v>
      </c>
      <c r="T86" s="251">
        <f t="shared" si="103"/>
        <v>0</v>
      </c>
      <c r="AA86" s="249">
        <f t="shared" si="104"/>
        <v>0</v>
      </c>
      <c r="AB86" s="251">
        <f t="shared" si="105"/>
        <v>0</v>
      </c>
      <c r="AI86" s="249">
        <f t="shared" si="106"/>
        <v>0</v>
      </c>
      <c r="AJ86" s="251">
        <f t="shared" si="107"/>
        <v>0</v>
      </c>
      <c r="AQ86" s="249">
        <f t="shared" si="108"/>
        <v>0</v>
      </c>
      <c r="AR86" s="251">
        <f t="shared" si="109"/>
        <v>0</v>
      </c>
      <c r="AY86" s="249">
        <f t="shared" si="110"/>
        <v>0</v>
      </c>
      <c r="AZ86" s="251">
        <f t="shared" si="111"/>
        <v>0</v>
      </c>
      <c r="BG86" s="249">
        <f t="shared" si="112"/>
        <v>0</v>
      </c>
      <c r="BH86" s="251">
        <f t="shared" si="113"/>
        <v>0</v>
      </c>
      <c r="BO86" s="249">
        <f t="shared" si="114"/>
        <v>0</v>
      </c>
      <c r="BP86" s="251">
        <f t="shared" si="115"/>
        <v>0</v>
      </c>
      <c r="BW86" s="249">
        <f t="shared" si="116"/>
        <v>0</v>
      </c>
      <c r="BX86" s="251">
        <f t="shared" si="117"/>
        <v>0</v>
      </c>
      <c r="CE86" s="249">
        <f t="shared" si="118"/>
        <v>0</v>
      </c>
      <c r="CF86" s="251">
        <f t="shared" si="119"/>
        <v>0</v>
      </c>
      <c r="CM86" s="249">
        <f t="shared" si="120"/>
        <v>0</v>
      </c>
      <c r="CN86" s="251">
        <f t="shared" si="121"/>
        <v>0</v>
      </c>
      <c r="CU86" s="249">
        <f t="shared" si="122"/>
        <v>0</v>
      </c>
      <c r="CV86" s="251">
        <f t="shared" si="123"/>
        <v>0</v>
      </c>
      <c r="DC86" s="249">
        <f t="shared" si="124"/>
        <v>0</v>
      </c>
      <c r="DD86" s="251">
        <f t="shared" si="125"/>
        <v>0</v>
      </c>
      <c r="DK86" s="249">
        <f t="shared" si="126"/>
        <v>0</v>
      </c>
      <c r="DL86" s="251">
        <f t="shared" si="127"/>
        <v>0</v>
      </c>
      <c r="DS86" s="249">
        <f t="shared" si="128"/>
        <v>0</v>
      </c>
      <c r="DT86" s="251">
        <f t="shared" si="129"/>
        <v>0</v>
      </c>
      <c r="EA86" s="249">
        <f t="shared" si="130"/>
        <v>0</v>
      </c>
      <c r="EB86" s="251">
        <f t="shared" si="131"/>
        <v>0</v>
      </c>
      <c r="EI86" s="249">
        <f t="shared" si="132"/>
        <v>0</v>
      </c>
      <c r="EJ86" s="251">
        <f t="shared" si="133"/>
        <v>0</v>
      </c>
      <c r="EQ86" s="249">
        <f t="shared" si="134"/>
        <v>0</v>
      </c>
      <c r="ER86" s="251">
        <f t="shared" si="135"/>
        <v>0</v>
      </c>
      <c r="EY86" s="249">
        <f t="shared" si="136"/>
        <v>0</v>
      </c>
      <c r="EZ86" s="251">
        <f t="shared" si="137"/>
        <v>0</v>
      </c>
      <c r="FG86" s="249">
        <f t="shared" si="138"/>
        <v>0</v>
      </c>
      <c r="FH86" s="251">
        <f t="shared" si="139"/>
        <v>0</v>
      </c>
      <c r="FO86" s="249">
        <f t="shared" si="140"/>
        <v>0</v>
      </c>
      <c r="FP86" s="251">
        <f t="shared" si="141"/>
        <v>0</v>
      </c>
      <c r="FW86" s="249">
        <f t="shared" si="142"/>
        <v>0</v>
      </c>
      <c r="FX86" s="251">
        <f t="shared" si="143"/>
        <v>0</v>
      </c>
      <c r="GE86" s="249">
        <f t="shared" si="144"/>
        <v>0</v>
      </c>
      <c r="GF86" s="251">
        <f t="shared" si="145"/>
        <v>0</v>
      </c>
      <c r="GM86" s="249">
        <f t="shared" si="146"/>
        <v>0</v>
      </c>
      <c r="GN86" s="251">
        <f t="shared" si="147"/>
        <v>0</v>
      </c>
    </row>
    <row r="87" spans="1:196" ht="17.25">
      <c r="A87" s="74" t="s">
        <v>175</v>
      </c>
      <c r="B87" s="75"/>
      <c r="C87" s="77">
        <f t="shared" si="95"/>
        <v>0</v>
      </c>
      <c r="D87" s="259">
        <f t="shared" si="96"/>
        <v>0</v>
      </c>
      <c r="E87" s="265">
        <f t="shared" si="97"/>
        <v>0</v>
      </c>
      <c r="F87" s="260">
        <f t="shared" si="93"/>
        <v>0</v>
      </c>
      <c r="G87" s="259">
        <f t="shared" si="98"/>
        <v>0</v>
      </c>
      <c r="H87" s="260">
        <f t="shared" si="99"/>
        <v>0</v>
      </c>
      <c r="I87" s="259">
        <f t="shared" si="94"/>
        <v>0</v>
      </c>
      <c r="J87" s="263"/>
      <c r="K87" s="249">
        <f t="shared" si="100"/>
        <v>0</v>
      </c>
      <c r="L87" s="251">
        <f t="shared" si="101"/>
        <v>0</v>
      </c>
      <c r="S87" s="249">
        <f t="shared" si="102"/>
        <v>0</v>
      </c>
      <c r="T87" s="251">
        <f t="shared" si="103"/>
        <v>0</v>
      </c>
      <c r="AA87" s="249">
        <f t="shared" si="104"/>
        <v>0</v>
      </c>
      <c r="AB87" s="251">
        <f t="shared" si="105"/>
        <v>0</v>
      </c>
      <c r="AI87" s="249">
        <f t="shared" si="106"/>
        <v>0</v>
      </c>
      <c r="AJ87" s="251">
        <f t="shared" si="107"/>
        <v>0</v>
      </c>
      <c r="AQ87" s="249">
        <f t="shared" si="108"/>
        <v>0</v>
      </c>
      <c r="AR87" s="251">
        <f t="shared" si="109"/>
        <v>0</v>
      </c>
      <c r="AY87" s="249">
        <f t="shared" si="110"/>
        <v>0</v>
      </c>
      <c r="AZ87" s="251">
        <f t="shared" si="111"/>
        <v>0</v>
      </c>
      <c r="BG87" s="249">
        <f t="shared" si="112"/>
        <v>0</v>
      </c>
      <c r="BH87" s="251">
        <f t="shared" si="113"/>
        <v>0</v>
      </c>
      <c r="BO87" s="249">
        <f t="shared" si="114"/>
        <v>0</v>
      </c>
      <c r="BP87" s="251">
        <f t="shared" si="115"/>
        <v>0</v>
      </c>
      <c r="BW87" s="249">
        <f t="shared" si="116"/>
        <v>0</v>
      </c>
      <c r="BX87" s="251">
        <f t="shared" si="117"/>
        <v>0</v>
      </c>
      <c r="CE87" s="249">
        <f t="shared" si="118"/>
        <v>0</v>
      </c>
      <c r="CF87" s="251">
        <f t="shared" si="119"/>
        <v>0</v>
      </c>
      <c r="CM87" s="249">
        <f t="shared" si="120"/>
        <v>0</v>
      </c>
      <c r="CN87" s="251">
        <f t="shared" si="121"/>
        <v>0</v>
      </c>
      <c r="CU87" s="249">
        <f t="shared" si="122"/>
        <v>0</v>
      </c>
      <c r="CV87" s="251">
        <f t="shared" si="123"/>
        <v>0</v>
      </c>
      <c r="DC87" s="249">
        <f t="shared" si="124"/>
        <v>0</v>
      </c>
      <c r="DD87" s="251">
        <f t="shared" si="125"/>
        <v>0</v>
      </c>
      <c r="DK87" s="249">
        <f t="shared" si="126"/>
        <v>0</v>
      </c>
      <c r="DL87" s="251">
        <f t="shared" si="127"/>
        <v>0</v>
      </c>
      <c r="DS87" s="249">
        <f t="shared" si="128"/>
        <v>0</v>
      </c>
      <c r="DT87" s="251">
        <f t="shared" si="129"/>
        <v>0</v>
      </c>
      <c r="EA87" s="249">
        <f t="shared" si="130"/>
        <v>0</v>
      </c>
      <c r="EB87" s="251">
        <f t="shared" si="131"/>
        <v>0</v>
      </c>
      <c r="EI87" s="249">
        <f t="shared" si="132"/>
        <v>0</v>
      </c>
      <c r="EJ87" s="251">
        <f t="shared" si="133"/>
        <v>0</v>
      </c>
      <c r="EQ87" s="249">
        <f t="shared" si="134"/>
        <v>0</v>
      </c>
      <c r="ER87" s="251">
        <f t="shared" si="135"/>
        <v>0</v>
      </c>
      <c r="EY87" s="249">
        <f t="shared" si="136"/>
        <v>0</v>
      </c>
      <c r="EZ87" s="251">
        <f t="shared" si="137"/>
        <v>0</v>
      </c>
      <c r="FG87" s="249">
        <f t="shared" si="138"/>
        <v>0</v>
      </c>
      <c r="FH87" s="251">
        <f t="shared" si="139"/>
        <v>0</v>
      </c>
      <c r="FO87" s="249">
        <f t="shared" si="140"/>
        <v>0</v>
      </c>
      <c r="FP87" s="251">
        <f t="shared" si="141"/>
        <v>0</v>
      </c>
      <c r="FW87" s="249">
        <f t="shared" si="142"/>
        <v>0</v>
      </c>
      <c r="FX87" s="251">
        <f t="shared" si="143"/>
        <v>0</v>
      </c>
      <c r="GE87" s="249">
        <f t="shared" si="144"/>
        <v>0</v>
      </c>
      <c r="GF87" s="251">
        <f t="shared" si="145"/>
        <v>0</v>
      </c>
      <c r="GM87" s="249">
        <f t="shared" si="146"/>
        <v>0</v>
      </c>
      <c r="GN87" s="251">
        <f t="shared" si="147"/>
        <v>0</v>
      </c>
    </row>
    <row r="88" spans="1:196" ht="17.25">
      <c r="A88" s="74" t="s">
        <v>175</v>
      </c>
      <c r="B88" s="75"/>
      <c r="C88" s="77">
        <f t="shared" si="95"/>
        <v>0</v>
      </c>
      <c r="D88" s="259">
        <f t="shared" si="96"/>
        <v>0</v>
      </c>
      <c r="E88" s="265">
        <f t="shared" si="97"/>
        <v>0</v>
      </c>
      <c r="F88" s="260">
        <f t="shared" si="93"/>
        <v>0</v>
      </c>
      <c r="G88" s="259">
        <f t="shared" si="98"/>
        <v>0</v>
      </c>
      <c r="H88" s="260">
        <f t="shared" si="99"/>
        <v>0</v>
      </c>
      <c r="I88" s="259">
        <f t="shared" si="94"/>
        <v>0</v>
      </c>
      <c r="J88" s="263"/>
      <c r="K88" s="249">
        <f t="shared" si="100"/>
        <v>0</v>
      </c>
      <c r="L88" s="251">
        <f t="shared" si="101"/>
        <v>0</v>
      </c>
      <c r="S88" s="249">
        <f t="shared" si="102"/>
        <v>0</v>
      </c>
      <c r="T88" s="251">
        <f t="shared" si="103"/>
        <v>0</v>
      </c>
      <c r="AA88" s="249">
        <f t="shared" si="104"/>
        <v>0</v>
      </c>
      <c r="AB88" s="251">
        <f t="shared" si="105"/>
        <v>0</v>
      </c>
      <c r="AI88" s="249">
        <f t="shared" si="106"/>
        <v>0</v>
      </c>
      <c r="AJ88" s="251">
        <f t="shared" si="107"/>
        <v>0</v>
      </c>
      <c r="AQ88" s="249">
        <f t="shared" si="108"/>
        <v>0</v>
      </c>
      <c r="AR88" s="251">
        <f t="shared" si="109"/>
        <v>0</v>
      </c>
      <c r="AY88" s="249">
        <f t="shared" si="110"/>
        <v>0</v>
      </c>
      <c r="AZ88" s="251">
        <f t="shared" si="111"/>
        <v>0</v>
      </c>
      <c r="BG88" s="249">
        <f t="shared" si="112"/>
        <v>0</v>
      </c>
      <c r="BH88" s="251">
        <f t="shared" si="113"/>
        <v>0</v>
      </c>
      <c r="BO88" s="249">
        <f t="shared" si="114"/>
        <v>0</v>
      </c>
      <c r="BP88" s="251">
        <f t="shared" si="115"/>
        <v>0</v>
      </c>
      <c r="BW88" s="249">
        <f t="shared" si="116"/>
        <v>0</v>
      </c>
      <c r="BX88" s="251">
        <f t="shared" si="117"/>
        <v>0</v>
      </c>
      <c r="CE88" s="249">
        <f t="shared" si="118"/>
        <v>0</v>
      </c>
      <c r="CF88" s="251">
        <f t="shared" si="119"/>
        <v>0</v>
      </c>
      <c r="CM88" s="249">
        <f t="shared" si="120"/>
        <v>0</v>
      </c>
      <c r="CN88" s="251">
        <f t="shared" si="121"/>
        <v>0</v>
      </c>
      <c r="CU88" s="249">
        <f t="shared" si="122"/>
        <v>0</v>
      </c>
      <c r="CV88" s="251">
        <f t="shared" si="123"/>
        <v>0</v>
      </c>
      <c r="DC88" s="249">
        <f t="shared" si="124"/>
        <v>0</v>
      </c>
      <c r="DD88" s="251">
        <f t="shared" si="125"/>
        <v>0</v>
      </c>
      <c r="DK88" s="249">
        <f t="shared" si="126"/>
        <v>0</v>
      </c>
      <c r="DL88" s="251">
        <f t="shared" si="127"/>
        <v>0</v>
      </c>
      <c r="DS88" s="249">
        <f t="shared" si="128"/>
        <v>0</v>
      </c>
      <c r="DT88" s="251">
        <f t="shared" si="129"/>
        <v>0</v>
      </c>
      <c r="EA88" s="249">
        <f t="shared" si="130"/>
        <v>0</v>
      </c>
      <c r="EB88" s="251">
        <f t="shared" si="131"/>
        <v>0</v>
      </c>
      <c r="EI88" s="249">
        <f t="shared" si="132"/>
        <v>0</v>
      </c>
      <c r="EJ88" s="251">
        <f t="shared" si="133"/>
        <v>0</v>
      </c>
      <c r="EQ88" s="249">
        <f t="shared" si="134"/>
        <v>0</v>
      </c>
      <c r="ER88" s="251">
        <f t="shared" si="135"/>
        <v>0</v>
      </c>
      <c r="EY88" s="249">
        <f t="shared" si="136"/>
        <v>0</v>
      </c>
      <c r="EZ88" s="251">
        <f t="shared" si="137"/>
        <v>0</v>
      </c>
      <c r="FG88" s="249">
        <f t="shared" si="138"/>
        <v>0</v>
      </c>
      <c r="FH88" s="251">
        <f t="shared" si="139"/>
        <v>0</v>
      </c>
      <c r="FO88" s="249">
        <f t="shared" si="140"/>
        <v>0</v>
      </c>
      <c r="FP88" s="251">
        <f t="shared" si="141"/>
        <v>0</v>
      </c>
      <c r="FW88" s="249">
        <f t="shared" si="142"/>
        <v>0</v>
      </c>
      <c r="FX88" s="251">
        <f t="shared" si="143"/>
        <v>0</v>
      </c>
      <c r="GE88" s="249">
        <f t="shared" si="144"/>
        <v>0</v>
      </c>
      <c r="GF88" s="251">
        <f t="shared" si="145"/>
        <v>0</v>
      </c>
      <c r="GM88" s="249">
        <f t="shared" si="146"/>
        <v>0</v>
      </c>
      <c r="GN88" s="251">
        <f t="shared" si="147"/>
        <v>0</v>
      </c>
    </row>
    <row r="89" spans="1:196" ht="17.25">
      <c r="A89" s="74" t="s">
        <v>175</v>
      </c>
      <c r="B89" s="75"/>
      <c r="C89" s="77">
        <f t="shared" si="95"/>
        <v>0</v>
      </c>
      <c r="D89" s="259">
        <f t="shared" si="96"/>
        <v>0</v>
      </c>
      <c r="E89" s="265">
        <f t="shared" si="97"/>
        <v>0</v>
      </c>
      <c r="F89" s="260">
        <f t="shared" si="93"/>
        <v>0</v>
      </c>
      <c r="G89" s="259">
        <f t="shared" si="98"/>
        <v>0</v>
      </c>
      <c r="H89" s="260">
        <f t="shared" si="99"/>
        <v>0</v>
      </c>
      <c r="I89" s="259">
        <f t="shared" si="94"/>
        <v>0</v>
      </c>
      <c r="J89" s="263"/>
      <c r="K89" s="249">
        <f t="shared" si="100"/>
        <v>0</v>
      </c>
      <c r="L89" s="251">
        <f t="shared" si="101"/>
        <v>0</v>
      </c>
      <c r="S89" s="249">
        <f t="shared" si="102"/>
        <v>0</v>
      </c>
      <c r="T89" s="251">
        <f t="shared" si="103"/>
        <v>0</v>
      </c>
      <c r="AA89" s="249">
        <f t="shared" si="104"/>
        <v>0</v>
      </c>
      <c r="AB89" s="251">
        <f t="shared" si="105"/>
        <v>0</v>
      </c>
      <c r="AI89" s="249">
        <f t="shared" si="106"/>
        <v>0</v>
      </c>
      <c r="AJ89" s="251">
        <f t="shared" si="107"/>
        <v>0</v>
      </c>
      <c r="AQ89" s="249">
        <f t="shared" si="108"/>
        <v>0</v>
      </c>
      <c r="AR89" s="251">
        <f t="shared" si="109"/>
        <v>0</v>
      </c>
      <c r="AY89" s="249">
        <f t="shared" si="110"/>
        <v>0</v>
      </c>
      <c r="AZ89" s="251">
        <f t="shared" si="111"/>
        <v>0</v>
      </c>
      <c r="BG89" s="249">
        <f t="shared" si="112"/>
        <v>0</v>
      </c>
      <c r="BH89" s="251">
        <f t="shared" si="113"/>
        <v>0</v>
      </c>
      <c r="BO89" s="249">
        <f t="shared" si="114"/>
        <v>0</v>
      </c>
      <c r="BP89" s="251">
        <f t="shared" si="115"/>
        <v>0</v>
      </c>
      <c r="BW89" s="249">
        <f t="shared" si="116"/>
        <v>0</v>
      </c>
      <c r="BX89" s="251">
        <f t="shared" si="117"/>
        <v>0</v>
      </c>
      <c r="CE89" s="249">
        <f t="shared" si="118"/>
        <v>0</v>
      </c>
      <c r="CF89" s="251">
        <f t="shared" si="119"/>
        <v>0</v>
      </c>
      <c r="CM89" s="249">
        <f t="shared" si="120"/>
        <v>0</v>
      </c>
      <c r="CN89" s="251">
        <f t="shared" si="121"/>
        <v>0</v>
      </c>
      <c r="CU89" s="249">
        <f t="shared" si="122"/>
        <v>0</v>
      </c>
      <c r="CV89" s="251">
        <f t="shared" si="123"/>
        <v>0</v>
      </c>
      <c r="DC89" s="249">
        <f t="shared" si="124"/>
        <v>0</v>
      </c>
      <c r="DD89" s="251">
        <f t="shared" si="125"/>
        <v>0</v>
      </c>
      <c r="DK89" s="249">
        <f t="shared" si="126"/>
        <v>0</v>
      </c>
      <c r="DL89" s="251">
        <f t="shared" si="127"/>
        <v>0</v>
      </c>
      <c r="DS89" s="249">
        <f t="shared" si="128"/>
        <v>0</v>
      </c>
      <c r="DT89" s="251">
        <f t="shared" si="129"/>
        <v>0</v>
      </c>
      <c r="EA89" s="249">
        <f t="shared" si="130"/>
        <v>0</v>
      </c>
      <c r="EB89" s="251">
        <f t="shared" si="131"/>
        <v>0</v>
      </c>
      <c r="EI89" s="249">
        <f t="shared" si="132"/>
        <v>0</v>
      </c>
      <c r="EJ89" s="251">
        <f t="shared" si="133"/>
        <v>0</v>
      </c>
      <c r="EQ89" s="249">
        <f t="shared" si="134"/>
        <v>0</v>
      </c>
      <c r="ER89" s="251">
        <f t="shared" si="135"/>
        <v>0</v>
      </c>
      <c r="EY89" s="249">
        <f t="shared" si="136"/>
        <v>0</v>
      </c>
      <c r="EZ89" s="251">
        <f t="shared" si="137"/>
        <v>0</v>
      </c>
      <c r="FG89" s="249">
        <f t="shared" si="138"/>
        <v>0</v>
      </c>
      <c r="FH89" s="251">
        <f t="shared" si="139"/>
        <v>0</v>
      </c>
      <c r="FO89" s="249">
        <f t="shared" si="140"/>
        <v>0</v>
      </c>
      <c r="FP89" s="251">
        <f t="shared" si="141"/>
        <v>0</v>
      </c>
      <c r="FW89" s="249">
        <f t="shared" si="142"/>
        <v>0</v>
      </c>
      <c r="FX89" s="251">
        <f t="shared" si="143"/>
        <v>0</v>
      </c>
      <c r="GE89" s="249">
        <f t="shared" si="144"/>
        <v>0</v>
      </c>
      <c r="GF89" s="251">
        <f t="shared" si="145"/>
        <v>0</v>
      </c>
      <c r="GM89" s="249">
        <f t="shared" si="146"/>
        <v>0</v>
      </c>
      <c r="GN89" s="251">
        <f t="shared" si="147"/>
        <v>0</v>
      </c>
    </row>
    <row r="90" spans="1:196" ht="17.25">
      <c r="A90" s="74" t="s">
        <v>175</v>
      </c>
      <c r="B90" s="75"/>
      <c r="C90" s="77">
        <f t="shared" si="95"/>
        <v>0</v>
      </c>
      <c r="D90" s="259">
        <f t="shared" si="96"/>
        <v>0</v>
      </c>
      <c r="E90" s="265">
        <f t="shared" si="97"/>
        <v>0</v>
      </c>
      <c r="F90" s="260">
        <f t="shared" si="93"/>
        <v>0</v>
      </c>
      <c r="G90" s="259">
        <f t="shared" si="98"/>
        <v>0</v>
      </c>
      <c r="H90" s="260">
        <f t="shared" si="99"/>
        <v>0</v>
      </c>
      <c r="I90" s="259">
        <f t="shared" si="94"/>
        <v>0</v>
      </c>
      <c r="J90" s="263"/>
      <c r="K90" s="249">
        <f t="shared" si="100"/>
        <v>0</v>
      </c>
      <c r="L90" s="251">
        <f t="shared" si="101"/>
        <v>0</v>
      </c>
      <c r="S90" s="249">
        <f t="shared" si="102"/>
        <v>0</v>
      </c>
      <c r="T90" s="251">
        <f t="shared" si="103"/>
        <v>0</v>
      </c>
      <c r="AA90" s="249">
        <f t="shared" si="104"/>
        <v>0</v>
      </c>
      <c r="AB90" s="251">
        <f t="shared" si="105"/>
        <v>0</v>
      </c>
      <c r="AI90" s="249">
        <f t="shared" si="106"/>
        <v>0</v>
      </c>
      <c r="AJ90" s="251">
        <f t="shared" si="107"/>
        <v>0</v>
      </c>
      <c r="AQ90" s="249">
        <f t="shared" si="108"/>
        <v>0</v>
      </c>
      <c r="AR90" s="251">
        <f t="shared" si="109"/>
        <v>0</v>
      </c>
      <c r="AY90" s="249">
        <f t="shared" si="110"/>
        <v>0</v>
      </c>
      <c r="AZ90" s="251">
        <f t="shared" si="111"/>
        <v>0</v>
      </c>
      <c r="BG90" s="249">
        <f t="shared" si="112"/>
        <v>0</v>
      </c>
      <c r="BH90" s="251">
        <f t="shared" si="113"/>
        <v>0</v>
      </c>
      <c r="BO90" s="249">
        <f t="shared" si="114"/>
        <v>0</v>
      </c>
      <c r="BP90" s="251">
        <f t="shared" si="115"/>
        <v>0</v>
      </c>
      <c r="BW90" s="249">
        <f t="shared" si="116"/>
        <v>0</v>
      </c>
      <c r="BX90" s="251">
        <f t="shared" si="117"/>
        <v>0</v>
      </c>
      <c r="CE90" s="249">
        <f t="shared" si="118"/>
        <v>0</v>
      </c>
      <c r="CF90" s="251">
        <f t="shared" si="119"/>
        <v>0</v>
      </c>
      <c r="CM90" s="249">
        <f t="shared" si="120"/>
        <v>0</v>
      </c>
      <c r="CN90" s="251">
        <f t="shared" si="121"/>
        <v>0</v>
      </c>
      <c r="CU90" s="249">
        <f t="shared" si="122"/>
        <v>0</v>
      </c>
      <c r="CV90" s="251">
        <f t="shared" si="123"/>
        <v>0</v>
      </c>
      <c r="DC90" s="249">
        <f t="shared" si="124"/>
        <v>0</v>
      </c>
      <c r="DD90" s="251">
        <f t="shared" si="125"/>
        <v>0</v>
      </c>
      <c r="DK90" s="249">
        <f t="shared" si="126"/>
        <v>0</v>
      </c>
      <c r="DL90" s="251">
        <f t="shared" si="127"/>
        <v>0</v>
      </c>
      <c r="DS90" s="249">
        <f t="shared" si="128"/>
        <v>0</v>
      </c>
      <c r="DT90" s="251">
        <f t="shared" si="129"/>
        <v>0</v>
      </c>
      <c r="EA90" s="249">
        <f t="shared" si="130"/>
        <v>0</v>
      </c>
      <c r="EB90" s="251">
        <f t="shared" si="131"/>
        <v>0</v>
      </c>
      <c r="EI90" s="249">
        <f t="shared" si="132"/>
        <v>0</v>
      </c>
      <c r="EJ90" s="251">
        <f t="shared" si="133"/>
        <v>0</v>
      </c>
      <c r="EQ90" s="249">
        <f t="shared" si="134"/>
        <v>0</v>
      </c>
      <c r="ER90" s="251">
        <f t="shared" si="135"/>
        <v>0</v>
      </c>
      <c r="EY90" s="249">
        <f t="shared" si="136"/>
        <v>0</v>
      </c>
      <c r="EZ90" s="251">
        <f t="shared" si="137"/>
        <v>0</v>
      </c>
      <c r="FG90" s="249">
        <f t="shared" si="138"/>
        <v>0</v>
      </c>
      <c r="FH90" s="251">
        <f t="shared" si="139"/>
        <v>0</v>
      </c>
      <c r="FO90" s="249">
        <f t="shared" si="140"/>
        <v>0</v>
      </c>
      <c r="FP90" s="251">
        <f t="shared" si="141"/>
        <v>0</v>
      </c>
      <c r="FW90" s="249">
        <f t="shared" si="142"/>
        <v>0</v>
      </c>
      <c r="FX90" s="251">
        <f t="shared" si="143"/>
        <v>0</v>
      </c>
      <c r="GE90" s="249">
        <f t="shared" si="144"/>
        <v>0</v>
      </c>
      <c r="GF90" s="251">
        <f t="shared" si="145"/>
        <v>0</v>
      </c>
      <c r="GM90" s="249">
        <f t="shared" si="146"/>
        <v>0</v>
      </c>
      <c r="GN90" s="251">
        <f t="shared" si="147"/>
        <v>0</v>
      </c>
    </row>
    <row r="91" spans="1:196" ht="17.25">
      <c r="A91" s="74" t="s">
        <v>175</v>
      </c>
      <c r="B91" s="75"/>
      <c r="C91" s="77">
        <f t="shared" si="95"/>
        <v>0</v>
      </c>
      <c r="D91" s="259">
        <f t="shared" si="96"/>
        <v>0</v>
      </c>
      <c r="E91" s="265">
        <f t="shared" si="97"/>
        <v>0</v>
      </c>
      <c r="F91" s="260">
        <f t="shared" si="93"/>
        <v>0</v>
      </c>
      <c r="G91" s="259">
        <f t="shared" si="98"/>
        <v>0</v>
      </c>
      <c r="H91" s="260">
        <f t="shared" si="99"/>
        <v>0</v>
      </c>
      <c r="I91" s="259">
        <f t="shared" si="94"/>
        <v>0</v>
      </c>
      <c r="J91" s="263"/>
      <c r="K91" s="249">
        <f t="shared" si="100"/>
        <v>0</v>
      </c>
      <c r="L91" s="251">
        <f t="shared" si="101"/>
        <v>0</v>
      </c>
      <c r="S91" s="249">
        <f t="shared" si="102"/>
        <v>0</v>
      </c>
      <c r="T91" s="251">
        <f t="shared" si="103"/>
        <v>0</v>
      </c>
      <c r="AA91" s="249">
        <f t="shared" si="104"/>
        <v>0</v>
      </c>
      <c r="AB91" s="251">
        <f t="shared" si="105"/>
        <v>0</v>
      </c>
      <c r="AI91" s="249">
        <f t="shared" si="106"/>
        <v>0</v>
      </c>
      <c r="AJ91" s="251">
        <f t="shared" si="107"/>
        <v>0</v>
      </c>
      <c r="AQ91" s="249">
        <f t="shared" si="108"/>
        <v>0</v>
      </c>
      <c r="AR91" s="251">
        <f t="shared" si="109"/>
        <v>0</v>
      </c>
      <c r="AY91" s="249">
        <f t="shared" si="110"/>
        <v>0</v>
      </c>
      <c r="AZ91" s="251">
        <f t="shared" si="111"/>
        <v>0</v>
      </c>
      <c r="BG91" s="249">
        <f t="shared" si="112"/>
        <v>0</v>
      </c>
      <c r="BH91" s="251">
        <f t="shared" si="113"/>
        <v>0</v>
      </c>
      <c r="BO91" s="249">
        <f t="shared" si="114"/>
        <v>0</v>
      </c>
      <c r="BP91" s="251">
        <f t="shared" si="115"/>
        <v>0</v>
      </c>
      <c r="BW91" s="249">
        <f t="shared" si="116"/>
        <v>0</v>
      </c>
      <c r="BX91" s="251">
        <f t="shared" si="117"/>
        <v>0</v>
      </c>
      <c r="CE91" s="249">
        <f t="shared" si="118"/>
        <v>0</v>
      </c>
      <c r="CF91" s="251">
        <f t="shared" si="119"/>
        <v>0</v>
      </c>
      <c r="CM91" s="249">
        <f t="shared" si="120"/>
        <v>0</v>
      </c>
      <c r="CN91" s="251">
        <f t="shared" si="121"/>
        <v>0</v>
      </c>
      <c r="CU91" s="249">
        <f t="shared" si="122"/>
        <v>0</v>
      </c>
      <c r="CV91" s="251">
        <f t="shared" si="123"/>
        <v>0</v>
      </c>
      <c r="DC91" s="249">
        <f t="shared" si="124"/>
        <v>0</v>
      </c>
      <c r="DD91" s="251">
        <f t="shared" si="125"/>
        <v>0</v>
      </c>
      <c r="DK91" s="249">
        <f t="shared" si="126"/>
        <v>0</v>
      </c>
      <c r="DL91" s="251">
        <f t="shared" si="127"/>
        <v>0</v>
      </c>
      <c r="DS91" s="249">
        <f t="shared" si="128"/>
        <v>0</v>
      </c>
      <c r="DT91" s="251">
        <f t="shared" si="129"/>
        <v>0</v>
      </c>
      <c r="EA91" s="249">
        <f t="shared" si="130"/>
        <v>0</v>
      </c>
      <c r="EB91" s="251">
        <f t="shared" si="131"/>
        <v>0</v>
      </c>
      <c r="EI91" s="249">
        <f t="shared" si="132"/>
        <v>0</v>
      </c>
      <c r="EJ91" s="251">
        <f t="shared" si="133"/>
        <v>0</v>
      </c>
      <c r="EQ91" s="249">
        <f t="shared" si="134"/>
        <v>0</v>
      </c>
      <c r="ER91" s="251">
        <f t="shared" si="135"/>
        <v>0</v>
      </c>
      <c r="EY91" s="249">
        <f t="shared" si="136"/>
        <v>0</v>
      </c>
      <c r="EZ91" s="251">
        <f t="shared" si="137"/>
        <v>0</v>
      </c>
      <c r="FG91" s="249">
        <f t="shared" si="138"/>
        <v>0</v>
      </c>
      <c r="FH91" s="251">
        <f t="shared" si="139"/>
        <v>0</v>
      </c>
      <c r="FO91" s="249">
        <f t="shared" si="140"/>
        <v>0</v>
      </c>
      <c r="FP91" s="251">
        <f t="shared" si="141"/>
        <v>0</v>
      </c>
      <c r="FW91" s="249">
        <f t="shared" si="142"/>
        <v>0</v>
      </c>
      <c r="FX91" s="251">
        <f t="shared" si="143"/>
        <v>0</v>
      </c>
      <c r="GE91" s="249">
        <f t="shared" si="144"/>
        <v>0</v>
      </c>
      <c r="GF91" s="251">
        <f t="shared" si="145"/>
        <v>0</v>
      </c>
      <c r="GM91" s="249">
        <f t="shared" si="146"/>
        <v>0</v>
      </c>
      <c r="GN91" s="251">
        <f t="shared" si="147"/>
        <v>0</v>
      </c>
    </row>
    <row r="92" spans="1:196" ht="17.25">
      <c r="A92" s="74" t="s">
        <v>175</v>
      </c>
      <c r="B92" s="75"/>
      <c r="C92" s="77">
        <f t="shared" si="95"/>
        <v>0</v>
      </c>
      <c r="D92" s="259">
        <f t="shared" si="96"/>
        <v>0</v>
      </c>
      <c r="E92" s="265">
        <f t="shared" si="97"/>
        <v>0</v>
      </c>
      <c r="F92" s="260">
        <f t="shared" si="93"/>
        <v>0</v>
      </c>
      <c r="G92" s="259">
        <f t="shared" si="98"/>
        <v>0</v>
      </c>
      <c r="H92" s="260">
        <f t="shared" si="99"/>
        <v>0</v>
      </c>
      <c r="I92" s="259">
        <f t="shared" si="94"/>
        <v>0</v>
      </c>
      <c r="J92" s="263"/>
      <c r="K92" s="249">
        <f t="shared" si="100"/>
        <v>0</v>
      </c>
      <c r="L92" s="251">
        <f t="shared" si="101"/>
        <v>0</v>
      </c>
      <c r="S92" s="249">
        <f t="shared" si="102"/>
        <v>0</v>
      </c>
      <c r="T92" s="251">
        <f t="shared" si="103"/>
        <v>0</v>
      </c>
      <c r="AA92" s="249">
        <f t="shared" si="104"/>
        <v>0</v>
      </c>
      <c r="AB92" s="251">
        <f t="shared" si="105"/>
        <v>0</v>
      </c>
      <c r="AI92" s="249">
        <f t="shared" si="106"/>
        <v>0</v>
      </c>
      <c r="AJ92" s="251">
        <f t="shared" si="107"/>
        <v>0</v>
      </c>
      <c r="AQ92" s="249">
        <f t="shared" si="108"/>
        <v>0</v>
      </c>
      <c r="AR92" s="251">
        <f t="shared" si="109"/>
        <v>0</v>
      </c>
      <c r="AY92" s="249">
        <f t="shared" si="110"/>
        <v>0</v>
      </c>
      <c r="AZ92" s="251">
        <f t="shared" si="111"/>
        <v>0</v>
      </c>
      <c r="BG92" s="249">
        <f t="shared" si="112"/>
        <v>0</v>
      </c>
      <c r="BH92" s="251">
        <f t="shared" si="113"/>
        <v>0</v>
      </c>
      <c r="BO92" s="249">
        <f t="shared" si="114"/>
        <v>0</v>
      </c>
      <c r="BP92" s="251">
        <f t="shared" si="115"/>
        <v>0</v>
      </c>
      <c r="BW92" s="249">
        <f t="shared" si="116"/>
        <v>0</v>
      </c>
      <c r="BX92" s="251">
        <f t="shared" si="117"/>
        <v>0</v>
      </c>
      <c r="CE92" s="249">
        <f t="shared" si="118"/>
        <v>0</v>
      </c>
      <c r="CF92" s="251">
        <f t="shared" si="119"/>
        <v>0</v>
      </c>
      <c r="CM92" s="249">
        <f t="shared" si="120"/>
        <v>0</v>
      </c>
      <c r="CN92" s="251">
        <f t="shared" si="121"/>
        <v>0</v>
      </c>
      <c r="CU92" s="249">
        <f t="shared" si="122"/>
        <v>0</v>
      </c>
      <c r="CV92" s="251">
        <f t="shared" si="123"/>
        <v>0</v>
      </c>
      <c r="DC92" s="249">
        <f t="shared" si="124"/>
        <v>0</v>
      </c>
      <c r="DD92" s="251">
        <f t="shared" si="125"/>
        <v>0</v>
      </c>
      <c r="DK92" s="249">
        <f t="shared" si="126"/>
        <v>0</v>
      </c>
      <c r="DL92" s="251">
        <f t="shared" si="127"/>
        <v>0</v>
      </c>
      <c r="DS92" s="249">
        <f t="shared" si="128"/>
        <v>0</v>
      </c>
      <c r="DT92" s="251">
        <f t="shared" si="129"/>
        <v>0</v>
      </c>
      <c r="EA92" s="249">
        <f t="shared" si="130"/>
        <v>0</v>
      </c>
      <c r="EB92" s="251">
        <f t="shared" si="131"/>
        <v>0</v>
      </c>
      <c r="EI92" s="249">
        <f t="shared" si="132"/>
        <v>0</v>
      </c>
      <c r="EJ92" s="251">
        <f t="shared" si="133"/>
        <v>0</v>
      </c>
      <c r="EQ92" s="249">
        <f t="shared" si="134"/>
        <v>0</v>
      </c>
      <c r="ER92" s="251">
        <f t="shared" si="135"/>
        <v>0</v>
      </c>
      <c r="EY92" s="249">
        <f t="shared" si="136"/>
        <v>0</v>
      </c>
      <c r="EZ92" s="251">
        <f t="shared" si="137"/>
        <v>0</v>
      </c>
      <c r="FG92" s="249">
        <f t="shared" si="138"/>
        <v>0</v>
      </c>
      <c r="FH92" s="251">
        <f t="shared" si="139"/>
        <v>0</v>
      </c>
      <c r="FO92" s="249">
        <f t="shared" si="140"/>
        <v>0</v>
      </c>
      <c r="FP92" s="251">
        <f t="shared" si="141"/>
        <v>0</v>
      </c>
      <c r="FW92" s="249">
        <f t="shared" si="142"/>
        <v>0</v>
      </c>
      <c r="FX92" s="251">
        <f t="shared" si="143"/>
        <v>0</v>
      </c>
      <c r="GE92" s="249">
        <f t="shared" si="144"/>
        <v>0</v>
      </c>
      <c r="GF92" s="251">
        <f t="shared" si="145"/>
        <v>0</v>
      </c>
      <c r="GM92" s="249">
        <f t="shared" si="146"/>
        <v>0</v>
      </c>
      <c r="GN92" s="251">
        <f t="shared" si="147"/>
        <v>0</v>
      </c>
    </row>
    <row r="93" spans="1:196" ht="17.25">
      <c r="A93" s="74" t="s">
        <v>175</v>
      </c>
      <c r="B93" s="75"/>
      <c r="C93" s="77">
        <f t="shared" si="95"/>
        <v>0</v>
      </c>
      <c r="D93" s="259">
        <f t="shared" si="96"/>
        <v>0</v>
      </c>
      <c r="E93" s="265">
        <f t="shared" si="97"/>
        <v>0</v>
      </c>
      <c r="F93" s="260">
        <f t="shared" si="93"/>
        <v>0</v>
      </c>
      <c r="G93" s="259">
        <f t="shared" si="98"/>
        <v>0</v>
      </c>
      <c r="H93" s="260">
        <f t="shared" si="99"/>
        <v>0</v>
      </c>
      <c r="I93" s="259">
        <f t="shared" si="94"/>
        <v>0</v>
      </c>
      <c r="J93" s="263"/>
      <c r="K93" s="249">
        <f t="shared" si="100"/>
        <v>0</v>
      </c>
      <c r="L93" s="251">
        <f t="shared" si="101"/>
        <v>0</v>
      </c>
      <c r="S93" s="249">
        <f t="shared" si="102"/>
        <v>0</v>
      </c>
      <c r="T93" s="251">
        <f t="shared" si="103"/>
        <v>0</v>
      </c>
      <c r="AA93" s="249">
        <f t="shared" si="104"/>
        <v>0</v>
      </c>
      <c r="AB93" s="251">
        <f t="shared" si="105"/>
        <v>0</v>
      </c>
      <c r="AI93" s="249">
        <f t="shared" si="106"/>
        <v>0</v>
      </c>
      <c r="AJ93" s="251">
        <f t="shared" si="107"/>
        <v>0</v>
      </c>
      <c r="AQ93" s="249">
        <f t="shared" si="108"/>
        <v>0</v>
      </c>
      <c r="AR93" s="251">
        <f t="shared" si="109"/>
        <v>0</v>
      </c>
      <c r="AY93" s="249">
        <f t="shared" si="110"/>
        <v>0</v>
      </c>
      <c r="AZ93" s="251">
        <f t="shared" si="111"/>
        <v>0</v>
      </c>
      <c r="BG93" s="249">
        <f t="shared" si="112"/>
        <v>0</v>
      </c>
      <c r="BH93" s="251">
        <f t="shared" si="113"/>
        <v>0</v>
      </c>
      <c r="BO93" s="249">
        <f t="shared" si="114"/>
        <v>0</v>
      </c>
      <c r="BP93" s="251">
        <f t="shared" si="115"/>
        <v>0</v>
      </c>
      <c r="BW93" s="249">
        <f t="shared" si="116"/>
        <v>0</v>
      </c>
      <c r="BX93" s="251">
        <f t="shared" si="117"/>
        <v>0</v>
      </c>
      <c r="CE93" s="249">
        <f t="shared" si="118"/>
        <v>0</v>
      </c>
      <c r="CF93" s="251">
        <f t="shared" si="119"/>
        <v>0</v>
      </c>
      <c r="CM93" s="249">
        <f t="shared" si="120"/>
        <v>0</v>
      </c>
      <c r="CN93" s="251">
        <f t="shared" si="121"/>
        <v>0</v>
      </c>
      <c r="CU93" s="249">
        <f t="shared" si="122"/>
        <v>0</v>
      </c>
      <c r="CV93" s="251">
        <f t="shared" si="123"/>
        <v>0</v>
      </c>
      <c r="DC93" s="249">
        <f t="shared" si="124"/>
        <v>0</v>
      </c>
      <c r="DD93" s="251">
        <f t="shared" si="125"/>
        <v>0</v>
      </c>
      <c r="DK93" s="249">
        <f t="shared" si="126"/>
        <v>0</v>
      </c>
      <c r="DL93" s="251">
        <f t="shared" si="127"/>
        <v>0</v>
      </c>
      <c r="DS93" s="249">
        <f t="shared" si="128"/>
        <v>0</v>
      </c>
      <c r="DT93" s="251">
        <f t="shared" si="129"/>
        <v>0</v>
      </c>
      <c r="EA93" s="249">
        <f t="shared" si="130"/>
        <v>0</v>
      </c>
      <c r="EB93" s="251">
        <f t="shared" si="131"/>
        <v>0</v>
      </c>
      <c r="EI93" s="249">
        <f t="shared" si="132"/>
        <v>0</v>
      </c>
      <c r="EJ93" s="251">
        <f t="shared" si="133"/>
        <v>0</v>
      </c>
      <c r="EQ93" s="249">
        <f t="shared" si="134"/>
        <v>0</v>
      </c>
      <c r="ER93" s="251">
        <f t="shared" si="135"/>
        <v>0</v>
      </c>
      <c r="EY93" s="249">
        <f t="shared" si="136"/>
        <v>0</v>
      </c>
      <c r="EZ93" s="251">
        <f t="shared" si="137"/>
        <v>0</v>
      </c>
      <c r="FG93" s="249">
        <f t="shared" si="138"/>
        <v>0</v>
      </c>
      <c r="FH93" s="251">
        <f t="shared" si="139"/>
        <v>0</v>
      </c>
      <c r="FO93" s="249">
        <f t="shared" si="140"/>
        <v>0</v>
      </c>
      <c r="FP93" s="251">
        <f t="shared" si="141"/>
        <v>0</v>
      </c>
      <c r="FW93" s="249">
        <f t="shared" si="142"/>
        <v>0</v>
      </c>
      <c r="FX93" s="251">
        <f t="shared" si="143"/>
        <v>0</v>
      </c>
      <c r="GE93" s="249">
        <f t="shared" si="144"/>
        <v>0</v>
      </c>
      <c r="GF93" s="251">
        <f t="shared" si="145"/>
        <v>0</v>
      </c>
      <c r="GM93" s="249">
        <f t="shared" si="146"/>
        <v>0</v>
      </c>
      <c r="GN93" s="251">
        <f t="shared" si="147"/>
        <v>0</v>
      </c>
    </row>
    <row r="94" spans="1:196" ht="17.25">
      <c r="A94" s="74" t="s">
        <v>175</v>
      </c>
      <c r="B94" s="75"/>
      <c r="C94" s="77">
        <f t="shared" si="95"/>
        <v>0</v>
      </c>
      <c r="D94" s="259">
        <f t="shared" si="96"/>
        <v>0</v>
      </c>
      <c r="E94" s="265">
        <f t="shared" si="97"/>
        <v>0</v>
      </c>
      <c r="F94" s="260">
        <f t="shared" si="93"/>
        <v>0</v>
      </c>
      <c r="G94" s="259">
        <f t="shared" si="98"/>
        <v>0</v>
      </c>
      <c r="H94" s="260">
        <f t="shared" si="99"/>
        <v>0</v>
      </c>
      <c r="I94" s="259">
        <f t="shared" si="94"/>
        <v>0</v>
      </c>
      <c r="J94" s="263"/>
      <c r="K94" s="249">
        <f t="shared" si="100"/>
        <v>0</v>
      </c>
      <c r="L94" s="251">
        <f t="shared" si="101"/>
        <v>0</v>
      </c>
      <c r="S94" s="249">
        <f t="shared" si="102"/>
        <v>0</v>
      </c>
      <c r="T94" s="251">
        <f t="shared" si="103"/>
        <v>0</v>
      </c>
      <c r="AA94" s="249">
        <f t="shared" si="104"/>
        <v>0</v>
      </c>
      <c r="AB94" s="251">
        <f t="shared" si="105"/>
        <v>0</v>
      </c>
      <c r="AI94" s="249">
        <f t="shared" si="106"/>
        <v>0</v>
      </c>
      <c r="AJ94" s="251">
        <f t="shared" si="107"/>
        <v>0</v>
      </c>
      <c r="AQ94" s="249">
        <f t="shared" si="108"/>
        <v>0</v>
      </c>
      <c r="AR94" s="251">
        <f t="shared" si="109"/>
        <v>0</v>
      </c>
      <c r="AY94" s="249">
        <f t="shared" si="110"/>
        <v>0</v>
      </c>
      <c r="AZ94" s="251">
        <f t="shared" si="111"/>
        <v>0</v>
      </c>
      <c r="BG94" s="249">
        <f t="shared" si="112"/>
        <v>0</v>
      </c>
      <c r="BH94" s="251">
        <f t="shared" si="113"/>
        <v>0</v>
      </c>
      <c r="BO94" s="249">
        <f t="shared" si="114"/>
        <v>0</v>
      </c>
      <c r="BP94" s="251">
        <f t="shared" si="115"/>
        <v>0</v>
      </c>
      <c r="BW94" s="249">
        <f t="shared" si="116"/>
        <v>0</v>
      </c>
      <c r="BX94" s="251">
        <f t="shared" si="117"/>
        <v>0</v>
      </c>
      <c r="CE94" s="249">
        <f t="shared" si="118"/>
        <v>0</v>
      </c>
      <c r="CF94" s="251">
        <f t="shared" si="119"/>
        <v>0</v>
      </c>
      <c r="CM94" s="249">
        <f t="shared" si="120"/>
        <v>0</v>
      </c>
      <c r="CN94" s="251">
        <f t="shared" si="121"/>
        <v>0</v>
      </c>
      <c r="CU94" s="249">
        <f t="shared" si="122"/>
        <v>0</v>
      </c>
      <c r="CV94" s="251">
        <f t="shared" si="123"/>
        <v>0</v>
      </c>
      <c r="DC94" s="249">
        <f t="shared" si="124"/>
        <v>0</v>
      </c>
      <c r="DD94" s="251">
        <f t="shared" si="125"/>
        <v>0</v>
      </c>
      <c r="DK94" s="249">
        <f t="shared" si="126"/>
        <v>0</v>
      </c>
      <c r="DL94" s="251">
        <f t="shared" si="127"/>
        <v>0</v>
      </c>
      <c r="DS94" s="249">
        <f t="shared" si="128"/>
        <v>0</v>
      </c>
      <c r="DT94" s="251">
        <f t="shared" si="129"/>
        <v>0</v>
      </c>
      <c r="EA94" s="249">
        <f t="shared" si="130"/>
        <v>0</v>
      </c>
      <c r="EB94" s="251">
        <f t="shared" si="131"/>
        <v>0</v>
      </c>
      <c r="EI94" s="249">
        <f t="shared" si="132"/>
        <v>0</v>
      </c>
      <c r="EJ94" s="251">
        <f t="shared" si="133"/>
        <v>0</v>
      </c>
      <c r="EQ94" s="249">
        <f t="shared" si="134"/>
        <v>0</v>
      </c>
      <c r="ER94" s="251">
        <f t="shared" si="135"/>
        <v>0</v>
      </c>
      <c r="EY94" s="249">
        <f t="shared" si="136"/>
        <v>0</v>
      </c>
      <c r="EZ94" s="251">
        <f t="shared" si="137"/>
        <v>0</v>
      </c>
      <c r="FG94" s="249">
        <f t="shared" si="138"/>
        <v>0</v>
      </c>
      <c r="FH94" s="251">
        <f t="shared" si="139"/>
        <v>0</v>
      </c>
      <c r="FO94" s="249">
        <f t="shared" si="140"/>
        <v>0</v>
      </c>
      <c r="FP94" s="251">
        <f t="shared" si="141"/>
        <v>0</v>
      </c>
      <c r="FW94" s="249">
        <f t="shared" si="142"/>
        <v>0</v>
      </c>
      <c r="FX94" s="251">
        <f t="shared" si="143"/>
        <v>0</v>
      </c>
      <c r="GE94" s="249">
        <f t="shared" si="144"/>
        <v>0</v>
      </c>
      <c r="GF94" s="251">
        <f t="shared" si="145"/>
        <v>0</v>
      </c>
      <c r="GM94" s="249">
        <f t="shared" si="146"/>
        <v>0</v>
      </c>
      <c r="GN94" s="251">
        <f t="shared" si="147"/>
        <v>0</v>
      </c>
    </row>
    <row r="95" spans="1:196" ht="17.25">
      <c r="A95" s="74" t="s">
        <v>175</v>
      </c>
      <c r="B95" s="75"/>
      <c r="C95" s="77">
        <f t="shared" si="95"/>
        <v>0</v>
      </c>
      <c r="D95" s="259">
        <f t="shared" si="96"/>
        <v>0</v>
      </c>
      <c r="E95" s="265">
        <f t="shared" si="97"/>
        <v>0</v>
      </c>
      <c r="F95" s="260">
        <f t="shared" si="93"/>
        <v>0</v>
      </c>
      <c r="G95" s="259">
        <f t="shared" si="98"/>
        <v>0</v>
      </c>
      <c r="H95" s="260">
        <f t="shared" si="99"/>
        <v>0</v>
      </c>
      <c r="I95" s="259">
        <f t="shared" si="94"/>
        <v>0</v>
      </c>
      <c r="J95" s="263"/>
      <c r="K95" s="249">
        <f t="shared" si="100"/>
        <v>0</v>
      </c>
      <c r="L95" s="251">
        <f t="shared" si="101"/>
        <v>0</v>
      </c>
      <c r="S95" s="249">
        <f t="shared" si="102"/>
        <v>0</v>
      </c>
      <c r="T95" s="251">
        <f t="shared" si="103"/>
        <v>0</v>
      </c>
      <c r="AA95" s="249">
        <f t="shared" si="104"/>
        <v>0</v>
      </c>
      <c r="AB95" s="251">
        <f t="shared" si="105"/>
        <v>0</v>
      </c>
      <c r="AI95" s="249">
        <f t="shared" si="106"/>
        <v>0</v>
      </c>
      <c r="AJ95" s="251">
        <f t="shared" si="107"/>
        <v>0</v>
      </c>
      <c r="AQ95" s="249">
        <f t="shared" si="108"/>
        <v>0</v>
      </c>
      <c r="AR95" s="251">
        <f t="shared" si="109"/>
        <v>0</v>
      </c>
      <c r="AY95" s="249">
        <f t="shared" si="110"/>
        <v>0</v>
      </c>
      <c r="AZ95" s="251">
        <f t="shared" si="111"/>
        <v>0</v>
      </c>
      <c r="BG95" s="249">
        <f t="shared" si="112"/>
        <v>0</v>
      </c>
      <c r="BH95" s="251">
        <f t="shared" si="113"/>
        <v>0</v>
      </c>
      <c r="BO95" s="249">
        <f t="shared" si="114"/>
        <v>0</v>
      </c>
      <c r="BP95" s="251">
        <f t="shared" si="115"/>
        <v>0</v>
      </c>
      <c r="BW95" s="249">
        <f t="shared" si="116"/>
        <v>0</v>
      </c>
      <c r="BX95" s="251">
        <f t="shared" si="117"/>
        <v>0</v>
      </c>
      <c r="CE95" s="249">
        <f t="shared" si="118"/>
        <v>0</v>
      </c>
      <c r="CF95" s="251">
        <f t="shared" si="119"/>
        <v>0</v>
      </c>
      <c r="CM95" s="249">
        <f t="shared" si="120"/>
        <v>0</v>
      </c>
      <c r="CN95" s="251">
        <f t="shared" si="121"/>
        <v>0</v>
      </c>
      <c r="CU95" s="249">
        <f t="shared" si="122"/>
        <v>0</v>
      </c>
      <c r="CV95" s="251">
        <f t="shared" si="123"/>
        <v>0</v>
      </c>
      <c r="DC95" s="249">
        <f t="shared" si="124"/>
        <v>0</v>
      </c>
      <c r="DD95" s="251">
        <f t="shared" si="125"/>
        <v>0</v>
      </c>
      <c r="DK95" s="249">
        <f t="shared" si="126"/>
        <v>0</v>
      </c>
      <c r="DL95" s="251">
        <f t="shared" si="127"/>
        <v>0</v>
      </c>
      <c r="DS95" s="249">
        <f t="shared" si="128"/>
        <v>0</v>
      </c>
      <c r="DT95" s="251">
        <f t="shared" si="129"/>
        <v>0</v>
      </c>
      <c r="EA95" s="249">
        <f t="shared" si="130"/>
        <v>0</v>
      </c>
      <c r="EB95" s="251">
        <f t="shared" si="131"/>
        <v>0</v>
      </c>
      <c r="EI95" s="249">
        <f t="shared" si="132"/>
        <v>0</v>
      </c>
      <c r="EJ95" s="251">
        <f t="shared" si="133"/>
        <v>0</v>
      </c>
      <c r="EQ95" s="249">
        <f t="shared" si="134"/>
        <v>0</v>
      </c>
      <c r="ER95" s="251">
        <f t="shared" si="135"/>
        <v>0</v>
      </c>
      <c r="EY95" s="249">
        <f t="shared" si="136"/>
        <v>0</v>
      </c>
      <c r="EZ95" s="251">
        <f t="shared" si="137"/>
        <v>0</v>
      </c>
      <c r="FG95" s="249">
        <f t="shared" si="138"/>
        <v>0</v>
      </c>
      <c r="FH95" s="251">
        <f t="shared" si="139"/>
        <v>0</v>
      </c>
      <c r="FO95" s="249">
        <f t="shared" si="140"/>
        <v>0</v>
      </c>
      <c r="FP95" s="251">
        <f t="shared" si="141"/>
        <v>0</v>
      </c>
      <c r="FW95" s="249">
        <f t="shared" si="142"/>
        <v>0</v>
      </c>
      <c r="FX95" s="251">
        <f t="shared" si="143"/>
        <v>0</v>
      </c>
      <c r="GE95" s="249">
        <f t="shared" si="144"/>
        <v>0</v>
      </c>
      <c r="GF95" s="251">
        <f t="shared" si="145"/>
        <v>0</v>
      </c>
      <c r="GM95" s="249">
        <f t="shared" si="146"/>
        <v>0</v>
      </c>
      <c r="GN95" s="251">
        <f t="shared" si="147"/>
        <v>0</v>
      </c>
    </row>
    <row r="96" spans="1:196" ht="19.5" customHeight="1">
      <c r="A96" s="74" t="s">
        <v>175</v>
      </c>
      <c r="B96" s="75"/>
      <c r="C96" s="77">
        <f t="shared" si="95"/>
        <v>0</v>
      </c>
      <c r="D96" s="259">
        <f t="shared" si="96"/>
        <v>0</v>
      </c>
      <c r="E96" s="265">
        <f t="shared" si="97"/>
        <v>0</v>
      </c>
      <c r="F96" s="260">
        <f t="shared" si="93"/>
        <v>0</v>
      </c>
      <c r="G96" s="259">
        <f t="shared" si="98"/>
        <v>0</v>
      </c>
      <c r="H96" s="260">
        <f t="shared" si="99"/>
        <v>0</v>
      </c>
      <c r="I96" s="259">
        <f t="shared" si="94"/>
        <v>0</v>
      </c>
      <c r="J96" s="263"/>
      <c r="K96" s="249">
        <f t="shared" si="100"/>
        <v>0</v>
      </c>
      <c r="L96" s="251">
        <f t="shared" si="101"/>
        <v>0</v>
      </c>
      <c r="S96" s="249">
        <f t="shared" si="102"/>
        <v>0</v>
      </c>
      <c r="T96" s="251">
        <f t="shared" si="103"/>
        <v>0</v>
      </c>
      <c r="AA96" s="249">
        <f t="shared" si="104"/>
        <v>0</v>
      </c>
      <c r="AB96" s="251">
        <f t="shared" si="105"/>
        <v>0</v>
      </c>
      <c r="AI96" s="249">
        <f t="shared" si="106"/>
        <v>0</v>
      </c>
      <c r="AJ96" s="251">
        <f t="shared" si="107"/>
        <v>0</v>
      </c>
      <c r="AQ96" s="249">
        <f t="shared" si="108"/>
        <v>0</v>
      </c>
      <c r="AR96" s="251">
        <f t="shared" si="109"/>
        <v>0</v>
      </c>
      <c r="AY96" s="249">
        <f t="shared" si="110"/>
        <v>0</v>
      </c>
      <c r="AZ96" s="251">
        <f t="shared" si="111"/>
        <v>0</v>
      </c>
      <c r="BG96" s="249">
        <f t="shared" si="112"/>
        <v>0</v>
      </c>
      <c r="BH96" s="251">
        <f t="shared" si="113"/>
        <v>0</v>
      </c>
      <c r="BO96" s="249">
        <f t="shared" si="114"/>
        <v>0</v>
      </c>
      <c r="BP96" s="251">
        <f t="shared" si="115"/>
        <v>0</v>
      </c>
      <c r="BW96" s="249">
        <f t="shared" si="116"/>
        <v>0</v>
      </c>
      <c r="BX96" s="251">
        <f t="shared" si="117"/>
        <v>0</v>
      </c>
      <c r="CE96" s="249">
        <f t="shared" si="118"/>
        <v>0</v>
      </c>
      <c r="CF96" s="251">
        <f t="shared" si="119"/>
        <v>0</v>
      </c>
      <c r="CM96" s="249">
        <f t="shared" si="120"/>
        <v>0</v>
      </c>
      <c r="CN96" s="251">
        <f t="shared" si="121"/>
        <v>0</v>
      </c>
      <c r="CU96" s="249">
        <f t="shared" si="122"/>
        <v>0</v>
      </c>
      <c r="CV96" s="251">
        <f t="shared" si="123"/>
        <v>0</v>
      </c>
      <c r="DC96" s="249">
        <f t="shared" si="124"/>
        <v>0</v>
      </c>
      <c r="DD96" s="251">
        <f t="shared" si="125"/>
        <v>0</v>
      </c>
      <c r="DK96" s="249">
        <f t="shared" si="126"/>
        <v>0</v>
      </c>
      <c r="DL96" s="251">
        <f t="shared" si="127"/>
        <v>0</v>
      </c>
      <c r="DS96" s="249">
        <f t="shared" si="128"/>
        <v>0</v>
      </c>
      <c r="DT96" s="251">
        <f t="shared" si="129"/>
        <v>0</v>
      </c>
      <c r="EA96" s="249">
        <f t="shared" si="130"/>
        <v>0</v>
      </c>
      <c r="EB96" s="251">
        <f t="shared" si="131"/>
        <v>0</v>
      </c>
      <c r="EI96" s="249">
        <f t="shared" si="132"/>
        <v>0</v>
      </c>
      <c r="EJ96" s="251">
        <f t="shared" si="133"/>
        <v>0</v>
      </c>
      <c r="EQ96" s="249">
        <f t="shared" si="134"/>
        <v>0</v>
      </c>
      <c r="ER96" s="251">
        <f t="shared" si="135"/>
        <v>0</v>
      </c>
      <c r="EY96" s="249">
        <f t="shared" si="136"/>
        <v>0</v>
      </c>
      <c r="EZ96" s="251">
        <f t="shared" si="137"/>
        <v>0</v>
      </c>
      <c r="FG96" s="249">
        <f t="shared" si="138"/>
        <v>0</v>
      </c>
      <c r="FH96" s="251">
        <f t="shared" si="139"/>
        <v>0</v>
      </c>
      <c r="FO96" s="249">
        <f t="shared" si="140"/>
        <v>0</v>
      </c>
      <c r="FP96" s="251">
        <f t="shared" si="141"/>
        <v>0</v>
      </c>
      <c r="FW96" s="249">
        <f t="shared" si="142"/>
        <v>0</v>
      </c>
      <c r="FX96" s="251">
        <f t="shared" si="143"/>
        <v>0</v>
      </c>
      <c r="GE96" s="249">
        <f t="shared" si="144"/>
        <v>0</v>
      </c>
      <c r="GF96" s="251">
        <f t="shared" si="145"/>
        <v>0</v>
      </c>
      <c r="GM96" s="249">
        <f t="shared" si="146"/>
        <v>0</v>
      </c>
      <c r="GN96" s="251">
        <f t="shared" si="147"/>
        <v>0</v>
      </c>
    </row>
    <row r="97" spans="1:197" ht="19.5" customHeight="1">
      <c r="A97" s="74" t="s">
        <v>175</v>
      </c>
      <c r="B97" s="75"/>
      <c r="C97" s="77">
        <f t="shared" si="95"/>
        <v>0</v>
      </c>
      <c r="D97" s="259">
        <f t="shared" si="96"/>
        <v>0</v>
      </c>
      <c r="E97" s="265">
        <f t="shared" si="97"/>
        <v>0</v>
      </c>
      <c r="F97" s="260">
        <f t="shared" si="93"/>
        <v>0</v>
      </c>
      <c r="G97" s="259">
        <f t="shared" si="98"/>
        <v>0</v>
      </c>
      <c r="H97" s="260">
        <f t="shared" si="99"/>
        <v>0</v>
      </c>
      <c r="I97" s="259">
        <f t="shared" si="94"/>
        <v>0</v>
      </c>
      <c r="J97" s="263"/>
      <c r="K97" s="249">
        <f t="shared" si="100"/>
        <v>0</v>
      </c>
      <c r="L97" s="251">
        <f t="shared" si="101"/>
        <v>0</v>
      </c>
      <c r="S97" s="249">
        <f t="shared" si="102"/>
        <v>0</v>
      </c>
      <c r="T97" s="251">
        <f t="shared" si="103"/>
        <v>0</v>
      </c>
      <c r="AA97" s="249">
        <f t="shared" si="104"/>
        <v>0</v>
      </c>
      <c r="AB97" s="251">
        <f t="shared" si="105"/>
        <v>0</v>
      </c>
      <c r="AI97" s="249">
        <f t="shared" si="106"/>
        <v>0</v>
      </c>
      <c r="AJ97" s="251">
        <f t="shared" si="107"/>
        <v>0</v>
      </c>
      <c r="AQ97" s="249">
        <f t="shared" si="108"/>
        <v>0</v>
      </c>
      <c r="AR97" s="251">
        <f t="shared" si="109"/>
        <v>0</v>
      </c>
      <c r="AY97" s="249">
        <f t="shared" si="110"/>
        <v>0</v>
      </c>
      <c r="AZ97" s="251">
        <f t="shared" si="111"/>
        <v>0</v>
      </c>
      <c r="BG97" s="249">
        <f t="shared" si="112"/>
        <v>0</v>
      </c>
      <c r="BH97" s="251">
        <f t="shared" si="113"/>
        <v>0</v>
      </c>
      <c r="BO97" s="249">
        <f t="shared" si="114"/>
        <v>0</v>
      </c>
      <c r="BP97" s="251">
        <f t="shared" si="115"/>
        <v>0</v>
      </c>
      <c r="BW97" s="249">
        <f t="shared" si="116"/>
        <v>0</v>
      </c>
      <c r="BX97" s="251">
        <f t="shared" si="117"/>
        <v>0</v>
      </c>
      <c r="CE97" s="249">
        <f t="shared" si="118"/>
        <v>0</v>
      </c>
      <c r="CF97" s="251">
        <f t="shared" si="119"/>
        <v>0</v>
      </c>
      <c r="CM97" s="249">
        <f t="shared" si="120"/>
        <v>0</v>
      </c>
      <c r="CN97" s="251">
        <f t="shared" si="121"/>
        <v>0</v>
      </c>
      <c r="CU97" s="249">
        <f t="shared" si="122"/>
        <v>0</v>
      </c>
      <c r="CV97" s="251">
        <f t="shared" si="123"/>
        <v>0</v>
      </c>
      <c r="DC97" s="249">
        <f t="shared" si="124"/>
        <v>0</v>
      </c>
      <c r="DD97" s="251">
        <f t="shared" si="125"/>
        <v>0</v>
      </c>
      <c r="DK97" s="249">
        <f t="shared" si="126"/>
        <v>0</v>
      </c>
      <c r="DL97" s="251">
        <f t="shared" si="127"/>
        <v>0</v>
      </c>
      <c r="DS97" s="249">
        <f t="shared" si="128"/>
        <v>0</v>
      </c>
      <c r="DT97" s="251">
        <f t="shared" si="129"/>
        <v>0</v>
      </c>
      <c r="EA97" s="249">
        <f t="shared" si="130"/>
        <v>0</v>
      </c>
      <c r="EB97" s="251">
        <f t="shared" si="131"/>
        <v>0</v>
      </c>
      <c r="EI97" s="249">
        <f t="shared" si="132"/>
        <v>0</v>
      </c>
      <c r="EJ97" s="251">
        <f t="shared" si="133"/>
        <v>0</v>
      </c>
      <c r="EQ97" s="249">
        <f t="shared" si="134"/>
        <v>0</v>
      </c>
      <c r="ER97" s="251">
        <f t="shared" si="135"/>
        <v>0</v>
      </c>
      <c r="EY97" s="249">
        <f t="shared" si="136"/>
        <v>0</v>
      </c>
      <c r="EZ97" s="251">
        <f t="shared" si="137"/>
        <v>0</v>
      </c>
      <c r="FG97" s="249">
        <f t="shared" si="138"/>
        <v>0</v>
      </c>
      <c r="FH97" s="251">
        <f t="shared" si="139"/>
        <v>0</v>
      </c>
      <c r="FO97" s="249">
        <f t="shared" si="140"/>
        <v>0</v>
      </c>
      <c r="FP97" s="251">
        <f t="shared" si="141"/>
        <v>0</v>
      </c>
      <c r="FW97" s="249">
        <f t="shared" si="142"/>
        <v>0</v>
      </c>
      <c r="FX97" s="251">
        <f t="shared" si="143"/>
        <v>0</v>
      </c>
      <c r="GE97" s="249">
        <f t="shared" si="144"/>
        <v>0</v>
      </c>
      <c r="GF97" s="251">
        <f t="shared" si="145"/>
        <v>0</v>
      </c>
      <c r="GM97" s="249">
        <f t="shared" si="146"/>
        <v>0</v>
      </c>
      <c r="GN97" s="251">
        <f t="shared" si="147"/>
        <v>0</v>
      </c>
    </row>
    <row r="98" spans="1:197" ht="19.5" customHeight="1">
      <c r="A98" s="74" t="s">
        <v>175</v>
      </c>
      <c r="B98" s="75"/>
      <c r="C98" s="77">
        <f t="shared" si="95"/>
        <v>0</v>
      </c>
      <c r="D98" s="259">
        <f t="shared" si="96"/>
        <v>0</v>
      </c>
      <c r="E98" s="265">
        <f t="shared" si="97"/>
        <v>0</v>
      </c>
      <c r="F98" s="260">
        <f t="shared" si="93"/>
        <v>0</v>
      </c>
      <c r="G98" s="259">
        <f t="shared" si="98"/>
        <v>0</v>
      </c>
      <c r="H98" s="260">
        <f t="shared" si="99"/>
        <v>0</v>
      </c>
      <c r="I98" s="259">
        <f t="shared" si="94"/>
        <v>0</v>
      </c>
      <c r="J98" s="263"/>
      <c r="K98" s="249">
        <f t="shared" si="100"/>
        <v>0</v>
      </c>
      <c r="L98" s="251">
        <f t="shared" si="101"/>
        <v>0</v>
      </c>
      <c r="S98" s="249">
        <f t="shared" si="102"/>
        <v>0</v>
      </c>
      <c r="T98" s="251">
        <f t="shared" si="103"/>
        <v>0</v>
      </c>
      <c r="AA98" s="249">
        <f t="shared" si="104"/>
        <v>0</v>
      </c>
      <c r="AB98" s="251">
        <f t="shared" si="105"/>
        <v>0</v>
      </c>
      <c r="AI98" s="249">
        <f t="shared" si="106"/>
        <v>0</v>
      </c>
      <c r="AJ98" s="251">
        <f t="shared" si="107"/>
        <v>0</v>
      </c>
      <c r="AQ98" s="249">
        <f t="shared" si="108"/>
        <v>0</v>
      </c>
      <c r="AR98" s="251">
        <f t="shared" si="109"/>
        <v>0</v>
      </c>
      <c r="AY98" s="249">
        <f t="shared" si="110"/>
        <v>0</v>
      </c>
      <c r="AZ98" s="251">
        <f t="shared" si="111"/>
        <v>0</v>
      </c>
      <c r="BG98" s="249">
        <f t="shared" si="112"/>
        <v>0</v>
      </c>
      <c r="BH98" s="251">
        <f t="shared" si="113"/>
        <v>0</v>
      </c>
      <c r="BO98" s="249">
        <f t="shared" si="114"/>
        <v>0</v>
      </c>
      <c r="BP98" s="251">
        <f t="shared" si="115"/>
        <v>0</v>
      </c>
      <c r="BW98" s="249">
        <f t="shared" si="116"/>
        <v>0</v>
      </c>
      <c r="BX98" s="251">
        <f t="shared" si="117"/>
        <v>0</v>
      </c>
      <c r="CE98" s="249">
        <f t="shared" si="118"/>
        <v>0</v>
      </c>
      <c r="CF98" s="251">
        <f t="shared" si="119"/>
        <v>0</v>
      </c>
      <c r="CM98" s="249">
        <f t="shared" si="120"/>
        <v>0</v>
      </c>
      <c r="CN98" s="251">
        <f t="shared" si="121"/>
        <v>0</v>
      </c>
      <c r="CU98" s="249">
        <f t="shared" si="122"/>
        <v>0</v>
      </c>
      <c r="CV98" s="251">
        <f t="shared" si="123"/>
        <v>0</v>
      </c>
      <c r="DC98" s="249">
        <f t="shared" si="124"/>
        <v>0</v>
      </c>
      <c r="DD98" s="251">
        <f t="shared" si="125"/>
        <v>0</v>
      </c>
      <c r="DK98" s="249">
        <f t="shared" si="126"/>
        <v>0</v>
      </c>
      <c r="DL98" s="251">
        <f t="shared" si="127"/>
        <v>0</v>
      </c>
      <c r="DS98" s="249">
        <f t="shared" si="128"/>
        <v>0</v>
      </c>
      <c r="DT98" s="251">
        <f t="shared" si="129"/>
        <v>0</v>
      </c>
      <c r="EA98" s="249">
        <f t="shared" si="130"/>
        <v>0</v>
      </c>
      <c r="EB98" s="251">
        <f t="shared" si="131"/>
        <v>0</v>
      </c>
      <c r="EI98" s="249">
        <f t="shared" si="132"/>
        <v>0</v>
      </c>
      <c r="EJ98" s="251">
        <f t="shared" si="133"/>
        <v>0</v>
      </c>
      <c r="EQ98" s="249">
        <f t="shared" si="134"/>
        <v>0</v>
      </c>
      <c r="ER98" s="251">
        <f t="shared" si="135"/>
        <v>0</v>
      </c>
      <c r="EY98" s="249">
        <f t="shared" si="136"/>
        <v>0</v>
      </c>
      <c r="EZ98" s="251">
        <f t="shared" si="137"/>
        <v>0</v>
      </c>
      <c r="FG98" s="249">
        <f t="shared" si="138"/>
        <v>0</v>
      </c>
      <c r="FH98" s="251">
        <f t="shared" si="139"/>
        <v>0</v>
      </c>
      <c r="FO98" s="249">
        <f t="shared" si="140"/>
        <v>0</v>
      </c>
      <c r="FP98" s="251">
        <f t="shared" si="141"/>
        <v>0</v>
      </c>
      <c r="FW98" s="249">
        <f t="shared" si="142"/>
        <v>0</v>
      </c>
      <c r="FX98" s="251">
        <f t="shared" si="143"/>
        <v>0</v>
      </c>
      <c r="GE98" s="249">
        <f t="shared" si="144"/>
        <v>0</v>
      </c>
      <c r="GF98" s="251">
        <f t="shared" si="145"/>
        <v>0</v>
      </c>
      <c r="GM98" s="249">
        <f t="shared" si="146"/>
        <v>0</v>
      </c>
      <c r="GN98" s="251">
        <f t="shared" si="147"/>
        <v>0</v>
      </c>
    </row>
    <row r="99" spans="1:197" ht="17.25">
      <c r="A99" s="74" t="s">
        <v>175</v>
      </c>
      <c r="B99" s="75"/>
      <c r="C99" s="77">
        <f t="shared" si="95"/>
        <v>0</v>
      </c>
      <c r="D99" s="259">
        <f t="shared" si="96"/>
        <v>0</v>
      </c>
      <c r="E99" s="265">
        <f t="shared" si="97"/>
        <v>0</v>
      </c>
      <c r="F99" s="260">
        <f t="shared" si="93"/>
        <v>0</v>
      </c>
      <c r="G99" s="259">
        <f t="shared" si="98"/>
        <v>0</v>
      </c>
      <c r="H99" s="260">
        <f t="shared" si="99"/>
        <v>0</v>
      </c>
      <c r="I99" s="259">
        <f t="shared" si="94"/>
        <v>0</v>
      </c>
      <c r="J99" s="263"/>
      <c r="K99" s="249">
        <f t="shared" si="100"/>
        <v>0</v>
      </c>
      <c r="L99" s="251">
        <f t="shared" si="101"/>
        <v>0</v>
      </c>
      <c r="S99" s="249">
        <f t="shared" si="102"/>
        <v>0</v>
      </c>
      <c r="T99" s="251">
        <f t="shared" si="103"/>
        <v>0</v>
      </c>
      <c r="AA99" s="249">
        <f t="shared" si="104"/>
        <v>0</v>
      </c>
      <c r="AB99" s="251">
        <f t="shared" si="105"/>
        <v>0</v>
      </c>
      <c r="AI99" s="249">
        <f t="shared" si="106"/>
        <v>0</v>
      </c>
      <c r="AJ99" s="251">
        <f t="shared" si="107"/>
        <v>0</v>
      </c>
      <c r="AQ99" s="249">
        <f t="shared" si="108"/>
        <v>0</v>
      </c>
      <c r="AR99" s="251">
        <f t="shared" si="109"/>
        <v>0</v>
      </c>
      <c r="AY99" s="249">
        <f t="shared" si="110"/>
        <v>0</v>
      </c>
      <c r="AZ99" s="251">
        <f t="shared" si="111"/>
        <v>0</v>
      </c>
      <c r="BG99" s="249">
        <f t="shared" si="112"/>
        <v>0</v>
      </c>
      <c r="BH99" s="251">
        <f t="shared" si="113"/>
        <v>0</v>
      </c>
      <c r="BO99" s="249">
        <f t="shared" si="114"/>
        <v>0</v>
      </c>
      <c r="BP99" s="251">
        <f t="shared" si="115"/>
        <v>0</v>
      </c>
      <c r="BW99" s="249">
        <f t="shared" si="116"/>
        <v>0</v>
      </c>
      <c r="BX99" s="251">
        <f t="shared" si="117"/>
        <v>0</v>
      </c>
      <c r="CE99" s="249">
        <f t="shared" si="118"/>
        <v>0</v>
      </c>
      <c r="CF99" s="251">
        <f t="shared" si="119"/>
        <v>0</v>
      </c>
      <c r="CM99" s="249">
        <f t="shared" si="120"/>
        <v>0</v>
      </c>
      <c r="CN99" s="251">
        <f t="shared" si="121"/>
        <v>0</v>
      </c>
      <c r="CU99" s="249">
        <f t="shared" si="122"/>
        <v>0</v>
      </c>
      <c r="CV99" s="251">
        <f t="shared" si="123"/>
        <v>0</v>
      </c>
      <c r="DC99" s="249">
        <f t="shared" si="124"/>
        <v>0</v>
      </c>
      <c r="DD99" s="251">
        <f t="shared" si="125"/>
        <v>0</v>
      </c>
      <c r="DK99" s="249">
        <f t="shared" si="126"/>
        <v>0</v>
      </c>
      <c r="DL99" s="251">
        <f t="shared" si="127"/>
        <v>0</v>
      </c>
      <c r="DS99" s="249">
        <f t="shared" si="128"/>
        <v>0</v>
      </c>
      <c r="DT99" s="251">
        <f t="shared" si="129"/>
        <v>0</v>
      </c>
      <c r="EA99" s="249">
        <f t="shared" si="130"/>
        <v>0</v>
      </c>
      <c r="EB99" s="251">
        <f t="shared" si="131"/>
        <v>0</v>
      </c>
      <c r="EI99" s="249">
        <f t="shared" si="132"/>
        <v>0</v>
      </c>
      <c r="EJ99" s="251">
        <f t="shared" si="133"/>
        <v>0</v>
      </c>
      <c r="EQ99" s="249">
        <f t="shared" si="134"/>
        <v>0</v>
      </c>
      <c r="ER99" s="251">
        <f t="shared" si="135"/>
        <v>0</v>
      </c>
      <c r="EY99" s="249">
        <f t="shared" si="136"/>
        <v>0</v>
      </c>
      <c r="EZ99" s="251">
        <f t="shared" si="137"/>
        <v>0</v>
      </c>
      <c r="FG99" s="249">
        <f t="shared" si="138"/>
        <v>0</v>
      </c>
      <c r="FH99" s="251">
        <f t="shared" si="139"/>
        <v>0</v>
      </c>
      <c r="FO99" s="249">
        <f t="shared" si="140"/>
        <v>0</v>
      </c>
      <c r="FP99" s="251">
        <f t="shared" si="141"/>
        <v>0</v>
      </c>
      <c r="FW99" s="249">
        <f t="shared" si="142"/>
        <v>0</v>
      </c>
      <c r="FX99" s="251">
        <f t="shared" si="143"/>
        <v>0</v>
      </c>
      <c r="GE99" s="249">
        <f t="shared" si="144"/>
        <v>0</v>
      </c>
      <c r="GF99" s="251">
        <f t="shared" si="145"/>
        <v>0</v>
      </c>
      <c r="GM99" s="249">
        <f t="shared" si="146"/>
        <v>0</v>
      </c>
      <c r="GN99" s="251">
        <f t="shared" si="147"/>
        <v>0</v>
      </c>
    </row>
    <row r="100" spans="1:197" ht="17.25">
      <c r="A100" s="74" t="s">
        <v>175</v>
      </c>
      <c r="B100" s="75"/>
      <c r="C100" s="77">
        <f t="shared" si="95"/>
        <v>0</v>
      </c>
      <c r="D100" s="259">
        <f t="shared" si="96"/>
        <v>0</v>
      </c>
      <c r="E100" s="265">
        <f t="shared" si="97"/>
        <v>0</v>
      </c>
      <c r="F100" s="260">
        <f t="shared" si="93"/>
        <v>0</v>
      </c>
      <c r="G100" s="259">
        <f t="shared" si="98"/>
        <v>0</v>
      </c>
      <c r="H100" s="260">
        <f t="shared" si="99"/>
        <v>0</v>
      </c>
      <c r="I100" s="259">
        <f t="shared" si="94"/>
        <v>0</v>
      </c>
      <c r="J100" s="263"/>
      <c r="K100" s="249">
        <f t="shared" si="100"/>
        <v>0</v>
      </c>
      <c r="L100" s="251">
        <f t="shared" si="101"/>
        <v>0</v>
      </c>
      <c r="S100" s="249">
        <f t="shared" si="102"/>
        <v>0</v>
      </c>
      <c r="T100" s="251">
        <f t="shared" si="103"/>
        <v>0</v>
      </c>
      <c r="AA100" s="249">
        <f t="shared" si="104"/>
        <v>0</v>
      </c>
      <c r="AB100" s="251">
        <f t="shared" si="105"/>
        <v>0</v>
      </c>
      <c r="AI100" s="249">
        <f t="shared" si="106"/>
        <v>0</v>
      </c>
      <c r="AJ100" s="251">
        <f t="shared" si="107"/>
        <v>0</v>
      </c>
      <c r="AQ100" s="249">
        <f t="shared" si="108"/>
        <v>0</v>
      </c>
      <c r="AR100" s="251">
        <f t="shared" si="109"/>
        <v>0</v>
      </c>
      <c r="AY100" s="249">
        <f t="shared" si="110"/>
        <v>0</v>
      </c>
      <c r="AZ100" s="251">
        <f t="shared" si="111"/>
        <v>0</v>
      </c>
      <c r="BG100" s="249">
        <f t="shared" si="112"/>
        <v>0</v>
      </c>
      <c r="BH100" s="251">
        <f t="shared" si="113"/>
        <v>0</v>
      </c>
      <c r="BO100" s="249">
        <f t="shared" si="114"/>
        <v>0</v>
      </c>
      <c r="BP100" s="251">
        <f t="shared" si="115"/>
        <v>0</v>
      </c>
      <c r="BW100" s="249">
        <f t="shared" si="116"/>
        <v>0</v>
      </c>
      <c r="BX100" s="251">
        <f t="shared" si="117"/>
        <v>0</v>
      </c>
      <c r="CE100" s="249">
        <f t="shared" si="118"/>
        <v>0</v>
      </c>
      <c r="CF100" s="251">
        <f t="shared" si="119"/>
        <v>0</v>
      </c>
      <c r="CM100" s="249">
        <f t="shared" si="120"/>
        <v>0</v>
      </c>
      <c r="CN100" s="251">
        <f t="shared" si="121"/>
        <v>0</v>
      </c>
      <c r="CU100" s="249">
        <f t="shared" si="122"/>
        <v>0</v>
      </c>
      <c r="CV100" s="251">
        <f t="shared" si="123"/>
        <v>0</v>
      </c>
      <c r="DC100" s="249">
        <f t="shared" si="124"/>
        <v>0</v>
      </c>
      <c r="DD100" s="251">
        <f t="shared" si="125"/>
        <v>0</v>
      </c>
      <c r="DK100" s="249">
        <f t="shared" si="126"/>
        <v>0</v>
      </c>
      <c r="DL100" s="251">
        <f t="shared" si="127"/>
        <v>0</v>
      </c>
      <c r="DS100" s="249">
        <f t="shared" si="128"/>
        <v>0</v>
      </c>
      <c r="DT100" s="251">
        <f t="shared" si="129"/>
        <v>0</v>
      </c>
      <c r="EA100" s="249">
        <f t="shared" si="130"/>
        <v>0</v>
      </c>
      <c r="EB100" s="251">
        <f t="shared" si="131"/>
        <v>0</v>
      </c>
      <c r="EI100" s="249">
        <f t="shared" si="132"/>
        <v>0</v>
      </c>
      <c r="EJ100" s="251">
        <f t="shared" si="133"/>
        <v>0</v>
      </c>
      <c r="EQ100" s="249">
        <f t="shared" si="134"/>
        <v>0</v>
      </c>
      <c r="ER100" s="251">
        <f t="shared" si="135"/>
        <v>0</v>
      </c>
      <c r="EY100" s="249">
        <f t="shared" si="136"/>
        <v>0</v>
      </c>
      <c r="EZ100" s="251">
        <f t="shared" si="137"/>
        <v>0</v>
      </c>
      <c r="FG100" s="249">
        <f t="shared" si="138"/>
        <v>0</v>
      </c>
      <c r="FH100" s="251">
        <f t="shared" si="139"/>
        <v>0</v>
      </c>
      <c r="FO100" s="249">
        <f t="shared" si="140"/>
        <v>0</v>
      </c>
      <c r="FP100" s="251">
        <f t="shared" si="141"/>
        <v>0</v>
      </c>
      <c r="FW100" s="249">
        <f t="shared" si="142"/>
        <v>0</v>
      </c>
      <c r="FX100" s="251">
        <f t="shared" si="143"/>
        <v>0</v>
      </c>
      <c r="GE100" s="249">
        <f t="shared" si="144"/>
        <v>0</v>
      </c>
      <c r="GF100" s="251">
        <f t="shared" si="145"/>
        <v>0</v>
      </c>
      <c r="GM100" s="249">
        <f t="shared" si="146"/>
        <v>0</v>
      </c>
      <c r="GN100" s="251">
        <f t="shared" si="147"/>
        <v>0</v>
      </c>
    </row>
    <row r="101" spans="1:197" ht="17.25">
      <c r="A101" s="74" t="s">
        <v>175</v>
      </c>
      <c r="B101" s="75"/>
      <c r="C101" s="77">
        <f t="shared" si="95"/>
        <v>0</v>
      </c>
      <c r="D101" s="259">
        <f t="shared" si="96"/>
        <v>0</v>
      </c>
      <c r="E101" s="265">
        <f t="shared" si="97"/>
        <v>0</v>
      </c>
      <c r="F101" s="260">
        <f t="shared" si="93"/>
        <v>0</v>
      </c>
      <c r="G101" s="259">
        <f t="shared" si="98"/>
        <v>0</v>
      </c>
      <c r="H101" s="260">
        <f t="shared" si="99"/>
        <v>0</v>
      </c>
      <c r="I101" s="259">
        <f t="shared" si="94"/>
        <v>0</v>
      </c>
      <c r="J101" s="263"/>
      <c r="K101" s="249">
        <f t="shared" si="100"/>
        <v>0</v>
      </c>
      <c r="L101" s="251">
        <f t="shared" si="101"/>
        <v>0</v>
      </c>
      <c r="S101" s="249">
        <f t="shared" si="102"/>
        <v>0</v>
      </c>
      <c r="T101" s="251">
        <f t="shared" si="103"/>
        <v>0</v>
      </c>
      <c r="AA101" s="249">
        <f t="shared" si="104"/>
        <v>0</v>
      </c>
      <c r="AB101" s="251">
        <f t="shared" si="105"/>
        <v>0</v>
      </c>
      <c r="AI101" s="249">
        <f t="shared" si="106"/>
        <v>0</v>
      </c>
      <c r="AJ101" s="251">
        <f t="shared" si="107"/>
        <v>0</v>
      </c>
      <c r="AQ101" s="249">
        <f t="shared" si="108"/>
        <v>0</v>
      </c>
      <c r="AR101" s="251">
        <f t="shared" si="109"/>
        <v>0</v>
      </c>
      <c r="AY101" s="249">
        <f t="shared" si="110"/>
        <v>0</v>
      </c>
      <c r="AZ101" s="251">
        <f t="shared" si="111"/>
        <v>0</v>
      </c>
      <c r="BG101" s="249">
        <f t="shared" si="112"/>
        <v>0</v>
      </c>
      <c r="BH101" s="251">
        <f t="shared" si="113"/>
        <v>0</v>
      </c>
      <c r="BO101" s="249">
        <f t="shared" si="114"/>
        <v>0</v>
      </c>
      <c r="BP101" s="251">
        <f t="shared" si="115"/>
        <v>0</v>
      </c>
      <c r="BW101" s="249">
        <f t="shared" si="116"/>
        <v>0</v>
      </c>
      <c r="BX101" s="251">
        <f t="shared" si="117"/>
        <v>0</v>
      </c>
      <c r="CE101" s="249">
        <f t="shared" si="118"/>
        <v>0</v>
      </c>
      <c r="CF101" s="251">
        <f t="shared" si="119"/>
        <v>0</v>
      </c>
      <c r="CM101" s="249">
        <f t="shared" si="120"/>
        <v>0</v>
      </c>
      <c r="CN101" s="251">
        <f t="shared" si="121"/>
        <v>0</v>
      </c>
      <c r="CU101" s="249">
        <f t="shared" si="122"/>
        <v>0</v>
      </c>
      <c r="CV101" s="251">
        <f t="shared" si="123"/>
        <v>0</v>
      </c>
      <c r="DC101" s="249">
        <f t="shared" si="124"/>
        <v>0</v>
      </c>
      <c r="DD101" s="251">
        <f t="shared" si="125"/>
        <v>0</v>
      </c>
      <c r="DK101" s="249">
        <f t="shared" si="126"/>
        <v>0</v>
      </c>
      <c r="DL101" s="251">
        <f t="shared" si="127"/>
        <v>0</v>
      </c>
      <c r="DS101" s="249">
        <f t="shared" si="128"/>
        <v>0</v>
      </c>
      <c r="DT101" s="251">
        <f t="shared" si="129"/>
        <v>0</v>
      </c>
      <c r="EA101" s="249">
        <f t="shared" si="130"/>
        <v>0</v>
      </c>
      <c r="EB101" s="251">
        <f t="shared" si="131"/>
        <v>0</v>
      </c>
      <c r="EI101" s="249">
        <f t="shared" si="132"/>
        <v>0</v>
      </c>
      <c r="EJ101" s="251">
        <f t="shared" si="133"/>
        <v>0</v>
      </c>
      <c r="EQ101" s="249">
        <f t="shared" si="134"/>
        <v>0</v>
      </c>
      <c r="ER101" s="251">
        <f t="shared" si="135"/>
        <v>0</v>
      </c>
      <c r="EY101" s="249">
        <f t="shared" si="136"/>
        <v>0</v>
      </c>
      <c r="EZ101" s="251">
        <f t="shared" si="137"/>
        <v>0</v>
      </c>
      <c r="FG101" s="249">
        <f t="shared" si="138"/>
        <v>0</v>
      </c>
      <c r="FH101" s="251">
        <f t="shared" si="139"/>
        <v>0</v>
      </c>
      <c r="FO101" s="249">
        <f t="shared" si="140"/>
        <v>0</v>
      </c>
      <c r="FP101" s="251">
        <f t="shared" si="141"/>
        <v>0</v>
      </c>
      <c r="FW101" s="249">
        <f t="shared" si="142"/>
        <v>0</v>
      </c>
      <c r="FX101" s="251">
        <f t="shared" si="143"/>
        <v>0</v>
      </c>
      <c r="GE101" s="249">
        <f t="shared" si="144"/>
        <v>0</v>
      </c>
      <c r="GF101" s="251">
        <f t="shared" si="145"/>
        <v>0</v>
      </c>
      <c r="GM101" s="249">
        <f t="shared" si="146"/>
        <v>0</v>
      </c>
      <c r="GN101" s="251">
        <f t="shared" si="147"/>
        <v>0</v>
      </c>
    </row>
    <row r="102" spans="1:197" ht="17.25">
      <c r="A102" s="74" t="s">
        <v>175</v>
      </c>
      <c r="B102" s="75"/>
      <c r="C102" s="77">
        <f t="shared" si="95"/>
        <v>0</v>
      </c>
      <c r="D102" s="259">
        <f t="shared" si="96"/>
        <v>0</v>
      </c>
      <c r="E102" s="265">
        <f t="shared" si="97"/>
        <v>0</v>
      </c>
      <c r="F102" s="260">
        <f t="shared" si="93"/>
        <v>0</v>
      </c>
      <c r="G102" s="259">
        <f t="shared" si="98"/>
        <v>0</v>
      </c>
      <c r="H102" s="260">
        <f t="shared" si="99"/>
        <v>0</v>
      </c>
      <c r="I102" s="259">
        <f t="shared" si="94"/>
        <v>0</v>
      </c>
      <c r="J102" s="263"/>
      <c r="K102" s="249">
        <f t="shared" si="100"/>
        <v>0</v>
      </c>
      <c r="L102" s="251">
        <f t="shared" si="101"/>
        <v>0</v>
      </c>
      <c r="S102" s="249">
        <f t="shared" si="102"/>
        <v>0</v>
      </c>
      <c r="T102" s="251">
        <f t="shared" si="103"/>
        <v>0</v>
      </c>
      <c r="AA102" s="249">
        <f t="shared" si="104"/>
        <v>0</v>
      </c>
      <c r="AB102" s="251">
        <f t="shared" si="105"/>
        <v>0</v>
      </c>
      <c r="AI102" s="249">
        <f t="shared" si="106"/>
        <v>0</v>
      </c>
      <c r="AJ102" s="251">
        <f t="shared" si="107"/>
        <v>0</v>
      </c>
      <c r="AQ102" s="249">
        <f t="shared" si="108"/>
        <v>0</v>
      </c>
      <c r="AR102" s="251">
        <f t="shared" si="109"/>
        <v>0</v>
      </c>
      <c r="AY102" s="249">
        <f t="shared" si="110"/>
        <v>0</v>
      </c>
      <c r="AZ102" s="251">
        <f t="shared" si="111"/>
        <v>0</v>
      </c>
      <c r="BG102" s="249">
        <f t="shared" si="112"/>
        <v>0</v>
      </c>
      <c r="BH102" s="251">
        <f t="shared" si="113"/>
        <v>0</v>
      </c>
      <c r="BO102" s="249">
        <f t="shared" si="114"/>
        <v>0</v>
      </c>
      <c r="BP102" s="251">
        <f t="shared" si="115"/>
        <v>0</v>
      </c>
      <c r="BW102" s="249">
        <f t="shared" si="116"/>
        <v>0</v>
      </c>
      <c r="BX102" s="251">
        <f t="shared" si="117"/>
        <v>0</v>
      </c>
      <c r="CE102" s="249">
        <f t="shared" si="118"/>
        <v>0</v>
      </c>
      <c r="CF102" s="251">
        <f t="shared" si="119"/>
        <v>0</v>
      </c>
      <c r="CM102" s="249">
        <f t="shared" si="120"/>
        <v>0</v>
      </c>
      <c r="CN102" s="251">
        <f t="shared" si="121"/>
        <v>0</v>
      </c>
      <c r="CU102" s="249">
        <f t="shared" si="122"/>
        <v>0</v>
      </c>
      <c r="CV102" s="251">
        <f t="shared" si="123"/>
        <v>0</v>
      </c>
      <c r="DC102" s="249">
        <f t="shared" si="124"/>
        <v>0</v>
      </c>
      <c r="DD102" s="251">
        <f t="shared" si="125"/>
        <v>0</v>
      </c>
      <c r="DK102" s="249">
        <f t="shared" si="126"/>
        <v>0</v>
      </c>
      <c r="DL102" s="251">
        <f t="shared" si="127"/>
        <v>0</v>
      </c>
      <c r="DS102" s="249">
        <f t="shared" si="128"/>
        <v>0</v>
      </c>
      <c r="DT102" s="251">
        <f t="shared" si="129"/>
        <v>0</v>
      </c>
      <c r="EA102" s="249">
        <f t="shared" si="130"/>
        <v>0</v>
      </c>
      <c r="EB102" s="251">
        <f t="shared" si="131"/>
        <v>0</v>
      </c>
      <c r="EI102" s="249">
        <f t="shared" si="132"/>
        <v>0</v>
      </c>
      <c r="EJ102" s="251">
        <f t="shared" si="133"/>
        <v>0</v>
      </c>
      <c r="EQ102" s="249">
        <f t="shared" si="134"/>
        <v>0</v>
      </c>
      <c r="ER102" s="251">
        <f t="shared" si="135"/>
        <v>0</v>
      </c>
      <c r="EY102" s="249">
        <f t="shared" si="136"/>
        <v>0</v>
      </c>
      <c r="EZ102" s="251">
        <f t="shared" si="137"/>
        <v>0</v>
      </c>
      <c r="FG102" s="249">
        <f t="shared" si="138"/>
        <v>0</v>
      </c>
      <c r="FH102" s="251">
        <f t="shared" si="139"/>
        <v>0</v>
      </c>
      <c r="FO102" s="249">
        <f t="shared" si="140"/>
        <v>0</v>
      </c>
      <c r="FP102" s="251">
        <f t="shared" si="141"/>
        <v>0</v>
      </c>
      <c r="FW102" s="249">
        <f t="shared" si="142"/>
        <v>0</v>
      </c>
      <c r="FX102" s="251">
        <f t="shared" si="143"/>
        <v>0</v>
      </c>
      <c r="GE102" s="249">
        <f t="shared" si="144"/>
        <v>0</v>
      </c>
      <c r="GF102" s="251">
        <f t="shared" si="145"/>
        <v>0</v>
      </c>
      <c r="GM102" s="249">
        <f t="shared" si="146"/>
        <v>0</v>
      </c>
      <c r="GN102" s="251">
        <f t="shared" si="147"/>
        <v>0</v>
      </c>
    </row>
    <row r="103" spans="1:197" ht="17.25">
      <c r="A103" s="74" t="s">
        <v>175</v>
      </c>
      <c r="B103" s="75"/>
      <c r="C103" s="77">
        <f t="shared" si="95"/>
        <v>0</v>
      </c>
      <c r="D103" s="259">
        <f t="shared" si="96"/>
        <v>0</v>
      </c>
      <c r="E103" s="265">
        <f t="shared" si="97"/>
        <v>0</v>
      </c>
      <c r="F103" s="260">
        <f t="shared" si="93"/>
        <v>0</v>
      </c>
      <c r="G103" s="259">
        <f t="shared" si="98"/>
        <v>0</v>
      </c>
      <c r="H103" s="260">
        <f t="shared" si="99"/>
        <v>0</v>
      </c>
      <c r="I103" s="259">
        <f t="shared" si="94"/>
        <v>0</v>
      </c>
      <c r="J103" s="263"/>
      <c r="K103" s="249">
        <f t="shared" si="100"/>
        <v>0</v>
      </c>
      <c r="L103" s="251">
        <f t="shared" si="101"/>
        <v>0</v>
      </c>
      <c r="S103" s="249">
        <f t="shared" si="102"/>
        <v>0</v>
      </c>
      <c r="T103" s="251">
        <f t="shared" si="103"/>
        <v>0</v>
      </c>
      <c r="AA103" s="249">
        <f t="shared" si="104"/>
        <v>0</v>
      </c>
      <c r="AB103" s="251">
        <f t="shared" si="105"/>
        <v>0</v>
      </c>
      <c r="AI103" s="249">
        <f t="shared" si="106"/>
        <v>0</v>
      </c>
      <c r="AJ103" s="251">
        <f t="shared" si="107"/>
        <v>0</v>
      </c>
      <c r="AQ103" s="249">
        <f t="shared" si="108"/>
        <v>0</v>
      </c>
      <c r="AR103" s="251">
        <f t="shared" si="109"/>
        <v>0</v>
      </c>
      <c r="AY103" s="249">
        <f t="shared" si="110"/>
        <v>0</v>
      </c>
      <c r="AZ103" s="251">
        <f t="shared" si="111"/>
        <v>0</v>
      </c>
      <c r="BG103" s="249">
        <f t="shared" si="112"/>
        <v>0</v>
      </c>
      <c r="BH103" s="251">
        <f t="shared" si="113"/>
        <v>0</v>
      </c>
      <c r="BO103" s="249">
        <f t="shared" si="114"/>
        <v>0</v>
      </c>
      <c r="BP103" s="251">
        <f t="shared" si="115"/>
        <v>0</v>
      </c>
      <c r="BW103" s="249">
        <f t="shared" si="116"/>
        <v>0</v>
      </c>
      <c r="BX103" s="251">
        <f t="shared" si="117"/>
        <v>0</v>
      </c>
      <c r="CE103" s="249">
        <f t="shared" si="118"/>
        <v>0</v>
      </c>
      <c r="CF103" s="251">
        <f t="shared" si="119"/>
        <v>0</v>
      </c>
      <c r="CM103" s="249">
        <f t="shared" si="120"/>
        <v>0</v>
      </c>
      <c r="CN103" s="251">
        <f t="shared" si="121"/>
        <v>0</v>
      </c>
      <c r="CU103" s="249">
        <f t="shared" si="122"/>
        <v>0</v>
      </c>
      <c r="CV103" s="251">
        <f t="shared" si="123"/>
        <v>0</v>
      </c>
      <c r="DC103" s="249">
        <f t="shared" si="124"/>
        <v>0</v>
      </c>
      <c r="DD103" s="251">
        <f t="shared" si="125"/>
        <v>0</v>
      </c>
      <c r="DK103" s="249">
        <f t="shared" si="126"/>
        <v>0</v>
      </c>
      <c r="DL103" s="251">
        <f t="shared" si="127"/>
        <v>0</v>
      </c>
      <c r="DS103" s="249">
        <f t="shared" si="128"/>
        <v>0</v>
      </c>
      <c r="DT103" s="251">
        <f t="shared" si="129"/>
        <v>0</v>
      </c>
      <c r="EA103" s="249">
        <f t="shared" si="130"/>
        <v>0</v>
      </c>
      <c r="EB103" s="251">
        <f t="shared" si="131"/>
        <v>0</v>
      </c>
      <c r="EI103" s="249">
        <f t="shared" si="132"/>
        <v>0</v>
      </c>
      <c r="EJ103" s="251">
        <f t="shared" si="133"/>
        <v>0</v>
      </c>
      <c r="EQ103" s="249">
        <f t="shared" si="134"/>
        <v>0</v>
      </c>
      <c r="ER103" s="251">
        <f t="shared" si="135"/>
        <v>0</v>
      </c>
      <c r="EY103" s="249">
        <f t="shared" si="136"/>
        <v>0</v>
      </c>
      <c r="EZ103" s="251">
        <f t="shared" si="137"/>
        <v>0</v>
      </c>
      <c r="FG103" s="249">
        <f t="shared" si="138"/>
        <v>0</v>
      </c>
      <c r="FH103" s="251">
        <f t="shared" si="139"/>
        <v>0</v>
      </c>
      <c r="FO103" s="249">
        <f t="shared" si="140"/>
        <v>0</v>
      </c>
      <c r="FP103" s="251">
        <f t="shared" si="141"/>
        <v>0</v>
      </c>
      <c r="FW103" s="249">
        <f t="shared" si="142"/>
        <v>0</v>
      </c>
      <c r="FX103" s="251">
        <f t="shared" si="143"/>
        <v>0</v>
      </c>
      <c r="GE103" s="249">
        <f t="shared" si="144"/>
        <v>0</v>
      </c>
      <c r="GF103" s="251">
        <f t="shared" si="145"/>
        <v>0</v>
      </c>
      <c r="GM103" s="249">
        <f t="shared" si="146"/>
        <v>0</v>
      </c>
      <c r="GN103" s="251">
        <f t="shared" si="147"/>
        <v>0</v>
      </c>
    </row>
    <row r="104" spans="1:197" ht="17.25">
      <c r="A104" s="74" t="s">
        <v>175</v>
      </c>
      <c r="B104" s="75"/>
      <c r="C104" s="77">
        <f t="shared" si="95"/>
        <v>0</v>
      </c>
      <c r="D104" s="259">
        <f t="shared" si="96"/>
        <v>0</v>
      </c>
      <c r="E104" s="265">
        <f t="shared" si="97"/>
        <v>0</v>
      </c>
      <c r="F104" s="260">
        <f t="shared" si="93"/>
        <v>0</v>
      </c>
      <c r="G104" s="259">
        <f t="shared" si="98"/>
        <v>0</v>
      </c>
      <c r="H104" s="260">
        <f t="shared" si="99"/>
        <v>0</v>
      </c>
      <c r="I104" s="259">
        <f t="shared" si="94"/>
        <v>0</v>
      </c>
      <c r="J104" s="263"/>
      <c r="K104" s="249">
        <f t="shared" si="100"/>
        <v>0</v>
      </c>
      <c r="L104" s="251">
        <f t="shared" si="101"/>
        <v>0</v>
      </c>
      <c r="S104" s="249">
        <f t="shared" si="102"/>
        <v>0</v>
      </c>
      <c r="T104" s="251">
        <f t="shared" si="103"/>
        <v>0</v>
      </c>
      <c r="AA104" s="249">
        <f t="shared" si="104"/>
        <v>0</v>
      </c>
      <c r="AB104" s="251">
        <f t="shared" si="105"/>
        <v>0</v>
      </c>
      <c r="AI104" s="249">
        <f t="shared" si="106"/>
        <v>0</v>
      </c>
      <c r="AJ104" s="251">
        <f t="shared" si="107"/>
        <v>0</v>
      </c>
      <c r="AQ104" s="249">
        <f t="shared" si="108"/>
        <v>0</v>
      </c>
      <c r="AR104" s="251">
        <f t="shared" si="109"/>
        <v>0</v>
      </c>
      <c r="AY104" s="249">
        <f t="shared" si="110"/>
        <v>0</v>
      </c>
      <c r="AZ104" s="251">
        <f t="shared" si="111"/>
        <v>0</v>
      </c>
      <c r="BG104" s="249">
        <f t="shared" si="112"/>
        <v>0</v>
      </c>
      <c r="BH104" s="251">
        <f t="shared" si="113"/>
        <v>0</v>
      </c>
      <c r="BO104" s="249">
        <f t="shared" si="114"/>
        <v>0</v>
      </c>
      <c r="BP104" s="251">
        <f t="shared" si="115"/>
        <v>0</v>
      </c>
      <c r="BW104" s="249">
        <f t="shared" si="116"/>
        <v>0</v>
      </c>
      <c r="BX104" s="251">
        <f t="shared" si="117"/>
        <v>0</v>
      </c>
      <c r="CE104" s="249">
        <f t="shared" si="118"/>
        <v>0</v>
      </c>
      <c r="CF104" s="251">
        <f t="shared" si="119"/>
        <v>0</v>
      </c>
      <c r="CM104" s="249">
        <f t="shared" si="120"/>
        <v>0</v>
      </c>
      <c r="CN104" s="251">
        <f t="shared" si="121"/>
        <v>0</v>
      </c>
      <c r="CU104" s="249">
        <f t="shared" si="122"/>
        <v>0</v>
      </c>
      <c r="CV104" s="251">
        <f t="shared" si="123"/>
        <v>0</v>
      </c>
      <c r="DC104" s="249">
        <f t="shared" si="124"/>
        <v>0</v>
      </c>
      <c r="DD104" s="251">
        <f t="shared" si="125"/>
        <v>0</v>
      </c>
      <c r="DK104" s="249">
        <f t="shared" si="126"/>
        <v>0</v>
      </c>
      <c r="DL104" s="251">
        <f t="shared" si="127"/>
        <v>0</v>
      </c>
      <c r="DS104" s="249">
        <f t="shared" si="128"/>
        <v>0</v>
      </c>
      <c r="DT104" s="251">
        <f t="shared" si="129"/>
        <v>0</v>
      </c>
      <c r="EA104" s="249">
        <f t="shared" si="130"/>
        <v>0</v>
      </c>
      <c r="EB104" s="251">
        <f t="shared" si="131"/>
        <v>0</v>
      </c>
      <c r="EI104" s="249">
        <f t="shared" si="132"/>
        <v>0</v>
      </c>
      <c r="EJ104" s="251">
        <f t="shared" si="133"/>
        <v>0</v>
      </c>
      <c r="EQ104" s="249">
        <f t="shared" si="134"/>
        <v>0</v>
      </c>
      <c r="ER104" s="251">
        <f t="shared" si="135"/>
        <v>0</v>
      </c>
      <c r="EY104" s="249">
        <f t="shared" si="136"/>
        <v>0</v>
      </c>
      <c r="EZ104" s="251">
        <f t="shared" si="137"/>
        <v>0</v>
      </c>
      <c r="FG104" s="249">
        <f t="shared" si="138"/>
        <v>0</v>
      </c>
      <c r="FH104" s="251">
        <f t="shared" si="139"/>
        <v>0</v>
      </c>
      <c r="FO104" s="249">
        <f t="shared" si="140"/>
        <v>0</v>
      </c>
      <c r="FP104" s="251">
        <f t="shared" si="141"/>
        <v>0</v>
      </c>
      <c r="FW104" s="249">
        <f t="shared" si="142"/>
        <v>0</v>
      </c>
      <c r="FX104" s="251">
        <f t="shared" si="143"/>
        <v>0</v>
      </c>
      <c r="GE104" s="249">
        <f t="shared" si="144"/>
        <v>0</v>
      </c>
      <c r="GF104" s="251">
        <f t="shared" si="145"/>
        <v>0</v>
      </c>
      <c r="GM104" s="249">
        <f t="shared" si="146"/>
        <v>0</v>
      </c>
      <c r="GN104" s="251">
        <f t="shared" si="147"/>
        <v>0</v>
      </c>
    </row>
    <row r="105" spans="1:197" ht="17.25">
      <c r="A105" s="74" t="s">
        <v>175</v>
      </c>
      <c r="B105" s="75"/>
      <c r="C105" s="77">
        <f t="shared" si="95"/>
        <v>0</v>
      </c>
      <c r="D105" s="259">
        <f t="shared" si="96"/>
        <v>0</v>
      </c>
      <c r="E105" s="265">
        <f t="shared" si="97"/>
        <v>0</v>
      </c>
      <c r="F105" s="260">
        <f t="shared" si="93"/>
        <v>0</v>
      </c>
      <c r="G105" s="259">
        <f t="shared" si="98"/>
        <v>0</v>
      </c>
      <c r="H105" s="260">
        <f t="shared" si="99"/>
        <v>0</v>
      </c>
      <c r="I105" s="259">
        <f t="shared" si="94"/>
        <v>0</v>
      </c>
      <c r="J105" s="263"/>
      <c r="K105" s="249">
        <f t="shared" si="100"/>
        <v>0</v>
      </c>
      <c r="L105" s="251">
        <f t="shared" si="101"/>
        <v>0</v>
      </c>
      <c r="S105" s="249">
        <f t="shared" si="102"/>
        <v>0</v>
      </c>
      <c r="T105" s="251">
        <f t="shared" si="103"/>
        <v>0</v>
      </c>
      <c r="AA105" s="249">
        <f t="shared" si="104"/>
        <v>0</v>
      </c>
      <c r="AB105" s="251">
        <f t="shared" si="105"/>
        <v>0</v>
      </c>
      <c r="AI105" s="249">
        <f t="shared" si="106"/>
        <v>0</v>
      </c>
      <c r="AJ105" s="251">
        <f t="shared" si="107"/>
        <v>0</v>
      </c>
      <c r="AQ105" s="249">
        <f t="shared" si="108"/>
        <v>0</v>
      </c>
      <c r="AR105" s="251">
        <f t="shared" si="109"/>
        <v>0</v>
      </c>
      <c r="AY105" s="249">
        <f t="shared" si="110"/>
        <v>0</v>
      </c>
      <c r="AZ105" s="251">
        <f t="shared" si="111"/>
        <v>0</v>
      </c>
      <c r="BG105" s="249">
        <f t="shared" si="112"/>
        <v>0</v>
      </c>
      <c r="BH105" s="251">
        <f t="shared" si="113"/>
        <v>0</v>
      </c>
      <c r="BO105" s="249">
        <f t="shared" si="114"/>
        <v>0</v>
      </c>
      <c r="BP105" s="251">
        <f t="shared" si="115"/>
        <v>0</v>
      </c>
      <c r="BW105" s="249">
        <f t="shared" si="116"/>
        <v>0</v>
      </c>
      <c r="BX105" s="251">
        <f t="shared" si="117"/>
        <v>0</v>
      </c>
      <c r="CE105" s="249">
        <f t="shared" si="118"/>
        <v>0</v>
      </c>
      <c r="CF105" s="251">
        <f t="shared" si="119"/>
        <v>0</v>
      </c>
      <c r="CM105" s="249">
        <f t="shared" si="120"/>
        <v>0</v>
      </c>
      <c r="CN105" s="251">
        <f t="shared" si="121"/>
        <v>0</v>
      </c>
      <c r="CU105" s="249">
        <f t="shared" si="122"/>
        <v>0</v>
      </c>
      <c r="CV105" s="251">
        <f t="shared" si="123"/>
        <v>0</v>
      </c>
      <c r="DC105" s="249">
        <f t="shared" si="124"/>
        <v>0</v>
      </c>
      <c r="DD105" s="251">
        <f t="shared" si="125"/>
        <v>0</v>
      </c>
      <c r="DK105" s="249">
        <f t="shared" si="126"/>
        <v>0</v>
      </c>
      <c r="DL105" s="251">
        <f t="shared" si="127"/>
        <v>0</v>
      </c>
      <c r="DS105" s="249">
        <f t="shared" si="128"/>
        <v>0</v>
      </c>
      <c r="DT105" s="251">
        <f t="shared" si="129"/>
        <v>0</v>
      </c>
      <c r="EA105" s="249">
        <f t="shared" si="130"/>
        <v>0</v>
      </c>
      <c r="EB105" s="251">
        <f t="shared" si="131"/>
        <v>0</v>
      </c>
      <c r="EI105" s="249">
        <f t="shared" si="132"/>
        <v>0</v>
      </c>
      <c r="EJ105" s="251">
        <f t="shared" si="133"/>
        <v>0</v>
      </c>
      <c r="EQ105" s="249">
        <f t="shared" si="134"/>
        <v>0</v>
      </c>
      <c r="ER105" s="251">
        <f t="shared" si="135"/>
        <v>0</v>
      </c>
      <c r="EY105" s="249">
        <f t="shared" si="136"/>
        <v>0</v>
      </c>
      <c r="EZ105" s="251">
        <f t="shared" si="137"/>
        <v>0</v>
      </c>
      <c r="FG105" s="249">
        <f t="shared" si="138"/>
        <v>0</v>
      </c>
      <c r="FH105" s="251">
        <f t="shared" si="139"/>
        <v>0</v>
      </c>
      <c r="FO105" s="249">
        <f t="shared" si="140"/>
        <v>0</v>
      </c>
      <c r="FP105" s="251">
        <f t="shared" si="141"/>
        <v>0</v>
      </c>
      <c r="FW105" s="249">
        <f t="shared" si="142"/>
        <v>0</v>
      </c>
      <c r="FX105" s="251">
        <f t="shared" si="143"/>
        <v>0</v>
      </c>
      <c r="GE105" s="249">
        <f t="shared" si="144"/>
        <v>0</v>
      </c>
      <c r="GF105" s="251">
        <f t="shared" si="145"/>
        <v>0</v>
      </c>
      <c r="GM105" s="249">
        <f t="shared" si="146"/>
        <v>0</v>
      </c>
      <c r="GN105" s="251">
        <f t="shared" si="147"/>
        <v>0</v>
      </c>
    </row>
    <row r="106" spans="1:197" ht="17.25">
      <c r="A106" s="74" t="s">
        <v>175</v>
      </c>
      <c r="B106" s="75"/>
      <c r="C106" s="77">
        <f t="shared" si="95"/>
        <v>0</v>
      </c>
      <c r="D106" s="259">
        <f t="shared" si="96"/>
        <v>0</v>
      </c>
      <c r="E106" s="265">
        <f t="shared" si="97"/>
        <v>0</v>
      </c>
      <c r="F106" s="260">
        <f t="shared" si="93"/>
        <v>0</v>
      </c>
      <c r="G106" s="259">
        <f t="shared" si="98"/>
        <v>0</v>
      </c>
      <c r="H106" s="260">
        <f t="shared" si="99"/>
        <v>0</v>
      </c>
      <c r="I106" s="259">
        <f t="shared" si="94"/>
        <v>0</v>
      </c>
      <c r="J106" s="263"/>
      <c r="K106" s="249">
        <f t="shared" si="100"/>
        <v>0</v>
      </c>
      <c r="L106" s="251">
        <f t="shared" si="101"/>
        <v>0</v>
      </c>
      <c r="S106" s="249">
        <f t="shared" si="102"/>
        <v>0</v>
      </c>
      <c r="T106" s="251">
        <f t="shared" si="103"/>
        <v>0</v>
      </c>
      <c r="AA106" s="249">
        <f t="shared" si="104"/>
        <v>0</v>
      </c>
      <c r="AB106" s="251">
        <f t="shared" si="105"/>
        <v>0</v>
      </c>
      <c r="AI106" s="249">
        <f t="shared" si="106"/>
        <v>0</v>
      </c>
      <c r="AJ106" s="251">
        <f t="shared" si="107"/>
        <v>0</v>
      </c>
      <c r="AQ106" s="249">
        <f t="shared" si="108"/>
        <v>0</v>
      </c>
      <c r="AR106" s="251">
        <f t="shared" si="109"/>
        <v>0</v>
      </c>
      <c r="AY106" s="249">
        <f t="shared" si="110"/>
        <v>0</v>
      </c>
      <c r="AZ106" s="251">
        <f t="shared" si="111"/>
        <v>0</v>
      </c>
      <c r="BG106" s="249">
        <f t="shared" si="112"/>
        <v>0</v>
      </c>
      <c r="BH106" s="251">
        <f t="shared" si="113"/>
        <v>0</v>
      </c>
      <c r="BO106" s="249">
        <f t="shared" si="114"/>
        <v>0</v>
      </c>
      <c r="BP106" s="251">
        <f t="shared" si="115"/>
        <v>0</v>
      </c>
      <c r="BW106" s="249">
        <f t="shared" si="116"/>
        <v>0</v>
      </c>
      <c r="BX106" s="251">
        <f t="shared" si="117"/>
        <v>0</v>
      </c>
      <c r="CE106" s="249">
        <f t="shared" si="118"/>
        <v>0</v>
      </c>
      <c r="CF106" s="251">
        <f t="shared" si="119"/>
        <v>0</v>
      </c>
      <c r="CM106" s="249">
        <f t="shared" si="120"/>
        <v>0</v>
      </c>
      <c r="CN106" s="251">
        <f t="shared" si="121"/>
        <v>0</v>
      </c>
      <c r="CU106" s="249">
        <f t="shared" si="122"/>
        <v>0</v>
      </c>
      <c r="CV106" s="251">
        <f t="shared" si="123"/>
        <v>0</v>
      </c>
      <c r="DC106" s="249">
        <f t="shared" si="124"/>
        <v>0</v>
      </c>
      <c r="DD106" s="251">
        <f t="shared" si="125"/>
        <v>0</v>
      </c>
      <c r="DK106" s="249">
        <f t="shared" si="126"/>
        <v>0</v>
      </c>
      <c r="DL106" s="251">
        <f t="shared" si="127"/>
        <v>0</v>
      </c>
      <c r="DS106" s="249">
        <f t="shared" si="128"/>
        <v>0</v>
      </c>
      <c r="DT106" s="251">
        <f t="shared" si="129"/>
        <v>0</v>
      </c>
      <c r="EA106" s="249">
        <f t="shared" si="130"/>
        <v>0</v>
      </c>
      <c r="EB106" s="251">
        <f t="shared" si="131"/>
        <v>0</v>
      </c>
      <c r="EI106" s="249">
        <f t="shared" si="132"/>
        <v>0</v>
      </c>
      <c r="EJ106" s="251">
        <f t="shared" si="133"/>
        <v>0</v>
      </c>
      <c r="EQ106" s="249">
        <f t="shared" si="134"/>
        <v>0</v>
      </c>
      <c r="ER106" s="251">
        <f t="shared" si="135"/>
        <v>0</v>
      </c>
      <c r="EY106" s="249">
        <f t="shared" si="136"/>
        <v>0</v>
      </c>
      <c r="EZ106" s="251">
        <f t="shared" si="137"/>
        <v>0</v>
      </c>
      <c r="FG106" s="249">
        <f t="shared" si="138"/>
        <v>0</v>
      </c>
      <c r="FH106" s="251">
        <f t="shared" si="139"/>
        <v>0</v>
      </c>
      <c r="FO106" s="249">
        <f t="shared" si="140"/>
        <v>0</v>
      </c>
      <c r="FP106" s="251">
        <f t="shared" si="141"/>
        <v>0</v>
      </c>
      <c r="FW106" s="249">
        <f t="shared" si="142"/>
        <v>0</v>
      </c>
      <c r="FX106" s="251">
        <f t="shared" si="143"/>
        <v>0</v>
      </c>
      <c r="GE106" s="249">
        <f t="shared" si="144"/>
        <v>0</v>
      </c>
      <c r="GF106" s="251">
        <f t="shared" si="145"/>
        <v>0</v>
      </c>
      <c r="GM106" s="249">
        <f t="shared" si="146"/>
        <v>0</v>
      </c>
      <c r="GN106" s="251">
        <f t="shared" si="147"/>
        <v>0</v>
      </c>
    </row>
    <row r="107" spans="1:197" ht="17.25">
      <c r="A107" s="74" t="s">
        <v>175</v>
      </c>
      <c r="B107" s="75"/>
      <c r="C107" s="77">
        <f t="shared" si="95"/>
        <v>0</v>
      </c>
      <c r="D107" s="259">
        <f t="shared" si="96"/>
        <v>0</v>
      </c>
      <c r="E107" s="265">
        <f t="shared" si="97"/>
        <v>0</v>
      </c>
      <c r="F107" s="260">
        <f t="shared" si="93"/>
        <v>0</v>
      </c>
      <c r="G107" s="259">
        <f t="shared" si="98"/>
        <v>0</v>
      </c>
      <c r="H107" s="260">
        <f t="shared" si="99"/>
        <v>0</v>
      </c>
      <c r="I107" s="259">
        <f t="shared" si="94"/>
        <v>0</v>
      </c>
      <c r="J107" s="263"/>
      <c r="K107" s="249">
        <f t="shared" si="100"/>
        <v>0</v>
      </c>
      <c r="L107" s="251">
        <f t="shared" si="101"/>
        <v>0</v>
      </c>
      <c r="S107" s="249">
        <f t="shared" si="102"/>
        <v>0</v>
      </c>
      <c r="T107" s="251">
        <f t="shared" si="103"/>
        <v>0</v>
      </c>
      <c r="AA107" s="249">
        <f t="shared" si="104"/>
        <v>0</v>
      </c>
      <c r="AB107" s="251">
        <f t="shared" si="105"/>
        <v>0</v>
      </c>
      <c r="AI107" s="249">
        <f t="shared" si="106"/>
        <v>0</v>
      </c>
      <c r="AJ107" s="251">
        <f t="shared" si="107"/>
        <v>0</v>
      </c>
      <c r="AQ107" s="249">
        <f t="shared" si="108"/>
        <v>0</v>
      </c>
      <c r="AR107" s="251">
        <f t="shared" si="109"/>
        <v>0</v>
      </c>
      <c r="AY107" s="249">
        <f t="shared" si="110"/>
        <v>0</v>
      </c>
      <c r="AZ107" s="251">
        <f t="shared" si="111"/>
        <v>0</v>
      </c>
      <c r="BG107" s="249">
        <f t="shared" si="112"/>
        <v>0</v>
      </c>
      <c r="BH107" s="251">
        <f t="shared" si="113"/>
        <v>0</v>
      </c>
      <c r="BO107" s="249">
        <f t="shared" si="114"/>
        <v>0</v>
      </c>
      <c r="BP107" s="251">
        <f t="shared" si="115"/>
        <v>0</v>
      </c>
      <c r="BW107" s="249">
        <f t="shared" si="116"/>
        <v>0</v>
      </c>
      <c r="BX107" s="251">
        <f t="shared" si="117"/>
        <v>0</v>
      </c>
      <c r="CE107" s="249">
        <f t="shared" si="118"/>
        <v>0</v>
      </c>
      <c r="CF107" s="251">
        <f t="shared" si="119"/>
        <v>0</v>
      </c>
      <c r="CM107" s="249">
        <f t="shared" si="120"/>
        <v>0</v>
      </c>
      <c r="CN107" s="251">
        <f t="shared" si="121"/>
        <v>0</v>
      </c>
      <c r="CU107" s="249">
        <f t="shared" si="122"/>
        <v>0</v>
      </c>
      <c r="CV107" s="251">
        <f t="shared" si="123"/>
        <v>0</v>
      </c>
      <c r="DC107" s="249">
        <f t="shared" si="124"/>
        <v>0</v>
      </c>
      <c r="DD107" s="251">
        <f t="shared" si="125"/>
        <v>0</v>
      </c>
      <c r="DK107" s="249">
        <f t="shared" si="126"/>
        <v>0</v>
      </c>
      <c r="DL107" s="251">
        <f t="shared" si="127"/>
        <v>0</v>
      </c>
      <c r="DS107" s="249">
        <f t="shared" si="128"/>
        <v>0</v>
      </c>
      <c r="DT107" s="251">
        <f t="shared" si="129"/>
        <v>0</v>
      </c>
      <c r="EA107" s="249">
        <f t="shared" si="130"/>
        <v>0</v>
      </c>
      <c r="EB107" s="251">
        <f t="shared" si="131"/>
        <v>0</v>
      </c>
      <c r="EI107" s="249">
        <f t="shared" si="132"/>
        <v>0</v>
      </c>
      <c r="EJ107" s="251">
        <f t="shared" si="133"/>
        <v>0</v>
      </c>
      <c r="EQ107" s="249">
        <f t="shared" si="134"/>
        <v>0</v>
      </c>
      <c r="ER107" s="251">
        <f t="shared" si="135"/>
        <v>0</v>
      </c>
      <c r="EY107" s="249">
        <f t="shared" si="136"/>
        <v>0</v>
      </c>
      <c r="EZ107" s="251">
        <f t="shared" si="137"/>
        <v>0</v>
      </c>
      <c r="FG107" s="249">
        <f t="shared" si="138"/>
        <v>0</v>
      </c>
      <c r="FH107" s="251">
        <f t="shared" si="139"/>
        <v>0</v>
      </c>
      <c r="FO107" s="249">
        <f t="shared" si="140"/>
        <v>0</v>
      </c>
      <c r="FP107" s="251">
        <f t="shared" si="141"/>
        <v>0</v>
      </c>
      <c r="FW107" s="249">
        <f t="shared" si="142"/>
        <v>0</v>
      </c>
      <c r="FX107" s="251">
        <f t="shared" si="143"/>
        <v>0</v>
      </c>
      <c r="GE107" s="249">
        <f t="shared" si="144"/>
        <v>0</v>
      </c>
      <c r="GF107" s="251">
        <f t="shared" si="145"/>
        <v>0</v>
      </c>
      <c r="GM107" s="249">
        <f t="shared" si="146"/>
        <v>0</v>
      </c>
      <c r="GN107" s="251">
        <f t="shared" si="147"/>
        <v>0</v>
      </c>
    </row>
    <row r="108" spans="1:197" ht="17.25">
      <c r="A108" s="74" t="s">
        <v>175</v>
      </c>
      <c r="B108" s="75"/>
      <c r="C108" s="77">
        <f t="shared" si="95"/>
        <v>0</v>
      </c>
      <c r="D108" s="259">
        <f t="shared" si="96"/>
        <v>0</v>
      </c>
      <c r="E108" s="265">
        <f t="shared" si="97"/>
        <v>0</v>
      </c>
      <c r="F108" s="260">
        <f t="shared" si="93"/>
        <v>0</v>
      </c>
      <c r="G108" s="259">
        <f t="shared" si="98"/>
        <v>0</v>
      </c>
      <c r="H108" s="260">
        <f t="shared" si="99"/>
        <v>0</v>
      </c>
      <c r="I108" s="259">
        <f t="shared" si="94"/>
        <v>0</v>
      </c>
      <c r="J108" s="263"/>
      <c r="K108" s="249">
        <f t="shared" si="100"/>
        <v>0</v>
      </c>
      <c r="L108" s="251">
        <f t="shared" si="101"/>
        <v>0</v>
      </c>
      <c r="S108" s="249">
        <f t="shared" si="102"/>
        <v>0</v>
      </c>
      <c r="T108" s="251">
        <f t="shared" si="103"/>
        <v>0</v>
      </c>
      <c r="AA108" s="249">
        <f t="shared" si="104"/>
        <v>0</v>
      </c>
      <c r="AB108" s="251">
        <f t="shared" si="105"/>
        <v>0</v>
      </c>
      <c r="AI108" s="249">
        <f t="shared" si="106"/>
        <v>0</v>
      </c>
      <c r="AJ108" s="251">
        <f t="shared" si="107"/>
        <v>0</v>
      </c>
      <c r="AQ108" s="249">
        <f t="shared" si="108"/>
        <v>0</v>
      </c>
      <c r="AR108" s="251">
        <f t="shared" si="109"/>
        <v>0</v>
      </c>
      <c r="AY108" s="249">
        <f t="shared" si="110"/>
        <v>0</v>
      </c>
      <c r="AZ108" s="251">
        <f t="shared" si="111"/>
        <v>0</v>
      </c>
      <c r="BG108" s="249">
        <f t="shared" si="112"/>
        <v>0</v>
      </c>
      <c r="BH108" s="251">
        <f t="shared" si="113"/>
        <v>0</v>
      </c>
      <c r="BO108" s="249">
        <f t="shared" si="114"/>
        <v>0</v>
      </c>
      <c r="BP108" s="251">
        <f t="shared" si="115"/>
        <v>0</v>
      </c>
      <c r="BW108" s="249">
        <f t="shared" si="116"/>
        <v>0</v>
      </c>
      <c r="BX108" s="251">
        <f t="shared" si="117"/>
        <v>0</v>
      </c>
      <c r="CE108" s="249">
        <f t="shared" si="118"/>
        <v>0</v>
      </c>
      <c r="CF108" s="251">
        <f t="shared" si="119"/>
        <v>0</v>
      </c>
      <c r="CM108" s="249">
        <f t="shared" si="120"/>
        <v>0</v>
      </c>
      <c r="CN108" s="251">
        <f t="shared" si="121"/>
        <v>0</v>
      </c>
      <c r="CU108" s="249">
        <f t="shared" si="122"/>
        <v>0</v>
      </c>
      <c r="CV108" s="251">
        <f t="shared" si="123"/>
        <v>0</v>
      </c>
      <c r="DC108" s="249">
        <f t="shared" si="124"/>
        <v>0</v>
      </c>
      <c r="DD108" s="251">
        <f t="shared" si="125"/>
        <v>0</v>
      </c>
      <c r="DK108" s="249">
        <f t="shared" si="126"/>
        <v>0</v>
      </c>
      <c r="DL108" s="251">
        <f t="shared" si="127"/>
        <v>0</v>
      </c>
      <c r="DS108" s="249">
        <f t="shared" si="128"/>
        <v>0</v>
      </c>
      <c r="DT108" s="251">
        <f t="shared" si="129"/>
        <v>0</v>
      </c>
      <c r="EA108" s="249">
        <f t="shared" si="130"/>
        <v>0</v>
      </c>
      <c r="EB108" s="251">
        <f t="shared" si="131"/>
        <v>0</v>
      </c>
      <c r="EI108" s="249">
        <f t="shared" si="132"/>
        <v>0</v>
      </c>
      <c r="EJ108" s="251">
        <f t="shared" si="133"/>
        <v>0</v>
      </c>
      <c r="EQ108" s="249">
        <f t="shared" si="134"/>
        <v>0</v>
      </c>
      <c r="ER108" s="251">
        <f t="shared" si="135"/>
        <v>0</v>
      </c>
      <c r="EY108" s="249">
        <f t="shared" si="136"/>
        <v>0</v>
      </c>
      <c r="EZ108" s="251">
        <f t="shared" si="137"/>
        <v>0</v>
      </c>
      <c r="FG108" s="249">
        <f t="shared" si="138"/>
        <v>0</v>
      </c>
      <c r="FH108" s="251">
        <f t="shared" si="139"/>
        <v>0</v>
      </c>
      <c r="FO108" s="249">
        <f t="shared" si="140"/>
        <v>0</v>
      </c>
      <c r="FP108" s="251">
        <f t="shared" si="141"/>
        <v>0</v>
      </c>
      <c r="FW108" s="249">
        <f t="shared" si="142"/>
        <v>0</v>
      </c>
      <c r="FX108" s="251">
        <f t="shared" si="143"/>
        <v>0</v>
      </c>
      <c r="GE108" s="249">
        <f t="shared" si="144"/>
        <v>0</v>
      </c>
      <c r="GF108" s="251">
        <f t="shared" si="145"/>
        <v>0</v>
      </c>
      <c r="GM108" s="249">
        <f t="shared" si="146"/>
        <v>0</v>
      </c>
      <c r="GN108" s="251">
        <f t="shared" si="147"/>
        <v>0</v>
      </c>
    </row>
    <row r="109" spans="1:197" s="275" customFormat="1" ht="17.25">
      <c r="A109" s="266" t="s">
        <v>356</v>
      </c>
      <c r="B109" s="267">
        <v>0</v>
      </c>
      <c r="C109" s="268">
        <v>0</v>
      </c>
      <c r="D109" s="269">
        <v>0</v>
      </c>
      <c r="E109" s="270">
        <f t="shared" ref="E109" si="148">C109-B109</f>
        <v>0</v>
      </c>
      <c r="F109" s="268">
        <v>0</v>
      </c>
      <c r="G109" s="269">
        <v>0</v>
      </c>
      <c r="H109" s="268">
        <v>0</v>
      </c>
      <c r="I109" s="269">
        <v>0</v>
      </c>
      <c r="J109" s="271"/>
      <c r="K109" s="272">
        <v>0</v>
      </c>
      <c r="L109" s="273">
        <v>0</v>
      </c>
      <c r="M109" s="274"/>
      <c r="S109" s="272">
        <v>0</v>
      </c>
      <c r="T109" s="273">
        <v>0</v>
      </c>
      <c r="U109" s="274"/>
      <c r="AA109" s="272">
        <v>0</v>
      </c>
      <c r="AB109" s="273">
        <v>0</v>
      </c>
      <c r="AC109" s="274"/>
      <c r="AI109" s="272">
        <v>0</v>
      </c>
      <c r="AJ109" s="273">
        <v>0</v>
      </c>
      <c r="AK109" s="274"/>
      <c r="AQ109" s="272">
        <v>0</v>
      </c>
      <c r="AR109" s="273">
        <v>0</v>
      </c>
      <c r="AS109" s="274"/>
      <c r="AY109" s="272">
        <v>0</v>
      </c>
      <c r="AZ109" s="273">
        <v>0</v>
      </c>
      <c r="BA109" s="274"/>
      <c r="BG109" s="272">
        <v>0</v>
      </c>
      <c r="BH109" s="273">
        <v>0</v>
      </c>
      <c r="BI109" s="274"/>
      <c r="BO109" s="272">
        <v>0</v>
      </c>
      <c r="BP109" s="273">
        <v>0</v>
      </c>
      <c r="BQ109" s="274"/>
      <c r="BW109" s="272">
        <v>0</v>
      </c>
      <c r="BX109" s="273">
        <v>0</v>
      </c>
      <c r="BY109" s="274"/>
      <c r="CE109" s="272">
        <v>0</v>
      </c>
      <c r="CF109" s="273">
        <v>0</v>
      </c>
      <c r="CG109" s="274"/>
      <c r="CM109" s="272">
        <v>0</v>
      </c>
      <c r="CN109" s="273">
        <v>0</v>
      </c>
      <c r="CO109" s="274"/>
      <c r="CU109" s="272">
        <v>0</v>
      </c>
      <c r="CV109" s="273">
        <v>0</v>
      </c>
      <c r="CW109" s="274"/>
      <c r="DC109" s="272">
        <v>0</v>
      </c>
      <c r="DD109" s="273">
        <v>0</v>
      </c>
      <c r="DE109" s="274"/>
      <c r="DK109" s="272">
        <v>0</v>
      </c>
      <c r="DL109" s="273">
        <v>0</v>
      </c>
      <c r="DM109" s="274"/>
      <c r="DS109" s="272">
        <v>0</v>
      </c>
      <c r="DT109" s="273">
        <v>0</v>
      </c>
      <c r="DU109" s="274"/>
      <c r="EA109" s="272">
        <v>0</v>
      </c>
      <c r="EB109" s="273">
        <v>0</v>
      </c>
      <c r="EC109" s="274"/>
      <c r="EI109" s="272">
        <v>0</v>
      </c>
      <c r="EJ109" s="273">
        <v>0</v>
      </c>
      <c r="EK109" s="274"/>
      <c r="EQ109" s="272">
        <v>0</v>
      </c>
      <c r="ER109" s="273">
        <v>0</v>
      </c>
      <c r="ES109" s="274"/>
      <c r="EY109" s="272">
        <v>0</v>
      </c>
      <c r="EZ109" s="273">
        <v>0</v>
      </c>
      <c r="FA109" s="274"/>
      <c r="FG109" s="272">
        <v>0</v>
      </c>
      <c r="FH109" s="273">
        <v>0</v>
      </c>
      <c r="FI109" s="274"/>
      <c r="FO109" s="272">
        <v>0</v>
      </c>
      <c r="FP109" s="273">
        <v>0</v>
      </c>
      <c r="FQ109" s="274"/>
      <c r="FW109" s="272">
        <v>0</v>
      </c>
      <c r="FX109" s="273">
        <v>0</v>
      </c>
      <c r="FY109" s="274"/>
      <c r="GE109" s="272">
        <v>0</v>
      </c>
      <c r="GF109" s="273">
        <v>0</v>
      </c>
      <c r="GG109" s="274"/>
      <c r="GM109" s="272">
        <v>0</v>
      </c>
      <c r="GN109" s="273">
        <v>0</v>
      </c>
      <c r="GO109" s="274"/>
    </row>
    <row r="110" spans="1:197" ht="17.25">
      <c r="A110" s="73" t="s">
        <v>182</v>
      </c>
      <c r="B110" s="76">
        <f>SUM(B53:B109)</f>
        <v>0</v>
      </c>
      <c r="C110" s="77">
        <f>SUM(C53:C109)</f>
        <v>0</v>
      </c>
      <c r="D110" s="77">
        <f>SUM(D53:D109)</f>
        <v>0</v>
      </c>
      <c r="E110" s="265">
        <f t="shared" si="97"/>
        <v>0</v>
      </c>
      <c r="F110" s="77">
        <f>SUM(F53:F109)</f>
        <v>0</v>
      </c>
      <c r="G110" s="248">
        <f>SUM(G53:G109)</f>
        <v>0</v>
      </c>
      <c r="H110" s="77">
        <f>SUM(H53:H109)</f>
        <v>0</v>
      </c>
      <c r="I110" s="248">
        <f>SUM(I53:I109)</f>
        <v>0</v>
      </c>
      <c r="J110" s="263"/>
      <c r="K110" s="77">
        <f>SUM(K53:K109)</f>
        <v>0</v>
      </c>
      <c r="L110" s="248">
        <f>SUM(L53:L109)</f>
        <v>0</v>
      </c>
      <c r="S110" s="77">
        <f>SUM(S53:S109)</f>
        <v>0</v>
      </c>
      <c r="T110" s="248">
        <f>SUM(T53:T109)</f>
        <v>0</v>
      </c>
      <c r="AA110" s="77">
        <f>SUM(AA53:AA109)</f>
        <v>0</v>
      </c>
      <c r="AB110" s="248">
        <f>SUM(AB53:AB109)</f>
        <v>0</v>
      </c>
      <c r="AI110" s="77">
        <f>SUM(AI53:AI109)</f>
        <v>0</v>
      </c>
      <c r="AJ110" s="248">
        <f>SUM(AJ53:AJ109)</f>
        <v>0</v>
      </c>
      <c r="AQ110" s="77">
        <f>SUM(AQ53:AQ109)</f>
        <v>0</v>
      </c>
      <c r="AR110" s="248">
        <f>SUM(AR53:AR109)</f>
        <v>0</v>
      </c>
      <c r="AY110" s="77">
        <f>SUM(AY53:AY109)</f>
        <v>0</v>
      </c>
      <c r="AZ110" s="248">
        <f>SUM(AZ53:AZ109)</f>
        <v>0</v>
      </c>
      <c r="BG110" s="77">
        <f>SUM(BG53:BG109)</f>
        <v>0</v>
      </c>
      <c r="BH110" s="248">
        <f>SUM(BH53:BH109)</f>
        <v>0</v>
      </c>
      <c r="BO110" s="77">
        <f>SUM(BO53:BO109)</f>
        <v>0</v>
      </c>
      <c r="BP110" s="248">
        <f>SUM(BP53:BP109)</f>
        <v>0</v>
      </c>
      <c r="BW110" s="77">
        <f>SUM(BW53:BW109)</f>
        <v>0</v>
      </c>
      <c r="BX110" s="248">
        <f>SUM(BX53:BX109)</f>
        <v>0</v>
      </c>
      <c r="CE110" s="77">
        <f>SUM(CE53:CE109)</f>
        <v>0</v>
      </c>
      <c r="CF110" s="248">
        <f>SUM(CF53:CF109)</f>
        <v>0</v>
      </c>
      <c r="CM110" s="77">
        <f>SUM(CM53:CM109)</f>
        <v>0</v>
      </c>
      <c r="CN110" s="248">
        <f>SUM(CN53:CN109)</f>
        <v>0</v>
      </c>
      <c r="CU110" s="77">
        <f>SUM(CU53:CU109)</f>
        <v>0</v>
      </c>
      <c r="CV110" s="248">
        <f>SUM(CV53:CV109)</f>
        <v>0</v>
      </c>
      <c r="DC110" s="77">
        <f>SUM(DC53:DC109)</f>
        <v>0</v>
      </c>
      <c r="DD110" s="248">
        <f>SUM(DD53:DD109)</f>
        <v>0</v>
      </c>
      <c r="DK110" s="77">
        <f>SUM(DK53:DK109)</f>
        <v>0</v>
      </c>
      <c r="DL110" s="248">
        <f>SUM(DL53:DL109)</f>
        <v>0</v>
      </c>
      <c r="DS110" s="77">
        <f>SUM(DS53:DS109)</f>
        <v>0</v>
      </c>
      <c r="DT110" s="248">
        <f>SUM(DT53:DT109)</f>
        <v>0</v>
      </c>
      <c r="EA110" s="77">
        <f>SUM(EA53:EA109)</f>
        <v>0</v>
      </c>
      <c r="EB110" s="248">
        <f>SUM(EB53:EB109)</f>
        <v>0</v>
      </c>
      <c r="EI110" s="77">
        <f>SUM(EI53:EI109)</f>
        <v>0</v>
      </c>
      <c r="EJ110" s="248">
        <f>SUM(EJ53:EJ109)</f>
        <v>0</v>
      </c>
      <c r="EQ110" s="77">
        <f>SUM(EQ53:EQ109)</f>
        <v>0</v>
      </c>
      <c r="ER110" s="248">
        <f>SUM(ER53:ER109)</f>
        <v>0</v>
      </c>
      <c r="EY110" s="77">
        <f>SUM(EY53:EY109)</f>
        <v>0</v>
      </c>
      <c r="EZ110" s="248">
        <f>SUM(EZ53:EZ109)</f>
        <v>0</v>
      </c>
      <c r="FG110" s="77">
        <f>SUM(FG53:FG109)</f>
        <v>0</v>
      </c>
      <c r="FH110" s="248">
        <f>SUM(FH53:FH109)</f>
        <v>0</v>
      </c>
      <c r="FO110" s="77">
        <f>SUM(FO53:FO109)</f>
        <v>0</v>
      </c>
      <c r="FP110" s="248">
        <f>SUM(FP53:FP109)</f>
        <v>0</v>
      </c>
      <c r="FW110" s="77">
        <f>SUM(FW53:FW109)</f>
        <v>0</v>
      </c>
      <c r="FX110" s="248">
        <f>SUM(FX53:FX109)</f>
        <v>0</v>
      </c>
      <c r="GE110" s="77">
        <f>SUM(GE53:GE109)</f>
        <v>0</v>
      </c>
      <c r="GF110" s="248">
        <f>SUM(GF53:GF109)</f>
        <v>0</v>
      </c>
      <c r="GM110" s="77">
        <f>SUM(GM53:GM109)</f>
        <v>0</v>
      </c>
      <c r="GN110" s="248">
        <f>SUM(GN53:GN109)</f>
        <v>0</v>
      </c>
    </row>
    <row r="113" spans="1:1" ht="21.75" customHeight="1">
      <c r="A113" s="36" t="s">
        <v>272</v>
      </c>
    </row>
    <row r="114" spans="1:1" ht="21.75" customHeight="1">
      <c r="A114" s="36" t="s">
        <v>275</v>
      </c>
    </row>
    <row r="115" spans="1:1">
      <c r="A115" s="344" t="s">
        <v>357</v>
      </c>
    </row>
  </sheetData>
  <mergeCells count="143">
    <mergeCell ref="BG47:BI47"/>
    <mergeCell ref="BO47:BQ47"/>
    <mergeCell ref="BW47:BY47"/>
    <mergeCell ref="CE47:CG47"/>
    <mergeCell ref="CM47:CO47"/>
    <mergeCell ref="CU47:CW47"/>
    <mergeCell ref="A51:B51"/>
    <mergeCell ref="C51:D51"/>
    <mergeCell ref="E51:E52"/>
    <mergeCell ref="F51:G51"/>
    <mergeCell ref="H51:I51"/>
    <mergeCell ref="K47:M47"/>
    <mergeCell ref="S47:U47"/>
    <mergeCell ref="AA47:AC47"/>
    <mergeCell ref="AI47:AK47"/>
    <mergeCell ref="AQ47:AS47"/>
    <mergeCell ref="AY47:BA47"/>
    <mergeCell ref="GM46:GO46"/>
    <mergeCell ref="DC46:DE46"/>
    <mergeCell ref="DK46:DM46"/>
    <mergeCell ref="DS46:DU46"/>
    <mergeCell ref="EA46:EC46"/>
    <mergeCell ref="EI46:EK46"/>
    <mergeCell ref="EQ46:ES46"/>
    <mergeCell ref="GE47:GG47"/>
    <mergeCell ref="GM47:GO47"/>
    <mergeCell ref="DC47:DE47"/>
    <mergeCell ref="DK47:DM47"/>
    <mergeCell ref="DS47:DU47"/>
    <mergeCell ref="EA47:EC47"/>
    <mergeCell ref="EI47:EK47"/>
    <mergeCell ref="EQ47:ES47"/>
    <mergeCell ref="EY47:FA47"/>
    <mergeCell ref="FG47:FI47"/>
    <mergeCell ref="FO47:FQ47"/>
    <mergeCell ref="FW47:FY47"/>
    <mergeCell ref="CU46:CW46"/>
    <mergeCell ref="FO45:FQ45"/>
    <mergeCell ref="FW45:FY45"/>
    <mergeCell ref="GE45:GG45"/>
    <mergeCell ref="EY46:FA46"/>
    <mergeCell ref="FG46:FI46"/>
    <mergeCell ref="FO46:FQ46"/>
    <mergeCell ref="FW46:FY46"/>
    <mergeCell ref="GE46:GG46"/>
    <mergeCell ref="GM45:GO45"/>
    <mergeCell ref="K46:M46"/>
    <mergeCell ref="S46:U46"/>
    <mergeCell ref="AA46:AC46"/>
    <mergeCell ref="AI46:AK46"/>
    <mergeCell ref="AQ46:AS46"/>
    <mergeCell ref="AY46:BA46"/>
    <mergeCell ref="DS45:DU45"/>
    <mergeCell ref="EA45:EC45"/>
    <mergeCell ref="EI45:EK45"/>
    <mergeCell ref="EQ45:ES45"/>
    <mergeCell ref="EY45:FA45"/>
    <mergeCell ref="FG45:FI45"/>
    <mergeCell ref="BW45:BY45"/>
    <mergeCell ref="CE45:CG45"/>
    <mergeCell ref="CM45:CO45"/>
    <mergeCell ref="CU45:CW45"/>
    <mergeCell ref="DC45:DE45"/>
    <mergeCell ref="DK45:DM45"/>
    <mergeCell ref="BG46:BI46"/>
    <mergeCell ref="BO46:BQ46"/>
    <mergeCell ref="BW46:BY46"/>
    <mergeCell ref="CE46:CG46"/>
    <mergeCell ref="CM46:CO46"/>
    <mergeCell ref="EY9:FA9"/>
    <mergeCell ref="FW9:FY9"/>
    <mergeCell ref="K45:M45"/>
    <mergeCell ref="S45:U45"/>
    <mergeCell ref="AA45:AC45"/>
    <mergeCell ref="AI45:AK45"/>
    <mergeCell ref="AQ45:AS45"/>
    <mergeCell ref="AY45:BA45"/>
    <mergeCell ref="BG45:BI45"/>
    <mergeCell ref="BO45:BQ45"/>
    <mergeCell ref="K9:M9"/>
    <mergeCell ref="AI9:AK9"/>
    <mergeCell ref="BG9:BI9"/>
    <mergeCell ref="CE9:CG9"/>
    <mergeCell ref="DC9:DE9"/>
    <mergeCell ref="EA9:EC9"/>
    <mergeCell ref="K8:M8"/>
    <mergeCell ref="AI8:AK8"/>
    <mergeCell ref="BG8:BI8"/>
    <mergeCell ref="CE8:CG8"/>
    <mergeCell ref="DC8:DE8"/>
    <mergeCell ref="EA8:EC8"/>
    <mergeCell ref="EY8:FA8"/>
    <mergeCell ref="FW8:FY8"/>
    <mergeCell ref="K7:M7"/>
    <mergeCell ref="AI7:AK7"/>
    <mergeCell ref="BG7:BI7"/>
    <mergeCell ref="CE7:CG7"/>
    <mergeCell ref="DC7:DE7"/>
    <mergeCell ref="EA7:EC7"/>
    <mergeCell ref="K6:M6"/>
    <mergeCell ref="AI6:AK6"/>
    <mergeCell ref="BG6:BI6"/>
    <mergeCell ref="CE6:CG6"/>
    <mergeCell ref="DC6:DE6"/>
    <mergeCell ref="EA6:EC6"/>
    <mergeCell ref="EY6:FA6"/>
    <mergeCell ref="FW6:FY6"/>
    <mergeCell ref="EY7:FA7"/>
    <mergeCell ref="FW7:FY7"/>
    <mergeCell ref="FW4:FY4"/>
    <mergeCell ref="K5:M5"/>
    <mergeCell ref="S5:V5"/>
    <mergeCell ref="AI5:AK5"/>
    <mergeCell ref="BG5:BI5"/>
    <mergeCell ref="CE5:CG5"/>
    <mergeCell ref="DC5:DE5"/>
    <mergeCell ref="EA5:EC5"/>
    <mergeCell ref="EY5:FA5"/>
    <mergeCell ref="FW5:FY5"/>
    <mergeCell ref="FJ2:FM2"/>
    <mergeCell ref="FS2:FV2"/>
    <mergeCell ref="GH2:GK2"/>
    <mergeCell ref="GQ2:GT2"/>
    <mergeCell ref="K4:M4"/>
    <mergeCell ref="S4:V4"/>
    <mergeCell ref="AI4:AK4"/>
    <mergeCell ref="BG4:BI4"/>
    <mergeCell ref="CE4:CG4"/>
    <mergeCell ref="DC4:DE4"/>
    <mergeCell ref="CP2:CS2"/>
    <mergeCell ref="CY2:DB2"/>
    <mergeCell ref="DN2:DQ2"/>
    <mergeCell ref="DW2:DZ2"/>
    <mergeCell ref="EL2:EO2"/>
    <mergeCell ref="EU2:EX2"/>
    <mergeCell ref="V2:Y2"/>
    <mergeCell ref="AE2:AH2"/>
    <mergeCell ref="AT2:AW2"/>
    <mergeCell ref="BC2:BF2"/>
    <mergeCell ref="BR2:BU2"/>
    <mergeCell ref="CA2:CD2"/>
    <mergeCell ref="EA4:EC4"/>
    <mergeCell ref="EY4:FA4"/>
  </mergeCells>
  <phoneticPr fontId="2"/>
  <conditionalFormatting sqref="K13:R43">
    <cfRule type="expression" dxfId="76" priority="45" stopIfTrue="1">
      <formula>WEEKDAY($K13,1)=1</formula>
    </cfRule>
    <cfRule type="expression" dxfId="75" priority="44" stopIfTrue="1">
      <formula>WEEKDAY($K13,1)=7</formula>
    </cfRule>
    <cfRule type="expression" dxfId="74" priority="43" stopIfTrue="1">
      <formula>COUNTIF($GW$11:$GW$70,$K13)=1</formula>
    </cfRule>
  </conditionalFormatting>
  <conditionalFormatting sqref="K13:GT43">
    <cfRule type="cellIs" dxfId="73" priority="1" stopIfTrue="1" operator="equal">
      <formula>"★就職活動日"</formula>
    </cfRule>
  </conditionalFormatting>
  <conditionalFormatting sqref="S13:Z43">
    <cfRule type="expression" dxfId="72" priority="42" stopIfTrue="1">
      <formula>WEEKDAY($S13,1)=1</formula>
    </cfRule>
    <cfRule type="expression" dxfId="71" priority="41" stopIfTrue="1">
      <formula>WEEKDAY($S13,1)=7</formula>
    </cfRule>
    <cfRule type="expression" dxfId="70" priority="40" stopIfTrue="1">
      <formula>COUNTIF($GW$11:$GW$70,$S13)=1</formula>
    </cfRule>
  </conditionalFormatting>
  <conditionalFormatting sqref="AA13:AH43">
    <cfRule type="expression" dxfId="69" priority="39" stopIfTrue="1">
      <formula>WEEKDAY($AA13,1)=1</formula>
    </cfRule>
    <cfRule type="expression" dxfId="68" priority="38" stopIfTrue="1">
      <formula>WEEKDAY($AA13,1)=7</formula>
    </cfRule>
    <cfRule type="expression" dxfId="67" priority="37" stopIfTrue="1">
      <formula>COUNTIF($GW$11:$GW$70,$AA13)=1</formula>
    </cfRule>
  </conditionalFormatting>
  <conditionalFormatting sqref="AI13:AP43">
    <cfRule type="expression" dxfId="66" priority="13" stopIfTrue="1">
      <formula>COUNTIF($GW$11:$GW$70,$AI13)=1</formula>
    </cfRule>
    <cfRule type="expression" dxfId="65" priority="17" stopIfTrue="1">
      <formula>WEEKDAY($AI13,1)=7</formula>
    </cfRule>
    <cfRule type="expression" dxfId="64" priority="36" stopIfTrue="1">
      <formula>WEEKDAY($AI13,1)=1</formula>
    </cfRule>
  </conditionalFormatting>
  <conditionalFormatting sqref="AQ13:AX43">
    <cfRule type="expression" dxfId="63" priority="12" stopIfTrue="1">
      <formula>COUNTIF($GW$11:$GW$70,$AQ13)=1</formula>
    </cfRule>
    <cfRule type="expression" dxfId="62" priority="35" stopIfTrue="1">
      <formula>WEEKDAY($AQ13,1)=1</formula>
    </cfRule>
    <cfRule type="expression" dxfId="61" priority="16" stopIfTrue="1">
      <formula>WEEKDAY($AQ13,1)=7</formula>
    </cfRule>
  </conditionalFormatting>
  <conditionalFormatting sqref="AY13:BF43">
    <cfRule type="expression" dxfId="60" priority="32" stopIfTrue="1">
      <formula>COUNTIF($GW$11:$GW$70,$AY13)=1</formula>
    </cfRule>
    <cfRule type="expression" dxfId="59" priority="33" stopIfTrue="1">
      <formula>WEEKDAY($AY13,1)=7</formula>
    </cfRule>
    <cfRule type="expression" dxfId="58" priority="34" stopIfTrue="1">
      <formula>WEEKDAY($AY13,1)=1</formula>
    </cfRule>
  </conditionalFormatting>
  <conditionalFormatting sqref="BG13:BN43">
    <cfRule type="expression" dxfId="57" priority="29" stopIfTrue="1">
      <formula>COUNTIF($GW$11:$GW$70,$BG13)=1</formula>
    </cfRule>
    <cfRule type="expression" dxfId="56" priority="30" stopIfTrue="1">
      <formula>WEEKDAY($BG13,1)=7</formula>
    </cfRule>
    <cfRule type="expression" dxfId="55" priority="31" stopIfTrue="1">
      <formula>WEEKDAY($BG13,1)=1</formula>
    </cfRule>
  </conditionalFormatting>
  <conditionalFormatting sqref="BO13:BV43">
    <cfRule type="expression" dxfId="54" priority="28" stopIfTrue="1">
      <formula>WEEKDAY($BO13,1)=1</formula>
    </cfRule>
    <cfRule type="expression" dxfId="53" priority="26" stopIfTrue="1">
      <formula>COUNTIF($GW$11:$GW$70,$BO13)=1</formula>
    </cfRule>
    <cfRule type="expression" dxfId="52" priority="27" stopIfTrue="1">
      <formula>WEEKDAY($BO13,1)=7</formula>
    </cfRule>
  </conditionalFormatting>
  <conditionalFormatting sqref="BW13:CD43">
    <cfRule type="expression" dxfId="51" priority="23" stopIfTrue="1">
      <formula>COUNTIF($GW$11:$GW$70,$BW13)=1</formula>
    </cfRule>
    <cfRule type="expression" dxfId="50" priority="24" stopIfTrue="1">
      <formula>WEEKDAY($BW13,1)=7</formula>
    </cfRule>
    <cfRule type="expression" dxfId="49" priority="25" stopIfTrue="1">
      <formula>WEEKDAY($BW13,1)=1</formula>
    </cfRule>
  </conditionalFormatting>
  <conditionalFormatting sqref="CE13:CL43">
    <cfRule type="expression" dxfId="48" priority="11" stopIfTrue="1">
      <formula>COUNTIF($GW$11:$GW$70,$CE13)=1</formula>
    </cfRule>
    <cfRule type="expression" dxfId="47" priority="15" stopIfTrue="1">
      <formula>WEEKDAY($CE13,1)=7</formula>
    </cfRule>
    <cfRule type="expression" dxfId="46" priority="22" stopIfTrue="1">
      <formula>WEEKDAY($CE13,1)=1</formula>
    </cfRule>
  </conditionalFormatting>
  <conditionalFormatting sqref="CM13:CT43">
    <cfRule type="expression" dxfId="45" priority="14" stopIfTrue="1">
      <formula>WEEKDAY($CM13,1)=7</formula>
    </cfRule>
    <cfRule type="expression" dxfId="44" priority="21" stopIfTrue="1">
      <formula>WEEKDAY($CM13,1)=1</formula>
    </cfRule>
    <cfRule type="expression" dxfId="43" priority="10" stopIfTrue="1">
      <formula>COUNTIF($GW$11:$GW$70,$CM13)=1</formula>
    </cfRule>
  </conditionalFormatting>
  <conditionalFormatting sqref="CU13:DB43">
    <cfRule type="expression" dxfId="42" priority="20" stopIfTrue="1">
      <formula>WEEKDAY($CU13,1)=1</formula>
    </cfRule>
    <cfRule type="expression" dxfId="41" priority="19" stopIfTrue="1">
      <formula>WEEKDAY($CU13,1)=7</formula>
    </cfRule>
    <cfRule type="expression" dxfId="40" priority="18" stopIfTrue="1">
      <formula>COUNTIF($GW$11:$GW$70,$CU13)=1</formula>
    </cfRule>
  </conditionalFormatting>
  <conditionalFormatting sqref="DC13:DJ43">
    <cfRule type="expression" dxfId="39" priority="68" stopIfTrue="1">
      <formula>COUNTIF($GW$11:$GW$70,$DC13)=1</formula>
    </cfRule>
    <cfRule type="expression" dxfId="38" priority="69" stopIfTrue="1">
      <formula>WEEKDAY($DC13,1)=7</formula>
    </cfRule>
    <cfRule type="expression" dxfId="37" priority="70" stopIfTrue="1">
      <formula>WEEKDAY($DC13,1)=1</formula>
    </cfRule>
  </conditionalFormatting>
  <conditionalFormatting sqref="DK13:DR43">
    <cfRule type="expression" dxfId="36" priority="66" stopIfTrue="1">
      <formula>WEEKDAY($DK13,1)=7</formula>
    </cfRule>
    <cfRule type="expression" dxfId="35" priority="65" stopIfTrue="1">
      <formula>COUNTIF($GW$11:$GW$70,$DK13)=1</formula>
    </cfRule>
    <cfRule type="expression" dxfId="34" priority="67" stopIfTrue="1">
      <formula>WEEKDAY($DK13,1)=1</formula>
    </cfRule>
  </conditionalFormatting>
  <conditionalFormatting sqref="DS13:DZ43">
    <cfRule type="expression" dxfId="33" priority="64" stopIfTrue="1">
      <formula>WEEKDAY($DS13,1)=1</formula>
    </cfRule>
    <cfRule type="expression" dxfId="32" priority="63" stopIfTrue="1">
      <formula>WEEKDAY($DS13,1)=7</formula>
    </cfRule>
    <cfRule type="expression" dxfId="31" priority="62" stopIfTrue="1">
      <formula>COUNTIF($GW$11:$GW$70,$DS13)=1</formula>
    </cfRule>
  </conditionalFormatting>
  <conditionalFormatting sqref="EA13:EH43">
    <cfRule type="expression" dxfId="30" priority="9" stopIfTrue="1">
      <formula>WEEKDAY($EA13,1)=7</formula>
    </cfRule>
    <cfRule type="expression" dxfId="29" priority="8" stopIfTrue="1">
      <formula>COUNTIF($GW$11:$GW$70,$EA13)=1</formula>
    </cfRule>
    <cfRule type="expression" dxfId="28" priority="61" stopIfTrue="1">
      <formula>WEEKDAY($EA13,1)=1</formula>
    </cfRule>
  </conditionalFormatting>
  <conditionalFormatting sqref="EI13:EP43">
    <cfRule type="expression" dxfId="27" priority="4" stopIfTrue="1">
      <formula>COUNTIF($GW$11:$GW$70,$EI13)=1</formula>
    </cfRule>
    <cfRule type="expression" dxfId="26" priority="7" stopIfTrue="1">
      <formula>WEEKDAY($EI13,1)=7</formula>
    </cfRule>
    <cfRule type="expression" dxfId="25" priority="60" stopIfTrue="1">
      <formula>WEEKDAY($EI13,1)=1</formula>
    </cfRule>
  </conditionalFormatting>
  <conditionalFormatting sqref="EQ13:EX43">
    <cfRule type="expression" dxfId="24" priority="59" stopIfTrue="1">
      <formula>WEEKDAY($EQ13,1)=1</formula>
    </cfRule>
    <cfRule type="expression" dxfId="23" priority="58" stopIfTrue="1">
      <formula>WEEKDAY($EQ13,1)=7</formula>
    </cfRule>
    <cfRule type="expression" dxfId="22" priority="57" stopIfTrue="1">
      <formula>COUNTIF($GW$11:$GW$70,$EQ13)=1</formula>
    </cfRule>
  </conditionalFormatting>
  <conditionalFormatting sqref="EY13:FF43">
    <cfRule type="expression" dxfId="21" priority="73" stopIfTrue="1">
      <formula>WEEKDAY($EY13,1)=1</formula>
    </cfRule>
    <cfRule type="expression" dxfId="20" priority="71" stopIfTrue="1">
      <formula>COUNTIF($GW$11:$GW$70,$EY13)=1</formula>
    </cfRule>
    <cfRule type="expression" dxfId="19" priority="72" stopIfTrue="1">
      <formula>WEEKDAY($EY13,1)=7</formula>
    </cfRule>
  </conditionalFormatting>
  <conditionalFormatting sqref="FG13:FN43">
    <cfRule type="expression" dxfId="18" priority="54" stopIfTrue="1">
      <formula>COUNTIF($GW$11:$GW$70,$FG13)=1</formula>
    </cfRule>
    <cfRule type="expression" dxfId="17" priority="55" stopIfTrue="1">
      <formula>WEEKDAY($FG13,1)=7</formula>
    </cfRule>
    <cfRule type="expression" dxfId="16" priority="56" stopIfTrue="1">
      <formula>WEEKDAY($FG13,1)=1</formula>
    </cfRule>
  </conditionalFormatting>
  <conditionalFormatting sqref="FO13:FV43">
    <cfRule type="expression" dxfId="15" priority="53" stopIfTrue="1">
      <formula>WEEKDAY($FO13,1)=1</formula>
    </cfRule>
    <cfRule type="expression" dxfId="14" priority="52" stopIfTrue="1">
      <formula>WEEKDAY($FO13,1)=7</formula>
    </cfRule>
    <cfRule type="expression" dxfId="13" priority="51" stopIfTrue="1">
      <formula>COUNTIF($GW$11:$GW$70,$FO13)=1</formula>
    </cfRule>
  </conditionalFormatting>
  <conditionalFormatting sqref="FW13:GD43">
    <cfRule type="expression" dxfId="12" priority="6" stopIfTrue="1">
      <formula>WEEKDAY($FW13,1)=7</formula>
    </cfRule>
    <cfRule type="expression" dxfId="11" priority="3" stopIfTrue="1">
      <formula>COUNTIF($GW$11:$GW$70,$FW13)=1</formula>
    </cfRule>
    <cfRule type="expression" dxfId="10" priority="50" stopIfTrue="1">
      <formula>WEEKDAY($FW13,1)=1</formula>
    </cfRule>
  </conditionalFormatting>
  <conditionalFormatting sqref="GE13:GL43">
    <cfRule type="expression" dxfId="9" priority="5" stopIfTrue="1">
      <formula>WEEKDAY($GE13,1)=7</formula>
    </cfRule>
    <cfRule type="expression" dxfId="8" priority="49" stopIfTrue="1">
      <formula>WEEKDAY($GE13,1)=1</formula>
    </cfRule>
    <cfRule type="expression" dxfId="7" priority="2" stopIfTrue="1">
      <formula>COUNTIF($GW$11:$GW$70,$GE13)=1</formula>
    </cfRule>
  </conditionalFormatting>
  <conditionalFormatting sqref="GM13:GT43">
    <cfRule type="expression" dxfId="6" priority="47" stopIfTrue="1">
      <formula>WEEKDAY($GM13,1)=7</formula>
    </cfRule>
    <cfRule type="expression" dxfId="5" priority="46" stopIfTrue="1">
      <formula>COUNTIF($GW$11:$GW$70,$GM13)=1</formula>
    </cfRule>
    <cfRule type="expression" dxfId="4" priority="48" stopIfTrue="1">
      <formula>WEEKDAY($GM13,1)=1</formula>
    </cfRule>
  </conditionalFormatting>
  <dataValidations count="5">
    <dataValidation type="list" allowBlank="1" showInputMessage="1" showErrorMessage="1" sqref="V2:Y2 AT2:AW2 BR2:BU2 CP2:CS2 GH2:GK2 EL2:EO2 FJ2:FM2 DN2:DQ2" xr:uid="{00000000-0002-0000-0200-000000000000}">
      <formula1>"日程表,（様式20号）執行日程結果報告書"</formula1>
    </dataValidation>
    <dataValidation type="list" allowBlank="1" showInputMessage="1" showErrorMessage="1" sqref="AH131104 AH196640 AH262176 AH327712 AH393248 AH458784 AH524320 AH589856 AH655392 AH720928 AH786464 AH852000 AH917536 AH983072 AH65568 BF196640 BF262176 BF327712 BF393248 BF458784 BF524320 BF589856 BF655392 BF720928 BF786464 BF852000 BF917536 BF983072 BF65568 BF131104 CD131104 CD196640 CD262176 CD327712 CD393248 CD458784 CD524320 CD589856 CD655392 CD720928 CD786464 CD852000 CD917536 CD983072 CD65568 DB262176 DB327712 DB393248 DB458784 DB524320 DB589856 DB655392 DB720928 DB786464 DB852000 DB917536 DB983072 DB65568 DB131104 DB196640 DZ131104 DZ196640 DZ262176 DZ327712 DZ393248 DZ458784 DZ524320 DZ589856 DZ655392 DZ720928 DZ786464 DZ852000 DZ917536 DZ983072 DZ65568 EX196640 EX262176 EX327712 EX393248 EX458784 EX524320 EX589856 EX655392 EX720928 EX786464 EX852000 EX917536 EX983072 EX65568 EX131104 FV131104 FV196640 FV262176 FV327712 FV393248 FV458784 FV524320 FV589856 FV655392 FV720928 FV786464 FV852000 FV917536 FV983072 FV65568 GT262176 GT327712 GT393248 GT458784 GT524320 GT589856 GT655392 GT720928 GT786464 GT852000 GT917536 GT983072 GT65568 GT131104 GT196640" xr:uid="{00000000-0002-0000-0200-000001000000}">
      <formula1>"青森校,弘前校,八戸校,むつ校"</formula1>
    </dataValidation>
    <dataValidation imeMode="off" allowBlank="1" showInputMessage="1" showErrorMessage="1" sqref="P7:P8 S5:V5 DF8:DF9 N6:N9 AN7:AN8 AQ5:AT5 AL6 AL8:AL9 BL7:BL8 BO5:BR5 BJ6 BJ8:BJ9 CJ7:CJ8 CM5:CP5 CH6 CH8:CH9 FZ6 DK5:DN5 FZ8:FZ9 EF7:EF8 EI5:EL5 ED6 ED8:ED9 FD7:FD8 FG5:FJ5 FB6 FB8:FB9 GB7:GB8 GE5:GH5 DH7:DH8 DF6 A2:B2 D2:E2 GO13:GO43 U13:U43 AC13:AC43 AK13:AK43 AS13:AS43 BA13:BA43 BI13:BI43 BQ13:BQ43 BY13:BY43 CG13:CG43 CO13:CO43 CW13:CW43 DE13:DE43 DM13:DM43 DU13:DU43 EC13:EC43 EK13:EK43 ES13:ES43 FA13:FA43 FI13:FI43 FQ13:FQ43 FY13:FY43 GG13:GG43 M13:M43" xr:uid="{00000000-0002-0000-0200-000002000000}"/>
    <dataValidation imeMode="on" allowBlank="1" showInputMessage="1" showErrorMessage="1" sqref="N4:N5" xr:uid="{00000000-0002-0000-0200-000003000000}"/>
    <dataValidation type="list" imeMode="on" allowBlank="1" showInputMessage="1" sqref="N13:R43 V13:Z43 AD13:AH43 AL13:AP43 AT13:AX43 BB13:BF43 BJ13:BN43 BR13:BV43 BZ13:CD43 CH13:CL43 CP13:CT43 CX13:DB43 DF13:DJ43 DN13:DR43 DV13:DZ43 ED13:EH43 EL13:EP43 ET13:EX43 FB13:FF43 FJ13:FN43 FR13:FV43 FZ13:GD43 GH13:GL43 GP13:GT43" xr:uid="{00000000-0002-0000-0200-000004000000}">
      <formula1>$A$53:$A$109</formula1>
    </dataValidation>
  </dataValidations>
  <printOptions horizontalCentered="1" verticalCentered="1"/>
  <pageMargins left="0.39370078740157483" right="0.19685039370078741" top="0.39370078740157483" bottom="0.39370078740157483" header="0" footer="0"/>
  <pageSetup paperSize="9" scale="52" fitToWidth="4" orientation="landscape" horizontalDpi="300" verticalDpi="300" r:id="rId1"/>
  <colBreaks count="7" manualBreakCount="7">
    <brk id="34" min="1" max="48" man="1"/>
    <brk id="58" min="1" max="48" man="1"/>
    <brk id="82" min="1" max="48" man="1"/>
    <brk id="106" min="1" max="48" man="1"/>
    <brk id="130" min="1" max="48" man="1"/>
    <brk id="154" min="1" max="48" man="1"/>
    <brk id="178" min="1" max="48"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2" customFormat="1" ht="24" customHeight="1">
      <c r="A1" s="476" t="s">
        <v>146</v>
      </c>
      <c r="B1" s="476"/>
      <c r="C1" s="476"/>
      <c r="D1" s="476"/>
      <c r="E1" s="476"/>
      <c r="F1" s="104"/>
      <c r="G1" s="110" t="s">
        <v>205</v>
      </c>
      <c r="H1" s="340"/>
    </row>
    <row r="2" spans="1:8" s="8" customFormat="1" ht="18.75" customHeight="1">
      <c r="A2" s="8" t="s">
        <v>230</v>
      </c>
      <c r="D2" s="9"/>
      <c r="F2" s="9"/>
    </row>
    <row r="3" spans="1:8" s="8" customFormat="1" ht="21.75" customHeight="1">
      <c r="A3" s="19" t="s">
        <v>229</v>
      </c>
      <c r="B3" s="308"/>
      <c r="C3" s="308"/>
      <c r="D3" s="171"/>
      <c r="E3" s="308"/>
      <c r="F3" s="171"/>
      <c r="G3" s="308"/>
    </row>
    <row r="4" spans="1:8" s="8" customFormat="1" ht="21.75" customHeight="1">
      <c r="A4" s="19" t="s">
        <v>231</v>
      </c>
      <c r="B4" s="308"/>
      <c r="C4" s="308"/>
      <c r="D4" s="171"/>
      <c r="E4" s="308"/>
      <c r="F4" s="171"/>
      <c r="G4" s="308"/>
    </row>
    <row r="5" spans="1:8" s="11" customFormat="1" ht="21" customHeight="1">
      <c r="A5" s="477" t="s">
        <v>232</v>
      </c>
      <c r="B5" s="477"/>
      <c r="C5" s="477"/>
      <c r="D5" s="477"/>
      <c r="E5" s="477"/>
      <c r="F5" s="477"/>
      <c r="G5" s="477"/>
      <c r="H5" s="28"/>
    </row>
    <row r="6" spans="1:8" s="22" customFormat="1" ht="21.75" customHeight="1">
      <c r="A6" s="477" t="s">
        <v>233</v>
      </c>
      <c r="B6" s="478"/>
      <c r="C6" s="478"/>
      <c r="D6" s="478"/>
      <c r="E6" s="478"/>
      <c r="F6" s="478"/>
      <c r="G6" s="478"/>
      <c r="H6" s="27"/>
    </row>
    <row r="7" spans="1:8" s="8" customFormat="1" ht="12.75" customHeight="1">
      <c r="D7" s="9"/>
      <c r="F7" s="9"/>
    </row>
    <row r="8" spans="1:8" s="8" customFormat="1" ht="25.5" customHeight="1">
      <c r="A8" s="475" t="s">
        <v>28</v>
      </c>
      <c r="B8" s="475"/>
      <c r="C8" s="317" t="s">
        <v>288</v>
      </c>
      <c r="D8" s="172"/>
      <c r="E8" s="173"/>
      <c r="F8" s="9"/>
      <c r="G8" s="20"/>
      <c r="H8" s="20"/>
    </row>
    <row r="9" spans="1:8" s="8" customFormat="1" ht="25.5" customHeight="1">
      <c r="A9" s="475" t="s">
        <v>46</v>
      </c>
      <c r="B9" s="475"/>
      <c r="C9" s="317" t="s">
        <v>289</v>
      </c>
      <c r="D9" s="172"/>
      <c r="E9" s="173"/>
      <c r="F9" s="9"/>
      <c r="G9" s="20"/>
      <c r="H9" s="20"/>
    </row>
    <row r="10" spans="1:8" s="8" customFormat="1" ht="25.5" customHeight="1">
      <c r="A10" s="475" t="s">
        <v>27</v>
      </c>
      <c r="B10" s="475"/>
      <c r="C10" s="147">
        <v>0</v>
      </c>
      <c r="D10" s="172"/>
      <c r="E10" s="173"/>
      <c r="F10" s="9"/>
      <c r="G10" s="14" t="s">
        <v>130</v>
      </c>
    </row>
    <row r="11" spans="1:8" s="8" customFormat="1" ht="25.5" customHeight="1">
      <c r="A11" s="475" t="s">
        <v>81</v>
      </c>
      <c r="B11" s="475"/>
      <c r="C11" s="174"/>
      <c r="D11" s="172"/>
      <c r="E11" s="175"/>
      <c r="G11" s="321">
        <v>0</v>
      </c>
    </row>
    <row r="12" spans="1:8" s="8" customFormat="1" ht="9.75" customHeight="1">
      <c r="A12" s="10"/>
      <c r="B12" s="11"/>
      <c r="C12" s="11"/>
      <c r="D12" s="9"/>
    </row>
    <row r="13" spans="1:8" s="8" customFormat="1" ht="27" customHeight="1">
      <c r="A13" s="22" t="s">
        <v>213</v>
      </c>
      <c r="D13" s="9"/>
    </row>
    <row r="14" spans="1:8" s="8" customFormat="1" ht="21.75" customHeight="1">
      <c r="A14" s="12" t="s">
        <v>6</v>
      </c>
      <c r="B14" s="12" t="s">
        <v>105</v>
      </c>
      <c r="C14" s="12" t="s">
        <v>7</v>
      </c>
      <c r="D14" s="119" t="s">
        <v>297</v>
      </c>
      <c r="E14" s="134" t="s">
        <v>217</v>
      </c>
      <c r="F14" s="135" t="s">
        <v>297</v>
      </c>
      <c r="G14" s="140" t="s">
        <v>218</v>
      </c>
      <c r="H14" s="9"/>
    </row>
    <row r="15" spans="1:8" s="11" customFormat="1" ht="27" customHeight="1">
      <c r="A15" s="23" t="s">
        <v>8</v>
      </c>
      <c r="B15" s="108">
        <v>1</v>
      </c>
      <c r="C15" s="122" t="s">
        <v>58</v>
      </c>
      <c r="D15" s="111"/>
      <c r="E15" s="125" t="s">
        <v>78</v>
      </c>
      <c r="F15" s="115"/>
      <c r="G15" s="129" t="s">
        <v>53</v>
      </c>
    </row>
    <row r="16" spans="1:8" s="11" customFormat="1" ht="27" customHeight="1">
      <c r="A16" s="13"/>
      <c r="B16" s="108">
        <v>2</v>
      </c>
      <c r="C16" s="122" t="s">
        <v>9</v>
      </c>
      <c r="D16" s="111"/>
      <c r="E16" s="125" t="s">
        <v>10</v>
      </c>
      <c r="F16" s="115"/>
      <c r="G16" s="129" t="s">
        <v>53</v>
      </c>
    </row>
    <row r="17" spans="1:8" s="11" customFormat="1" ht="43.5" customHeight="1">
      <c r="A17" s="13"/>
      <c r="B17" s="479">
        <v>3</v>
      </c>
      <c r="C17" s="120" t="s">
        <v>206</v>
      </c>
      <c r="D17" s="112"/>
      <c r="E17" s="126" t="s">
        <v>79</v>
      </c>
      <c r="F17" s="116"/>
      <c r="G17" s="130" t="s">
        <v>53</v>
      </c>
    </row>
    <row r="18" spans="1:8" s="11" customFormat="1" ht="45" customHeight="1">
      <c r="A18" s="13"/>
      <c r="B18" s="480"/>
      <c r="C18" s="123" t="s">
        <v>214</v>
      </c>
      <c r="D18" s="481">
        <v>0</v>
      </c>
      <c r="E18" s="482"/>
      <c r="F18" s="483" t="s">
        <v>57</v>
      </c>
      <c r="G18" s="484"/>
    </row>
    <row r="19" spans="1:8" s="11" customFormat="1" ht="25.5" customHeight="1">
      <c r="A19" s="13"/>
      <c r="B19" s="479">
        <v>4</v>
      </c>
      <c r="C19" s="120" t="s">
        <v>11</v>
      </c>
      <c r="D19" s="112"/>
      <c r="E19" s="127" t="s">
        <v>191</v>
      </c>
      <c r="F19" s="117"/>
      <c r="G19" s="121" t="s">
        <v>53</v>
      </c>
    </row>
    <row r="20" spans="1:8" s="11" customFormat="1" ht="40.5" customHeight="1">
      <c r="A20" s="13"/>
      <c r="B20" s="480"/>
      <c r="C20" s="132" t="s">
        <v>215</v>
      </c>
      <c r="D20" s="485"/>
      <c r="E20" s="486"/>
      <c r="F20" s="487"/>
      <c r="G20" s="488"/>
    </row>
    <row r="21" spans="1:8" s="11" customFormat="1" ht="69.75" customHeight="1">
      <c r="A21" s="13"/>
      <c r="B21" s="489" t="s">
        <v>298</v>
      </c>
      <c r="C21" s="120" t="s">
        <v>192</v>
      </c>
      <c r="D21" s="113"/>
      <c r="E21" s="109" t="s">
        <v>76</v>
      </c>
      <c r="F21" s="117"/>
      <c r="G21" s="131" t="s">
        <v>77</v>
      </c>
      <c r="H21" s="21"/>
    </row>
    <row r="22" spans="1:8" s="11" customFormat="1" ht="30.75" customHeight="1">
      <c r="A22" s="15"/>
      <c r="B22" s="480"/>
      <c r="C22" s="133" t="s">
        <v>216</v>
      </c>
      <c r="D22" s="490"/>
      <c r="E22" s="491"/>
      <c r="F22" s="492"/>
      <c r="G22" s="493"/>
      <c r="H22" s="21"/>
    </row>
    <row r="23" spans="1:8" s="11" customFormat="1" ht="27" customHeight="1">
      <c r="A23" s="26" t="s">
        <v>14</v>
      </c>
      <c r="B23" s="108">
        <v>6</v>
      </c>
      <c r="C23" s="122" t="s">
        <v>56</v>
      </c>
      <c r="D23" s="111"/>
      <c r="E23" s="125" t="s">
        <v>54</v>
      </c>
      <c r="F23" s="114"/>
      <c r="G23" s="129" t="s">
        <v>55</v>
      </c>
    </row>
    <row r="24" spans="1:8" s="11" customFormat="1" ht="27" customHeight="1">
      <c r="A24" s="13"/>
      <c r="B24" s="108">
        <v>7</v>
      </c>
      <c r="C24" s="122" t="s">
        <v>15</v>
      </c>
      <c r="D24" s="111"/>
      <c r="E24" s="125" t="s">
        <v>13</v>
      </c>
      <c r="F24" s="114"/>
      <c r="G24" s="129" t="s">
        <v>12</v>
      </c>
    </row>
    <row r="25" spans="1:8" s="11" customFormat="1" ht="27" customHeight="1">
      <c r="A25" s="13"/>
      <c r="B25" s="108">
        <v>8</v>
      </c>
      <c r="C25" s="122" t="s">
        <v>16</v>
      </c>
      <c r="D25" s="111"/>
      <c r="E25" s="125" t="s">
        <v>13</v>
      </c>
      <c r="F25" s="114"/>
      <c r="G25" s="129" t="s">
        <v>12</v>
      </c>
    </row>
    <row r="26" spans="1:8" s="11" customFormat="1" ht="27" customHeight="1">
      <c r="A26" s="13"/>
      <c r="B26" s="108">
        <v>9</v>
      </c>
      <c r="C26" s="122" t="s">
        <v>17</v>
      </c>
      <c r="D26" s="111"/>
      <c r="E26" s="125" t="s">
        <v>13</v>
      </c>
      <c r="F26" s="114"/>
      <c r="G26" s="129" t="s">
        <v>12</v>
      </c>
    </row>
    <row r="27" spans="1:8" s="11" customFormat="1" ht="27" customHeight="1">
      <c r="A27" s="13"/>
      <c r="B27" s="108">
        <v>10</v>
      </c>
      <c r="C27" s="122" t="s">
        <v>18</v>
      </c>
      <c r="D27" s="111"/>
      <c r="E27" s="125" t="s">
        <v>13</v>
      </c>
      <c r="F27" s="114"/>
      <c r="G27" s="129" t="s">
        <v>12</v>
      </c>
    </row>
    <row r="28" spans="1:8" s="11" customFormat="1" ht="33.75" customHeight="1">
      <c r="A28" s="13"/>
      <c r="B28" s="108">
        <v>11</v>
      </c>
      <c r="C28" s="122" t="s">
        <v>142</v>
      </c>
      <c r="D28" s="111"/>
      <c r="E28" s="125" t="s">
        <v>13</v>
      </c>
      <c r="F28" s="114"/>
      <c r="G28" s="129" t="s">
        <v>12</v>
      </c>
    </row>
    <row r="29" spans="1:8" s="11" customFormat="1" ht="27" customHeight="1">
      <c r="A29" s="13"/>
      <c r="B29" s="108">
        <v>12</v>
      </c>
      <c r="C29" s="122" t="s">
        <v>19</v>
      </c>
      <c r="D29" s="111"/>
      <c r="E29" s="125" t="s">
        <v>13</v>
      </c>
      <c r="F29" s="114"/>
      <c r="G29" s="129" t="s">
        <v>12</v>
      </c>
    </row>
    <row r="30" spans="1:8" s="11" customFormat="1" ht="51" customHeight="1">
      <c r="A30" s="26" t="s">
        <v>136</v>
      </c>
      <c r="B30" s="108">
        <v>13</v>
      </c>
      <c r="C30" s="122" t="s">
        <v>212</v>
      </c>
      <c r="D30" s="111"/>
      <c r="E30" s="125" t="s">
        <v>54</v>
      </c>
      <c r="F30" s="114"/>
      <c r="G30" s="129" t="s">
        <v>55</v>
      </c>
    </row>
    <row r="31" spans="1:8" s="11" customFormat="1" ht="28.5" customHeight="1">
      <c r="A31" s="13"/>
      <c r="B31" s="108">
        <v>14</v>
      </c>
      <c r="C31" s="122" t="s">
        <v>63</v>
      </c>
      <c r="D31" s="111"/>
      <c r="E31" s="125" t="s">
        <v>13</v>
      </c>
      <c r="F31" s="114"/>
      <c r="G31" s="129" t="s">
        <v>12</v>
      </c>
    </row>
    <row r="32" spans="1:8" s="11" customFormat="1" ht="50.25" customHeight="1">
      <c r="A32" s="13"/>
      <c r="B32" s="339">
        <v>15</v>
      </c>
      <c r="C32" s="120" t="s">
        <v>137</v>
      </c>
      <c r="D32" s="112"/>
      <c r="E32" s="126" t="s">
        <v>138</v>
      </c>
      <c r="F32" s="118"/>
      <c r="G32" s="130" t="s">
        <v>53</v>
      </c>
    </row>
    <row r="33" spans="1:8" s="11" customFormat="1" ht="32.25" customHeight="1">
      <c r="A33" s="13"/>
      <c r="B33" s="108">
        <v>16</v>
      </c>
      <c r="C33" s="122" t="s">
        <v>143</v>
      </c>
      <c r="D33" s="111"/>
      <c r="E33" s="125" t="s">
        <v>144</v>
      </c>
      <c r="F33" s="114"/>
      <c r="G33" s="129" t="s">
        <v>145</v>
      </c>
    </row>
    <row r="34" spans="1:8" s="11" customFormat="1" ht="72.75" customHeight="1">
      <c r="A34" s="13"/>
      <c r="B34" s="339">
        <v>17</v>
      </c>
      <c r="C34" s="124" t="s">
        <v>139</v>
      </c>
      <c r="D34" s="322"/>
      <c r="E34" s="128" t="s">
        <v>140</v>
      </c>
      <c r="F34" s="323"/>
      <c r="G34" s="121" t="s">
        <v>53</v>
      </c>
    </row>
    <row r="35" spans="1:8" s="11" customFormat="1" ht="64.5" customHeight="1">
      <c r="A35" s="13"/>
      <c r="B35" s="479">
        <v>18</v>
      </c>
      <c r="C35" s="120" t="s">
        <v>347</v>
      </c>
      <c r="D35" s="324"/>
      <c r="E35" s="109" t="s">
        <v>351</v>
      </c>
      <c r="F35" s="117"/>
      <c r="G35" s="121" t="s">
        <v>141</v>
      </c>
    </row>
    <row r="36" spans="1:8" s="11" customFormat="1" ht="97.5" customHeight="1">
      <c r="A36" s="15"/>
      <c r="B36" s="480"/>
      <c r="C36" s="494" t="s">
        <v>353</v>
      </c>
      <c r="D36" s="494"/>
      <c r="E36" s="494"/>
      <c r="F36" s="494"/>
      <c r="G36" s="494"/>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B21:B22"/>
    <mergeCell ref="D22:E22"/>
    <mergeCell ref="F22:G22"/>
    <mergeCell ref="B35:B36"/>
    <mergeCell ref="C36:G36"/>
    <mergeCell ref="A11:B11"/>
    <mergeCell ref="B17:B18"/>
    <mergeCell ref="D18:E18"/>
    <mergeCell ref="F18:G18"/>
    <mergeCell ref="B19:B20"/>
    <mergeCell ref="D20:E20"/>
    <mergeCell ref="F20:G20"/>
    <mergeCell ref="A10:B10"/>
    <mergeCell ref="A1:E1"/>
    <mergeCell ref="A5:G5"/>
    <mergeCell ref="A6:G6"/>
    <mergeCell ref="A8:B8"/>
    <mergeCell ref="A9:B9"/>
  </mergeCells>
  <phoneticPr fontId="2"/>
  <conditionalFormatting sqref="D15:D17 F15:F17">
    <cfRule type="cellIs" dxfId="3" priority="4" operator="equal">
      <formula>1</formula>
    </cfRule>
  </conditionalFormatting>
  <conditionalFormatting sqref="D19 F19 D21 F21">
    <cfRule type="cellIs" dxfId="2" priority="3"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15:D19 D23:D35 F21 F19 F15:F17 G11 D21 F23:F35" xr:uid="{00000000-0002-0000-0300-000000000000}"/>
    <dataValidation imeMode="on" allowBlank="1" showInputMessage="1" showErrorMessage="1" sqref="C8:C9 D22:E22" xr:uid="{00000000-0002-0000-0300-000001000000}"/>
    <dataValidation type="list" imeMode="off" allowBlank="1" showInputMessage="1" showErrorMessage="1" sqref="D20:E20" xr:uid="{00000000-0002-0000-03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16"/>
  <sheetViews>
    <sheetView view="pageBreakPreview" zoomScaleNormal="100" zoomScaleSheetLayoutView="100" workbookViewId="0">
      <selection activeCell="I10" sqref="I10"/>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47"/>
      <c r="J1" s="347" t="s">
        <v>195</v>
      </c>
    </row>
    <row r="2" spans="1:15" ht="27" customHeight="1">
      <c r="B2"/>
      <c r="C2" s="496" t="s">
        <v>1</v>
      </c>
      <c r="D2" s="496"/>
      <c r="E2" s="496"/>
      <c r="F2" s="496"/>
      <c r="G2" s="496"/>
      <c r="H2" s="496"/>
      <c r="I2" s="176"/>
      <c r="J2" s="176"/>
      <c r="K2" s="6"/>
      <c r="L2" s="6"/>
      <c r="M2" s="6"/>
      <c r="N2" s="6"/>
      <c r="O2" s="6"/>
    </row>
    <row r="3" spans="1:15" ht="20.100000000000001" customHeight="1">
      <c r="B3" s="387" t="s">
        <v>28</v>
      </c>
      <c r="C3" s="389"/>
      <c r="D3" s="317" t="s">
        <v>288</v>
      </c>
      <c r="E3" s="348"/>
      <c r="F3" s="349"/>
      <c r="G3" s="349"/>
      <c r="H3" s="350"/>
      <c r="I3" s="351"/>
      <c r="J3" s="351"/>
    </row>
    <row r="4" spans="1:15" ht="20.100000000000001" customHeight="1">
      <c r="B4" s="387" t="s">
        <v>46</v>
      </c>
      <c r="C4" s="389"/>
      <c r="D4" s="317" t="s">
        <v>289</v>
      </c>
      <c r="E4" s="352"/>
      <c r="F4" s="349"/>
      <c r="G4" s="349"/>
      <c r="H4" s="350"/>
      <c r="I4" s="351"/>
      <c r="J4" s="351"/>
    </row>
    <row r="5" spans="1:15" ht="20.100000000000001" customHeight="1">
      <c r="B5" s="387" t="s">
        <v>27</v>
      </c>
      <c r="C5" s="389"/>
      <c r="D5" s="147">
        <v>0</v>
      </c>
      <c r="E5" s="352"/>
      <c r="F5" s="353"/>
      <c r="G5" s="353"/>
      <c r="H5" s="354"/>
      <c r="I5" s="351"/>
      <c r="J5" s="351"/>
    </row>
    <row r="6" spans="1:15" ht="27" customHeight="1">
      <c r="A6" s="102" t="s">
        <v>196</v>
      </c>
      <c r="B6" s="387" t="s">
        <v>193</v>
      </c>
      <c r="C6" s="389"/>
      <c r="D6" s="191"/>
      <c r="E6" s="497" t="s">
        <v>333</v>
      </c>
      <c r="F6" s="497"/>
      <c r="G6" s="497"/>
      <c r="H6" s="497"/>
      <c r="I6" s="351"/>
      <c r="J6" s="351"/>
    </row>
    <row r="7" spans="1:15" ht="51" customHeight="1">
      <c r="B7"/>
      <c r="C7" s="22"/>
      <c r="D7" s="22"/>
      <c r="E7" s="22"/>
      <c r="F7" s="22"/>
      <c r="G7" s="22"/>
      <c r="H7" s="22"/>
      <c r="I7" s="351"/>
      <c r="J7" s="351"/>
    </row>
    <row r="8" spans="1:15" ht="54.75" customHeight="1">
      <c r="B8" s="355" t="s">
        <v>194</v>
      </c>
      <c r="C8" s="356" t="s">
        <v>21</v>
      </c>
      <c r="D8" s="177" t="s">
        <v>22</v>
      </c>
      <c r="E8" s="14" t="s">
        <v>23</v>
      </c>
      <c r="F8" s="355" t="s">
        <v>43</v>
      </c>
      <c r="G8" s="357" t="s">
        <v>44</v>
      </c>
      <c r="H8" s="357" t="s">
        <v>45</v>
      </c>
      <c r="I8" s="358" t="s">
        <v>358</v>
      </c>
      <c r="J8" s="358" t="s">
        <v>359</v>
      </c>
      <c r="K8" s="29"/>
    </row>
    <row r="9" spans="1:15" ht="129.94999999999999" customHeight="1">
      <c r="B9" s="357"/>
      <c r="C9" s="12" t="s">
        <v>299</v>
      </c>
      <c r="D9" s="12"/>
      <c r="E9" s="179" t="s">
        <v>24</v>
      </c>
      <c r="F9" s="14" t="s">
        <v>65</v>
      </c>
      <c r="G9" s="180" t="s">
        <v>67</v>
      </c>
      <c r="H9" s="180" t="s">
        <v>66</v>
      </c>
      <c r="I9" s="341">
        <v>46023</v>
      </c>
      <c r="J9" s="359"/>
    </row>
    <row r="10" spans="1:15" ht="129.94999999999999" customHeight="1">
      <c r="B10" s="357"/>
      <c r="C10" s="12" t="s">
        <v>299</v>
      </c>
      <c r="D10" s="181"/>
      <c r="E10" s="179" t="s">
        <v>25</v>
      </c>
      <c r="F10" s="14"/>
      <c r="G10" s="180"/>
      <c r="H10" s="180"/>
      <c r="I10" s="341"/>
      <c r="J10" s="359"/>
    </row>
    <row r="11" spans="1:15" ht="129.94999999999999" customHeight="1">
      <c r="B11" s="357"/>
      <c r="C11" s="12"/>
      <c r="D11" s="181"/>
      <c r="E11" s="179"/>
      <c r="F11" s="14"/>
      <c r="G11" s="180"/>
      <c r="H11" s="180"/>
      <c r="I11" s="341"/>
      <c r="J11" s="359"/>
    </row>
    <row r="12" spans="1:15" ht="129.94999999999999" customHeight="1">
      <c r="B12" s="357"/>
      <c r="C12" s="12"/>
      <c r="D12" s="12"/>
      <c r="E12" s="179"/>
      <c r="F12" s="14"/>
      <c r="G12" s="180"/>
      <c r="H12" s="180"/>
      <c r="I12" s="341"/>
      <c r="J12" s="359"/>
    </row>
    <row r="13" spans="1:15" ht="129.94999999999999" customHeight="1">
      <c r="B13" s="357"/>
      <c r="C13" s="12"/>
      <c r="D13" s="181"/>
      <c r="E13" s="179"/>
      <c r="F13" s="14"/>
      <c r="G13" s="180"/>
      <c r="H13" s="180"/>
      <c r="I13" s="341"/>
      <c r="J13" s="359"/>
    </row>
    <row r="14" spans="1:15" ht="129.94999999999999" customHeight="1">
      <c r="B14" s="357"/>
      <c r="C14" s="12"/>
      <c r="D14" s="181"/>
      <c r="E14" s="179"/>
      <c r="F14" s="14"/>
      <c r="G14" s="180"/>
      <c r="H14" s="180"/>
      <c r="I14" s="341"/>
      <c r="J14" s="359"/>
    </row>
    <row r="15" spans="1:15" ht="8.25" customHeight="1">
      <c r="C15" s="495"/>
      <c r="D15" s="495"/>
      <c r="E15" s="495"/>
      <c r="F15" s="495"/>
      <c r="G15" s="495"/>
      <c r="H15" s="495"/>
      <c r="I15" s="345"/>
      <c r="J15" s="345"/>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400-000000000000}">
      <formula1>"常　勤,非常勤"</formula1>
    </dataValidation>
    <dataValidation imeMode="off" allowBlank="1" showInputMessage="1" showErrorMessage="1" sqref="D9:D14 E4:E6 D5 I9:I14" xr:uid="{00000000-0002-0000-0400-000001000000}"/>
    <dataValidation imeMode="on" allowBlank="1" showInputMessage="1" showErrorMessage="1" sqref="D3:D4 C9:C14 F9:H14 J9:J14" xr:uid="{00000000-0002-0000-0400-000002000000}"/>
    <dataValidation type="list" allowBlank="1" showInputMessage="1" showErrorMessage="1" sqref="B9:B14" xr:uid="{00000000-0002-0000-04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fitToWidth="0" orientation="portrait" r:id="rId1"/>
  <headerFooter alignWithMargins="0"/>
  <colBreaks count="1" manualBreakCount="1">
    <brk id="10" min="1" max="22"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182" t="s">
        <v>220</v>
      </c>
    </row>
    <row r="2" spans="1:9" ht="27" customHeight="1">
      <c r="A2" s="499" t="s">
        <v>99</v>
      </c>
      <c r="B2" s="499"/>
      <c r="C2" s="499"/>
      <c r="D2" s="499"/>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500" t="s">
        <v>59</v>
      </c>
      <c r="B5" s="500"/>
      <c r="C5" s="500"/>
      <c r="D5" s="500"/>
    </row>
    <row r="6" spans="1:9" ht="13.5" customHeight="1">
      <c r="A6" s="501" t="s">
        <v>300</v>
      </c>
      <c r="B6" s="501"/>
      <c r="C6" s="501"/>
      <c r="D6" s="501"/>
    </row>
    <row r="7" spans="1:9">
      <c r="A7" s="501"/>
      <c r="B7" s="501"/>
      <c r="C7" s="501"/>
      <c r="D7" s="501"/>
    </row>
    <row r="8" spans="1:9">
      <c r="A8" s="501" t="s">
        <v>301</v>
      </c>
      <c r="B8" s="501"/>
      <c r="C8" s="501"/>
      <c r="D8" s="501"/>
    </row>
    <row r="9" spans="1:9">
      <c r="A9" s="501"/>
      <c r="B9" s="501"/>
      <c r="C9" s="501"/>
      <c r="D9" s="501"/>
    </row>
    <row r="10" spans="1:9">
      <c r="A10" s="498" t="s">
        <v>302</v>
      </c>
      <c r="B10" s="498"/>
      <c r="C10" s="498"/>
      <c r="D10" s="498"/>
    </row>
    <row r="11" spans="1:9">
      <c r="A11" s="308" t="s">
        <v>303</v>
      </c>
      <c r="B11" s="308"/>
      <c r="C11" s="308"/>
      <c r="D11" s="308"/>
    </row>
    <row r="12" spans="1:9">
      <c r="A12" s="498" t="s">
        <v>100</v>
      </c>
      <c r="B12" s="498"/>
      <c r="C12" s="498"/>
      <c r="D12" s="498"/>
    </row>
    <row r="13" spans="1:9">
      <c r="A13" s="309"/>
      <c r="B13" s="309"/>
      <c r="C13" s="309"/>
      <c r="D13" s="309"/>
    </row>
    <row r="14" spans="1:9" s="29" customFormat="1" ht="19.5" customHeight="1">
      <c r="A14" s="170" t="s">
        <v>28</v>
      </c>
      <c r="B14" s="317" t="s">
        <v>288</v>
      </c>
      <c r="C14" s="183"/>
      <c r="D14" s="184"/>
    </row>
    <row r="15" spans="1:9" s="29" customFormat="1" ht="19.5" customHeight="1">
      <c r="A15" s="170" t="s">
        <v>46</v>
      </c>
      <c r="B15" s="317" t="s">
        <v>289</v>
      </c>
      <c r="C15" s="183"/>
      <c r="D15" s="184"/>
    </row>
    <row r="16" spans="1:9" s="29" customFormat="1" ht="19.5" customHeight="1">
      <c r="A16" s="185" t="s">
        <v>27</v>
      </c>
      <c r="B16" s="147">
        <v>0</v>
      </c>
      <c r="C16" s="186"/>
      <c r="D16" s="301"/>
    </row>
    <row r="17" spans="1:5" ht="20.100000000000001" customHeight="1">
      <c r="A17" s="165"/>
      <c r="B17" s="165"/>
      <c r="C17" s="165"/>
      <c r="D17" s="165"/>
    </row>
    <row r="18" spans="1:5" ht="90.75" customHeight="1">
      <c r="A18" s="185" t="s">
        <v>95</v>
      </c>
      <c r="B18" s="299" t="s">
        <v>299</v>
      </c>
      <c r="C18" s="298"/>
      <c r="D18" s="298"/>
      <c r="E18" s="29"/>
    </row>
    <row r="19" spans="1:5" ht="90.75" customHeight="1">
      <c r="A19" s="187" t="s">
        <v>94</v>
      </c>
      <c r="B19" s="188" t="s">
        <v>98</v>
      </c>
      <c r="C19" s="189"/>
      <c r="D19" s="189"/>
    </row>
    <row r="20" spans="1:5" ht="90.75" customHeight="1">
      <c r="A20" s="185" t="s">
        <v>29</v>
      </c>
      <c r="B20" s="188" t="s">
        <v>30</v>
      </c>
      <c r="C20" s="189"/>
      <c r="D20" s="189"/>
    </row>
    <row r="21" spans="1:5" ht="90.75" customHeight="1">
      <c r="A21" s="185" t="s">
        <v>96</v>
      </c>
      <c r="B21" s="188" t="s">
        <v>0</v>
      </c>
      <c r="C21" s="189"/>
      <c r="D21" s="189"/>
    </row>
    <row r="22" spans="1:5" ht="90.75" customHeight="1">
      <c r="A22" s="185" t="s">
        <v>97</v>
      </c>
      <c r="B22" s="170" t="s">
        <v>304</v>
      </c>
      <c r="C22" s="190"/>
      <c r="D22" s="190"/>
    </row>
    <row r="23" spans="1:5">
      <c r="A23" s="7"/>
      <c r="B23" s="7"/>
      <c r="C23" s="7"/>
      <c r="D23" s="7"/>
    </row>
  </sheetData>
  <mergeCells count="6">
    <mergeCell ref="A12:D12"/>
    <mergeCell ref="A2:D2"/>
    <mergeCell ref="A5:D5"/>
    <mergeCell ref="A6:D7"/>
    <mergeCell ref="A8:D9"/>
    <mergeCell ref="A10:D10"/>
  </mergeCells>
  <phoneticPr fontId="2"/>
  <dataValidations count="2">
    <dataValidation imeMode="off" allowBlank="1" showInputMessage="1" showErrorMessage="1" sqref="B16" xr:uid="{00000000-0002-0000-0500-000000000000}"/>
    <dataValidation imeMode="on" allowBlank="1" showInputMessage="1" showErrorMessage="1" sqref="B14:B15" xr:uid="{00000000-0002-0000-05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0"/>
  <sheetViews>
    <sheetView view="pageBreakPreview" zoomScaleNormal="100" workbookViewId="0">
      <selection activeCell="B13" sqref="B13"/>
    </sheetView>
  </sheetViews>
  <sheetFormatPr defaultColWidth="9" defaultRowHeight="13.5"/>
  <cols>
    <col min="1" max="1" width="13.75" style="164" customWidth="1"/>
    <col min="2" max="2" width="24.75" style="164" customWidth="1"/>
    <col min="3" max="3" width="9.5" style="164" bestFit="1" customWidth="1"/>
    <col min="4" max="4" width="8" style="164" customWidth="1"/>
    <col min="5" max="6" width="12.625" style="164" customWidth="1"/>
    <col min="7" max="7" width="5.375" style="164" customWidth="1"/>
    <col min="8" max="8" width="5.5" style="164" bestFit="1" customWidth="1"/>
    <col min="9" max="9" width="6.625" style="164" customWidth="1"/>
    <col min="10" max="16384" width="9" style="164"/>
  </cols>
  <sheetData>
    <row r="1" spans="1:8">
      <c r="G1" s="503" t="s">
        <v>305</v>
      </c>
      <c r="H1" s="503"/>
    </row>
    <row r="2" spans="1:8" ht="24">
      <c r="A2" s="504" t="s">
        <v>2</v>
      </c>
      <c r="B2" s="504"/>
      <c r="C2" s="504"/>
      <c r="D2" s="504"/>
      <c r="E2" s="504"/>
      <c r="F2" s="504"/>
      <c r="G2" s="504"/>
      <c r="H2" s="504"/>
    </row>
    <row r="3" spans="1:8" ht="9" customHeight="1">
      <c r="A3" s="192"/>
      <c r="B3" s="192"/>
      <c r="C3" s="192"/>
      <c r="D3" s="192"/>
      <c r="E3" s="192"/>
      <c r="F3" s="192"/>
      <c r="G3" s="192"/>
      <c r="H3" s="192"/>
    </row>
    <row r="4" spans="1:8">
      <c r="A4" s="500" t="s">
        <v>132</v>
      </c>
      <c r="B4" s="500"/>
      <c r="C4" s="500"/>
      <c r="D4" s="500"/>
      <c r="E4" s="500"/>
      <c r="F4" s="500"/>
      <c r="G4" s="500"/>
      <c r="H4" s="500"/>
    </row>
    <row r="5" spans="1:8">
      <c r="A5" s="309" t="s">
        <v>73</v>
      </c>
      <c r="B5" s="309"/>
      <c r="C5" s="309"/>
      <c r="D5" s="309"/>
      <c r="E5" s="309"/>
      <c r="F5" s="309"/>
      <c r="G5" s="309"/>
      <c r="H5" s="309"/>
    </row>
    <row r="6" spans="1:8">
      <c r="A6" s="505" t="s">
        <v>80</v>
      </c>
      <c r="B6" s="506"/>
      <c r="C6" s="506"/>
      <c r="D6" s="506"/>
      <c r="E6" s="506"/>
      <c r="F6" s="506"/>
      <c r="G6" s="506"/>
      <c r="H6" s="506"/>
    </row>
    <row r="7" spans="1:8">
      <c r="A7" s="500" t="s">
        <v>71</v>
      </c>
      <c r="B7" s="500"/>
      <c r="C7" s="500"/>
      <c r="D7" s="500"/>
      <c r="E7" s="500"/>
      <c r="F7" s="500"/>
      <c r="G7" s="500"/>
      <c r="H7" s="500"/>
    </row>
    <row r="8" spans="1:8">
      <c r="A8" s="309" t="s">
        <v>133</v>
      </c>
      <c r="B8" s="309"/>
      <c r="C8" s="309"/>
      <c r="D8" s="309"/>
      <c r="E8" s="309"/>
      <c r="F8" s="309"/>
      <c r="G8" s="309"/>
      <c r="H8" s="309"/>
    </row>
    <row r="9" spans="1:8">
      <c r="A9" s="309" t="s">
        <v>72</v>
      </c>
      <c r="B9" s="309"/>
      <c r="C9" s="309"/>
      <c r="D9" s="309"/>
      <c r="E9" s="309"/>
      <c r="F9" s="309"/>
      <c r="G9" s="309"/>
      <c r="H9" s="309"/>
    </row>
    <row r="10" spans="1:8">
      <c r="A10" s="309" t="s">
        <v>134</v>
      </c>
      <c r="B10" s="309"/>
      <c r="C10" s="309"/>
      <c r="D10" s="309"/>
      <c r="E10" s="309"/>
      <c r="F10" s="309"/>
      <c r="G10" s="309"/>
      <c r="H10" s="309"/>
    </row>
    <row r="11" spans="1:8">
      <c r="A11" s="309" t="s">
        <v>75</v>
      </c>
      <c r="B11" s="309"/>
      <c r="C11" s="309"/>
      <c r="D11" s="309"/>
      <c r="E11" s="309"/>
      <c r="F11" s="309"/>
      <c r="G11" s="309"/>
      <c r="H11" s="309"/>
    </row>
    <row r="12" spans="1:8" ht="12.75" customHeight="1">
      <c r="A12" s="507" t="s">
        <v>306</v>
      </c>
      <c r="B12" s="507"/>
      <c r="C12" s="507"/>
      <c r="D12" s="507"/>
      <c r="E12" s="507"/>
      <c r="F12" s="507"/>
      <c r="G12" s="507"/>
      <c r="H12" s="507"/>
    </row>
    <row r="13" spans="1:8" ht="19.5" customHeight="1">
      <c r="A13" s="307" t="s">
        <v>28</v>
      </c>
      <c r="B13" s="317" t="s">
        <v>288</v>
      </c>
      <c r="C13" s="314"/>
      <c r="D13" s="193"/>
      <c r="E13" s="193"/>
      <c r="F13" s="318"/>
      <c r="G13" s="314"/>
      <c r="H13" s="194"/>
    </row>
    <row r="14" spans="1:8" ht="19.5" customHeight="1">
      <c r="A14" s="307" t="s">
        <v>46</v>
      </c>
      <c r="B14" s="317" t="s">
        <v>289</v>
      </c>
      <c r="C14" s="314"/>
      <c r="D14" s="314"/>
      <c r="E14" s="314"/>
      <c r="F14" s="300"/>
      <c r="G14" s="314"/>
      <c r="H14" s="194"/>
    </row>
    <row r="15" spans="1:8" ht="19.5" customHeight="1">
      <c r="A15" s="307" t="s">
        <v>27</v>
      </c>
      <c r="B15" s="147">
        <v>0</v>
      </c>
      <c r="C15" s="314"/>
      <c r="D15" s="314"/>
      <c r="E15" s="314"/>
      <c r="F15" s="300"/>
      <c r="G15" s="314"/>
      <c r="H15" s="194"/>
    </row>
    <row r="16" spans="1:8" ht="8.25" customHeight="1">
      <c r="A16" s="508"/>
      <c r="B16" s="508"/>
      <c r="C16" s="508"/>
      <c r="D16" s="508"/>
      <c r="E16" s="508"/>
      <c r="F16" s="508"/>
      <c r="G16" s="508"/>
      <c r="H16" s="508"/>
    </row>
    <row r="17" spans="1:8" ht="45" customHeight="1">
      <c r="A17" s="299" t="s">
        <v>70</v>
      </c>
      <c r="B17" s="299" t="s">
        <v>234</v>
      </c>
      <c r="C17" s="368" t="s">
        <v>47</v>
      </c>
      <c r="D17" s="368"/>
      <c r="E17" s="299" t="s">
        <v>235</v>
      </c>
      <c r="F17" s="299" t="s">
        <v>236</v>
      </c>
      <c r="G17" s="368" t="s">
        <v>48</v>
      </c>
      <c r="H17" s="368"/>
    </row>
    <row r="18" spans="1:8" ht="60" customHeight="1">
      <c r="A18" s="325" t="s">
        <v>50</v>
      </c>
      <c r="B18" s="325" t="s">
        <v>52</v>
      </c>
      <c r="C18" s="369" t="s">
        <v>51</v>
      </c>
      <c r="D18" s="369"/>
      <c r="E18" s="195"/>
      <c r="F18" s="195"/>
      <c r="G18" s="502"/>
      <c r="H18" s="502"/>
    </row>
    <row r="19" spans="1:8" ht="60" customHeight="1">
      <c r="A19" s="325"/>
      <c r="B19" s="325"/>
      <c r="C19" s="369"/>
      <c r="D19" s="369"/>
      <c r="E19" s="195"/>
      <c r="F19" s="195"/>
      <c r="G19" s="502"/>
      <c r="H19" s="502"/>
    </row>
    <row r="20" spans="1:8" ht="60" customHeight="1">
      <c r="A20" s="325"/>
      <c r="B20" s="325"/>
      <c r="C20" s="369"/>
      <c r="D20" s="369"/>
      <c r="E20" s="195"/>
      <c r="F20" s="195"/>
      <c r="G20" s="502"/>
      <c r="H20" s="502"/>
    </row>
    <row r="21" spans="1:8" ht="60" customHeight="1">
      <c r="A21" s="325"/>
      <c r="B21" s="325"/>
      <c r="C21" s="369"/>
      <c r="D21" s="369"/>
      <c r="E21" s="195"/>
      <c r="F21" s="195"/>
      <c r="G21" s="502"/>
      <c r="H21" s="502"/>
    </row>
    <row r="22" spans="1:8" ht="60" customHeight="1">
      <c r="A22" s="325"/>
      <c r="B22" s="325"/>
      <c r="C22" s="369"/>
      <c r="D22" s="369"/>
      <c r="E22" s="195"/>
      <c r="F22" s="195"/>
      <c r="G22" s="502"/>
      <c r="H22" s="502"/>
    </row>
    <row r="23" spans="1:8" ht="60" customHeight="1">
      <c r="A23" s="325"/>
      <c r="B23" s="325"/>
      <c r="C23" s="369"/>
      <c r="D23" s="369"/>
      <c r="E23" s="195"/>
      <c r="F23" s="195"/>
      <c r="G23" s="502"/>
      <c r="H23" s="502"/>
    </row>
    <row r="24" spans="1:8" ht="60" customHeight="1">
      <c r="A24" s="325"/>
      <c r="B24" s="325"/>
      <c r="C24" s="369"/>
      <c r="D24" s="369"/>
      <c r="E24" s="195"/>
      <c r="F24" s="195"/>
      <c r="G24" s="502"/>
      <c r="H24" s="502"/>
    </row>
    <row r="25" spans="1:8" ht="39.950000000000003" customHeight="1">
      <c r="A25" s="475" t="s">
        <v>49</v>
      </c>
      <c r="B25" s="475"/>
      <c r="C25" s="475"/>
      <c r="D25" s="475"/>
      <c r="E25" s="326">
        <f>SUM(E18:E24)</f>
        <v>0</v>
      </c>
      <c r="F25" s="326">
        <f>SUM(F18:F24)</f>
        <v>0</v>
      </c>
      <c r="G25" s="509"/>
      <c r="H25" s="509"/>
    </row>
    <row r="26" spans="1:8" ht="6.75" customHeight="1">
      <c r="A26" s="507"/>
      <c r="B26" s="507"/>
      <c r="C26" s="507"/>
      <c r="D26" s="507"/>
      <c r="E26" s="507"/>
      <c r="F26" s="507"/>
      <c r="G26" s="507"/>
      <c r="H26" s="507"/>
    </row>
    <row r="27" spans="1:8">
      <c r="A27" s="165"/>
      <c r="B27" s="165"/>
      <c r="C27" s="165"/>
      <c r="D27" s="165"/>
      <c r="E27" s="165"/>
      <c r="F27" s="165"/>
      <c r="G27" s="165"/>
      <c r="H27" s="165"/>
    </row>
    <row r="28" spans="1:8" ht="13.5" customHeight="1">
      <c r="A28" s="165"/>
      <c r="B28" s="165"/>
      <c r="C28" s="165"/>
      <c r="D28" s="165"/>
      <c r="E28" s="165"/>
      <c r="F28" s="165"/>
      <c r="G28" s="165"/>
      <c r="H28" s="165"/>
    </row>
    <row r="29" spans="1:8">
      <c r="A29" s="165"/>
      <c r="B29" s="165"/>
      <c r="C29" s="165"/>
      <c r="D29" s="165"/>
      <c r="E29" s="165"/>
      <c r="F29" s="165"/>
      <c r="G29" s="165"/>
      <c r="H29" s="165"/>
    </row>
    <row r="30" spans="1:8">
      <c r="A30" s="165"/>
      <c r="B30" s="165"/>
      <c r="C30" s="165"/>
      <c r="D30" s="165"/>
      <c r="E30" s="165"/>
      <c r="F30" s="165"/>
      <c r="G30" s="165"/>
      <c r="H30" s="165"/>
    </row>
    <row r="31" spans="1:8">
      <c r="A31" s="165"/>
      <c r="B31" s="165"/>
      <c r="C31" s="165"/>
      <c r="D31" s="165"/>
      <c r="E31" s="165"/>
      <c r="F31" s="165"/>
      <c r="G31" s="165"/>
      <c r="H31" s="165"/>
    </row>
    <row r="32" spans="1:8">
      <c r="A32" s="165"/>
      <c r="B32" s="165"/>
      <c r="C32" s="165"/>
      <c r="D32" s="165"/>
      <c r="E32" s="165"/>
      <c r="F32" s="165"/>
      <c r="G32" s="165"/>
      <c r="H32" s="165"/>
    </row>
    <row r="33" spans="1:8">
      <c r="A33" s="165"/>
      <c r="B33" s="165"/>
      <c r="C33" s="165"/>
      <c r="D33" s="165"/>
      <c r="E33" s="165"/>
      <c r="F33" s="165"/>
      <c r="G33" s="165"/>
      <c r="H33" s="165"/>
    </row>
    <row r="34" spans="1:8">
      <c r="A34" s="165"/>
      <c r="B34" s="165"/>
      <c r="C34" s="165"/>
      <c r="D34" s="165"/>
      <c r="E34" s="165"/>
      <c r="F34" s="165"/>
      <c r="G34" s="165"/>
      <c r="H34" s="165"/>
    </row>
    <row r="35" spans="1:8" ht="13.5" customHeight="1">
      <c r="A35" s="165"/>
      <c r="B35" s="165"/>
      <c r="C35" s="165"/>
      <c r="D35" s="165"/>
      <c r="E35" s="165"/>
      <c r="F35" s="165"/>
      <c r="G35" s="165"/>
      <c r="H35" s="165"/>
    </row>
    <row r="36" spans="1:8">
      <c r="A36" s="165"/>
      <c r="B36" s="165"/>
      <c r="C36" s="165"/>
      <c r="D36" s="165"/>
      <c r="E36" s="165"/>
      <c r="F36" s="165"/>
      <c r="G36" s="165"/>
      <c r="H36" s="165"/>
    </row>
    <row r="37" spans="1:8">
      <c r="A37" s="165"/>
      <c r="B37" s="165"/>
      <c r="C37" s="165"/>
      <c r="D37" s="165"/>
      <c r="E37" s="165"/>
      <c r="F37" s="165"/>
      <c r="G37" s="165"/>
      <c r="H37" s="165"/>
    </row>
    <row r="38" spans="1:8">
      <c r="A38" s="165"/>
      <c r="B38" s="165"/>
      <c r="C38" s="165"/>
      <c r="D38" s="165"/>
      <c r="E38" s="165"/>
      <c r="F38" s="165"/>
      <c r="G38" s="165"/>
      <c r="H38" s="165"/>
    </row>
    <row r="39" spans="1:8">
      <c r="A39" s="165"/>
      <c r="B39" s="165"/>
      <c r="C39" s="165"/>
      <c r="D39" s="165"/>
      <c r="E39" s="165"/>
      <c r="F39" s="165"/>
      <c r="G39" s="165"/>
      <c r="H39" s="165"/>
    </row>
    <row r="40" spans="1:8">
      <c r="A40" s="165"/>
      <c r="B40" s="165"/>
      <c r="C40" s="165"/>
      <c r="D40" s="165"/>
      <c r="E40" s="165"/>
      <c r="F40" s="165"/>
      <c r="G40" s="165"/>
      <c r="H40" s="165"/>
    </row>
  </sheetData>
  <mergeCells count="26">
    <mergeCell ref="A26:H26"/>
    <mergeCell ref="C23:D23"/>
    <mergeCell ref="G23:H23"/>
    <mergeCell ref="C24:D24"/>
    <mergeCell ref="G24:H24"/>
    <mergeCell ref="A25:D25"/>
    <mergeCell ref="G25:H25"/>
    <mergeCell ref="C20:D20"/>
    <mergeCell ref="G20:H20"/>
    <mergeCell ref="C21:D21"/>
    <mergeCell ref="G21:H21"/>
    <mergeCell ref="C22:D22"/>
    <mergeCell ref="G22:H22"/>
    <mergeCell ref="C19:D19"/>
    <mergeCell ref="G19:H19"/>
    <mergeCell ref="G1:H1"/>
    <mergeCell ref="A2:H2"/>
    <mergeCell ref="A4:H4"/>
    <mergeCell ref="A6:H6"/>
    <mergeCell ref="A7:H7"/>
    <mergeCell ref="A12:H12"/>
    <mergeCell ref="A16:H16"/>
    <mergeCell ref="C17:D17"/>
    <mergeCell ref="G17:H17"/>
    <mergeCell ref="C18:D18"/>
    <mergeCell ref="G18:H18"/>
  </mergeCells>
  <phoneticPr fontId="2"/>
  <dataValidations count="2">
    <dataValidation imeMode="on" allowBlank="1" showInputMessage="1" showErrorMessage="1" sqref="B13:B14 G18:H24 A18:D24" xr:uid="{00000000-0002-0000-0600-000000000000}"/>
    <dataValidation imeMode="off" allowBlank="1" showInputMessage="1" showErrorMessage="1" sqref="H13:H15 B15 E18:F24" xr:uid="{00000000-0002-0000-06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2"/>
  <sheetViews>
    <sheetView view="pageBreakPreview" zoomScaleNormal="100" workbookViewId="0">
      <selection activeCell="B14" sqref="B14"/>
    </sheetView>
  </sheetViews>
  <sheetFormatPr defaultColWidth="9" defaultRowHeight="13.5"/>
  <cols>
    <col min="1" max="1" width="12.875" style="164" customWidth="1"/>
    <col min="2" max="2" width="20.625" style="164" customWidth="1"/>
    <col min="3" max="3" width="11.625" style="164" customWidth="1"/>
    <col min="4" max="4" width="26.625" style="164" customWidth="1"/>
    <col min="5" max="6" width="5.5" style="164" bestFit="1" customWidth="1"/>
    <col min="7" max="16384" width="9" style="164"/>
  </cols>
  <sheetData>
    <row r="1" spans="1:7">
      <c r="E1" s="503" t="s">
        <v>307</v>
      </c>
      <c r="F1" s="503"/>
    </row>
    <row r="2" spans="1:7" ht="24">
      <c r="A2" s="504" t="s">
        <v>3</v>
      </c>
      <c r="B2" s="504"/>
      <c r="C2" s="504"/>
      <c r="D2" s="504"/>
      <c r="E2" s="504"/>
      <c r="F2" s="504"/>
    </row>
    <row r="3" spans="1:7" ht="20.100000000000001" customHeight="1">
      <c r="A3" s="511" t="s">
        <v>4</v>
      </c>
      <c r="B3" s="511"/>
      <c r="C3" s="511"/>
      <c r="D3" s="511"/>
      <c r="E3" s="511"/>
      <c r="F3" s="511"/>
    </row>
    <row r="4" spans="1:7" ht="13.5" customHeight="1">
      <c r="A4" s="309" t="s">
        <v>308</v>
      </c>
      <c r="B4" s="203"/>
      <c r="C4" s="203"/>
      <c r="D4" s="203"/>
      <c r="E4" s="203"/>
      <c r="F4" s="203"/>
    </row>
    <row r="5" spans="1:7" s="196" customFormat="1" ht="12">
      <c r="A5" s="308" t="s">
        <v>239</v>
      </c>
      <c r="B5" s="308"/>
      <c r="C5" s="171"/>
      <c r="D5" s="308"/>
      <c r="E5" s="171"/>
      <c r="F5" s="308"/>
    </row>
    <row r="6" spans="1:7" s="196" customFormat="1" ht="12">
      <c r="A6" s="308" t="s">
        <v>238</v>
      </c>
      <c r="B6" s="308"/>
      <c r="C6" s="171"/>
      <c r="D6" s="308"/>
      <c r="E6" s="171"/>
      <c r="F6" s="308"/>
    </row>
    <row r="7" spans="1:7" s="196" customFormat="1" ht="12">
      <c r="A7" s="308" t="s">
        <v>240</v>
      </c>
      <c r="B7" s="308"/>
      <c r="C7" s="171"/>
      <c r="D7" s="308"/>
      <c r="E7" s="171"/>
      <c r="F7" s="308"/>
    </row>
    <row r="8" spans="1:7" s="196" customFormat="1" ht="12">
      <c r="A8" s="308" t="s">
        <v>241</v>
      </c>
      <c r="B8" s="308"/>
      <c r="C8" s="171"/>
      <c r="D8" s="308"/>
      <c r="E8" s="171"/>
      <c r="F8" s="308"/>
    </row>
    <row r="9" spans="1:7" s="196" customFormat="1" ht="21.75" customHeight="1">
      <c r="A9" s="198"/>
      <c r="C9" s="197"/>
      <c r="E9" s="197"/>
    </row>
    <row r="10" spans="1:7" ht="30" customHeight="1">
      <c r="A10" s="512" t="s">
        <v>237</v>
      </c>
      <c r="B10" s="512"/>
      <c r="C10" s="512"/>
      <c r="D10" s="512"/>
      <c r="E10" s="512"/>
      <c r="F10" s="512"/>
    </row>
    <row r="11" spans="1:7" ht="14.25">
      <c r="A11" s="513"/>
      <c r="B11" s="513"/>
      <c r="C11" s="513"/>
      <c r="D11" s="513"/>
      <c r="E11" s="513"/>
      <c r="F11" s="513"/>
    </row>
    <row r="12" spans="1:7" ht="42.75" customHeight="1">
      <c r="A12" s="199"/>
      <c r="B12" s="200"/>
      <c r="C12" s="311" t="s">
        <v>64</v>
      </c>
      <c r="D12" s="510" t="s">
        <v>334</v>
      </c>
      <c r="E12" s="369"/>
      <c r="F12" s="369"/>
      <c r="G12" s="198"/>
    </row>
    <row r="13" spans="1:7" ht="20.100000000000001" customHeight="1">
      <c r="A13" s="511"/>
      <c r="B13" s="511"/>
      <c r="C13" s="511"/>
      <c r="D13" s="511"/>
      <c r="E13" s="511"/>
      <c r="F13" s="511"/>
    </row>
    <row r="14" spans="1:7" ht="20.100000000000001" customHeight="1">
      <c r="A14" s="307" t="s">
        <v>28</v>
      </c>
      <c r="B14" s="317" t="s">
        <v>288</v>
      </c>
      <c r="C14" s="314"/>
      <c r="D14" s="193"/>
      <c r="E14" s="201"/>
      <c r="F14" s="205"/>
    </row>
    <row r="15" spans="1:7" ht="20.100000000000001" customHeight="1">
      <c r="A15" s="307" t="s">
        <v>46</v>
      </c>
      <c r="B15" s="317" t="s">
        <v>289</v>
      </c>
      <c r="C15" s="314"/>
      <c r="D15" s="314"/>
      <c r="E15" s="201"/>
      <c r="F15" s="205"/>
    </row>
    <row r="16" spans="1:7" ht="20.100000000000001" customHeight="1">
      <c r="A16" s="307" t="s">
        <v>27</v>
      </c>
      <c r="B16" s="147">
        <v>0</v>
      </c>
      <c r="C16" s="314"/>
      <c r="D16" s="314"/>
      <c r="E16" s="201"/>
      <c r="F16" s="205"/>
    </row>
    <row r="17" spans="1:6" ht="14.25" customHeight="1">
      <c r="A17" s="314"/>
      <c r="B17" s="202"/>
      <c r="C17" s="314"/>
      <c r="D17" s="314"/>
      <c r="E17" s="201"/>
      <c r="F17" s="201"/>
    </row>
    <row r="18" spans="1:6" ht="105.75" customHeight="1">
      <c r="A18" s="187" t="s">
        <v>60</v>
      </c>
      <c r="B18" s="514"/>
      <c r="C18" s="514"/>
      <c r="D18" s="514"/>
      <c r="E18" s="514"/>
      <c r="F18" s="514"/>
    </row>
    <row r="19" spans="1:6" ht="93" customHeight="1">
      <c r="A19" s="185" t="s">
        <v>61</v>
      </c>
      <c r="B19" s="514"/>
      <c r="C19" s="514"/>
      <c r="D19" s="514"/>
      <c r="E19" s="514"/>
      <c r="F19" s="514"/>
    </row>
    <row r="20" spans="1:6" ht="184.5" customHeight="1">
      <c r="A20" s="187" t="s">
        <v>309</v>
      </c>
      <c r="B20" s="514"/>
      <c r="C20" s="514"/>
      <c r="D20" s="514"/>
      <c r="E20" s="514"/>
      <c r="F20" s="514"/>
    </row>
    <row r="21" spans="1:6" ht="46.5" customHeight="1">
      <c r="A21" s="185" t="s">
        <v>62</v>
      </c>
      <c r="B21" s="515"/>
      <c r="C21" s="515"/>
      <c r="D21" s="515"/>
      <c r="E21" s="515"/>
      <c r="F21" s="515"/>
    </row>
    <row r="22" spans="1:6">
      <c r="A22" s="165"/>
      <c r="B22" s="165"/>
      <c r="C22" s="165"/>
      <c r="D22" s="165"/>
      <c r="E22" s="165"/>
      <c r="F22" s="165"/>
    </row>
  </sheetData>
  <mergeCells count="11">
    <mergeCell ref="A13:F13"/>
    <mergeCell ref="B18:F18"/>
    <mergeCell ref="B19:F19"/>
    <mergeCell ref="B20:F20"/>
    <mergeCell ref="B21:F21"/>
    <mergeCell ref="D12:F12"/>
    <mergeCell ref="E1:F1"/>
    <mergeCell ref="A2:F2"/>
    <mergeCell ref="A3:F3"/>
    <mergeCell ref="A10:F10"/>
    <mergeCell ref="A11:F11"/>
  </mergeCells>
  <phoneticPr fontId="2"/>
  <dataValidations count="2">
    <dataValidation imeMode="off" allowBlank="1" showInputMessage="1" showErrorMessage="1" sqref="B16:B17" xr:uid="{00000000-0002-0000-0700-000000000000}"/>
    <dataValidation imeMode="on" allowBlank="1" showInputMessage="1" showErrorMessage="1" sqref="B14:B15 D12:F12" xr:uid="{00000000-0002-0000-07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50"/>
  <sheetViews>
    <sheetView view="pageBreakPreview" zoomScaleNormal="100" zoomScaleSheetLayoutView="100" workbookViewId="0">
      <selection activeCell="F41" sqref="F41"/>
    </sheetView>
  </sheetViews>
  <sheetFormatPr defaultColWidth="9" defaultRowHeight="13.5"/>
  <cols>
    <col min="1" max="1" width="3" style="165" bestFit="1" customWidth="1"/>
    <col min="2" max="2" width="9.625" style="165" customWidth="1"/>
    <col min="3" max="3" width="16" style="165" customWidth="1"/>
    <col min="4" max="4" width="9.125" style="165" customWidth="1"/>
    <col min="5" max="5" width="9.875" style="165" customWidth="1"/>
    <col min="6" max="6" width="28.125" style="165" customWidth="1"/>
    <col min="7" max="7" width="12.625" style="165" customWidth="1"/>
    <col min="8" max="8" width="0.75" style="165" customWidth="1"/>
    <col min="9" max="16384" width="9" style="165"/>
  </cols>
  <sheetData>
    <row r="1" spans="1:9" ht="13.5" customHeight="1">
      <c r="G1" s="204" t="s">
        <v>208</v>
      </c>
    </row>
    <row r="2" spans="1:9" ht="17.25">
      <c r="B2" s="522" t="s">
        <v>107</v>
      </c>
      <c r="C2" s="522"/>
      <c r="D2" s="522"/>
      <c r="E2" s="522"/>
      <c r="F2" s="522"/>
      <c r="G2" s="522"/>
    </row>
    <row r="3" spans="1:9" ht="14.25" customHeight="1"/>
    <row r="4" spans="1:9" s="164" customFormat="1" ht="20.100000000000001" customHeight="1">
      <c r="A4" s="523" t="s">
        <v>28</v>
      </c>
      <c r="B4" s="524"/>
      <c r="C4" s="317" t="s">
        <v>288</v>
      </c>
      <c r="D4" s="193"/>
      <c r="E4" s="201"/>
      <c r="F4" s="205"/>
    </row>
    <row r="5" spans="1:9" s="164" customFormat="1" ht="20.100000000000001" customHeight="1">
      <c r="A5" s="523" t="s">
        <v>46</v>
      </c>
      <c r="B5" s="524"/>
      <c r="C5" s="317" t="s">
        <v>289</v>
      </c>
      <c r="D5" s="314"/>
      <c r="E5" s="201"/>
      <c r="F5" s="205"/>
    </row>
    <row r="6" spans="1:9" s="164" customFormat="1" ht="20.100000000000001" customHeight="1">
      <c r="A6" s="523" t="s">
        <v>27</v>
      </c>
      <c r="B6" s="524"/>
      <c r="C6" s="147">
        <v>0</v>
      </c>
      <c r="D6" s="314"/>
      <c r="E6" s="201"/>
      <c r="F6" s="205"/>
    </row>
    <row r="7" spans="1:9" ht="9" customHeight="1">
      <c r="B7" s="313"/>
      <c r="C7" s="313"/>
      <c r="D7" s="313"/>
      <c r="E7" s="313"/>
      <c r="F7" s="313"/>
      <c r="G7" s="313"/>
    </row>
    <row r="8" spans="1:9" s="24" customFormat="1" ht="16.5" customHeight="1">
      <c r="B8" s="310" t="s">
        <v>207</v>
      </c>
      <c r="C8" s="141"/>
      <c r="D8" s="141"/>
      <c r="E8" s="141"/>
      <c r="F8" s="141"/>
      <c r="G8" s="141"/>
    </row>
    <row r="9" spans="1:9" s="24" customFormat="1" ht="16.5" customHeight="1">
      <c r="B9" s="310" t="s">
        <v>310</v>
      </c>
      <c r="C9" s="141"/>
      <c r="D9" s="141"/>
      <c r="E9" s="141"/>
      <c r="F9" s="141"/>
      <c r="G9" s="141"/>
    </row>
    <row r="10" spans="1:9" s="24" customFormat="1" ht="17.100000000000001" customHeight="1">
      <c r="B10" s="24" t="s">
        <v>108</v>
      </c>
    </row>
    <row r="11" spans="1:9" s="24" customFormat="1" ht="17.100000000000001" customHeight="1">
      <c r="B11" s="24" t="s">
        <v>90</v>
      </c>
    </row>
    <row r="12" spans="1:9" s="24" customFormat="1" ht="17.100000000000001" customHeight="1">
      <c r="B12" s="24" t="s">
        <v>91</v>
      </c>
    </row>
    <row r="13" spans="1:9" s="24" customFormat="1" ht="17.100000000000001" customHeight="1">
      <c r="B13" s="24" t="s">
        <v>311</v>
      </c>
    </row>
    <row r="14" spans="1:9" s="24" customFormat="1" ht="17.100000000000001" customHeight="1">
      <c r="B14" s="24" t="s">
        <v>110</v>
      </c>
      <c r="I14" s="24" t="s">
        <v>312</v>
      </c>
    </row>
    <row r="15" spans="1:9" s="24" customFormat="1" ht="20.25" customHeight="1">
      <c r="A15" s="25"/>
      <c r="B15" s="24" t="s">
        <v>131</v>
      </c>
      <c r="D15" s="5"/>
    </row>
    <row r="16" spans="1:9" s="24" customFormat="1" ht="20.25" customHeight="1">
      <c r="A16" s="30"/>
      <c r="B16" s="24" t="s">
        <v>109</v>
      </c>
      <c r="D16" s="5"/>
    </row>
    <row r="17" spans="1:9" s="24" customFormat="1" ht="20.25" customHeight="1">
      <c r="A17" s="30"/>
      <c r="B17" s="24" t="s">
        <v>102</v>
      </c>
      <c r="D17" s="5"/>
    </row>
    <row r="18" spans="1:9" s="24" customFormat="1" ht="60.75" customHeight="1">
      <c r="A18" s="30"/>
      <c r="B18" s="478" t="s">
        <v>335</v>
      </c>
      <c r="C18" s="478"/>
      <c r="D18" s="478"/>
      <c r="E18" s="478"/>
      <c r="F18" s="478"/>
      <c r="G18" s="478"/>
    </row>
    <row r="19" spans="1:9" ht="9" customHeight="1">
      <c r="A19" s="143"/>
      <c r="B19" s="143"/>
      <c r="D19" s="207"/>
      <c r="E19" s="207"/>
    </row>
    <row r="20" spans="1:9" ht="20.25" customHeight="1">
      <c r="A20" s="516" t="s">
        <v>125</v>
      </c>
      <c r="B20" s="517"/>
      <c r="C20" s="518"/>
      <c r="D20" s="519" t="s">
        <v>86</v>
      </c>
      <c r="E20" s="520"/>
      <c r="F20" s="520"/>
      <c r="G20" s="521"/>
    </row>
    <row r="21" spans="1:9" ht="20.25" customHeight="1">
      <c r="A21" s="527" t="s">
        <v>82</v>
      </c>
      <c r="B21" s="525"/>
      <c r="C21" s="327">
        <f>SUM(C22:C25)</f>
        <v>0</v>
      </c>
      <c r="D21" s="368"/>
      <c r="E21" s="368"/>
      <c r="F21" s="368"/>
      <c r="G21" s="368"/>
      <c r="I21" s="328" t="s">
        <v>223</v>
      </c>
    </row>
    <row r="22" spans="1:9" ht="20.25" customHeight="1">
      <c r="A22" s="329"/>
      <c r="B22" s="208" t="s">
        <v>101</v>
      </c>
      <c r="C22" s="209">
        <v>0</v>
      </c>
      <c r="D22" s="526"/>
      <c r="E22" s="526"/>
      <c r="F22" s="526"/>
      <c r="G22" s="526"/>
      <c r="I22" s="328" t="s">
        <v>313</v>
      </c>
    </row>
    <row r="23" spans="1:9" ht="20.25" customHeight="1">
      <c r="A23" s="329"/>
      <c r="B23" s="208" t="s">
        <v>83</v>
      </c>
      <c r="C23" s="209">
        <v>0</v>
      </c>
      <c r="D23" s="526"/>
      <c r="E23" s="526"/>
      <c r="F23" s="526"/>
      <c r="G23" s="526"/>
    </row>
    <row r="24" spans="1:9" ht="20.25" customHeight="1">
      <c r="A24" s="330"/>
      <c r="B24" s="208" t="s">
        <v>84</v>
      </c>
      <c r="C24" s="209">
        <v>0</v>
      </c>
      <c r="D24" s="526"/>
      <c r="E24" s="526"/>
      <c r="F24" s="526"/>
      <c r="G24" s="526"/>
    </row>
    <row r="25" spans="1:9" ht="20.25" customHeight="1">
      <c r="A25" s="331"/>
      <c r="B25" s="208" t="s">
        <v>26</v>
      </c>
      <c r="C25" s="209">
        <v>0</v>
      </c>
      <c r="D25" s="526"/>
      <c r="E25" s="526"/>
      <c r="F25" s="526"/>
      <c r="G25" s="526"/>
    </row>
    <row r="26" spans="1:9" ht="20.25" customHeight="1">
      <c r="A26" s="527" t="s">
        <v>85</v>
      </c>
      <c r="B26" s="525"/>
      <c r="C26" s="327">
        <f>SUM(C27:C29)</f>
        <v>0</v>
      </c>
      <c r="D26" s="526"/>
      <c r="E26" s="526"/>
      <c r="F26" s="526"/>
      <c r="G26" s="526"/>
      <c r="I26" s="328" t="s">
        <v>223</v>
      </c>
    </row>
    <row r="27" spans="1:9" ht="20.25" customHeight="1">
      <c r="A27" s="329"/>
      <c r="B27" s="208" t="s">
        <v>83</v>
      </c>
      <c r="C27" s="209">
        <v>0</v>
      </c>
      <c r="D27" s="526"/>
      <c r="E27" s="526"/>
      <c r="F27" s="526"/>
      <c r="G27" s="526"/>
    </row>
    <row r="28" spans="1:9" ht="20.25" customHeight="1">
      <c r="A28" s="329"/>
      <c r="B28" s="208" t="s">
        <v>84</v>
      </c>
      <c r="C28" s="209">
        <v>0</v>
      </c>
      <c r="D28" s="526"/>
      <c r="E28" s="526"/>
      <c r="F28" s="526"/>
      <c r="G28" s="526"/>
    </row>
    <row r="29" spans="1:9" ht="20.25" customHeight="1">
      <c r="A29" s="331"/>
      <c r="B29" s="208" t="s">
        <v>26</v>
      </c>
      <c r="C29" s="209">
        <v>0</v>
      </c>
      <c r="D29" s="526"/>
      <c r="E29" s="526"/>
      <c r="F29" s="526"/>
      <c r="G29" s="526"/>
    </row>
    <row r="30" spans="1:9" ht="20.25" customHeight="1">
      <c r="A30" s="525" t="s">
        <v>87</v>
      </c>
      <c r="B30" s="525"/>
      <c r="C30" s="327">
        <f>C21+C26</f>
        <v>0</v>
      </c>
      <c r="D30" s="526"/>
      <c r="E30" s="526"/>
      <c r="F30" s="526"/>
      <c r="G30" s="526"/>
      <c r="I30" s="328" t="s">
        <v>223</v>
      </c>
    </row>
    <row r="31" spans="1:9" ht="20.25" customHeight="1">
      <c r="A31" s="528" t="s">
        <v>210</v>
      </c>
      <c r="B31" s="529"/>
      <c r="C31" s="210">
        <v>24</v>
      </c>
      <c r="D31" s="526"/>
      <c r="E31" s="526"/>
      <c r="F31" s="526"/>
      <c r="G31" s="526"/>
    </row>
    <row r="32" spans="1:9" ht="20.25" customHeight="1">
      <c r="A32" s="530" t="s">
        <v>88</v>
      </c>
      <c r="B32" s="530"/>
      <c r="C32" s="327">
        <f>ROUNDDOWN(C30/C31,0)</f>
        <v>0</v>
      </c>
      <c r="D32" s="526" t="s">
        <v>314</v>
      </c>
      <c r="E32" s="526"/>
      <c r="F32" s="526"/>
      <c r="G32" s="526"/>
      <c r="I32" s="328" t="s">
        <v>223</v>
      </c>
    </row>
    <row r="33" spans="1:9" ht="62.25" customHeight="1">
      <c r="A33" s="531" t="s">
        <v>92</v>
      </c>
      <c r="B33" s="531"/>
      <c r="C33" s="532"/>
      <c r="D33" s="532"/>
      <c r="E33" s="532"/>
      <c r="F33" s="532"/>
      <c r="G33" s="532"/>
    </row>
    <row r="34" spans="1:9" ht="10.5" customHeight="1">
      <c r="A34" s="143"/>
      <c r="B34" s="143"/>
      <c r="D34" s="207"/>
      <c r="E34" s="207"/>
    </row>
    <row r="35" spans="1:9" ht="20.25" customHeight="1">
      <c r="A35" s="516" t="s">
        <v>89</v>
      </c>
      <c r="B35" s="517"/>
      <c r="C35" s="518"/>
      <c r="D35" s="519" t="s">
        <v>86</v>
      </c>
      <c r="E35" s="520"/>
      <c r="F35" s="520"/>
      <c r="G35" s="521"/>
    </row>
    <row r="36" spans="1:9" ht="20.25" customHeight="1">
      <c r="A36" s="533" t="s">
        <v>82</v>
      </c>
      <c r="B36" s="534"/>
      <c r="C36" s="537">
        <f>SUM(E36:E39)</f>
        <v>0</v>
      </c>
      <c r="D36" s="211" t="s">
        <v>101</v>
      </c>
      <c r="E36" s="212">
        <v>0</v>
      </c>
      <c r="F36" s="213"/>
      <c r="G36" s="214"/>
      <c r="I36" s="328" t="s">
        <v>315</v>
      </c>
    </row>
    <row r="37" spans="1:9" ht="20.25" customHeight="1">
      <c r="A37" s="535"/>
      <c r="B37" s="536"/>
      <c r="C37" s="538"/>
      <c r="D37" s="215" t="s">
        <v>83</v>
      </c>
      <c r="E37" s="216">
        <v>0</v>
      </c>
      <c r="G37" s="217"/>
    </row>
    <row r="38" spans="1:9" ht="20.25" customHeight="1">
      <c r="A38" s="535"/>
      <c r="B38" s="536"/>
      <c r="C38" s="538"/>
      <c r="D38" s="215" t="s">
        <v>84</v>
      </c>
      <c r="E38" s="216">
        <v>0</v>
      </c>
      <c r="G38" s="217"/>
    </row>
    <row r="39" spans="1:9" ht="20.25" customHeight="1">
      <c r="A39" s="535"/>
      <c r="B39" s="536"/>
      <c r="C39" s="539"/>
      <c r="D39" s="218" t="s">
        <v>26</v>
      </c>
      <c r="E39" s="219">
        <v>0</v>
      </c>
      <c r="F39" s="220"/>
      <c r="G39" s="332" t="s">
        <v>316</v>
      </c>
    </row>
    <row r="40" spans="1:9" ht="20.25" customHeight="1">
      <c r="A40" s="533" t="s">
        <v>85</v>
      </c>
      <c r="B40" s="534"/>
      <c r="C40" s="537">
        <f>SUM(E40:E43)</f>
        <v>0</v>
      </c>
      <c r="D40" s="211" t="s">
        <v>101</v>
      </c>
      <c r="E40" s="212">
        <v>0</v>
      </c>
      <c r="F40" s="213"/>
      <c r="G40" s="214"/>
      <c r="I40" s="328" t="s">
        <v>315</v>
      </c>
    </row>
    <row r="41" spans="1:9" ht="20.25" customHeight="1">
      <c r="A41" s="535"/>
      <c r="B41" s="536"/>
      <c r="C41" s="538"/>
      <c r="D41" s="215" t="s">
        <v>83</v>
      </c>
      <c r="E41" s="216">
        <v>0</v>
      </c>
      <c r="G41" s="217"/>
    </row>
    <row r="42" spans="1:9" ht="20.25" customHeight="1">
      <c r="A42" s="535"/>
      <c r="B42" s="536"/>
      <c r="C42" s="538"/>
      <c r="D42" s="215" t="s">
        <v>84</v>
      </c>
      <c r="E42" s="216">
        <v>0</v>
      </c>
      <c r="G42" s="217"/>
    </row>
    <row r="43" spans="1:9" ht="20.25" customHeight="1">
      <c r="A43" s="535"/>
      <c r="B43" s="536"/>
      <c r="C43" s="539"/>
      <c r="D43" s="218" t="s">
        <v>26</v>
      </c>
      <c r="E43" s="219">
        <v>0</v>
      </c>
      <c r="F43" s="220"/>
      <c r="G43" s="332" t="s">
        <v>316</v>
      </c>
    </row>
    <row r="44" spans="1:9" ht="20.25" customHeight="1">
      <c r="A44" s="525" t="s">
        <v>87</v>
      </c>
      <c r="B44" s="525"/>
      <c r="C44" s="327">
        <f>C36+C40</f>
        <v>0</v>
      </c>
      <c r="D44" s="317"/>
      <c r="E44" s="318"/>
      <c r="F44" s="318"/>
      <c r="G44" s="319"/>
      <c r="I44" s="328" t="s">
        <v>223</v>
      </c>
    </row>
    <row r="45" spans="1:9" ht="20.25" customHeight="1">
      <c r="A45" s="528" t="s">
        <v>209</v>
      </c>
      <c r="B45" s="529"/>
      <c r="C45" s="210">
        <v>24</v>
      </c>
      <c r="D45" s="526"/>
      <c r="E45" s="526"/>
      <c r="F45" s="526"/>
      <c r="G45" s="526"/>
    </row>
    <row r="46" spans="1:9" ht="20.25" customHeight="1">
      <c r="A46" s="530" t="s">
        <v>88</v>
      </c>
      <c r="B46" s="530"/>
      <c r="C46" s="327">
        <f>ROUNDDOWN(C44/C45,0)</f>
        <v>0</v>
      </c>
      <c r="D46" s="526" t="s">
        <v>317</v>
      </c>
      <c r="E46" s="526"/>
      <c r="F46" s="526"/>
      <c r="G46" s="526"/>
      <c r="I46" s="328" t="s">
        <v>223</v>
      </c>
    </row>
    <row r="47" spans="1:9" ht="17.25" customHeight="1">
      <c r="A47" s="143"/>
      <c r="D47" s="207"/>
      <c r="E47" s="207"/>
    </row>
    <row r="48" spans="1:9" ht="6" customHeight="1"/>
    <row r="49" spans="2:2">
      <c r="B49" s="204"/>
    </row>
    <row r="50" spans="2:2">
      <c r="B50" s="204"/>
    </row>
  </sheetData>
  <mergeCells count="37">
    <mergeCell ref="A44:B44"/>
    <mergeCell ref="A45:B45"/>
    <mergeCell ref="D45:G45"/>
    <mergeCell ref="A46:B46"/>
    <mergeCell ref="D46:G46"/>
    <mergeCell ref="A35:C35"/>
    <mergeCell ref="D35:G35"/>
    <mergeCell ref="A36:B39"/>
    <mergeCell ref="C36:C39"/>
    <mergeCell ref="A40:B43"/>
    <mergeCell ref="C40:C43"/>
    <mergeCell ref="A31:B31"/>
    <mergeCell ref="D31:G31"/>
    <mergeCell ref="A32:B32"/>
    <mergeCell ref="D32:G32"/>
    <mergeCell ref="A33:B33"/>
    <mergeCell ref="C33:G33"/>
    <mergeCell ref="A30:B30"/>
    <mergeCell ref="D30:G30"/>
    <mergeCell ref="A21:B21"/>
    <mergeCell ref="D21:G21"/>
    <mergeCell ref="D22:G22"/>
    <mergeCell ref="D23:G23"/>
    <mergeCell ref="D24:G24"/>
    <mergeCell ref="D25:G25"/>
    <mergeCell ref="A26:B26"/>
    <mergeCell ref="D26:G26"/>
    <mergeCell ref="D27:G27"/>
    <mergeCell ref="D28:G28"/>
    <mergeCell ref="D29:G29"/>
    <mergeCell ref="A20:C20"/>
    <mergeCell ref="D20:G20"/>
    <mergeCell ref="B2:G2"/>
    <mergeCell ref="A4:B4"/>
    <mergeCell ref="A5:B5"/>
    <mergeCell ref="A6:B6"/>
    <mergeCell ref="B18:G18"/>
  </mergeCells>
  <phoneticPr fontId="2"/>
  <dataValidations count="3">
    <dataValidation imeMode="on" allowBlank="1" showInputMessage="1" showErrorMessage="1" sqref="C4:C5" xr:uid="{00000000-0002-0000-0800-000000000000}"/>
    <dataValidation type="list" imeMode="off" allowBlank="1" showInputMessage="1" showErrorMessage="1" sqref="C31 C45" xr:uid="{00000000-0002-0000-0800-000001000000}">
      <formula1>"24,12"</formula1>
    </dataValidation>
    <dataValidation imeMode="off" allowBlank="1" showInputMessage="1" showErrorMessage="1" sqref="C32 E36:E43 C21:C30 C36:C44 C46 C6" xr:uid="{00000000-0002-0000-0800-000002000000}"/>
  </dataValidations>
  <pageMargins left="0.74803149606299213" right="0.6692913385826772" top="0.59055118110236227" bottom="0.35433070866141736" header="0.35433070866141736" footer="0.39370078740157483"/>
  <pageSetup paperSize="9" scale="88" fitToWidth="0"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4-1</vt:lpstr>
      <vt:lpstr>4-2</vt:lpstr>
      <vt:lpstr>4-3 (1コマ＝2H)</vt:lpstr>
      <vt:lpstr>6</vt:lpstr>
      <vt:lpstr>7-1</vt:lpstr>
      <vt:lpstr>7-2</vt:lpstr>
      <vt:lpstr>8</vt:lpstr>
      <vt:lpstr>9</vt:lpstr>
      <vt:lpstr>10-1</vt:lpstr>
      <vt:lpstr>10-2</vt:lpstr>
      <vt:lpstr>'10-1'!Print_Area</vt:lpstr>
      <vt:lpstr>'10-2'!Print_Area</vt:lpstr>
      <vt:lpstr>'4-1'!Print_Area</vt:lpstr>
      <vt:lpstr>'4-2'!Print_Area</vt:lpstr>
      <vt:lpstr>'4-3 (1コマ＝2H)'!Print_Area</vt:lpstr>
      <vt:lpstr>'6'!Print_Area</vt:lpstr>
      <vt:lpstr>'7-1'!Print_Area</vt:lpstr>
      <vt:lpstr>'7-2'!Print_Area</vt:lpstr>
      <vt:lpstr>'8'!Print_Area</vt:lpstr>
      <vt:lpstr>'9'!Print_Area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2024-11-18T02:09:20Z</dcterms:modified>
</cp:coreProperties>
</file>