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Flsv\1702000_カーボンニュートラル推進課\13　グリーンライフ推進G(R6)\06_地域版環境ISO\99HP\"/>
    </mc:Choice>
  </mc:AlternateContent>
  <xr:revisionPtr revIDLastSave="0" documentId="13_ncr:1_{C46B3B83-B0ED-4BEF-888D-725D39034CB7}" xr6:coauthVersionLast="47" xr6:coauthVersionMax="47" xr10:uidLastSave="{00000000-0000-0000-0000-000000000000}"/>
  <bookViews>
    <workbookView xWindow="-120" yWindow="-120" windowWidth="29040" windowHeight="15840" tabRatio="701" xr2:uid="{00000000-000D-0000-FFFF-FFFF00000000}"/>
  </bookViews>
  <sheets>
    <sheet name="注意事項" sheetId="9" r:id="rId1"/>
    <sheet name="表紙" sheetId="1" r:id="rId2"/>
    <sheet name="環境負荷" sheetId="2" r:id="rId3"/>
    <sheet name="環境負荷入力用(印刷不要)" sheetId="3" r:id="rId4"/>
    <sheet name="行動宣言等" sheetId="8" r:id="rId5"/>
    <sheet name="具体的な活動（別紙）" sheetId="12" r:id="rId6"/>
    <sheet name="比較用グラフ(印刷不要)" sheetId="6" r:id="rId7"/>
  </sheets>
  <definedNames>
    <definedName name="_xlnm.Print_Area" localSheetId="2">環境負荷!$A$1:$G$36</definedName>
    <definedName name="_xlnm.Print_Area" localSheetId="3">'環境負荷入力用(印刷不要)'!$A$1:$O$77</definedName>
    <definedName name="_xlnm.Print_Area" localSheetId="5">'具体的な活動（別紙）'!$A$1:$C$60</definedName>
    <definedName name="_xlnm.Print_Area" localSheetId="4">行動宣言等!$A$1:$V$28</definedName>
    <definedName name="_xlnm.Print_Area" localSheetId="0">注意事項!$A$1:$H$31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59" i="3" l="1"/>
  <c r="J59" i="3"/>
  <c r="C59" i="3"/>
  <c r="B59" i="3"/>
  <c r="K40" i="3"/>
  <c r="J40" i="3"/>
  <c r="C19" i="3"/>
  <c r="B19" i="3"/>
  <c r="C7" i="2" l="1"/>
  <c r="E7" i="2" s="1"/>
  <c r="J26" i="3"/>
  <c r="B26" i="3"/>
  <c r="C13" i="2" l="1"/>
  <c r="E13" i="2" s="1"/>
  <c r="C31" i="2"/>
  <c r="K5" i="3"/>
  <c r="J18" i="3" l="1"/>
  <c r="B18" i="3"/>
  <c r="D3" i="1" l="1"/>
  <c r="C64" i="3" l="1"/>
  <c r="B64" i="3"/>
  <c r="K45" i="3"/>
  <c r="J45" i="3"/>
  <c r="C45" i="3"/>
  <c r="B45" i="3"/>
  <c r="K26" i="3"/>
  <c r="C26" i="3"/>
  <c r="J5" i="3"/>
  <c r="C25" i="2"/>
  <c r="C77" i="3"/>
  <c r="B77" i="3"/>
  <c r="C18" i="2" s="1"/>
  <c r="K58" i="3"/>
  <c r="C35" i="2" s="1"/>
  <c r="E35" i="2" s="1"/>
  <c r="F35" i="2" s="1"/>
  <c r="J58" i="3"/>
  <c r="D18" i="2" l="1"/>
  <c r="C36" i="2"/>
  <c r="E36" i="2" s="1"/>
  <c r="F17" i="2"/>
  <c r="E17" i="2"/>
  <c r="G18" i="2"/>
  <c r="C17" i="2"/>
  <c r="G17" i="2" s="1"/>
  <c r="D17" i="2"/>
  <c r="C58" i="3"/>
  <c r="B58" i="3"/>
  <c r="K39" i="3"/>
  <c r="J39" i="3"/>
  <c r="C39" i="3"/>
  <c r="B39" i="3"/>
  <c r="B40" i="3" s="1"/>
  <c r="C34" i="2" l="1"/>
  <c r="E34" i="2" s="1"/>
  <c r="F34" i="2" s="1"/>
  <c r="F15" i="2"/>
  <c r="C33" i="2"/>
  <c r="E33" i="2" s="1"/>
  <c r="F33" i="2" s="1"/>
  <c r="C40" i="3"/>
  <c r="F14" i="2" s="1"/>
  <c r="C32" i="2"/>
  <c r="E32" i="2" s="1"/>
  <c r="F32" i="2" s="1"/>
  <c r="E16" i="2"/>
  <c r="C16" i="2"/>
  <c r="G16" i="2" s="1"/>
  <c r="D16" i="2"/>
  <c r="F16" i="2"/>
  <c r="D15" i="2"/>
  <c r="E15" i="2"/>
  <c r="C15" i="2"/>
  <c r="E14" i="2"/>
  <c r="C14" i="2"/>
  <c r="D14" i="2"/>
  <c r="K18" i="3"/>
  <c r="D9" i="2" s="1"/>
  <c r="C27" i="2" s="1"/>
  <c r="E27" i="2" s="1"/>
  <c r="C9" i="2"/>
  <c r="D7" i="2"/>
  <c r="C18" i="3"/>
  <c r="G15" i="2" l="1"/>
  <c r="G14" i="2"/>
  <c r="G9" i="2"/>
  <c r="C8" i="2"/>
  <c r="E8" i="2"/>
  <c r="D8" i="2"/>
  <c r="F7" i="2"/>
  <c r="D13" i="2"/>
  <c r="F13" i="2" s="1"/>
  <c r="G8" i="2" l="1"/>
  <c r="C26" i="2"/>
  <c r="E26" i="2" s="1"/>
  <c r="F26" i="2" s="1"/>
  <c r="F8" i="2"/>
</calcChain>
</file>

<file path=xl/sharedStrings.xml><?xml version="1.0" encoding="utf-8"?>
<sst xmlns="http://schemas.openxmlformats.org/spreadsheetml/2006/main" count="289" uniqueCount="155">
  <si>
    <t>令和</t>
    <rPh sb="0" eb="2">
      <t>レイワ</t>
    </rPh>
    <phoneticPr fontId="5"/>
  </si>
  <si>
    <t>年度</t>
    <rPh sb="0" eb="2">
      <t>ネンド</t>
    </rPh>
    <phoneticPr fontId="5"/>
  </si>
  <si>
    <t>年</t>
    <rPh sb="0" eb="1">
      <t>ネン</t>
    </rPh>
    <phoneticPr fontId="5"/>
  </si>
  <si>
    <t>月</t>
    <rPh sb="0" eb="1">
      <t>ガツ</t>
    </rPh>
    <phoneticPr fontId="5"/>
  </si>
  <si>
    <t>日</t>
    <rPh sb="0" eb="1">
      <t>ニチ</t>
    </rPh>
    <phoneticPr fontId="5"/>
  </si>
  <si>
    <t xml:space="preserve"> 所在地</t>
    <rPh sb="1" eb="4">
      <t>ショザイチ</t>
    </rPh>
    <phoneticPr fontId="5"/>
  </si>
  <si>
    <t>人</t>
    <rPh sb="0" eb="1">
      <t>ニン</t>
    </rPh>
    <phoneticPr fontId="5"/>
  </si>
  <si>
    <t>担当者名</t>
    <rPh sb="0" eb="3">
      <t>タントウシャ</t>
    </rPh>
    <rPh sb="3" eb="4">
      <t>メイ</t>
    </rPh>
    <phoneticPr fontId="5"/>
  </si>
  <si>
    <t xml:space="preserve"> 本計画書に関する担当者及び連絡先</t>
    <rPh sb="1" eb="2">
      <t>ホン</t>
    </rPh>
    <rPh sb="2" eb="5">
      <t>ケイカクショ</t>
    </rPh>
    <rPh sb="6" eb="7">
      <t>カン</t>
    </rPh>
    <rPh sb="9" eb="12">
      <t>タントウシャ</t>
    </rPh>
    <rPh sb="12" eb="13">
      <t>オヨ</t>
    </rPh>
    <rPh sb="14" eb="17">
      <t>レンラクサキ</t>
    </rPh>
    <phoneticPr fontId="5"/>
  </si>
  <si>
    <t>電話番号</t>
    <rPh sb="0" eb="4">
      <t>デンワバンゴウ</t>
    </rPh>
    <phoneticPr fontId="5"/>
  </si>
  <si>
    <t>ﾒｰﾙｱﾄﾞﾚｽ</t>
    <phoneticPr fontId="5"/>
  </si>
  <si>
    <t>前年度</t>
    <rPh sb="0" eb="3">
      <t>ゼンネンド</t>
    </rPh>
    <phoneticPr fontId="5"/>
  </si>
  <si>
    <t>前々年度</t>
    <rPh sb="0" eb="4">
      <t>ゼンゼンネンド</t>
    </rPh>
    <phoneticPr fontId="5"/>
  </si>
  <si>
    <t>本計画書提出に係る</t>
    <rPh sb="0" eb="1">
      <t>ホン</t>
    </rPh>
    <rPh sb="1" eb="4">
      <t>ケイカクショ</t>
    </rPh>
    <rPh sb="4" eb="6">
      <t>テイシュツ</t>
    </rPh>
    <rPh sb="7" eb="8">
      <t>カカ</t>
    </rPh>
    <phoneticPr fontId="5"/>
  </si>
  <si>
    <t>4月</t>
    <rPh sb="1" eb="2">
      <t>ガツ</t>
    </rPh>
    <phoneticPr fontId="5"/>
  </si>
  <si>
    <t>5月</t>
  </si>
  <si>
    <t>6月</t>
  </si>
  <si>
    <t>7月</t>
  </si>
  <si>
    <t>8月</t>
  </si>
  <si>
    <t>9月</t>
  </si>
  <si>
    <t>10月</t>
  </si>
  <si>
    <t>11月</t>
  </si>
  <si>
    <t>12月</t>
  </si>
  <si>
    <t>1月</t>
  </si>
  <si>
    <t>2月</t>
  </si>
  <si>
    <t>3月</t>
  </si>
  <si>
    <t>計</t>
    <rPh sb="0" eb="1">
      <t>ケイ</t>
    </rPh>
    <phoneticPr fontId="5"/>
  </si>
  <si>
    <t>電力</t>
    <rPh sb="0" eb="2">
      <t>デンリョク</t>
    </rPh>
    <phoneticPr fontId="5"/>
  </si>
  <si>
    <t>水道</t>
    <rPh sb="0" eb="2">
      <t>スイドウ</t>
    </rPh>
    <phoneticPr fontId="5"/>
  </si>
  <si>
    <t>二酸化炭素の排出量</t>
    <rPh sb="0" eb="5">
      <t>ニサンカタンソ</t>
    </rPh>
    <rPh sb="6" eb="8">
      <t>ハイシュツ</t>
    </rPh>
    <rPh sb="8" eb="9">
      <t>リョウ</t>
    </rPh>
    <phoneticPr fontId="5"/>
  </si>
  <si>
    <t>CO2排出量</t>
    <rPh sb="3" eb="6">
      <t>ハイシュツリョウ</t>
    </rPh>
    <phoneticPr fontId="5"/>
  </si>
  <si>
    <t>　　　検針票に記載されている数値を入れてください。</t>
    <rPh sb="3" eb="6">
      <t>ケンシンヒョウ</t>
    </rPh>
    <rPh sb="7" eb="9">
      <t>キサイ</t>
    </rPh>
    <rPh sb="14" eb="16">
      <t>スウチ</t>
    </rPh>
    <rPh sb="17" eb="18">
      <t>イ</t>
    </rPh>
    <phoneticPr fontId="5"/>
  </si>
  <si>
    <t>　　　検針票に記載されている数値を入れてください。
      2ヶ月分まとめて検針票が出される場合は、該当月
　　　の最初の月に数値を記載してください。
　　　　例：4月と5月が一緒になっている場合は4月に
　　　　　　数値を記入</t>
    <rPh sb="3" eb="6">
      <t>ケンシンヒョウ</t>
    </rPh>
    <rPh sb="7" eb="9">
      <t>キサイ</t>
    </rPh>
    <rPh sb="14" eb="16">
      <t>スウチ</t>
    </rPh>
    <rPh sb="17" eb="18">
      <t>イ</t>
    </rPh>
    <rPh sb="34" eb="35">
      <t>ゲツ</t>
    </rPh>
    <rPh sb="35" eb="36">
      <t>ブン</t>
    </rPh>
    <rPh sb="40" eb="43">
      <t>ケンシンヒョウ</t>
    </rPh>
    <rPh sb="44" eb="45">
      <t>ダ</t>
    </rPh>
    <rPh sb="48" eb="50">
      <t>バアイ</t>
    </rPh>
    <rPh sb="52" eb="54">
      <t>ガイトウ</t>
    </rPh>
    <rPh sb="54" eb="55">
      <t>ツキ</t>
    </rPh>
    <rPh sb="60" eb="62">
      <t>サイショ</t>
    </rPh>
    <rPh sb="63" eb="64">
      <t>ツキ</t>
    </rPh>
    <rPh sb="65" eb="67">
      <t>スウチ</t>
    </rPh>
    <rPh sb="68" eb="70">
      <t>キサイ</t>
    </rPh>
    <rPh sb="82" eb="83">
      <t>レイ</t>
    </rPh>
    <rPh sb="85" eb="86">
      <t>ガツ</t>
    </rPh>
    <rPh sb="88" eb="89">
      <t>ガツ</t>
    </rPh>
    <rPh sb="90" eb="92">
      <t>イッショ</t>
    </rPh>
    <rPh sb="98" eb="100">
      <t>バアイ</t>
    </rPh>
    <rPh sb="102" eb="103">
      <t>ガツ</t>
    </rPh>
    <rPh sb="111" eb="113">
      <t>スウチ</t>
    </rPh>
    <rPh sb="114" eb="116">
      <t>キニュウ</t>
    </rPh>
    <phoneticPr fontId="5"/>
  </si>
  <si>
    <t>＜必須項目＞</t>
    <rPh sb="1" eb="3">
      <t>ヒッス</t>
    </rPh>
    <rPh sb="3" eb="5">
      <t>コウモク</t>
    </rPh>
    <phoneticPr fontId="5"/>
  </si>
  <si>
    <t>＜任意項目＞</t>
    <rPh sb="1" eb="3">
      <t>ニンイ</t>
    </rPh>
    <rPh sb="3" eb="5">
      <t>コウモク</t>
    </rPh>
    <phoneticPr fontId="5"/>
  </si>
  <si>
    <t>灯油</t>
    <rPh sb="0" eb="2">
      <t>トウユ</t>
    </rPh>
    <phoneticPr fontId="5"/>
  </si>
  <si>
    <t>重油</t>
    <rPh sb="0" eb="2">
      <t>ジュウユ</t>
    </rPh>
    <phoneticPr fontId="5"/>
  </si>
  <si>
    <t>都市ガス</t>
    <rPh sb="0" eb="2">
      <t>トシ</t>
    </rPh>
    <phoneticPr fontId="5"/>
  </si>
  <si>
    <t>使用量・排出量</t>
    <rPh sb="0" eb="2">
      <t>シヨウ</t>
    </rPh>
    <rPh sb="2" eb="3">
      <t>リョウ</t>
    </rPh>
    <rPh sb="4" eb="6">
      <t>ハイシュツ</t>
    </rPh>
    <rPh sb="6" eb="7">
      <t>リョウ</t>
    </rPh>
    <phoneticPr fontId="5"/>
  </si>
  <si>
    <t>燃えるごみ</t>
    <rPh sb="0" eb="1">
      <t>モ</t>
    </rPh>
    <phoneticPr fontId="5"/>
  </si>
  <si>
    <t>ＬＰガス</t>
    <phoneticPr fontId="5"/>
  </si>
  <si>
    <t>前年度使用量</t>
    <rPh sb="0" eb="3">
      <t>ゼンネンド</t>
    </rPh>
    <rPh sb="3" eb="6">
      <t>シヨウリョウ</t>
    </rPh>
    <phoneticPr fontId="5"/>
  </si>
  <si>
    <t>使用量</t>
    <rPh sb="0" eb="3">
      <t>シヨウリョウ</t>
    </rPh>
    <phoneticPr fontId="5"/>
  </si>
  <si>
    <t>削減率</t>
    <rPh sb="0" eb="2">
      <t>サクゲン</t>
    </rPh>
    <rPh sb="2" eb="3">
      <t>リツ</t>
    </rPh>
    <phoneticPr fontId="5"/>
  </si>
  <si>
    <t>二酸化炭素排出量</t>
    <rPh sb="0" eb="5">
      <t>ニサンカタンソ</t>
    </rPh>
    <rPh sb="5" eb="8">
      <t>ハイシュツリョウ</t>
    </rPh>
    <phoneticPr fontId="5"/>
  </si>
  <si>
    <t>使用量</t>
    <rPh sb="0" eb="2">
      <t>シヨウ</t>
    </rPh>
    <rPh sb="2" eb="3">
      <t>リョウ</t>
    </rPh>
    <phoneticPr fontId="5"/>
  </si>
  <si>
    <t>使用量・排出量</t>
    <rPh sb="0" eb="3">
      <t>シヨウリョウ</t>
    </rPh>
    <rPh sb="4" eb="7">
      <t>ハイシュツリョウ</t>
    </rPh>
    <phoneticPr fontId="5"/>
  </si>
  <si>
    <t>前年度使用量等</t>
    <rPh sb="0" eb="3">
      <t>ゼンネンド</t>
    </rPh>
    <rPh sb="3" eb="6">
      <t>シヨウリョウ</t>
    </rPh>
    <rPh sb="6" eb="7">
      <t>トウ</t>
    </rPh>
    <phoneticPr fontId="5"/>
  </si>
  <si>
    <t>増減率</t>
    <rPh sb="0" eb="2">
      <t>ゾウゲン</t>
    </rPh>
    <rPh sb="2" eb="3">
      <t>リツ</t>
    </rPh>
    <phoneticPr fontId="5"/>
  </si>
  <si>
    <t>← 電気使用量に入力すると自動的に反映されます。</t>
    <rPh sb="2" eb="4">
      <t>デンキ</t>
    </rPh>
    <rPh sb="4" eb="7">
      <t>シヨウリョウ</t>
    </rPh>
    <rPh sb="8" eb="10">
      <t>ニュウリョク</t>
    </rPh>
    <rPh sb="13" eb="16">
      <t>ジドウテキ</t>
    </rPh>
    <rPh sb="17" eb="19">
      <t>ハンエイ</t>
    </rPh>
    <phoneticPr fontId="5"/>
  </si>
  <si>
    <t>電気使用量</t>
    <rPh sb="0" eb="2">
      <t>デンキ</t>
    </rPh>
    <rPh sb="2" eb="5">
      <t>シヨウリョウ</t>
    </rPh>
    <phoneticPr fontId="5"/>
  </si>
  <si>
    <t>水道使用量</t>
    <rPh sb="0" eb="2">
      <t>スイドウ</t>
    </rPh>
    <rPh sb="2" eb="5">
      <t>シヨウリョウ</t>
    </rPh>
    <phoneticPr fontId="5"/>
  </si>
  <si>
    <t>ごみ袋のサイズ</t>
    <rPh sb="2" eb="3">
      <t>ブクロ</t>
    </rPh>
    <phoneticPr fontId="5"/>
  </si>
  <si>
    <t>★以下の項目は、必ずしも記載する必要のない項目です。学校で記録が残っている場合は記載してください。</t>
    <rPh sb="1" eb="3">
      <t>イカ</t>
    </rPh>
    <rPh sb="4" eb="6">
      <t>コウモク</t>
    </rPh>
    <rPh sb="8" eb="9">
      <t>カナラ</t>
    </rPh>
    <rPh sb="12" eb="14">
      <t>キサイ</t>
    </rPh>
    <rPh sb="16" eb="18">
      <t>ヒツヨウ</t>
    </rPh>
    <rPh sb="21" eb="23">
      <t>コウモク</t>
    </rPh>
    <rPh sb="26" eb="28">
      <t>ガッコウ</t>
    </rPh>
    <rPh sb="29" eb="31">
      <t>キロク</t>
    </rPh>
    <rPh sb="32" eb="33">
      <t>ノコ</t>
    </rPh>
    <rPh sb="37" eb="39">
      <t>バアイ</t>
    </rPh>
    <rPh sb="40" eb="42">
      <t>キサイ</t>
    </rPh>
    <phoneticPr fontId="5"/>
  </si>
  <si>
    <t>★以下の「電気使用量」と「水道使用量」は、記載してほしい項目になりますので記載をお願いします。</t>
    <rPh sb="1" eb="3">
      <t>イカ</t>
    </rPh>
    <rPh sb="5" eb="10">
      <t>デンキシヨウリョウ</t>
    </rPh>
    <rPh sb="13" eb="15">
      <t>スイドウ</t>
    </rPh>
    <rPh sb="15" eb="18">
      <t>シヨウリョウ</t>
    </rPh>
    <rPh sb="21" eb="23">
      <t>キサイ</t>
    </rPh>
    <rPh sb="28" eb="30">
      <t>コウモク</t>
    </rPh>
    <rPh sb="37" eb="39">
      <t>キサイ</t>
    </rPh>
    <rPh sb="41" eb="42">
      <t>ネガ</t>
    </rPh>
    <phoneticPr fontId="5"/>
  </si>
  <si>
    <t>検針票に記載されている数値を入れてください。
2ヶ月分まとめて検針票が出される場合は、該当月の
最初の月に数値を記載してください。
例：4月と5月が一緒になっている場合は4月に数値を
　　記入</t>
    <rPh sb="0" eb="3">
      <t>ケンシンヒョウ</t>
    </rPh>
    <rPh sb="4" eb="6">
      <t>キサイ</t>
    </rPh>
    <rPh sb="11" eb="13">
      <t>スウチ</t>
    </rPh>
    <rPh sb="14" eb="15">
      <t>イ</t>
    </rPh>
    <rPh sb="25" eb="26">
      <t>ゲツ</t>
    </rPh>
    <rPh sb="26" eb="27">
      <t>ブン</t>
    </rPh>
    <rPh sb="31" eb="34">
      <t>ケンシンヒョウ</t>
    </rPh>
    <rPh sb="35" eb="36">
      <t>ダ</t>
    </rPh>
    <rPh sb="39" eb="41">
      <t>バアイ</t>
    </rPh>
    <rPh sb="43" eb="45">
      <t>ガイトウ</t>
    </rPh>
    <rPh sb="45" eb="46">
      <t>ツキ</t>
    </rPh>
    <rPh sb="48" eb="50">
      <t>サイショ</t>
    </rPh>
    <rPh sb="51" eb="52">
      <t>ツキ</t>
    </rPh>
    <rPh sb="53" eb="55">
      <t>スウチ</t>
    </rPh>
    <rPh sb="56" eb="58">
      <t>キサイ</t>
    </rPh>
    <rPh sb="66" eb="67">
      <t>レイ</t>
    </rPh>
    <rPh sb="69" eb="70">
      <t>ガツ</t>
    </rPh>
    <rPh sb="72" eb="73">
      <t>ガツ</t>
    </rPh>
    <rPh sb="74" eb="76">
      <t>イッショ</t>
    </rPh>
    <rPh sb="82" eb="84">
      <t>バアイ</t>
    </rPh>
    <rPh sb="86" eb="87">
      <t>ガツ</t>
    </rPh>
    <rPh sb="88" eb="90">
      <t>スウチ</t>
    </rPh>
    <rPh sb="94" eb="96">
      <t>キニュウ</t>
    </rPh>
    <phoneticPr fontId="5"/>
  </si>
  <si>
    <t>検針票に記載されている数値を入れてください。</t>
    <rPh sb="0" eb="3">
      <t>ケンシンヒョウ</t>
    </rPh>
    <rPh sb="4" eb="6">
      <t>キサイ</t>
    </rPh>
    <rPh sb="11" eb="13">
      <t>スウチ</t>
    </rPh>
    <rPh sb="14" eb="15">
      <t>イ</t>
    </rPh>
    <phoneticPr fontId="5"/>
  </si>
  <si>
    <t>納品月に入力してください。</t>
    <rPh sb="0" eb="2">
      <t>ノウヒン</t>
    </rPh>
    <rPh sb="2" eb="3">
      <t>ツキ</t>
    </rPh>
    <rPh sb="4" eb="6">
      <t>ニュウリョク</t>
    </rPh>
    <phoneticPr fontId="5"/>
  </si>
  <si>
    <t>（令和</t>
    <rPh sb="1" eb="3">
      <t>レイワ</t>
    </rPh>
    <phoneticPr fontId="5"/>
  </si>
  <si>
    <t>年</t>
    <rPh sb="0" eb="1">
      <t>ネン</t>
    </rPh>
    <phoneticPr fontId="5"/>
  </si>
  <si>
    <t>月</t>
    <rPh sb="0" eb="1">
      <t>ガツ</t>
    </rPh>
    <phoneticPr fontId="5"/>
  </si>
  <si>
    <t>日現在）</t>
    <rPh sb="0" eb="1">
      <t>ニチ</t>
    </rPh>
    <rPh sb="1" eb="3">
      <t>ゲンザイ</t>
    </rPh>
    <phoneticPr fontId="5"/>
  </si>
  <si>
    <t>取　組　項　目</t>
    <rPh sb="0" eb="1">
      <t>ト</t>
    </rPh>
    <rPh sb="2" eb="3">
      <t>ク</t>
    </rPh>
    <rPh sb="4" eb="5">
      <t>コウ</t>
    </rPh>
    <rPh sb="6" eb="7">
      <t>メ</t>
    </rPh>
    <phoneticPr fontId="15"/>
  </si>
  <si>
    <t>４　行動の宣言</t>
    <rPh sb="2" eb="4">
      <t>コウドウ</t>
    </rPh>
    <rPh sb="5" eb="7">
      <t>センゲン</t>
    </rPh>
    <phoneticPr fontId="5"/>
  </si>
  <si>
    <t>・ 実践的な環境学習を推進します。</t>
    <rPh sb="2" eb="5">
      <t>ジッセンテキ</t>
    </rPh>
    <rPh sb="6" eb="8">
      <t>カンキョウ</t>
    </rPh>
    <rPh sb="8" eb="10">
      <t>ガクシュウ</t>
    </rPh>
    <rPh sb="11" eb="13">
      <t>スイシン</t>
    </rPh>
    <phoneticPr fontId="5"/>
  </si>
  <si>
    <t>・ 廃棄物の排出量を削減します。</t>
    <rPh sb="2" eb="5">
      <t>ハイキブツ</t>
    </rPh>
    <rPh sb="6" eb="9">
      <t>ハイシュツリョウ</t>
    </rPh>
    <rPh sb="10" eb="12">
      <t>サクゲン</t>
    </rPh>
    <phoneticPr fontId="5"/>
  </si>
  <si>
    <t>５　環境保全に向けた具体的な活動</t>
    <rPh sb="2" eb="4">
      <t>カンキョウ</t>
    </rPh>
    <rPh sb="4" eb="6">
      <t>ホゼン</t>
    </rPh>
    <rPh sb="7" eb="8">
      <t>ム</t>
    </rPh>
    <rPh sb="10" eb="13">
      <t>グタイテキ</t>
    </rPh>
    <rPh sb="14" eb="16">
      <t>カツドウ</t>
    </rPh>
    <phoneticPr fontId="5"/>
  </si>
  <si>
    <t>　取組シート参照</t>
    <rPh sb="1" eb="3">
      <t>トリクミ</t>
    </rPh>
    <rPh sb="6" eb="8">
      <t>サンショウ</t>
    </rPh>
    <phoneticPr fontId="5"/>
  </si>
  <si>
    <t>６　環境行動計画の実施体制</t>
    <rPh sb="2" eb="4">
      <t>カンキョウ</t>
    </rPh>
    <rPh sb="4" eb="6">
      <t>コウドウ</t>
    </rPh>
    <rPh sb="6" eb="8">
      <t>ケイカク</t>
    </rPh>
    <rPh sb="9" eb="11">
      <t>ジッシ</t>
    </rPh>
    <rPh sb="11" eb="13">
      <t>タイセイ</t>
    </rPh>
    <phoneticPr fontId="5"/>
  </si>
  <si>
    <t>環境保全活動の責任分担</t>
    <rPh sb="0" eb="6">
      <t>カンキョウホゼンカツドウ</t>
    </rPh>
    <rPh sb="7" eb="9">
      <t>セキニン</t>
    </rPh>
    <rPh sb="9" eb="11">
      <t>ブンタン</t>
    </rPh>
    <phoneticPr fontId="5"/>
  </si>
  <si>
    <t>環境保全活動
における役割</t>
    <rPh sb="0" eb="2">
      <t>カンキョウ</t>
    </rPh>
    <rPh sb="2" eb="4">
      <t>ホゼン</t>
    </rPh>
    <rPh sb="4" eb="6">
      <t>カツドウ</t>
    </rPh>
    <rPh sb="11" eb="13">
      <t>ヤクワリ</t>
    </rPh>
    <phoneticPr fontId="5"/>
  </si>
  <si>
    <t>最高責任者</t>
    <rPh sb="0" eb="5">
      <t>サイコウセキニンシャ</t>
    </rPh>
    <phoneticPr fontId="5"/>
  </si>
  <si>
    <t>環境責任者</t>
    <rPh sb="0" eb="2">
      <t>カンキョウ</t>
    </rPh>
    <rPh sb="2" eb="5">
      <t>セキニンシャ</t>
    </rPh>
    <phoneticPr fontId="5"/>
  </si>
  <si>
    <t>区　　分</t>
    <rPh sb="0" eb="1">
      <t>ク</t>
    </rPh>
    <rPh sb="3" eb="4">
      <t>フン</t>
    </rPh>
    <phoneticPr fontId="5"/>
  </si>
  <si>
    <t>・ 二酸化炭素の排出量（電気使用量など）を削減します。</t>
    <rPh sb="2" eb="7">
      <t>ニサンカタンソ</t>
    </rPh>
    <rPh sb="8" eb="11">
      <t>ハイシュツリョウ</t>
    </rPh>
    <rPh sb="12" eb="17">
      <t>デンキシヨウリョウ</t>
    </rPh>
    <rPh sb="21" eb="23">
      <t>サクゲン</t>
    </rPh>
    <phoneticPr fontId="5"/>
  </si>
  <si>
    <t>・ 水の使用量を削減します。</t>
    <rPh sb="2" eb="3">
      <t>ミズ</t>
    </rPh>
    <rPh sb="4" eb="7">
      <t>シヨウリョウ</t>
    </rPh>
    <rPh sb="8" eb="10">
      <t>サクゲン</t>
    </rPh>
    <phoneticPr fontId="5"/>
  </si>
  <si>
    <t>ﾁｪｯｸ欄</t>
    <rPh sb="4" eb="5">
      <t>ラン</t>
    </rPh>
    <phoneticPr fontId="15"/>
  </si>
  <si>
    <t>地域の概要</t>
    <rPh sb="0" eb="2">
      <t>チイキ</t>
    </rPh>
    <phoneticPr fontId="5"/>
  </si>
  <si>
    <t xml:space="preserve"> 地域名</t>
    <rPh sb="1" eb="4">
      <t>チイキメイ</t>
    </rPh>
    <phoneticPr fontId="5"/>
  </si>
  <si>
    <t xml:space="preserve"> 代表者職氏名</t>
    <rPh sb="1" eb="4">
      <t>ダイヒョウシャ</t>
    </rPh>
    <rPh sb="4" eb="5">
      <t>ショク</t>
    </rPh>
    <rPh sb="5" eb="7">
      <t>シメイ</t>
    </rPh>
    <phoneticPr fontId="5"/>
  </si>
  <si>
    <t xml:space="preserve"> 地域概要</t>
    <rPh sb="1" eb="3">
      <t>チイキ</t>
    </rPh>
    <rPh sb="3" eb="5">
      <t>ガイヨウ</t>
    </rPh>
    <phoneticPr fontId="5"/>
  </si>
  <si>
    <t>世帯数</t>
    <rPh sb="0" eb="3">
      <t>セタイスウ</t>
    </rPh>
    <phoneticPr fontId="5"/>
  </si>
  <si>
    <t>住民数</t>
    <rPh sb="0" eb="2">
      <t>ジュウミン</t>
    </rPh>
    <rPh sb="2" eb="3">
      <t>スウ</t>
    </rPh>
    <phoneticPr fontId="5"/>
  </si>
  <si>
    <t>町会(班)数</t>
    <rPh sb="0" eb="2">
      <t>チョウカイ</t>
    </rPh>
    <rPh sb="3" eb="4">
      <t>ハン</t>
    </rPh>
    <rPh sb="5" eb="6">
      <t>スウ</t>
    </rPh>
    <phoneticPr fontId="5"/>
  </si>
  <si>
    <t>町会(班)</t>
    <rPh sb="0" eb="2">
      <t>チョウカイ</t>
    </rPh>
    <rPh sb="3" eb="4">
      <t>ハン</t>
    </rPh>
    <phoneticPr fontId="5"/>
  </si>
  <si>
    <t>年間利用者</t>
    <rPh sb="0" eb="2">
      <t>ネンカン</t>
    </rPh>
    <rPh sb="2" eb="4">
      <t>リヨウ</t>
    </rPh>
    <rPh sb="4" eb="5">
      <t>シャ</t>
    </rPh>
    <phoneticPr fontId="5"/>
  </si>
  <si>
    <t>約</t>
    <rPh sb="0" eb="1">
      <t>ヤク</t>
    </rPh>
    <phoneticPr fontId="5"/>
  </si>
  <si>
    <t>（公民館、町会等名称）</t>
    <rPh sb="1" eb="4">
      <t>コウミンカン</t>
    </rPh>
    <rPh sb="5" eb="7">
      <t>チョウカイ</t>
    </rPh>
    <rPh sb="7" eb="8">
      <t>トウ</t>
    </rPh>
    <rPh sb="8" eb="10">
      <t>メイショウ</t>
    </rPh>
    <phoneticPr fontId="5"/>
  </si>
  <si>
    <t>地域版</t>
    <rPh sb="0" eb="2">
      <t>チイキ</t>
    </rPh>
    <rPh sb="2" eb="3">
      <t>バン</t>
    </rPh>
    <phoneticPr fontId="5"/>
  </si>
  <si>
    <t xml:space="preserve">    ※令和元年度のみ５月１日の日付を入れてください。</t>
    <rPh sb="5" eb="7">
      <t>レイワ</t>
    </rPh>
    <rPh sb="7" eb="9">
      <t>ガンネン</t>
    </rPh>
    <rPh sb="9" eb="10">
      <t>ド</t>
    </rPh>
    <rPh sb="13" eb="14">
      <t>ガツ</t>
    </rPh>
    <rPh sb="15" eb="16">
      <t>ニチ</t>
    </rPh>
    <rPh sb="17" eb="19">
      <t>ヒヅケ</t>
    </rPh>
    <rPh sb="20" eb="21">
      <t>イ</t>
    </rPh>
    <phoneticPr fontId="5"/>
  </si>
  <si>
    <t>← 前々年度・前年度の４月１日の日付を入れてください。</t>
    <rPh sb="2" eb="4">
      <t>ゼンゼン</t>
    </rPh>
    <rPh sb="4" eb="6">
      <t>ネンド</t>
    </rPh>
    <rPh sb="7" eb="10">
      <t>ゼンネンド</t>
    </rPh>
    <rPh sb="12" eb="13">
      <t>ガツ</t>
    </rPh>
    <rPh sb="14" eb="15">
      <t>ニチ</t>
    </rPh>
    <rPh sb="16" eb="18">
      <t>ヒヅケ</t>
    </rPh>
    <rPh sb="19" eb="20">
      <t>イ</t>
    </rPh>
    <phoneticPr fontId="5"/>
  </si>
  <si>
    <t>公民館長
(町内会長)</t>
    <rPh sb="0" eb="3">
      <t>コウミンカン</t>
    </rPh>
    <rPh sb="3" eb="4">
      <t>チョウ</t>
    </rPh>
    <rPh sb="6" eb="8">
      <t>チョウナイ</t>
    </rPh>
    <rPh sb="8" eb="10">
      <t>カイチョウ</t>
    </rPh>
    <phoneticPr fontId="5"/>
  </si>
  <si>
    <t>公民館役員
(町内会役員)</t>
    <rPh sb="0" eb="3">
      <t>コウミンカン</t>
    </rPh>
    <rPh sb="3" eb="5">
      <t>ヤクイン</t>
    </rPh>
    <rPh sb="7" eb="9">
      <t>チョウナイ</t>
    </rPh>
    <rPh sb="9" eb="10">
      <t>カイ</t>
    </rPh>
    <rPh sb="10" eb="12">
      <t>ヤクイン</t>
    </rPh>
    <phoneticPr fontId="5"/>
  </si>
  <si>
    <t>地域住民</t>
    <rPh sb="0" eb="2">
      <t>チイキ</t>
    </rPh>
    <rPh sb="2" eb="4">
      <t>ジュウミン</t>
    </rPh>
    <phoneticPr fontId="5"/>
  </si>
  <si>
    <t>・省エネ・省資源などの取組の実施
・家庭における環境保全活動の実施
　　　　　　　　　　　　　　など</t>
    <rPh sb="1" eb="2">
      <t>ショウ</t>
    </rPh>
    <rPh sb="5" eb="8">
      <t>ショウシゲン</t>
    </rPh>
    <rPh sb="11" eb="12">
      <t>ト</t>
    </rPh>
    <rPh sb="12" eb="13">
      <t>クミ</t>
    </rPh>
    <rPh sb="14" eb="16">
      <t>ジッシ</t>
    </rPh>
    <rPh sb="18" eb="20">
      <t>カテイ</t>
    </rPh>
    <rPh sb="24" eb="30">
      <t>カンキョウホゼンカツドウ</t>
    </rPh>
    <rPh sb="31" eb="33">
      <t>ジッシ</t>
    </rPh>
    <phoneticPr fontId="5"/>
  </si>
  <si>
    <t>使わない電気機器のコンセントを抜いて待機電力を削減する。</t>
    <phoneticPr fontId="15"/>
  </si>
  <si>
    <t>町内の街灯は、明るくなると消えるようになっている。</t>
    <rPh sb="0" eb="2">
      <t>チョウナイ</t>
    </rPh>
    <rPh sb="3" eb="5">
      <t>ガイトウ</t>
    </rPh>
    <rPh sb="7" eb="8">
      <t>アカ</t>
    </rPh>
    <rPh sb="13" eb="14">
      <t>キ</t>
    </rPh>
    <phoneticPr fontId="16"/>
  </si>
  <si>
    <t>トイレの消灯、使用していないエリアの消灯に心掛ける。</t>
    <rPh sb="4" eb="6">
      <t>ショウトウ</t>
    </rPh>
    <rPh sb="7" eb="9">
      <t>シヨウ</t>
    </rPh>
    <rPh sb="18" eb="20">
      <t>ショウトウ</t>
    </rPh>
    <rPh sb="21" eb="23">
      <t>ココロガ</t>
    </rPh>
    <phoneticPr fontId="16"/>
  </si>
  <si>
    <t>使用していないエリアの空調を停止する。</t>
    <phoneticPr fontId="15"/>
  </si>
  <si>
    <t>エアコンの室外機をこまめに清掃し、また、室外機の周囲に物を置かない。</t>
    <rPh sb="5" eb="8">
      <t>シツガイキ</t>
    </rPh>
    <rPh sb="13" eb="15">
      <t>セイソウ</t>
    </rPh>
    <rPh sb="20" eb="23">
      <t>シツガイキ</t>
    </rPh>
    <rPh sb="24" eb="26">
      <t>シュウイ</t>
    </rPh>
    <rPh sb="27" eb="28">
      <t>モノ</t>
    </rPh>
    <rPh sb="29" eb="30">
      <t>オ</t>
    </rPh>
    <phoneticPr fontId="16"/>
  </si>
  <si>
    <t>暖気を逃さないように窓に断熱シートを張る。夜には厚手のカーテンをかけて暖房効率を高める。</t>
    <phoneticPr fontId="16"/>
  </si>
  <si>
    <t>← 使用しているごみ袋のサイズ（45Lや90Lなど）を
   記載してください。</t>
    <rPh sb="2" eb="4">
      <t>シヨウ</t>
    </rPh>
    <rPh sb="10" eb="11">
      <t>ブクロ</t>
    </rPh>
    <rPh sb="31" eb="33">
      <t>キサイ</t>
    </rPh>
    <phoneticPr fontId="5"/>
  </si>
  <si>
    <t>← 排出係数は2.5</t>
    <rPh sb="2" eb="4">
      <t>ハイシュツ</t>
    </rPh>
    <rPh sb="4" eb="6">
      <t>ケイスウ</t>
    </rPh>
    <phoneticPr fontId="5"/>
  </si>
  <si>
    <t>本公民館（町内会）における今年度の環境負荷低減の数値目標を以下に示します。</t>
    <rPh sb="1" eb="4">
      <t>コウミンカン</t>
    </rPh>
    <rPh sb="5" eb="7">
      <t>チョウナイ</t>
    </rPh>
    <rPh sb="7" eb="8">
      <t>カイ</t>
    </rPh>
    <rPh sb="13" eb="16">
      <t>コンネンド</t>
    </rPh>
    <phoneticPr fontId="5"/>
  </si>
  <si>
    <t>重さで記載してください。袋でカウントしている場合は
45Lのごみ袋 1袋あたり4.5Kgで換算してください。</t>
    <rPh sb="0" eb="1">
      <t>オモ</t>
    </rPh>
    <rPh sb="3" eb="5">
      <t>キサイ</t>
    </rPh>
    <rPh sb="12" eb="13">
      <t>フクロ</t>
    </rPh>
    <rPh sb="22" eb="24">
      <t>バアイ</t>
    </rPh>
    <rPh sb="32" eb="33">
      <t>ブクロ</t>
    </rPh>
    <rPh sb="35" eb="36">
      <t>フクロ</t>
    </rPh>
    <rPh sb="45" eb="47">
      <t>カンザン</t>
    </rPh>
    <phoneticPr fontId="5"/>
  </si>
  <si>
    <t>環境行動計画書</t>
    <rPh sb="0" eb="4">
      <t>カンキョウコウドウ</t>
    </rPh>
    <rPh sb="4" eb="6">
      <t>ケイカク</t>
    </rPh>
    <rPh sb="6" eb="7">
      <t>ショ</t>
    </rPh>
    <phoneticPr fontId="5"/>
  </si>
  <si>
    <t>今年度(R6年度)の目標値</t>
    <rPh sb="0" eb="3">
      <t>コンネンド</t>
    </rPh>
    <rPh sb="6" eb="8">
      <t>ネンド</t>
    </rPh>
    <rPh sb="10" eb="12">
      <t>モクヒョウ</t>
    </rPh>
    <rPh sb="12" eb="13">
      <t>チ</t>
    </rPh>
    <phoneticPr fontId="5"/>
  </si>
  <si>
    <t>← 排出係数は0.499を使用（2022 北陸電力公表値）</t>
    <rPh sb="2" eb="4">
      <t>ハイシュツ</t>
    </rPh>
    <rPh sb="4" eb="6">
      <t>ケイスウ</t>
    </rPh>
    <rPh sb="13" eb="15">
      <t>シヨウ</t>
    </rPh>
    <rPh sb="21" eb="25">
      <t>ホクリクデンリョク</t>
    </rPh>
    <rPh sb="25" eb="28">
      <t>コウヒョウチ</t>
    </rPh>
    <phoneticPr fontId="5"/>
  </si>
  <si>
    <t>← 排出係数は2.7</t>
    <rPh sb="2" eb="4">
      <t>ハイシュツ</t>
    </rPh>
    <rPh sb="4" eb="6">
      <t>ケイスウ</t>
    </rPh>
    <phoneticPr fontId="5"/>
  </si>
  <si>
    <t>← 排出係数は2.2</t>
    <rPh sb="2" eb="4">
      <t>ハイシュツ</t>
    </rPh>
    <rPh sb="4" eb="6">
      <t>ケイスウ</t>
    </rPh>
    <phoneticPr fontId="5"/>
  </si>
  <si>
    <t>← 排出係数は6.0を使用</t>
    <rPh sb="2" eb="4">
      <t>ハイシュツ</t>
    </rPh>
    <rPh sb="4" eb="6">
      <t>ケイスウ</t>
    </rPh>
    <rPh sb="11" eb="13">
      <t>シヨウ</t>
    </rPh>
    <phoneticPr fontId="5"/>
  </si>
  <si>
    <t>環境実行員</t>
    <rPh sb="0" eb="2">
      <t>カンキョウ</t>
    </rPh>
    <rPh sb="2" eb="4">
      <t>ジッコウ</t>
    </rPh>
    <rPh sb="4" eb="5">
      <t>イン</t>
    </rPh>
    <phoneticPr fontId="5"/>
  </si>
  <si>
    <t>LED照明を導入する。</t>
    <phoneticPr fontId="5"/>
  </si>
  <si>
    <t>住民に対して、家庭内の照明器具や電気機器はこまめに消すよう呼びかける。</t>
    <rPh sb="0" eb="2">
      <t>ジュウミン</t>
    </rPh>
    <rPh sb="3" eb="4">
      <t>タイ</t>
    </rPh>
    <rPh sb="7" eb="10">
      <t>カテイナイ</t>
    </rPh>
    <rPh sb="16" eb="18">
      <t>デンキ</t>
    </rPh>
    <rPh sb="18" eb="20">
      <t>キキ</t>
    </rPh>
    <rPh sb="25" eb="26">
      <t>ケ</t>
    </rPh>
    <rPh sb="29" eb="30">
      <t>ヨ</t>
    </rPh>
    <phoneticPr fontId="15"/>
  </si>
  <si>
    <t>集会場の屋根に降った雨水を貯めて花壇等にまく。</t>
    <phoneticPr fontId="15"/>
  </si>
  <si>
    <t>ごみの排出量が少ない行事の計画を心がける。</t>
    <rPh sb="3" eb="6">
      <t>ハイシュツリョウ</t>
    </rPh>
    <rPh sb="16" eb="17">
      <t>ココロ</t>
    </rPh>
    <phoneticPr fontId="16"/>
  </si>
  <si>
    <t>ごみゼロ運動など地域の清掃活動に取り組む。</t>
    <rPh sb="4" eb="6">
      <t>ウンドウ</t>
    </rPh>
    <rPh sb="8" eb="10">
      <t>チイキ</t>
    </rPh>
    <rPh sb="11" eb="13">
      <t>セイソウ</t>
    </rPh>
    <rPh sb="13" eb="15">
      <t>カツドウ</t>
    </rPh>
    <rPh sb="16" eb="17">
      <t>ト</t>
    </rPh>
    <rPh sb="18" eb="19">
      <t>ク</t>
    </rPh>
    <phoneticPr fontId="15"/>
  </si>
  <si>
    <t>公民館等集会場に環境図書コーナーを設ける。</t>
    <rPh sb="0" eb="3">
      <t>コウミンカン</t>
    </rPh>
    <rPh sb="3" eb="4">
      <t>トウ</t>
    </rPh>
    <rPh sb="4" eb="7">
      <t>シュウカイジョウ</t>
    </rPh>
    <rPh sb="8" eb="10">
      <t>カンキョウ</t>
    </rPh>
    <rPh sb="10" eb="12">
      <t>トショ</t>
    </rPh>
    <rPh sb="17" eb="18">
      <t>モウ</t>
    </rPh>
    <phoneticPr fontId="15"/>
  </si>
  <si>
    <t>環境美化委員など、環境保全活動のための役割分担を決める。</t>
    <rPh sb="0" eb="2">
      <t>カンキョウ</t>
    </rPh>
    <rPh sb="2" eb="4">
      <t>ビカ</t>
    </rPh>
    <rPh sb="4" eb="6">
      <t>イイン</t>
    </rPh>
    <rPh sb="9" eb="11">
      <t>カンキョウ</t>
    </rPh>
    <rPh sb="11" eb="13">
      <t>ホゼン</t>
    </rPh>
    <rPh sb="13" eb="15">
      <t>カツドウ</t>
    </rPh>
    <rPh sb="19" eb="21">
      <t>ヤクワリ</t>
    </rPh>
    <rPh sb="21" eb="23">
      <t>ブンタン</t>
    </rPh>
    <rPh sb="24" eb="25">
      <t>キ</t>
    </rPh>
    <phoneticPr fontId="15"/>
  </si>
  <si>
    <t>照明器具や電気機器はこまめに消す。</t>
    <phoneticPr fontId="5"/>
  </si>
  <si>
    <t>町内会（公民館）の行事を行うときに発生するごみの量を調べる。</t>
    <rPh sb="0" eb="2">
      <t>チョウナイ</t>
    </rPh>
    <rPh sb="2" eb="3">
      <t>カイ</t>
    </rPh>
    <rPh sb="4" eb="7">
      <t>コウミンカン</t>
    </rPh>
    <rPh sb="9" eb="11">
      <t>ギョウジ</t>
    </rPh>
    <rPh sb="12" eb="13">
      <t>オコナ</t>
    </rPh>
    <rPh sb="17" eb="19">
      <t>ハッセイ</t>
    </rPh>
    <rPh sb="24" eb="25">
      <t>リョウ</t>
    </rPh>
    <rPh sb="26" eb="27">
      <t>シラ</t>
    </rPh>
    <phoneticPr fontId="16"/>
  </si>
  <si>
    <t>水道の蛇口への節水アダプタの設置を行う。</t>
    <rPh sb="0" eb="2">
      <t>スイドウ</t>
    </rPh>
    <rPh sb="3" eb="5">
      <t>ジャグチ</t>
    </rPh>
    <rPh sb="7" eb="9">
      <t>セッスイ</t>
    </rPh>
    <rPh sb="14" eb="16">
      <t>セッチ</t>
    </rPh>
    <rPh sb="17" eb="18">
      <t>オコナ</t>
    </rPh>
    <phoneticPr fontId="5"/>
  </si>
  <si>
    <t>ごみはできるだけ減らし、資源としてきちんと分別・再利用する。</t>
    <rPh sb="8" eb="9">
      <t>ヘ</t>
    </rPh>
    <rPh sb="12" eb="14">
      <t>シゲン</t>
    </rPh>
    <rPh sb="21" eb="23">
      <t>ブンベツ</t>
    </rPh>
    <rPh sb="24" eb="27">
      <t>サイリヨウ</t>
    </rPh>
    <phoneticPr fontId="16"/>
  </si>
  <si>
    <t>（例）本公民館（町内会）では、環境保全活動を推進するにあたり、次のことを
     宣言します。</t>
    <rPh sb="1" eb="2">
      <t>レイ</t>
    </rPh>
    <rPh sb="3" eb="4">
      <t>モト</t>
    </rPh>
    <rPh sb="4" eb="7">
      <t>コウミンカン</t>
    </rPh>
    <rPh sb="8" eb="10">
      <t>チョウナイ</t>
    </rPh>
    <rPh sb="10" eb="11">
      <t>カイ</t>
    </rPh>
    <rPh sb="15" eb="17">
      <t>カンキョウ</t>
    </rPh>
    <rPh sb="17" eb="19">
      <t>ホゼン</t>
    </rPh>
    <rPh sb="19" eb="21">
      <t>カツドウ</t>
    </rPh>
    <rPh sb="22" eb="24">
      <t>スイシン</t>
    </rPh>
    <rPh sb="31" eb="32">
      <t>ツギ</t>
    </rPh>
    <rPh sb="42" eb="44">
      <t>センゲン</t>
    </rPh>
    <phoneticPr fontId="5"/>
  </si>
  <si>
    <t>（例）本公民館（町内会）では、この環境行動計画の作成・実施・チェックが、
     地域住民の実践的な環境活動の先進事例であるととらえ、公民館（町内会）
     役員と住民が協力し、環境保全活動を推進していきます。</t>
    <rPh sb="3" eb="4">
      <t>モト</t>
    </rPh>
    <rPh sb="4" eb="7">
      <t>コウミンカン</t>
    </rPh>
    <rPh sb="8" eb="10">
      <t>チョウナイ</t>
    </rPh>
    <rPh sb="10" eb="11">
      <t>カイ</t>
    </rPh>
    <rPh sb="17" eb="19">
      <t>カンキョウ</t>
    </rPh>
    <rPh sb="19" eb="21">
      <t>コウドウ</t>
    </rPh>
    <rPh sb="21" eb="23">
      <t>ケイカク</t>
    </rPh>
    <rPh sb="24" eb="26">
      <t>サクセイ</t>
    </rPh>
    <rPh sb="27" eb="29">
      <t>ジッシ</t>
    </rPh>
    <rPh sb="42" eb="44">
      <t>チイキ</t>
    </rPh>
    <rPh sb="44" eb="46">
      <t>ジュウミン</t>
    </rPh>
    <rPh sb="47" eb="50">
      <t>ジッセンテキ</t>
    </rPh>
    <rPh sb="51" eb="53">
      <t>カンキョウ</t>
    </rPh>
    <rPh sb="53" eb="55">
      <t>カツドウ</t>
    </rPh>
    <rPh sb="56" eb="60">
      <t>センシンジレイ</t>
    </rPh>
    <rPh sb="68" eb="71">
      <t>コウミンカン</t>
    </rPh>
    <rPh sb="72" eb="75">
      <t>チョウナイカイ</t>
    </rPh>
    <rPh sb="82" eb="84">
      <t>ヤクイン</t>
    </rPh>
    <rPh sb="85" eb="87">
      <t>ジュウミン</t>
    </rPh>
    <phoneticPr fontId="5"/>
  </si>
  <si>
    <t>・環境保全活動全般の総責任者</t>
    <rPh sb="1" eb="7">
      <t>カンキョウホゼンカツドウ</t>
    </rPh>
    <rPh sb="7" eb="9">
      <t>ゼンパン</t>
    </rPh>
    <rPh sb="10" eb="14">
      <t>ソウセキニンシャ</t>
    </rPh>
    <phoneticPr fontId="5"/>
  </si>
  <si>
    <t>　本公民館（町内会）の活動に伴うエネルギーの消費量とこれによる二酸化炭素排出量、廃棄物
排出量及び資源利用量を調査したところ、次の結果でした。</t>
    <rPh sb="2" eb="5">
      <t>コウミンカン</t>
    </rPh>
    <rPh sb="6" eb="8">
      <t>チョウナイ</t>
    </rPh>
    <rPh sb="8" eb="9">
      <t>カイ</t>
    </rPh>
    <rPh sb="11" eb="13">
      <t>カツドウ</t>
    </rPh>
    <rPh sb="14" eb="15">
      <t>トモナ</t>
    </rPh>
    <phoneticPr fontId="5"/>
  </si>
  <si>
    <t>扇風機やエアコンを適切に使用し、熱中症を予防する。</t>
    <rPh sb="9" eb="11">
      <t>テキセツ</t>
    </rPh>
    <rPh sb="12" eb="14">
      <t>シヨウ</t>
    </rPh>
    <rPh sb="16" eb="19">
      <t>ネッチュウショウ</t>
    </rPh>
    <rPh sb="20" eb="22">
      <t>ヨボウ</t>
    </rPh>
    <phoneticPr fontId="2"/>
  </si>
  <si>
    <t>影響のない範囲で、照明を間引きする。</t>
    <phoneticPr fontId="16"/>
  </si>
  <si>
    <t>宴会時での食べ残しを減らすため、「30・10運動」を推進する。</t>
    <phoneticPr fontId="15"/>
  </si>
  <si>
    <t>エアコンやＯＡ機器（コピー機等）の導入に当たっては、省エネ型を選択する。</t>
    <rPh sb="17" eb="19">
      <t>ドウニュウ</t>
    </rPh>
    <rPh sb="20" eb="21">
      <t>ア</t>
    </rPh>
    <rPh sb="26" eb="27">
      <t>ショウ</t>
    </rPh>
    <rPh sb="29" eb="30">
      <t>ガタ</t>
    </rPh>
    <rPh sb="31" eb="33">
      <t>センタク</t>
    </rPh>
    <phoneticPr fontId="15"/>
  </si>
  <si>
    <t>水道の蛇口は確実に閉める。</t>
    <rPh sb="0" eb="2">
      <t>スイドウ</t>
    </rPh>
    <phoneticPr fontId="15"/>
  </si>
  <si>
    <t>集会場などに備品類を整備するときは、リースやレンタルを利用する。</t>
    <phoneticPr fontId="15"/>
  </si>
  <si>
    <t>いしかわエコハウスの視察や環境に関する講演会の開催などによる環境学習を行う。</t>
    <phoneticPr fontId="15"/>
  </si>
  <si>
    <t>（別紙）</t>
    <rPh sb="1" eb="3">
      <t>ベッシ</t>
    </rPh>
    <phoneticPr fontId="15"/>
  </si>
  <si>
    <t>環境保全に向けた具体的な活動</t>
    <rPh sb="0" eb="2">
      <t>カンキョウ</t>
    </rPh>
    <rPh sb="2" eb="4">
      <t>ホゼン</t>
    </rPh>
    <rPh sb="5" eb="6">
      <t>ム</t>
    </rPh>
    <rPh sb="8" eb="11">
      <t>グタイテキ</t>
    </rPh>
    <rPh sb="12" eb="14">
      <t>カツドウ</t>
    </rPh>
    <phoneticPr fontId="15"/>
  </si>
  <si>
    <t>両面印刷や両面コピー、使用済み用紙の裏面利用を徹底する。</t>
    <rPh sb="0" eb="2">
      <t>リョウメン</t>
    </rPh>
    <rPh sb="2" eb="4">
      <t>インサツ</t>
    </rPh>
    <rPh sb="5" eb="7">
      <t>リョウメン</t>
    </rPh>
    <rPh sb="11" eb="14">
      <t>シヨウズ</t>
    </rPh>
    <rPh sb="15" eb="17">
      <t>ヨウシ</t>
    </rPh>
    <rPh sb="18" eb="20">
      <t>ウラメン</t>
    </rPh>
    <rPh sb="20" eb="22">
      <t>リヨウ</t>
    </rPh>
    <rPh sb="23" eb="25">
      <t>テッテイ</t>
    </rPh>
    <phoneticPr fontId="16"/>
  </si>
  <si>
    <t>集会場で使用するトイレットペーパーや文房具はリサイクル素材を使った環境に配慮した商品等を選ぶ。</t>
    <rPh sb="42" eb="43">
      <t>トウ</t>
    </rPh>
    <phoneticPr fontId="15"/>
  </si>
  <si>
    <t>太陽光発電など、再生可能エネルギー設備を導入する。</t>
    <phoneticPr fontId="5"/>
  </si>
  <si>
    <t>環境負荷の現状把握</t>
    <rPh sb="5" eb="7">
      <t>ゲンジョウ</t>
    </rPh>
    <rPh sb="7" eb="9">
      <t>ハアク</t>
    </rPh>
    <phoneticPr fontId="5"/>
  </si>
  <si>
    <t>目標設定</t>
    <rPh sb="0" eb="2">
      <t>モクヒョウ</t>
    </rPh>
    <rPh sb="2" eb="4">
      <t>セッテイ</t>
    </rPh>
    <phoneticPr fontId="5"/>
  </si>
  <si>
    <t>・環境保全活動全般のとりまとめと
　チェック
・環境保全活動の推進</t>
    <rPh sb="1" eb="7">
      <t>カンキョウホゼンカツドウ</t>
    </rPh>
    <rPh sb="7" eb="9">
      <t>ゼンパン</t>
    </rPh>
    <rPh sb="24" eb="26">
      <t>カンキョウ</t>
    </rPh>
    <rPh sb="26" eb="28">
      <t>ホゼン</t>
    </rPh>
    <rPh sb="28" eb="30">
      <t>カツドウ</t>
    </rPh>
    <rPh sb="31" eb="33">
      <t>スイシン</t>
    </rPh>
    <phoneticPr fontId="5"/>
  </si>
  <si>
    <t>住民に対して、使わない電気機器のコンセントを抜いて待機電力を削減するよう呼びかける。</t>
    <rPh sb="36" eb="37">
      <t>ヨ</t>
    </rPh>
    <phoneticPr fontId="15"/>
  </si>
  <si>
    <t>グリーンカーテンや簾などで、日差しを和らげる。</t>
  </si>
  <si>
    <t>住民に対して、扇風機やエアコンを適切に使用するよう呼びかける。</t>
    <rPh sb="7" eb="10">
      <t>センプウキ</t>
    </rPh>
    <rPh sb="16" eb="18">
      <t>テキセツ</t>
    </rPh>
    <rPh sb="19" eb="21">
      <t>シヨウ</t>
    </rPh>
    <rPh sb="25" eb="26">
      <t>ヨ</t>
    </rPh>
    <phoneticPr fontId="15"/>
  </si>
  <si>
    <t>住民に対して、省エネや再エネの重要性を啓発するとともに家庭での取り組み方法などについて情報提供を行う。</t>
    <rPh sb="7" eb="8">
      <t>ショウ</t>
    </rPh>
    <rPh sb="11" eb="12">
      <t>サイ</t>
    </rPh>
    <rPh sb="15" eb="17">
      <t>ジュウヨウ</t>
    </rPh>
    <rPh sb="17" eb="18">
      <t>セイ</t>
    </rPh>
    <rPh sb="19" eb="21">
      <t>ケイハツ</t>
    </rPh>
    <rPh sb="27" eb="29">
      <t>カテイ</t>
    </rPh>
    <rPh sb="31" eb="32">
      <t>ト</t>
    </rPh>
    <rPh sb="33" eb="34">
      <t>ク</t>
    </rPh>
    <rPh sb="35" eb="37">
      <t>ホウホウ</t>
    </rPh>
    <rPh sb="43" eb="45">
      <t>ジョウホウ</t>
    </rPh>
    <rPh sb="45" eb="47">
      <t>テイキョウ</t>
    </rPh>
    <rPh sb="48" eb="49">
      <t>オコナ</t>
    </rPh>
    <phoneticPr fontId="15"/>
  </si>
  <si>
    <t>住民に対して、家族みんなで「いしかわ家庭版環境ＩＳＯ」や「気候変動対策アクションプラン」に取り組んだり、「いしかわエコアプリ」を使用して環境配慮行動をとるよう呼びかける。</t>
    <rPh sb="7" eb="9">
      <t>カゾク</t>
    </rPh>
    <rPh sb="18" eb="21">
      <t>カテイバン</t>
    </rPh>
    <rPh sb="21" eb="23">
      <t>カンキョウ</t>
    </rPh>
    <rPh sb="29" eb="35">
      <t>キコウヘンドウタイサク</t>
    </rPh>
    <rPh sb="45" eb="46">
      <t>ト</t>
    </rPh>
    <rPh sb="47" eb="48">
      <t>ク</t>
    </rPh>
    <rPh sb="79" eb="80">
      <t>ヨ</t>
    </rPh>
    <phoneticPr fontId="15"/>
  </si>
  <si>
    <t>住民に対して、ふんわりアクセル、加減速の少ない運転等のエコドライブを呼びかける。</t>
    <rPh sb="16" eb="19">
      <t>カゲンソク</t>
    </rPh>
    <rPh sb="20" eb="21">
      <t>スク</t>
    </rPh>
    <rPh sb="23" eb="25">
      <t>ウンテン</t>
    </rPh>
    <rPh sb="25" eb="26">
      <t>トウ</t>
    </rPh>
    <phoneticPr fontId="15"/>
  </si>
  <si>
    <t>住民に対して、車の購入の際には電気自動車やプラグインハイブリッド車等のエコカーの導入も検討するよう呼びかける。</t>
    <rPh sb="15" eb="20">
      <t>デンキジドウシャ</t>
    </rPh>
    <rPh sb="32" eb="33">
      <t>シャ</t>
    </rPh>
    <rPh sb="33" eb="34">
      <t>トウ</t>
    </rPh>
    <phoneticPr fontId="15"/>
  </si>
  <si>
    <t>住民に対して、手洗いや歯磨きなどでは水を流しっぱなしにしないよう呼びかける。</t>
    <rPh sb="7" eb="9">
      <t>テアラ</t>
    </rPh>
    <rPh sb="18" eb="19">
      <t>ミズ</t>
    </rPh>
    <rPh sb="20" eb="21">
      <t>ナガ</t>
    </rPh>
    <phoneticPr fontId="15"/>
  </si>
  <si>
    <t>住民に対して、リサイクル素材を使った環境に配慮した商品等を選ぶよう呼びかける。</t>
    <rPh sb="12" eb="14">
      <t>ソザイ</t>
    </rPh>
    <rPh sb="15" eb="16">
      <t>ツカ</t>
    </rPh>
    <rPh sb="18" eb="20">
      <t>カンキョウ</t>
    </rPh>
    <rPh sb="21" eb="23">
      <t>ハイリョ</t>
    </rPh>
    <rPh sb="27" eb="28">
      <t>トウ</t>
    </rPh>
    <phoneticPr fontId="5"/>
  </si>
  <si>
    <t>住民に対して、ごみの分別とリサイクルの徹底を呼びかける。</t>
    <rPh sb="19" eb="21">
      <t>テッテイ</t>
    </rPh>
    <phoneticPr fontId="15"/>
  </si>
  <si>
    <t>住民に対して、マイボトル・マイバッグの利用を呼びかける。</t>
    <rPh sb="19" eb="21">
      <t>リヨウ</t>
    </rPh>
    <phoneticPr fontId="15"/>
  </si>
  <si>
    <t>住民に対して、食材を無駄なく使うエコクッキングなど食品ロス削減を呼びかける。</t>
    <rPh sb="7" eb="9">
      <t>ショクザイ</t>
    </rPh>
    <rPh sb="25" eb="27">
      <t>ショクヒン</t>
    </rPh>
    <rPh sb="29" eb="31">
      <t>サクゲン</t>
    </rPh>
    <rPh sb="32" eb="33">
      <t>ヨ</t>
    </rPh>
    <phoneticPr fontId="15"/>
  </si>
  <si>
    <t>住民に対して、食品の地産地消を意識するよう呼びかける。</t>
    <rPh sb="7" eb="9">
      <t>ショクヒン</t>
    </rPh>
    <rPh sb="10" eb="14">
      <t>チサンチショウ</t>
    </rPh>
    <rPh sb="15" eb="17">
      <t>イシキ</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</si>
</sst>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176" formatCode="0_);\(0\)"/>
    <numFmt numFmtId="177" formatCode="[$-411]ggge&quot;年度&quot;;@"/>
    <numFmt numFmtId="178" formatCode="0.0%"/>
    <numFmt numFmtId="179" formatCode="0&quot;Ｌ&quot;"/>
    <numFmt numFmtId="180" formatCode="#,##0&quot;Kg&quot;"/>
    <numFmt numFmtId="181" formatCode="#,##0&quot;kWh&quot;"/>
    <numFmt numFmtId="182" formatCode="#,##0&quot;㎥&quot;"/>
    <numFmt numFmtId="183" formatCode="#,##0&quot;L&quot;"/>
    <numFmt numFmtId="184" formatCode="#,##0.0&quot; GJ/kl&quot;"/>
    <numFmt numFmtId="185" formatCode="#,##0.0000&quot; tC/GJ&quot;"/>
    <numFmt numFmtId="186" formatCode="#,##0.0&quot; GJ/千N㎥&quot;"/>
    <numFmt numFmtId="187" formatCode="#,##0.0&quot; GJ/t&quot;"/>
    <numFmt numFmtId="188" formatCode="#,##0.000&quot; kg-CO2/l&quot;"/>
    <numFmt numFmtId="189" formatCode="#,##0.000&quot; kg-CO2/kg&quot;"/>
    <numFmt numFmtId="190" formatCode="[$-411]ggge&quot;年度&quot;"/>
    <numFmt numFmtId="191" formatCode="[$-411]ge&quot;年度&quot;"/>
  </numFmts>
  <fonts count="32" x14ac:knownFonts="1">
    <font>
      <sz val="12"/>
      <color theme="1"/>
      <name val="ＭＳ ゴシック"/>
      <family val="2"/>
      <charset val="128"/>
    </font>
    <font>
      <sz val="12"/>
      <color theme="1"/>
      <name val="ＭＳ ゴシック"/>
      <family val="2"/>
      <charset val="128"/>
    </font>
    <font>
      <sz val="12"/>
      <color theme="1"/>
      <name val="ＭＳ ゴシック"/>
      <family val="3"/>
      <charset val="128"/>
    </font>
    <font>
      <b/>
      <sz val="12"/>
      <color theme="1"/>
      <name val="ＭＳ ゴシック"/>
      <family val="3"/>
      <charset val="128"/>
    </font>
    <font>
      <sz val="12"/>
      <color rgb="FF000000"/>
      <name val="ＭＳ ゴシック"/>
      <family val="3"/>
      <charset val="128"/>
    </font>
    <font>
      <sz val="6"/>
      <name val="ＭＳ ゴシック"/>
      <family val="2"/>
      <charset val="128"/>
    </font>
    <font>
      <b/>
      <sz val="14"/>
      <color theme="1"/>
      <name val="ＭＳ ゴシック"/>
      <family val="2"/>
      <charset val="128"/>
    </font>
    <font>
      <b/>
      <sz val="14"/>
      <color theme="1"/>
      <name val="ＭＳ ゴシック"/>
      <family val="3"/>
      <charset val="128"/>
    </font>
    <font>
      <sz val="14"/>
      <color theme="1"/>
      <name val="ＭＳ ゴシック"/>
      <family val="2"/>
      <charset val="128"/>
    </font>
    <font>
      <sz val="14"/>
      <color theme="1"/>
      <name val="ＭＳ ゴシック"/>
      <family val="3"/>
      <charset val="128"/>
    </font>
    <font>
      <sz val="12"/>
      <color theme="1"/>
      <name val="Century"/>
      <family val="1"/>
    </font>
    <font>
      <sz val="10"/>
      <color theme="1"/>
      <name val="ＭＳ ゴシック"/>
      <family val="2"/>
      <charset val="128"/>
    </font>
    <font>
      <sz val="10"/>
      <color theme="1"/>
      <name val="ＭＳ ゴシック"/>
      <family val="3"/>
      <charset val="128"/>
    </font>
    <font>
      <sz val="11"/>
      <color theme="1"/>
      <name val="ＭＳ ゴシック"/>
      <family val="2"/>
      <charset val="128"/>
    </font>
    <font>
      <sz val="11"/>
      <name val="ＭＳ Ｐゴシック"/>
      <family val="3"/>
      <charset val="128"/>
    </font>
    <font>
      <sz val="6"/>
      <name val="游ゴシック"/>
      <family val="2"/>
      <charset val="128"/>
      <scheme val="minor"/>
    </font>
    <font>
      <sz val="6"/>
      <name val="ＭＳ Ｐゴシック"/>
      <family val="3"/>
      <charset val="128"/>
    </font>
    <font>
      <sz val="11"/>
      <color theme="1"/>
      <name val="游ゴシック"/>
      <family val="2"/>
      <charset val="128"/>
      <scheme val="minor"/>
    </font>
    <font>
      <b/>
      <sz val="16"/>
      <name val="ＭＳ 明朝"/>
      <family val="1"/>
      <charset val="128"/>
    </font>
    <font>
      <sz val="12"/>
      <name val="ＭＳ 明朝"/>
      <family val="1"/>
      <charset val="128"/>
    </font>
    <font>
      <b/>
      <sz val="12"/>
      <name val="ＭＳ 明朝"/>
      <family val="1"/>
      <charset val="128"/>
    </font>
    <font>
      <sz val="11"/>
      <name val="ＭＳ 明朝"/>
      <family val="1"/>
      <charset val="128"/>
    </font>
    <font>
      <sz val="9"/>
      <name val="ＭＳ 明朝"/>
      <family val="1"/>
      <charset val="128"/>
    </font>
    <font>
      <sz val="11"/>
      <color theme="1"/>
      <name val="ＭＳ ゴシック"/>
      <family val="3"/>
      <charset val="128"/>
    </font>
    <font>
      <sz val="16"/>
      <color theme="1"/>
      <name val="ＭＳ ゴシック"/>
      <family val="2"/>
      <charset val="128"/>
    </font>
    <font>
      <sz val="16"/>
      <color rgb="FF2B2B2B"/>
      <name val="ＭＳ ゴシック"/>
      <family val="2"/>
      <charset val="128"/>
    </font>
    <font>
      <u/>
      <sz val="12"/>
      <color theme="10"/>
      <name val="ＭＳ ゴシック"/>
      <family val="2"/>
      <charset val="128"/>
    </font>
    <font>
      <u/>
      <sz val="16"/>
      <color theme="10"/>
      <name val="ＭＳ ゴシック"/>
      <family val="2"/>
      <charset val="128"/>
    </font>
    <font>
      <b/>
      <sz val="16"/>
      <color rgb="FF2B2B2B"/>
      <name val="ＭＳ ゴシック"/>
      <family val="2"/>
      <charset val="128"/>
    </font>
    <font>
      <b/>
      <sz val="16"/>
      <color theme="1"/>
      <name val="ＭＳ ゴシック"/>
      <family val="2"/>
      <charset val="128"/>
    </font>
    <font>
      <sz val="16"/>
      <name val="ＭＳ 明朝"/>
      <family val="1"/>
      <charset val="128"/>
    </font>
    <font>
      <b/>
      <sz val="18"/>
      <name val="ＭＳ 明朝"/>
      <family val="1"/>
      <charset val="128"/>
    </font>
  </fonts>
  <fills count="7">
    <fill>
      <patternFill patternType="none"/>
    </fill>
    <fill>
      <patternFill patternType="gray125"/>
    </fill>
    <fill>
      <patternFill patternType="solid">
        <fgColor rgb="FFFFFF00"/>
        <bgColor indexed="64"/>
      </patternFill>
    </fill>
    <fill>
      <patternFill patternType="solid">
        <fgColor theme="4" tint="0.39997558519241921"/>
        <bgColor indexed="64"/>
      </patternFill>
    </fill>
    <fill>
      <patternFill patternType="solid">
        <fgColor theme="9" tint="0.39997558519241921"/>
        <bgColor indexed="64"/>
      </patternFill>
    </fill>
    <fill>
      <patternFill patternType="solid">
        <fgColor theme="7" tint="0.39997558519241921"/>
        <bgColor indexed="64"/>
      </patternFill>
    </fill>
    <fill>
      <patternFill patternType="solid">
        <fgColor theme="5" tint="0.39997558519241921"/>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top/>
      <bottom style="thin">
        <color auto="1"/>
      </bottom>
      <diagonal/>
    </border>
    <border>
      <left/>
      <right style="thin">
        <color indexed="64"/>
      </right>
      <top/>
      <bottom/>
      <diagonal/>
    </border>
    <border diagonalDown="1">
      <left style="thin">
        <color auto="1"/>
      </left>
      <right style="thin">
        <color auto="1"/>
      </right>
      <top style="thin">
        <color auto="1"/>
      </top>
      <bottom style="thin">
        <color auto="1"/>
      </bottom>
      <diagonal style="thin">
        <color auto="1"/>
      </diagonal>
    </border>
    <border>
      <left/>
      <right/>
      <top style="double">
        <color rgb="FFFF0000"/>
      </top>
      <bottom/>
      <diagonal/>
    </border>
    <border>
      <left/>
      <right style="thin">
        <color indexed="64"/>
      </right>
      <top/>
      <bottom style="thin">
        <color indexed="64"/>
      </bottom>
      <diagonal/>
    </border>
    <border>
      <left/>
      <right/>
      <top/>
      <bottom style="double">
        <color rgb="FFFF0000"/>
      </bottom>
      <diagonal/>
    </border>
  </borders>
  <cellStyleXfs count="6">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4" fillId="0" borderId="0">
      <alignment vertical="center"/>
    </xf>
    <xf numFmtId="0" fontId="17" fillId="0" borderId="0">
      <alignment vertical="center"/>
    </xf>
    <xf numFmtId="0" fontId="26" fillId="0" borderId="0" applyNumberFormat="0" applyFill="0" applyBorder="0" applyAlignment="0" applyProtection="0">
      <alignment vertical="center"/>
    </xf>
  </cellStyleXfs>
  <cellXfs count="208">
    <xf numFmtId="0" fontId="0" fillId="0" borderId="0" xfId="0">
      <alignment vertical="center"/>
    </xf>
    <xf numFmtId="0" fontId="2" fillId="0" borderId="0" xfId="0" applyFont="1" applyAlignment="1">
      <alignment horizontal="left" vertical="center"/>
    </xf>
    <xf numFmtId="0" fontId="0" fillId="0" borderId="0" xfId="0" applyFont="1">
      <alignment vertical="center"/>
    </xf>
    <xf numFmtId="0" fontId="3" fillId="0" borderId="0" xfId="0" applyFont="1">
      <alignment vertical="center"/>
    </xf>
    <xf numFmtId="0" fontId="3" fillId="0" borderId="0" xfId="0" applyFont="1" applyAlignment="1">
      <alignment horizontal="center" vertical="center"/>
    </xf>
    <xf numFmtId="0" fontId="7" fillId="0" borderId="0" xfId="0" applyFont="1" applyAlignment="1">
      <alignment horizontal="right" vertical="center"/>
    </xf>
    <xf numFmtId="0" fontId="7" fillId="0" borderId="0" xfId="0" applyFont="1" applyAlignment="1">
      <alignment horizontal="left" vertical="center" indent="1"/>
    </xf>
    <xf numFmtId="0" fontId="7" fillId="0" borderId="0" xfId="0" applyFont="1">
      <alignment vertical="center"/>
    </xf>
    <xf numFmtId="0" fontId="8" fillId="0" borderId="0" xfId="0" applyFont="1">
      <alignment vertical="center"/>
    </xf>
    <xf numFmtId="0" fontId="7" fillId="0" borderId="0" xfId="0" applyFont="1" applyAlignment="1">
      <alignment horizontal="left" vertical="center"/>
    </xf>
    <xf numFmtId="0" fontId="9" fillId="0" borderId="0" xfId="0" applyFont="1">
      <alignment vertical="center"/>
    </xf>
    <xf numFmtId="0" fontId="7" fillId="0" borderId="0" xfId="0" applyFont="1" applyAlignment="1">
      <alignment vertical="center"/>
    </xf>
    <xf numFmtId="0" fontId="9" fillId="0" borderId="0" xfId="0" applyFont="1" applyAlignment="1">
      <alignment horizontal="left" vertical="center"/>
    </xf>
    <xf numFmtId="0" fontId="9" fillId="0" borderId="0" xfId="0" applyFont="1" applyAlignment="1">
      <alignment horizontal="center" vertical="center"/>
    </xf>
    <xf numFmtId="176" fontId="9" fillId="0" borderId="0" xfId="0" applyNumberFormat="1" applyFont="1" applyAlignment="1">
      <alignment horizontal="center" vertical="center"/>
    </xf>
    <xf numFmtId="0" fontId="8" fillId="0" borderId="0" xfId="0" applyFont="1" applyAlignment="1">
      <alignment vertical="center"/>
    </xf>
    <xf numFmtId="0" fontId="8" fillId="0" borderId="0" xfId="0" applyFont="1" applyBorder="1">
      <alignment vertical="center"/>
    </xf>
    <xf numFmtId="0" fontId="9" fillId="0" borderId="0" xfId="0" applyFont="1" applyBorder="1" applyAlignment="1">
      <alignment horizontal="left" vertical="center"/>
    </xf>
    <xf numFmtId="176" fontId="9" fillId="0" borderId="0" xfId="0" applyNumberFormat="1" applyFont="1" applyBorder="1" applyAlignment="1">
      <alignment horizontal="center" vertical="center"/>
    </xf>
    <xf numFmtId="0" fontId="7" fillId="0" borderId="0" xfId="0" applyFont="1" applyBorder="1" applyAlignment="1">
      <alignment horizontal="left" vertical="center"/>
    </xf>
    <xf numFmtId="0" fontId="0" fillId="0" borderId="0" xfId="0" applyFont="1" applyFill="1" applyBorder="1">
      <alignment vertical="center"/>
    </xf>
    <xf numFmtId="0" fontId="4" fillId="0" borderId="0" xfId="0" applyFont="1" applyAlignment="1">
      <alignment horizontal="left" vertical="center"/>
    </xf>
    <xf numFmtId="0" fontId="2" fillId="0" borderId="0" xfId="0" applyFont="1" applyFill="1" applyBorder="1">
      <alignment vertical="center"/>
    </xf>
    <xf numFmtId="0" fontId="3" fillId="0" borderId="0" xfId="0" applyFont="1" applyFill="1" applyBorder="1" applyAlignment="1">
      <alignment vertical="center"/>
    </xf>
    <xf numFmtId="0" fontId="2" fillId="0" borderId="0" xfId="0" applyFont="1" applyFill="1" applyBorder="1" applyAlignment="1">
      <alignment horizontal="center" vertical="center"/>
    </xf>
    <xf numFmtId="0" fontId="3" fillId="0" borderId="0" xfId="0" applyFont="1" applyFill="1" applyBorder="1">
      <alignment vertical="center"/>
    </xf>
    <xf numFmtId="0" fontId="10" fillId="0" borderId="0" xfId="0" applyFont="1" applyAlignment="1">
      <alignment vertical="center" wrapText="1"/>
    </xf>
    <xf numFmtId="0" fontId="0" fillId="0" borderId="0" xfId="0" applyFont="1" applyFill="1" applyBorder="1" applyAlignment="1">
      <alignment vertical="center"/>
    </xf>
    <xf numFmtId="0" fontId="2" fillId="0" borderId="0" xfId="0" applyFont="1" applyFill="1" applyBorder="1" applyAlignment="1">
      <alignment vertical="center" wrapText="1"/>
    </xf>
    <xf numFmtId="0" fontId="2" fillId="0" borderId="0" xfId="0" applyFont="1" applyFill="1" applyBorder="1" applyAlignment="1">
      <alignment horizontal="left" vertical="center" wrapText="1"/>
    </xf>
    <xf numFmtId="0" fontId="2" fillId="0" borderId="0" xfId="0" applyFont="1" applyFill="1" applyBorder="1" applyAlignment="1">
      <alignment horizontal="center" vertical="center" wrapText="1"/>
    </xf>
    <xf numFmtId="0" fontId="9" fillId="0" borderId="0" xfId="0" applyFont="1" applyBorder="1" applyAlignment="1">
      <alignment horizontal="left" vertical="center"/>
    </xf>
    <xf numFmtId="177" fontId="0" fillId="0" borderId="1" xfId="0" applyNumberFormat="1" applyFont="1" applyFill="1" applyBorder="1" applyAlignment="1">
      <alignment horizontal="center" vertical="center"/>
    </xf>
    <xf numFmtId="0" fontId="2" fillId="0" borderId="1" xfId="0" applyFont="1" applyFill="1" applyBorder="1" applyAlignment="1">
      <alignment horizontal="center" vertical="center" wrapText="1"/>
    </xf>
    <xf numFmtId="38" fontId="2" fillId="0" borderId="1" xfId="0" applyNumberFormat="1" applyFont="1" applyFill="1" applyBorder="1" applyAlignment="1">
      <alignment horizontal="center" vertical="center" wrapText="1"/>
    </xf>
    <xf numFmtId="0" fontId="2" fillId="0" borderId="0" xfId="0" applyFont="1" applyFill="1" applyBorder="1" applyAlignment="1">
      <alignment horizontal="left" vertical="center"/>
    </xf>
    <xf numFmtId="0" fontId="11" fillId="0" borderId="0" xfId="0" applyFont="1">
      <alignment vertical="center"/>
    </xf>
    <xf numFmtId="0" fontId="12" fillId="0" borderId="7" xfId="0" applyFont="1" applyBorder="1" applyAlignment="1">
      <alignment horizontal="center" vertical="center"/>
    </xf>
    <xf numFmtId="0" fontId="12" fillId="0" borderId="1" xfId="0" applyFont="1" applyBorder="1" applyAlignment="1">
      <alignment horizontal="center" vertical="center"/>
    </xf>
    <xf numFmtId="0" fontId="12" fillId="0" borderId="11" xfId="0" applyFont="1" applyBorder="1" applyAlignment="1">
      <alignment vertical="center" wrapText="1"/>
    </xf>
    <xf numFmtId="0" fontId="12" fillId="0" borderId="0" xfId="0" applyFont="1" applyBorder="1" applyAlignment="1">
      <alignment vertical="center" wrapText="1"/>
    </xf>
    <xf numFmtId="0" fontId="12" fillId="0" borderId="1" xfId="0" applyFont="1" applyFill="1" applyBorder="1" applyAlignment="1">
      <alignment horizontal="center" vertical="center"/>
    </xf>
    <xf numFmtId="0" fontId="11" fillId="0" borderId="0" xfId="0" applyFont="1">
      <alignment vertical="center"/>
    </xf>
    <xf numFmtId="0" fontId="2" fillId="0" borderId="7" xfId="0" applyFont="1" applyFill="1" applyBorder="1" applyAlignment="1">
      <alignment horizontal="center" vertical="center"/>
    </xf>
    <xf numFmtId="177" fontId="0" fillId="0" borderId="1" xfId="0" applyNumberFormat="1" applyFont="1" applyFill="1" applyBorder="1" applyAlignment="1">
      <alignment horizontal="center" vertical="center" shrinkToFit="1"/>
    </xf>
    <xf numFmtId="0" fontId="2" fillId="0" borderId="7" xfId="0" applyFont="1" applyFill="1" applyBorder="1" applyAlignment="1">
      <alignment horizontal="center" vertical="center" shrinkToFit="1"/>
    </xf>
    <xf numFmtId="38" fontId="2" fillId="0" borderId="14" xfId="0" applyNumberFormat="1" applyFont="1" applyFill="1" applyBorder="1" applyAlignment="1">
      <alignment horizontal="center" vertical="center" wrapText="1"/>
    </xf>
    <xf numFmtId="0" fontId="0" fillId="0" borderId="14" xfId="0" applyFont="1" applyFill="1" applyBorder="1" applyAlignment="1">
      <alignment vertical="center"/>
    </xf>
    <xf numFmtId="178" fontId="0" fillId="0" borderId="1" xfId="2" applyNumberFormat="1" applyFont="1" applyFill="1" applyBorder="1" applyAlignment="1">
      <alignment horizontal="center" vertical="center"/>
    </xf>
    <xf numFmtId="0" fontId="11" fillId="0" borderId="5" xfId="0" applyFont="1" applyBorder="1" applyAlignment="1">
      <alignment vertical="center"/>
    </xf>
    <xf numFmtId="0" fontId="11" fillId="0" borderId="5" xfId="0" applyFont="1" applyBorder="1" applyAlignment="1">
      <alignment vertical="center" shrinkToFit="1"/>
    </xf>
    <xf numFmtId="0" fontId="13" fillId="0" borderId="0" xfId="0" applyFont="1">
      <alignment vertical="center"/>
    </xf>
    <xf numFmtId="0" fontId="11" fillId="0" borderId="15" xfId="0" applyFont="1" applyBorder="1">
      <alignment vertical="center"/>
    </xf>
    <xf numFmtId="0" fontId="2" fillId="0" borderId="0" xfId="0" applyFont="1" applyBorder="1" applyAlignment="1">
      <alignment horizontal="center" vertical="center"/>
    </xf>
    <xf numFmtId="180" fontId="12" fillId="0" borderId="1" xfId="1" applyNumberFormat="1" applyFont="1" applyBorder="1" applyAlignment="1">
      <alignment horizontal="center" vertical="center"/>
    </xf>
    <xf numFmtId="181" fontId="12" fillId="0" borderId="1" xfId="1" applyNumberFormat="1" applyFont="1" applyBorder="1" applyAlignment="1">
      <alignment horizontal="center" vertical="center"/>
    </xf>
    <xf numFmtId="182" fontId="12" fillId="0" borderId="1" xfId="1" applyNumberFormat="1" applyFont="1" applyBorder="1" applyAlignment="1">
      <alignment horizontal="center" vertical="center"/>
    </xf>
    <xf numFmtId="183" fontId="12" fillId="0" borderId="1" xfId="1" applyNumberFormat="1" applyFont="1" applyBorder="1" applyAlignment="1">
      <alignment horizontal="center" vertical="center"/>
    </xf>
    <xf numFmtId="0" fontId="9" fillId="0" borderId="0" xfId="0" applyFont="1" applyBorder="1" applyAlignment="1">
      <alignment horizontal="left" vertical="center"/>
    </xf>
    <xf numFmtId="38" fontId="0" fillId="0" borderId="1" xfId="1" applyFont="1" applyFill="1" applyBorder="1" applyAlignment="1">
      <alignment horizontal="center" vertical="center"/>
    </xf>
    <xf numFmtId="38" fontId="2" fillId="0" borderId="1" xfId="1" applyFont="1" applyFill="1" applyBorder="1" applyAlignment="1">
      <alignment horizontal="center" vertical="center" wrapText="1"/>
    </xf>
    <xf numFmtId="38" fontId="0" fillId="0" borderId="14" xfId="1" applyFont="1" applyFill="1" applyBorder="1" applyAlignment="1">
      <alignment vertical="center"/>
    </xf>
    <xf numFmtId="178" fontId="0" fillId="2" borderId="2" xfId="2" applyNumberFormat="1" applyFont="1" applyFill="1" applyBorder="1" applyAlignment="1" applyProtection="1">
      <alignment horizontal="center" vertical="center"/>
      <protection locked="0"/>
    </xf>
    <xf numFmtId="178" fontId="2" fillId="2" borderId="2" xfId="2" applyNumberFormat="1" applyFont="1" applyFill="1" applyBorder="1" applyAlignment="1" applyProtection="1">
      <alignment horizontal="center" vertical="center"/>
      <protection locked="0"/>
    </xf>
    <xf numFmtId="0" fontId="7" fillId="2" borderId="0" xfId="0" applyFont="1" applyFill="1" applyAlignment="1" applyProtection="1">
      <alignment horizontal="center" vertical="center"/>
      <protection locked="0"/>
    </xf>
    <xf numFmtId="0" fontId="9" fillId="2" borderId="0" xfId="0" applyFont="1" applyFill="1" applyAlignment="1" applyProtection="1">
      <alignment horizontal="center" vertical="center"/>
      <protection locked="0"/>
    </xf>
    <xf numFmtId="0" fontId="2" fillId="2" borderId="0" xfId="0" applyFont="1" applyFill="1" applyBorder="1" applyAlignment="1" applyProtection="1">
      <alignment horizontal="center" vertical="center"/>
      <protection locked="0"/>
    </xf>
    <xf numFmtId="181" fontId="12" fillId="2" borderId="1" xfId="1" applyNumberFormat="1" applyFont="1" applyFill="1" applyBorder="1" applyAlignment="1" applyProtection="1">
      <alignment horizontal="center" vertical="center"/>
      <protection locked="0"/>
    </xf>
    <xf numFmtId="182" fontId="12" fillId="2" borderId="1" xfId="1" applyNumberFormat="1" applyFont="1" applyFill="1" applyBorder="1" applyAlignment="1" applyProtection="1">
      <alignment horizontal="center" vertical="center"/>
      <protection locked="0"/>
    </xf>
    <xf numFmtId="183" fontId="12" fillId="2" borderId="1" xfId="1" applyNumberFormat="1" applyFont="1" applyFill="1" applyBorder="1" applyAlignment="1" applyProtection="1">
      <alignment horizontal="center" vertical="center"/>
      <protection locked="0"/>
    </xf>
    <xf numFmtId="179" fontId="11" fillId="2" borderId="5" xfId="0" applyNumberFormat="1" applyFont="1" applyFill="1" applyBorder="1" applyProtection="1">
      <alignment vertical="center"/>
      <protection locked="0"/>
    </xf>
    <xf numFmtId="180" fontId="12" fillId="2" borderId="1" xfId="1" applyNumberFormat="1" applyFont="1" applyFill="1" applyBorder="1" applyAlignment="1" applyProtection="1">
      <alignment horizontal="center" vertical="center"/>
      <protection locked="0"/>
    </xf>
    <xf numFmtId="0" fontId="12" fillId="0" borderId="11" xfId="0" applyFont="1" applyBorder="1" applyAlignment="1">
      <alignment vertical="center"/>
    </xf>
    <xf numFmtId="0" fontId="12" fillId="0" borderId="0" xfId="0" applyFont="1" applyAlignment="1">
      <alignment vertical="center"/>
    </xf>
    <xf numFmtId="0" fontId="11" fillId="0" borderId="17" xfId="0" applyFont="1" applyBorder="1" applyAlignment="1">
      <alignment vertical="center"/>
    </xf>
    <xf numFmtId="0" fontId="11" fillId="0" borderId="0" xfId="0" applyFont="1" applyFill="1" applyBorder="1" applyAlignment="1">
      <alignment vertical="center"/>
    </xf>
    <xf numFmtId="0" fontId="11" fillId="0" borderId="0" xfId="0" applyFont="1" applyFill="1" applyBorder="1" applyAlignment="1">
      <alignment horizontal="center" vertical="center"/>
    </xf>
    <xf numFmtId="184" fontId="11" fillId="0" borderId="0" xfId="0" applyNumberFormat="1" applyFont="1" applyFill="1" applyBorder="1" applyAlignment="1">
      <alignment horizontal="center" vertical="center"/>
    </xf>
    <xf numFmtId="185" fontId="11" fillId="0" borderId="0" xfId="0" applyNumberFormat="1" applyFont="1" applyFill="1" applyBorder="1" applyAlignment="1">
      <alignment horizontal="center" vertical="center"/>
    </xf>
    <xf numFmtId="49" fontId="11" fillId="0" borderId="0" xfId="0" applyNumberFormat="1" applyFont="1" applyFill="1" applyBorder="1" applyAlignment="1">
      <alignment horizontal="center" vertical="center"/>
    </xf>
    <xf numFmtId="188" fontId="11" fillId="0" borderId="0" xfId="1" applyNumberFormat="1" applyFont="1" applyFill="1" applyBorder="1" applyAlignment="1">
      <alignment vertical="center"/>
    </xf>
    <xf numFmtId="187" fontId="11" fillId="0" borderId="0" xfId="0" applyNumberFormat="1" applyFont="1" applyFill="1" applyBorder="1" applyAlignment="1">
      <alignment horizontal="center" vertical="center"/>
    </xf>
    <xf numFmtId="189" fontId="11" fillId="0" borderId="0" xfId="1" applyNumberFormat="1" applyFont="1" applyFill="1" applyBorder="1" applyAlignment="1">
      <alignment vertical="center"/>
    </xf>
    <xf numFmtId="186" fontId="11" fillId="0" borderId="0" xfId="0" applyNumberFormat="1" applyFont="1" applyFill="1" applyBorder="1" applyAlignment="1">
      <alignment horizontal="center" vertical="center"/>
    </xf>
    <xf numFmtId="0" fontId="24" fillId="0" borderId="0" xfId="0" applyFont="1">
      <alignment vertical="center"/>
    </xf>
    <xf numFmtId="0" fontId="25" fillId="0" borderId="0" xfId="0" applyFont="1">
      <alignment vertical="center"/>
    </xf>
    <xf numFmtId="0" fontId="27" fillId="0" borderId="0" xfId="5" applyFont="1">
      <alignment vertical="center"/>
    </xf>
    <xf numFmtId="0" fontId="28" fillId="0" borderId="0" xfId="0" applyFont="1">
      <alignment vertical="center"/>
    </xf>
    <xf numFmtId="0" fontId="29" fillId="0" borderId="0" xfId="0" applyFont="1">
      <alignment vertical="center"/>
    </xf>
    <xf numFmtId="190" fontId="12" fillId="0" borderId="6" xfId="0" applyNumberFormat="1" applyFont="1" applyFill="1" applyBorder="1" applyAlignment="1">
      <alignment horizontal="center" vertical="center"/>
    </xf>
    <xf numFmtId="191" fontId="11" fillId="2" borderId="6" xfId="0" applyNumberFormat="1" applyFont="1" applyFill="1" applyBorder="1" applyAlignment="1">
      <alignment horizontal="center" vertical="center"/>
    </xf>
    <xf numFmtId="191" fontId="11" fillId="2" borderId="0" xfId="0" applyNumberFormat="1" applyFont="1" applyFill="1" applyAlignment="1">
      <alignment horizontal="center" vertical="center"/>
    </xf>
    <xf numFmtId="191" fontId="2" fillId="0" borderId="6" xfId="0" applyNumberFormat="1" applyFont="1" applyFill="1" applyBorder="1" applyAlignment="1">
      <alignment horizontal="center" vertical="center"/>
    </xf>
    <xf numFmtId="191" fontId="2" fillId="0" borderId="6" xfId="0" applyNumberFormat="1" applyFont="1" applyFill="1" applyBorder="1" applyAlignment="1">
      <alignment horizontal="center" vertical="center" shrinkToFit="1"/>
    </xf>
    <xf numFmtId="0" fontId="19" fillId="3" borderId="1" xfId="3" applyFont="1" applyFill="1" applyBorder="1" applyAlignment="1">
      <alignment horizontal="center" vertical="center" shrinkToFit="1"/>
    </xf>
    <xf numFmtId="0" fontId="19" fillId="3" borderId="1" xfId="3" applyFont="1" applyFill="1" applyBorder="1" applyAlignment="1">
      <alignment horizontal="center" vertical="center"/>
    </xf>
    <xf numFmtId="0" fontId="19" fillId="4" borderId="1" xfId="3" applyFont="1" applyFill="1" applyBorder="1" applyAlignment="1">
      <alignment horizontal="center" vertical="center" shrinkToFit="1"/>
    </xf>
    <xf numFmtId="0" fontId="19" fillId="4" borderId="1" xfId="3" applyFont="1" applyFill="1" applyBorder="1" applyAlignment="1">
      <alignment horizontal="center" vertical="center"/>
    </xf>
    <xf numFmtId="0" fontId="19" fillId="0" borderId="1" xfId="3" applyFont="1" applyBorder="1" applyAlignment="1">
      <alignment horizontal="center" vertical="center"/>
    </xf>
    <xf numFmtId="0" fontId="19" fillId="0" borderId="1" xfId="3" applyFont="1" applyBorder="1">
      <alignment vertical="center"/>
    </xf>
    <xf numFmtId="0" fontId="19" fillId="0" borderId="1" xfId="3" applyFont="1" applyBorder="1" applyAlignment="1">
      <alignment vertical="center" wrapText="1"/>
    </xf>
    <xf numFmtId="0" fontId="19" fillId="0" borderId="0" xfId="3" applyFont="1">
      <alignment vertical="center"/>
    </xf>
    <xf numFmtId="0" fontId="19" fillId="0" borderId="0" xfId="3" applyFont="1" applyAlignment="1">
      <alignment vertical="center" wrapText="1"/>
    </xf>
    <xf numFmtId="0" fontId="19" fillId="0" borderId="1" xfId="0" applyFont="1" applyBorder="1" applyAlignment="1">
      <alignment vertical="center" wrapText="1"/>
    </xf>
    <xf numFmtId="0" fontId="19" fillId="0" borderId="1" xfId="3" applyFont="1" applyBorder="1" applyAlignment="1">
      <alignment horizontal="left" vertical="center" wrapText="1"/>
    </xf>
    <xf numFmtId="0" fontId="20" fillId="0" borderId="0" xfId="3" applyFont="1">
      <alignment vertical="center"/>
    </xf>
    <xf numFmtId="0" fontId="19" fillId="0" borderId="1" xfId="0" applyFont="1" applyBorder="1" applyAlignment="1">
      <alignment horizontal="left" vertical="center" wrapText="1"/>
    </xf>
    <xf numFmtId="0" fontId="18" fillId="0" borderId="0" xfId="3" applyFont="1">
      <alignment vertical="center"/>
    </xf>
    <xf numFmtId="0" fontId="19" fillId="0" borderId="0" xfId="3" applyFont="1" applyAlignment="1">
      <alignment horizontal="center" vertical="center"/>
    </xf>
    <xf numFmtId="0" fontId="21" fillId="0" borderId="0" xfId="3" applyFont="1" applyAlignment="1">
      <alignment horizontal="center" vertical="center"/>
    </xf>
    <xf numFmtId="0" fontId="22" fillId="0" borderId="0" xfId="3" applyFont="1" applyAlignment="1">
      <alignment horizontal="left" vertical="center" wrapText="1"/>
    </xf>
    <xf numFmtId="0" fontId="19" fillId="5" borderId="1" xfId="3" applyFont="1" applyFill="1" applyBorder="1" applyAlignment="1">
      <alignment horizontal="center" vertical="center" shrinkToFit="1"/>
    </xf>
    <xf numFmtId="0" fontId="19" fillId="5" borderId="1" xfId="3" applyFont="1" applyFill="1" applyBorder="1" applyAlignment="1">
      <alignment horizontal="center" vertical="center" wrapText="1"/>
    </xf>
    <xf numFmtId="0" fontId="30" fillId="0" borderId="0" xfId="3" applyFont="1" applyAlignment="1">
      <alignment horizontal="center" vertical="center"/>
    </xf>
    <xf numFmtId="0" fontId="21" fillId="0" borderId="0" xfId="3" applyFont="1">
      <alignment vertical="center"/>
    </xf>
    <xf numFmtId="0" fontId="19" fillId="0" borderId="1" xfId="0" applyFont="1" applyBorder="1">
      <alignment vertical="center"/>
    </xf>
    <xf numFmtId="0" fontId="19" fillId="0" borderId="1" xfId="4" applyFont="1" applyBorder="1">
      <alignment vertical="center"/>
    </xf>
    <xf numFmtId="38" fontId="2" fillId="2" borderId="1" xfId="0" applyNumberFormat="1" applyFont="1" applyFill="1" applyBorder="1" applyAlignment="1">
      <alignment horizontal="center" vertical="center" wrapText="1"/>
    </xf>
    <xf numFmtId="178" fontId="0" fillId="0" borderId="2" xfId="2" applyNumberFormat="1" applyFont="1" applyFill="1" applyBorder="1" applyAlignment="1" applyProtection="1">
      <alignment horizontal="center" vertical="center"/>
      <protection locked="0"/>
    </xf>
    <xf numFmtId="178" fontId="2" fillId="0" borderId="2" xfId="2" applyNumberFormat="1" applyFont="1" applyFill="1" applyBorder="1" applyAlignment="1" applyProtection="1">
      <alignment horizontal="center" vertical="center"/>
      <protection locked="0"/>
    </xf>
    <xf numFmtId="38" fontId="0" fillId="2" borderId="1" xfId="0" applyNumberFormat="1" applyFont="1" applyFill="1" applyBorder="1" applyAlignment="1">
      <alignment horizontal="center" vertical="center"/>
    </xf>
    <xf numFmtId="38" fontId="0" fillId="2" borderId="1" xfId="1" applyFont="1" applyFill="1" applyBorder="1" applyAlignment="1">
      <alignment horizontal="center" vertical="center"/>
    </xf>
    <xf numFmtId="178" fontId="0" fillId="2" borderId="1" xfId="2" applyNumberFormat="1" applyFont="1" applyFill="1" applyBorder="1" applyAlignment="1">
      <alignment horizontal="center" vertical="center"/>
    </xf>
    <xf numFmtId="0" fontId="19" fillId="6" borderId="1" xfId="3" applyFont="1" applyFill="1" applyBorder="1" applyAlignment="1">
      <alignment horizontal="center" vertical="center" shrinkToFit="1"/>
    </xf>
    <xf numFmtId="0" fontId="19" fillId="6" borderId="1" xfId="3" applyFont="1" applyFill="1" applyBorder="1" applyAlignment="1">
      <alignment horizontal="center" vertical="center"/>
    </xf>
    <xf numFmtId="0" fontId="19" fillId="0" borderId="0" xfId="3" applyFont="1" applyBorder="1" applyAlignment="1">
      <alignment horizontal="center" vertical="center"/>
    </xf>
    <xf numFmtId="0" fontId="19" fillId="0" borderId="0" xfId="0" applyFont="1" applyBorder="1" applyAlignment="1">
      <alignment vertical="center" wrapText="1"/>
    </xf>
    <xf numFmtId="0" fontId="8" fillId="0" borderId="0" xfId="0" applyFont="1" applyAlignment="1">
      <alignment horizontal="center" vertical="center"/>
    </xf>
    <xf numFmtId="0" fontId="8" fillId="2" borderId="0" xfId="0" applyFont="1" applyFill="1" applyAlignment="1" applyProtection="1">
      <alignment horizontal="center" vertical="center" shrinkToFit="1"/>
      <protection locked="0"/>
    </xf>
    <xf numFmtId="0" fontId="9" fillId="0" borderId="0" xfId="0" applyFont="1" applyAlignment="1">
      <alignment horizontal="left" vertical="center"/>
    </xf>
    <xf numFmtId="0" fontId="8" fillId="0" borderId="0" xfId="0" applyFont="1" applyBorder="1" applyAlignment="1">
      <alignment horizontal="center" vertical="center"/>
    </xf>
    <xf numFmtId="0" fontId="8" fillId="2" borderId="0" xfId="0" applyFont="1" applyFill="1" applyBorder="1" applyAlignment="1" applyProtection="1">
      <alignment horizontal="center" vertical="center"/>
      <protection locked="0"/>
    </xf>
    <xf numFmtId="0" fontId="8" fillId="0" borderId="0" xfId="0" applyFont="1" applyBorder="1" applyAlignment="1">
      <alignment vertical="center"/>
    </xf>
    <xf numFmtId="0" fontId="8" fillId="0" borderId="0" xfId="0" applyFont="1" applyBorder="1" applyAlignment="1">
      <alignment horizontal="center" vertical="center" shrinkToFit="1"/>
    </xf>
    <xf numFmtId="0" fontId="9" fillId="0" borderId="0" xfId="0" applyFont="1" applyBorder="1" applyAlignment="1">
      <alignment horizontal="left" vertical="center"/>
    </xf>
    <xf numFmtId="0" fontId="9" fillId="2" borderId="0" xfId="0" applyFont="1" applyFill="1" applyBorder="1" applyProtection="1">
      <alignment vertical="center"/>
      <protection locked="0"/>
    </xf>
    <xf numFmtId="0" fontId="9" fillId="0" borderId="0" xfId="0" applyFont="1" applyBorder="1" applyAlignment="1">
      <alignment vertical="center"/>
    </xf>
    <xf numFmtId="0" fontId="2" fillId="0" borderId="0" xfId="0" applyFont="1" applyBorder="1" applyAlignment="1">
      <alignment horizontal="left" vertical="center"/>
    </xf>
    <xf numFmtId="0" fontId="2" fillId="0" borderId="0" xfId="0" applyFont="1" applyBorder="1" applyAlignment="1">
      <alignment horizontal="right" vertical="center"/>
    </xf>
    <xf numFmtId="0" fontId="9" fillId="0" borderId="0" xfId="0" applyFont="1" applyAlignment="1">
      <alignment horizontal="right" vertical="center"/>
    </xf>
    <xf numFmtId="0" fontId="9" fillId="2" borderId="0" xfId="0" applyFont="1" applyFill="1" applyBorder="1" applyAlignment="1">
      <alignment horizontal="center" vertical="center"/>
    </xf>
    <xf numFmtId="0" fontId="23" fillId="0" borderId="0" xfId="0" applyFont="1" applyBorder="1" applyAlignment="1">
      <alignment horizontal="left"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7" fillId="0" borderId="0" xfId="0" applyFont="1" applyAlignment="1">
      <alignment horizontal="center" vertical="center"/>
    </xf>
    <xf numFmtId="0" fontId="7" fillId="0" borderId="0" xfId="0" applyFont="1" applyAlignment="1">
      <alignment vertical="center"/>
    </xf>
    <xf numFmtId="0" fontId="2" fillId="0" borderId="8"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2" fillId="0" borderId="8" xfId="0" applyFont="1" applyFill="1" applyBorder="1" applyAlignment="1">
      <alignment horizontal="center" vertical="center"/>
    </xf>
    <xf numFmtId="0" fontId="2" fillId="0" borderId="9"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1" xfId="0" applyFont="1" applyFill="1" applyBorder="1" applyAlignment="1">
      <alignment horizontal="center" vertical="center" wrapText="1"/>
    </xf>
    <xf numFmtId="0" fontId="3" fillId="0" borderId="0" xfId="0" applyFont="1" applyAlignment="1">
      <alignment vertical="center"/>
    </xf>
    <xf numFmtId="0" fontId="2" fillId="0" borderId="0" xfId="0" applyFont="1" applyAlignment="1">
      <alignment horizontal="left" vertical="center" indent="1"/>
    </xf>
    <xf numFmtId="0" fontId="0" fillId="0" borderId="1" xfId="0" applyFont="1" applyFill="1" applyBorder="1" applyAlignment="1">
      <alignment horizontal="center" vertical="center"/>
    </xf>
    <xf numFmtId="177" fontId="0" fillId="0" borderId="1" xfId="0" applyNumberFormat="1" applyFont="1" applyFill="1" applyBorder="1" applyAlignment="1">
      <alignment horizontal="center" vertical="center"/>
    </xf>
    <xf numFmtId="0" fontId="2" fillId="0" borderId="0" xfId="0" applyFont="1" applyAlignment="1">
      <alignment horizontal="left" vertical="center" wrapText="1"/>
    </xf>
    <xf numFmtId="0" fontId="12" fillId="0" borderId="11" xfId="0" applyFont="1" applyBorder="1" applyAlignment="1">
      <alignment horizontal="left" vertical="center" indent="2"/>
    </xf>
    <xf numFmtId="0" fontId="12" fillId="0" borderId="0" xfId="0" applyFont="1" applyBorder="1" applyAlignment="1">
      <alignment horizontal="left" vertical="center" indent="2"/>
    </xf>
    <xf numFmtId="0" fontId="11" fillId="0" borderId="11" xfId="0" applyFont="1" applyBorder="1">
      <alignment vertical="center"/>
    </xf>
    <xf numFmtId="0" fontId="11" fillId="0" borderId="0" xfId="0" applyFont="1">
      <alignment vertical="center"/>
    </xf>
    <xf numFmtId="0" fontId="12" fillId="0" borderId="1" xfId="0" applyFont="1" applyBorder="1" applyAlignment="1">
      <alignment horizontal="center" vertical="center"/>
    </xf>
    <xf numFmtId="0" fontId="12" fillId="0" borderId="2" xfId="0" applyFont="1" applyBorder="1" applyAlignment="1">
      <alignment horizontal="center" vertical="center"/>
    </xf>
    <xf numFmtId="0" fontId="12" fillId="0" borderId="4" xfId="0" applyFont="1" applyBorder="1" applyAlignment="1">
      <alignment horizontal="center" vertical="center"/>
    </xf>
    <xf numFmtId="0" fontId="11" fillId="0" borderId="11" xfId="0" applyFont="1" applyBorder="1" applyAlignment="1">
      <alignment horizontal="left" vertical="center" wrapText="1"/>
    </xf>
    <xf numFmtId="0" fontId="11" fillId="0" borderId="0" xfId="0" applyFont="1" applyBorder="1" applyAlignment="1">
      <alignment horizontal="left" vertical="center" wrapText="1"/>
    </xf>
    <xf numFmtId="0" fontId="12" fillId="0" borderId="11" xfId="0" applyFont="1" applyBorder="1" applyAlignment="1">
      <alignment horizontal="left" vertical="center" wrapText="1" indent="2"/>
    </xf>
    <xf numFmtId="0" fontId="12" fillId="0" borderId="0" xfId="0" applyFont="1" applyBorder="1" applyAlignment="1">
      <alignment horizontal="left" vertical="center" wrapText="1" indent="2"/>
    </xf>
    <xf numFmtId="0" fontId="12" fillId="0" borderId="13" xfId="0" applyFont="1" applyBorder="1" applyAlignment="1">
      <alignment horizontal="left" vertical="center" wrapText="1" indent="2"/>
    </xf>
    <xf numFmtId="0" fontId="11" fillId="0" borderId="0" xfId="0" applyFont="1" applyBorder="1" applyAlignment="1">
      <alignment vertical="center" wrapText="1"/>
    </xf>
    <xf numFmtId="0" fontId="12" fillId="0" borderId="11" xfId="0" applyFont="1" applyBorder="1" applyAlignment="1">
      <alignment vertical="center" wrapText="1"/>
    </xf>
    <xf numFmtId="0" fontId="12" fillId="0" borderId="0" xfId="0" applyFont="1" applyBorder="1" applyAlignment="1">
      <alignment vertical="center" wrapText="1"/>
    </xf>
    <xf numFmtId="0" fontId="12" fillId="0" borderId="11" xfId="0" applyFont="1" applyBorder="1">
      <alignment vertical="center"/>
    </xf>
    <xf numFmtId="0" fontId="12" fillId="0" borderId="0" xfId="0" applyFont="1" applyBorder="1">
      <alignment vertical="center"/>
    </xf>
    <xf numFmtId="0" fontId="0" fillId="0" borderId="0" xfId="0" applyAlignment="1">
      <alignment horizontal="left" vertical="center" wrapText="1"/>
    </xf>
    <xf numFmtId="0" fontId="0" fillId="0" borderId="0" xfId="0" applyAlignment="1">
      <alignment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0" fillId="0" borderId="10" xfId="0" applyBorder="1" applyAlignment="1">
      <alignment vertical="center"/>
    </xf>
    <xf numFmtId="0" fontId="0" fillId="0" borderId="12" xfId="0" applyBorder="1" applyAlignment="1">
      <alignment vertical="center"/>
    </xf>
    <xf numFmtId="0" fontId="0" fillId="0" borderId="5" xfId="0" applyBorder="1" applyAlignment="1">
      <alignment vertical="center"/>
    </xf>
    <xf numFmtId="0" fontId="0" fillId="0" borderId="16" xfId="0" applyBorder="1" applyAlignment="1">
      <alignment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2" xfId="0" applyBorder="1" applyAlignment="1">
      <alignment horizontal="center" vertical="center"/>
    </xf>
    <xf numFmtId="0" fontId="0" fillId="0" borderId="5" xfId="0" applyBorder="1" applyAlignment="1">
      <alignment horizontal="center" vertical="center"/>
    </xf>
    <xf numFmtId="0" fontId="0" fillId="0" borderId="16" xfId="0" applyBorder="1" applyAlignment="1">
      <alignment horizontal="center" vertical="center"/>
    </xf>
    <xf numFmtId="0" fontId="0" fillId="0" borderId="8" xfId="0" applyBorder="1" applyAlignment="1">
      <alignment horizontal="center" vertical="center" wrapText="1"/>
    </xf>
    <xf numFmtId="0" fontId="0" fillId="0" borderId="8" xfId="0" applyBorder="1" applyAlignment="1">
      <alignment vertical="center" wrapText="1"/>
    </xf>
    <xf numFmtId="0" fontId="0" fillId="0" borderId="9" xfId="0" applyBorder="1" applyAlignment="1">
      <alignment vertical="center" wrapText="1"/>
    </xf>
    <xf numFmtId="0" fontId="0" fillId="0" borderId="10" xfId="0" applyBorder="1" applyAlignment="1">
      <alignment vertical="center" wrapText="1"/>
    </xf>
    <xf numFmtId="0" fontId="0" fillId="0" borderId="11" xfId="0" applyBorder="1" applyAlignment="1">
      <alignment vertical="center" wrapText="1"/>
    </xf>
    <xf numFmtId="0" fontId="0" fillId="0" borderId="0" xfId="0" applyBorder="1" applyAlignment="1">
      <alignment vertical="center" wrapText="1"/>
    </xf>
    <xf numFmtId="0" fontId="0" fillId="0" borderId="13" xfId="0" applyBorder="1" applyAlignment="1">
      <alignment vertical="center" wrapText="1"/>
    </xf>
    <xf numFmtId="0" fontId="0" fillId="0" borderId="9" xfId="0"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0" fillId="0" borderId="0" xfId="0" applyBorder="1" applyAlignment="1">
      <alignment horizontal="center" vertical="center" wrapText="1"/>
    </xf>
    <xf numFmtId="0" fontId="0" fillId="0" borderId="13" xfId="0" applyBorder="1" applyAlignment="1">
      <alignment horizontal="center" vertical="center" wrapText="1"/>
    </xf>
    <xf numFmtId="0" fontId="0" fillId="0" borderId="12" xfId="0" applyBorder="1" applyAlignment="1">
      <alignment vertical="center" wrapText="1"/>
    </xf>
    <xf numFmtId="0" fontId="0" fillId="0" borderId="5" xfId="0" applyBorder="1" applyAlignment="1">
      <alignment vertical="center" wrapText="1"/>
    </xf>
    <xf numFmtId="0" fontId="0" fillId="0" borderId="16" xfId="0" applyBorder="1" applyAlignment="1">
      <alignment vertical="center" wrapText="1"/>
    </xf>
    <xf numFmtId="0" fontId="18" fillId="0" borderId="0" xfId="3" applyFont="1" applyAlignment="1">
      <alignment horizontal="right" vertical="center"/>
    </xf>
    <xf numFmtId="0" fontId="31" fillId="0" borderId="0" xfId="3" applyFont="1" applyAlignment="1">
      <alignment horizontal="center" vertical="center"/>
    </xf>
  </cellXfs>
  <cellStyles count="6">
    <cellStyle name="パーセント" xfId="2" builtinId="5"/>
    <cellStyle name="ハイパーリンク" xfId="5" builtinId="8"/>
    <cellStyle name="桁区切り" xfId="1" builtinId="6"/>
    <cellStyle name="標準" xfId="0" builtinId="0"/>
    <cellStyle name="標準 2" xfId="4" xr:uid="{00000000-0005-0000-0000-000004000000}"/>
    <cellStyle name="標準 3" xfId="3" xr:uid="{00000000-0005-0000-0000-000005000000}"/>
  </cellStyles>
  <dxfs count="12">
    <dxf>
      <numFmt numFmtId="192" formatCode="&quot;令和元年度&quot;"/>
    </dxf>
    <dxf>
      <numFmt numFmtId="192" formatCode="&quot;令和元年度&quot;"/>
    </dxf>
    <dxf>
      <numFmt numFmtId="192" formatCode="&quot;令和元年度&quot;"/>
    </dxf>
    <dxf>
      <numFmt numFmtId="192" formatCode="&quot;令和元年度&quot;"/>
    </dxf>
    <dxf>
      <numFmt numFmtId="192" formatCode="&quot;令和元年度&quot;"/>
    </dxf>
    <dxf>
      <numFmt numFmtId="192" formatCode="&quot;令和元年度&quot;"/>
    </dxf>
    <dxf>
      <numFmt numFmtId="192" formatCode="&quot;令和元年度&quot;"/>
    </dxf>
    <dxf>
      <numFmt numFmtId="192" formatCode="&quot;令和元年度&quot;"/>
    </dxf>
    <dxf>
      <numFmt numFmtId="192" formatCode="&quot;令和元年度&quot;"/>
    </dxf>
    <dxf>
      <numFmt numFmtId="192" formatCode="&quot;令和元年度&quot;"/>
    </dxf>
    <dxf>
      <numFmt numFmtId="192" formatCode="&quot;令和元年度&quot;"/>
    </dxf>
    <dxf>
      <numFmt numFmtId="192" formatCode="&quot;令和元年度&quo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ＭＳ ゴシック" panose="020B0609070205080204" pitchFamily="49" charset="-128"/>
                <a:ea typeface="ＭＳ ゴシック" panose="020B0609070205080204" pitchFamily="49" charset="-128"/>
                <a:cs typeface="+mn-cs"/>
              </a:defRPr>
            </a:pPr>
            <a:r>
              <a:rPr lang="ja-JP" altLang="en-US">
                <a:latin typeface="ＭＳ ゴシック" panose="020B0609070205080204" pitchFamily="49" charset="-128"/>
                <a:ea typeface="ＭＳ ゴシック" panose="020B0609070205080204" pitchFamily="49" charset="-128"/>
              </a:rPr>
              <a:t>電気使用量</a:t>
            </a:r>
            <a:r>
              <a:rPr lang="en-US" altLang="ja-JP">
                <a:latin typeface="ＭＳ ゴシック" panose="020B0609070205080204" pitchFamily="49" charset="-128"/>
                <a:ea typeface="ＭＳ ゴシック" panose="020B0609070205080204" pitchFamily="49" charset="-128"/>
              </a:rPr>
              <a:t>(</a:t>
            </a:r>
            <a:r>
              <a:rPr lang="ja-JP" altLang="en-US">
                <a:latin typeface="ＭＳ ゴシック" panose="020B0609070205080204" pitchFamily="49" charset="-128"/>
                <a:ea typeface="ＭＳ ゴシック" panose="020B0609070205080204" pitchFamily="49" charset="-128"/>
              </a:rPr>
              <a:t>２か年度比較</a:t>
            </a:r>
            <a:r>
              <a:rPr lang="en-US" altLang="ja-JP">
                <a:latin typeface="ＭＳ ゴシック" panose="020B0609070205080204" pitchFamily="49" charset="-128"/>
                <a:ea typeface="ＭＳ ゴシック" panose="020B0609070205080204" pitchFamily="49" charset="-128"/>
              </a:rPr>
              <a:t>)</a:t>
            </a:r>
            <a:endParaRPr lang="ja-JP" altLang="en-US">
              <a:latin typeface="ＭＳ ゴシック" panose="020B0609070205080204" pitchFamily="49" charset="-128"/>
              <a:ea typeface="ＭＳ ゴシック" panose="020B0609070205080204" pitchFamily="49" charset="-128"/>
            </a:endParaRPr>
          </a:p>
        </c:rich>
      </c:tx>
      <c:layout>
        <c:manualLayout>
          <c:xMode val="edge"/>
          <c:yMode val="edge"/>
          <c:x val="0.14875565987033562"/>
          <c:y val="2.3148062374556123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ＭＳ ゴシック" panose="020B0609070205080204" pitchFamily="49" charset="-128"/>
              <a:ea typeface="ＭＳ ゴシック" panose="020B0609070205080204" pitchFamily="49" charset="-128"/>
              <a:cs typeface="+mn-cs"/>
            </a:defRPr>
          </a:pPr>
          <a:endParaRPr lang="ja-JP"/>
        </a:p>
      </c:txPr>
    </c:title>
    <c:autoTitleDeleted val="0"/>
    <c:plotArea>
      <c:layout>
        <c:manualLayout>
          <c:layoutTarget val="inner"/>
          <c:xMode val="edge"/>
          <c:yMode val="edge"/>
          <c:x val="0.114144505670084"/>
          <c:y val="0.12483660130718954"/>
          <c:w val="0.87153673892024064"/>
          <c:h val="0.78965133034841228"/>
        </c:manualLayout>
      </c:layout>
      <c:lineChart>
        <c:grouping val="standard"/>
        <c:varyColors val="0"/>
        <c:ser>
          <c:idx val="0"/>
          <c:order val="0"/>
          <c:tx>
            <c:strRef>
              <c:f>'環境負荷入力用(印刷不要)'!$B$5</c:f>
              <c:strCache>
                <c:ptCount val="1"/>
                <c:pt idx="0">
                  <c:v>R4年度</c:v>
                </c:pt>
              </c:strCache>
            </c:strRef>
          </c:tx>
          <c:spPr>
            <a:ln w="34925" cap="rnd">
              <a:solidFill>
                <a:schemeClr val="accent5"/>
              </a:solidFill>
              <a:round/>
            </a:ln>
            <a:effectLst/>
          </c:spPr>
          <c:marker>
            <c:symbol val="none"/>
          </c:marker>
          <c:cat>
            <c:strRef>
              <c:f>'環境負荷入力用(印刷不要)'!$A$6:$A$17</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'環境負荷入力用(印刷不要)'!$B$6:$B$17</c:f>
              <c:numCache>
                <c:formatCode>#,##0"kWh"</c:formatCode>
                <c:ptCount val="12"/>
              </c:numCache>
            </c:numRef>
          </c:val>
          <c:smooth val="0"/>
          <c:extLst>
            <c:ext xmlns:c16="http://schemas.microsoft.com/office/drawing/2014/chart" uri="{C3380CC4-5D6E-409C-BE32-E72D297353CC}">
              <c16:uniqueId val="{00000002-A410-49DB-8748-AE38A717C38A}"/>
            </c:ext>
          </c:extLst>
        </c:ser>
        <c:ser>
          <c:idx val="1"/>
          <c:order val="1"/>
          <c:tx>
            <c:strRef>
              <c:f>'環境負荷入力用(印刷不要)'!$C$5</c:f>
              <c:strCache>
                <c:ptCount val="1"/>
                <c:pt idx="0">
                  <c:v>R5年度</c:v>
                </c:pt>
              </c:strCache>
            </c:strRef>
          </c:tx>
          <c:spPr>
            <a:ln w="34925" cap="rnd">
              <a:solidFill>
                <a:srgbClr val="FF0000"/>
              </a:solidFill>
              <a:round/>
            </a:ln>
            <a:effectLst/>
          </c:spPr>
          <c:marker>
            <c:symbol val="none"/>
          </c:marker>
          <c:cat>
            <c:strRef>
              <c:f>'環境負荷入力用(印刷不要)'!$A$6:$A$17</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'環境負荷入力用(印刷不要)'!$C$6:$C$17</c:f>
              <c:numCache>
                <c:formatCode>#,##0"kWh"</c:formatCode>
                <c:ptCount val="12"/>
              </c:numCache>
            </c:numRef>
          </c:val>
          <c:smooth val="0"/>
          <c:extLst>
            <c:ext xmlns:c16="http://schemas.microsoft.com/office/drawing/2014/chart" uri="{C3380CC4-5D6E-409C-BE32-E72D297353CC}">
              <c16:uniqueId val="{00000003-A410-49DB-8748-AE38A717C38A}"/>
            </c:ext>
          </c:extLst>
        </c:ser>
        <c:dLbls>
          <c:showLegendKey val="0"/>
          <c:showVal val="0"/>
          <c:showCatName val="0"/>
          <c:showSerName val="0"/>
          <c:showPercent val="0"/>
          <c:showBubbleSize val="0"/>
        </c:dLbls>
        <c:smooth val="0"/>
        <c:axId val="36296576"/>
        <c:axId val="36298112"/>
      </c:lineChart>
      <c:catAx>
        <c:axId val="36296576"/>
        <c:scaling>
          <c:orientation val="minMax"/>
        </c:scaling>
        <c:delete val="0"/>
        <c:axPos val="b"/>
        <c:numFmt formatCode="General" sourceLinked="1"/>
        <c:majorTickMark val="none"/>
        <c:minorTickMark val="none"/>
        <c:tickLblPos val="nextTo"/>
        <c:spPr>
          <a:noFill/>
          <a:ln w="12700" cap="flat" cmpd="sng" algn="ctr">
            <a:solidFill>
              <a:schemeClr val="tx1"/>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ＭＳ ゴシック" panose="020B0609070205080204" pitchFamily="49" charset="-128"/>
                <a:ea typeface="ＭＳ ゴシック" panose="020B0609070205080204" pitchFamily="49" charset="-128"/>
                <a:cs typeface="+mn-cs"/>
              </a:defRPr>
            </a:pPr>
            <a:endParaRPr lang="ja-JP"/>
          </a:p>
        </c:txPr>
        <c:crossAx val="36298112"/>
        <c:crosses val="autoZero"/>
        <c:auto val="1"/>
        <c:lblAlgn val="ctr"/>
        <c:lblOffset val="100"/>
        <c:noMultiLvlLbl val="0"/>
      </c:catAx>
      <c:valAx>
        <c:axId val="36298112"/>
        <c:scaling>
          <c:orientation val="minMax"/>
        </c:scaling>
        <c:delete val="0"/>
        <c:axPos val="l"/>
        <c:majorGridlines>
          <c:spPr>
            <a:ln w="9525" cap="flat" cmpd="sng" algn="ctr">
              <a:solidFill>
                <a:schemeClr val="tx1">
                  <a:lumMod val="15000"/>
                  <a:lumOff val="85000"/>
                </a:schemeClr>
              </a:solidFill>
              <a:round/>
            </a:ln>
            <a:effectLst/>
          </c:spPr>
        </c:majorGridlines>
        <c:numFmt formatCode="#,##0&quot;kWh&quot;" sourceLinked="1"/>
        <c:majorTickMark val="none"/>
        <c:minorTickMark val="none"/>
        <c:tickLblPos val="nextTo"/>
        <c:spPr>
          <a:noFill/>
          <a:ln w="12700">
            <a:solidFill>
              <a:schemeClr val="tx1"/>
            </a:solid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ＭＳ ゴシック" panose="020B0609070205080204" pitchFamily="49" charset="-128"/>
                <a:ea typeface="ＭＳ ゴシック" panose="020B0609070205080204" pitchFamily="49" charset="-128"/>
                <a:cs typeface="+mn-cs"/>
              </a:defRPr>
            </a:pPr>
            <a:endParaRPr lang="ja-JP"/>
          </a:p>
        </c:txPr>
        <c:crossAx val="36296576"/>
        <c:crosses val="autoZero"/>
        <c:crossBetween val="between"/>
      </c:valAx>
      <c:spPr>
        <a:noFill/>
        <a:ln>
          <a:noFill/>
        </a:ln>
        <a:effectLst/>
      </c:spPr>
    </c:plotArea>
    <c:legend>
      <c:legendPos val="r"/>
      <c:layout>
        <c:manualLayout>
          <c:xMode val="edge"/>
          <c:yMode val="edge"/>
          <c:x val="0.54525885207362579"/>
          <c:y val="8.9048427770058586E-3"/>
          <c:w val="0.4145199248654885"/>
          <c:h val="0.11029488960938708"/>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ＭＳ ゴシック" panose="020B0609070205080204" pitchFamily="49" charset="-128"/>
              <a:ea typeface="ＭＳ ゴシック" panose="020B0609070205080204" pitchFamily="49" charset="-128"/>
              <a:cs typeface="+mn-cs"/>
            </a:defRPr>
          </a:pPr>
          <a:endParaRPr lang="ja-JP"/>
        </a:p>
      </c:txPr>
    </c:legend>
    <c:plotVisOnly val="1"/>
    <c:dispBlanksAs val="gap"/>
    <c:showDLblsOverMax val="0"/>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ＭＳ ゴシック" panose="020B0609070205080204" pitchFamily="49" charset="-128"/>
                <a:ea typeface="ＭＳ ゴシック" panose="020B0609070205080204" pitchFamily="49" charset="-128"/>
                <a:cs typeface="+mn-cs"/>
              </a:defRPr>
            </a:pPr>
            <a:r>
              <a:rPr lang="ja-JP" altLang="en-US">
                <a:latin typeface="ＭＳ ゴシック" panose="020B0609070205080204" pitchFamily="49" charset="-128"/>
                <a:ea typeface="ＭＳ ゴシック" panose="020B0609070205080204" pitchFamily="49" charset="-128"/>
              </a:rPr>
              <a:t>水道使用量</a:t>
            </a:r>
            <a:r>
              <a:rPr lang="en-US" altLang="ja-JP">
                <a:latin typeface="ＭＳ ゴシック" panose="020B0609070205080204" pitchFamily="49" charset="-128"/>
                <a:ea typeface="ＭＳ ゴシック" panose="020B0609070205080204" pitchFamily="49" charset="-128"/>
              </a:rPr>
              <a:t>(</a:t>
            </a:r>
            <a:r>
              <a:rPr lang="ja-JP" altLang="en-US">
                <a:latin typeface="ＭＳ ゴシック" panose="020B0609070205080204" pitchFamily="49" charset="-128"/>
                <a:ea typeface="ＭＳ ゴシック" panose="020B0609070205080204" pitchFamily="49" charset="-128"/>
              </a:rPr>
              <a:t>２か年度比較</a:t>
            </a:r>
            <a:r>
              <a:rPr lang="en-US" altLang="ja-JP">
                <a:latin typeface="ＭＳ ゴシック" panose="020B0609070205080204" pitchFamily="49" charset="-128"/>
                <a:ea typeface="ＭＳ ゴシック" panose="020B0609070205080204" pitchFamily="49" charset="-128"/>
              </a:rPr>
              <a:t>)</a:t>
            </a:r>
            <a:endParaRPr lang="ja-JP" altLang="en-US">
              <a:latin typeface="ＭＳ ゴシック" panose="020B0609070205080204" pitchFamily="49" charset="-128"/>
              <a:ea typeface="ＭＳ ゴシック" panose="020B0609070205080204" pitchFamily="49" charset="-128"/>
            </a:endParaRPr>
          </a:p>
        </c:rich>
      </c:tx>
      <c:layout>
        <c:manualLayout>
          <c:xMode val="edge"/>
          <c:yMode val="edge"/>
          <c:x val="0.14875565987033562"/>
          <c:y val="2.3148062374556123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ＭＳ ゴシック" panose="020B0609070205080204" pitchFamily="49" charset="-128"/>
              <a:ea typeface="ＭＳ ゴシック" panose="020B0609070205080204" pitchFamily="49" charset="-128"/>
              <a:cs typeface="+mn-cs"/>
            </a:defRPr>
          </a:pPr>
          <a:endParaRPr lang="ja-JP"/>
        </a:p>
      </c:txPr>
    </c:title>
    <c:autoTitleDeleted val="0"/>
    <c:plotArea>
      <c:layout>
        <c:manualLayout>
          <c:layoutTarget val="inner"/>
          <c:xMode val="edge"/>
          <c:yMode val="edge"/>
          <c:x val="0.114144505670084"/>
          <c:y val="0.12483660130718954"/>
          <c:w val="0.87153673892024064"/>
          <c:h val="0.78965133034841228"/>
        </c:manualLayout>
      </c:layout>
      <c:lineChart>
        <c:grouping val="standard"/>
        <c:varyColors val="0"/>
        <c:ser>
          <c:idx val="0"/>
          <c:order val="0"/>
          <c:tx>
            <c:strRef>
              <c:f>'環境負荷入力用(印刷不要)'!$J$5</c:f>
              <c:strCache>
                <c:ptCount val="1"/>
                <c:pt idx="0">
                  <c:v>令和4年度</c:v>
                </c:pt>
              </c:strCache>
            </c:strRef>
          </c:tx>
          <c:spPr>
            <a:ln w="28575" cap="rnd">
              <a:solidFill>
                <a:schemeClr val="accent1"/>
              </a:solidFill>
              <a:round/>
            </a:ln>
            <a:effectLst/>
          </c:spPr>
          <c:marker>
            <c:symbol val="none"/>
          </c:marker>
          <c:cat>
            <c:strRef>
              <c:f>'環境負荷入力用(印刷不要)'!$I$6:$I$17</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'環境負荷入力用(印刷不要)'!$J$6:$J$17</c:f>
              <c:numCache>
                <c:formatCode>#,##0"㎥"</c:formatCode>
                <c:ptCount val="12"/>
              </c:numCache>
            </c:numRef>
          </c:val>
          <c:smooth val="0"/>
          <c:extLst>
            <c:ext xmlns:c16="http://schemas.microsoft.com/office/drawing/2014/chart" uri="{C3380CC4-5D6E-409C-BE32-E72D297353CC}">
              <c16:uniqueId val="{00000000-081A-4C3D-A1B6-43846CF9D63B}"/>
            </c:ext>
          </c:extLst>
        </c:ser>
        <c:ser>
          <c:idx val="1"/>
          <c:order val="1"/>
          <c:tx>
            <c:strRef>
              <c:f>'環境負荷入力用(印刷不要)'!$K$5</c:f>
              <c:strCache>
                <c:ptCount val="1"/>
                <c:pt idx="0">
                  <c:v>令和5年度</c:v>
                </c:pt>
              </c:strCache>
            </c:strRef>
          </c:tx>
          <c:spPr>
            <a:ln w="28575" cap="rnd">
              <a:solidFill>
                <a:schemeClr val="accent2"/>
              </a:solidFill>
              <a:round/>
            </a:ln>
            <a:effectLst/>
          </c:spPr>
          <c:marker>
            <c:symbol val="none"/>
          </c:marker>
          <c:cat>
            <c:strRef>
              <c:f>'環境負荷入力用(印刷不要)'!$I$6:$I$17</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'環境負荷入力用(印刷不要)'!$K$6:$K$17</c:f>
              <c:numCache>
                <c:formatCode>#,##0"㎥"</c:formatCode>
                <c:ptCount val="12"/>
              </c:numCache>
            </c:numRef>
          </c:val>
          <c:smooth val="0"/>
          <c:extLst>
            <c:ext xmlns:c16="http://schemas.microsoft.com/office/drawing/2014/chart" uri="{C3380CC4-5D6E-409C-BE32-E72D297353CC}">
              <c16:uniqueId val="{00000001-081A-4C3D-A1B6-43846CF9D63B}"/>
            </c:ext>
          </c:extLst>
        </c:ser>
        <c:dLbls>
          <c:showLegendKey val="0"/>
          <c:showVal val="0"/>
          <c:showCatName val="0"/>
          <c:showSerName val="0"/>
          <c:showPercent val="0"/>
          <c:showBubbleSize val="0"/>
        </c:dLbls>
        <c:smooth val="0"/>
        <c:axId val="36803712"/>
        <c:axId val="36805248"/>
      </c:lineChart>
      <c:catAx>
        <c:axId val="36803712"/>
        <c:scaling>
          <c:orientation val="minMax"/>
        </c:scaling>
        <c:delete val="0"/>
        <c:axPos val="b"/>
        <c:numFmt formatCode="General" sourceLinked="1"/>
        <c:majorTickMark val="none"/>
        <c:minorTickMark val="none"/>
        <c:tickLblPos val="nextTo"/>
        <c:spPr>
          <a:noFill/>
          <a:ln w="12700" cap="flat" cmpd="sng" algn="ctr">
            <a:solidFill>
              <a:schemeClr val="tx1"/>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ＭＳ ゴシック" panose="020B0609070205080204" pitchFamily="49" charset="-128"/>
                <a:ea typeface="ＭＳ ゴシック" panose="020B0609070205080204" pitchFamily="49" charset="-128"/>
                <a:cs typeface="+mn-cs"/>
              </a:defRPr>
            </a:pPr>
            <a:endParaRPr lang="ja-JP"/>
          </a:p>
        </c:txPr>
        <c:crossAx val="36805248"/>
        <c:crosses val="autoZero"/>
        <c:auto val="1"/>
        <c:lblAlgn val="ctr"/>
        <c:lblOffset val="100"/>
        <c:noMultiLvlLbl val="0"/>
      </c:catAx>
      <c:valAx>
        <c:axId val="36805248"/>
        <c:scaling>
          <c:orientation val="minMax"/>
        </c:scaling>
        <c:delete val="0"/>
        <c:axPos val="l"/>
        <c:majorGridlines>
          <c:spPr>
            <a:ln w="9525" cap="flat" cmpd="sng" algn="ctr">
              <a:solidFill>
                <a:schemeClr val="tx1">
                  <a:lumMod val="15000"/>
                  <a:lumOff val="85000"/>
                </a:schemeClr>
              </a:solidFill>
              <a:round/>
            </a:ln>
            <a:effectLst/>
          </c:spPr>
        </c:majorGridlines>
        <c:numFmt formatCode="#,##0&quot;㎥&quot;" sourceLinked="1"/>
        <c:majorTickMark val="none"/>
        <c:minorTickMark val="none"/>
        <c:tickLblPos val="nextTo"/>
        <c:spPr>
          <a:noFill/>
          <a:ln w="12700">
            <a:solidFill>
              <a:schemeClr val="tx1"/>
            </a:solid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ＭＳ ゴシック" panose="020B0609070205080204" pitchFamily="49" charset="-128"/>
                <a:ea typeface="ＭＳ ゴシック" panose="020B0609070205080204" pitchFamily="49" charset="-128"/>
                <a:cs typeface="+mn-cs"/>
              </a:defRPr>
            </a:pPr>
            <a:endParaRPr lang="ja-JP"/>
          </a:p>
        </c:txPr>
        <c:crossAx val="36803712"/>
        <c:crosses val="autoZero"/>
        <c:crossBetween val="between"/>
      </c:valAx>
      <c:spPr>
        <a:noFill/>
        <a:ln>
          <a:noFill/>
        </a:ln>
        <a:effectLst/>
      </c:spPr>
    </c:plotArea>
    <c:legend>
      <c:legendPos val="r"/>
      <c:layout>
        <c:manualLayout>
          <c:xMode val="edge"/>
          <c:yMode val="edge"/>
          <c:x val="0.54525885207362579"/>
          <c:y val="8.9048427770058586E-3"/>
          <c:w val="0.4145199248654885"/>
          <c:h val="0.11029488960938708"/>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ＭＳ ゴシック" panose="020B0609070205080204" pitchFamily="49" charset="-128"/>
              <a:ea typeface="ＭＳ ゴシック" panose="020B0609070205080204" pitchFamily="49" charset="-128"/>
              <a:cs typeface="+mn-cs"/>
            </a:defRPr>
          </a:pPr>
          <a:endParaRPr lang="ja-JP"/>
        </a:p>
      </c:txPr>
    </c:legend>
    <c:plotVisOnly val="1"/>
    <c:dispBlanksAs val="gap"/>
    <c:showDLblsOverMax val="0"/>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ＭＳ ゴシック" panose="020B0609070205080204" pitchFamily="49" charset="-128"/>
                <a:ea typeface="ＭＳ ゴシック" panose="020B0609070205080204" pitchFamily="49" charset="-128"/>
                <a:cs typeface="+mn-cs"/>
              </a:defRPr>
            </a:pPr>
            <a:r>
              <a:rPr lang="ja-JP" altLang="en-US">
                <a:latin typeface="ＭＳ ゴシック" panose="020B0609070205080204" pitchFamily="49" charset="-128"/>
                <a:ea typeface="ＭＳ ゴシック" panose="020B0609070205080204" pitchFamily="49" charset="-128"/>
              </a:rPr>
              <a:t>灯油使用量</a:t>
            </a:r>
            <a:r>
              <a:rPr lang="en-US" altLang="ja-JP">
                <a:latin typeface="ＭＳ ゴシック" panose="020B0609070205080204" pitchFamily="49" charset="-128"/>
                <a:ea typeface="ＭＳ ゴシック" panose="020B0609070205080204" pitchFamily="49" charset="-128"/>
              </a:rPr>
              <a:t>(</a:t>
            </a:r>
            <a:r>
              <a:rPr lang="ja-JP" altLang="en-US">
                <a:latin typeface="ＭＳ ゴシック" panose="020B0609070205080204" pitchFamily="49" charset="-128"/>
                <a:ea typeface="ＭＳ ゴシック" panose="020B0609070205080204" pitchFamily="49" charset="-128"/>
              </a:rPr>
              <a:t>２か年度比較</a:t>
            </a:r>
            <a:r>
              <a:rPr lang="en-US" altLang="ja-JP">
                <a:latin typeface="ＭＳ ゴシック" panose="020B0609070205080204" pitchFamily="49" charset="-128"/>
                <a:ea typeface="ＭＳ ゴシック" panose="020B0609070205080204" pitchFamily="49" charset="-128"/>
              </a:rPr>
              <a:t>)</a:t>
            </a:r>
            <a:endParaRPr lang="ja-JP" altLang="en-US">
              <a:latin typeface="ＭＳ ゴシック" panose="020B0609070205080204" pitchFamily="49" charset="-128"/>
              <a:ea typeface="ＭＳ ゴシック" panose="020B0609070205080204" pitchFamily="49" charset="-128"/>
            </a:endParaRPr>
          </a:p>
        </c:rich>
      </c:tx>
      <c:layout>
        <c:manualLayout>
          <c:xMode val="edge"/>
          <c:yMode val="edge"/>
          <c:x val="0.14875565987033562"/>
          <c:y val="2.3148062374556123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ＭＳ ゴシック" panose="020B0609070205080204" pitchFamily="49" charset="-128"/>
              <a:ea typeface="ＭＳ ゴシック" panose="020B0609070205080204" pitchFamily="49" charset="-128"/>
              <a:cs typeface="+mn-cs"/>
            </a:defRPr>
          </a:pPr>
          <a:endParaRPr lang="ja-JP"/>
        </a:p>
      </c:txPr>
    </c:title>
    <c:autoTitleDeleted val="0"/>
    <c:plotArea>
      <c:layout>
        <c:manualLayout>
          <c:layoutTarget val="inner"/>
          <c:xMode val="edge"/>
          <c:yMode val="edge"/>
          <c:x val="0.114144505670084"/>
          <c:y val="0.12483660130718954"/>
          <c:w val="0.87153673892024064"/>
          <c:h val="0.78965133034841228"/>
        </c:manualLayout>
      </c:layout>
      <c:lineChart>
        <c:grouping val="standard"/>
        <c:varyColors val="0"/>
        <c:ser>
          <c:idx val="0"/>
          <c:order val="0"/>
          <c:tx>
            <c:strRef>
              <c:f>'環境負荷入力用(印刷不要)'!$B$5</c:f>
              <c:strCache>
                <c:ptCount val="1"/>
                <c:pt idx="0">
                  <c:v>R4年度</c:v>
                </c:pt>
              </c:strCache>
            </c:strRef>
          </c:tx>
          <c:spPr>
            <a:ln w="34925" cap="rnd">
              <a:solidFill>
                <a:schemeClr val="accent5"/>
              </a:solidFill>
              <a:round/>
            </a:ln>
            <a:effectLst/>
          </c:spPr>
          <c:marker>
            <c:symbol val="none"/>
          </c:marker>
          <c:cat>
            <c:strRef>
              <c:f>'環境負荷入力用(印刷不要)'!$A$6:$A$17</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'環境負荷入力用(印刷不要)'!$B$6:$B$17</c:f>
              <c:numCache>
                <c:formatCode>#,##0"kWh"</c:formatCode>
                <c:ptCount val="12"/>
              </c:numCache>
            </c:numRef>
          </c:val>
          <c:smooth val="0"/>
          <c:extLst>
            <c:ext xmlns:c16="http://schemas.microsoft.com/office/drawing/2014/chart" uri="{C3380CC4-5D6E-409C-BE32-E72D297353CC}">
              <c16:uniqueId val="{00000000-2393-4430-9479-727CFFD53B55}"/>
            </c:ext>
          </c:extLst>
        </c:ser>
        <c:ser>
          <c:idx val="1"/>
          <c:order val="1"/>
          <c:tx>
            <c:strRef>
              <c:f>'環境負荷入力用(印刷不要)'!$C$5</c:f>
              <c:strCache>
                <c:ptCount val="1"/>
                <c:pt idx="0">
                  <c:v>R5年度</c:v>
                </c:pt>
              </c:strCache>
            </c:strRef>
          </c:tx>
          <c:spPr>
            <a:ln w="34925" cap="rnd">
              <a:solidFill>
                <a:srgbClr val="FF0000"/>
              </a:solidFill>
              <a:round/>
            </a:ln>
            <a:effectLst/>
          </c:spPr>
          <c:marker>
            <c:symbol val="none"/>
          </c:marker>
          <c:cat>
            <c:strRef>
              <c:f>'環境負荷入力用(印刷不要)'!$A$6:$A$17</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'環境負荷入力用(印刷不要)'!$C$6:$C$17</c:f>
              <c:numCache>
                <c:formatCode>#,##0"kWh"</c:formatCode>
                <c:ptCount val="12"/>
              </c:numCache>
            </c:numRef>
          </c:val>
          <c:smooth val="0"/>
          <c:extLst>
            <c:ext xmlns:c16="http://schemas.microsoft.com/office/drawing/2014/chart" uri="{C3380CC4-5D6E-409C-BE32-E72D297353CC}">
              <c16:uniqueId val="{00000001-2393-4430-9479-727CFFD53B55}"/>
            </c:ext>
          </c:extLst>
        </c:ser>
        <c:dLbls>
          <c:showLegendKey val="0"/>
          <c:showVal val="0"/>
          <c:showCatName val="0"/>
          <c:showSerName val="0"/>
          <c:showPercent val="0"/>
          <c:showBubbleSize val="0"/>
        </c:dLbls>
        <c:smooth val="0"/>
        <c:axId val="37167488"/>
        <c:axId val="37169024"/>
      </c:lineChart>
      <c:catAx>
        <c:axId val="37167488"/>
        <c:scaling>
          <c:orientation val="minMax"/>
        </c:scaling>
        <c:delete val="0"/>
        <c:axPos val="b"/>
        <c:numFmt formatCode="General" sourceLinked="1"/>
        <c:majorTickMark val="none"/>
        <c:minorTickMark val="none"/>
        <c:tickLblPos val="nextTo"/>
        <c:spPr>
          <a:noFill/>
          <a:ln w="12700" cap="flat" cmpd="sng" algn="ctr">
            <a:solidFill>
              <a:schemeClr val="tx1"/>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ＭＳ ゴシック" panose="020B0609070205080204" pitchFamily="49" charset="-128"/>
                <a:ea typeface="ＭＳ ゴシック" panose="020B0609070205080204" pitchFamily="49" charset="-128"/>
                <a:cs typeface="+mn-cs"/>
              </a:defRPr>
            </a:pPr>
            <a:endParaRPr lang="ja-JP"/>
          </a:p>
        </c:txPr>
        <c:crossAx val="37169024"/>
        <c:crosses val="autoZero"/>
        <c:auto val="1"/>
        <c:lblAlgn val="ctr"/>
        <c:lblOffset val="100"/>
        <c:noMultiLvlLbl val="0"/>
      </c:catAx>
      <c:valAx>
        <c:axId val="37169024"/>
        <c:scaling>
          <c:orientation val="minMax"/>
        </c:scaling>
        <c:delete val="0"/>
        <c:axPos val="l"/>
        <c:majorGridlines>
          <c:spPr>
            <a:ln w="9525" cap="flat" cmpd="sng" algn="ctr">
              <a:solidFill>
                <a:schemeClr val="tx1">
                  <a:lumMod val="15000"/>
                  <a:lumOff val="85000"/>
                </a:schemeClr>
              </a:solidFill>
              <a:round/>
            </a:ln>
            <a:effectLst/>
          </c:spPr>
        </c:majorGridlines>
        <c:numFmt formatCode="#,##0&quot;kWh&quot;" sourceLinked="1"/>
        <c:majorTickMark val="none"/>
        <c:minorTickMark val="none"/>
        <c:tickLblPos val="nextTo"/>
        <c:spPr>
          <a:noFill/>
          <a:ln w="12700">
            <a:solidFill>
              <a:schemeClr val="tx1"/>
            </a:solid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ＭＳ ゴシック" panose="020B0609070205080204" pitchFamily="49" charset="-128"/>
                <a:ea typeface="ＭＳ ゴシック" panose="020B0609070205080204" pitchFamily="49" charset="-128"/>
                <a:cs typeface="+mn-cs"/>
              </a:defRPr>
            </a:pPr>
            <a:endParaRPr lang="ja-JP"/>
          </a:p>
        </c:txPr>
        <c:crossAx val="37167488"/>
        <c:crosses val="autoZero"/>
        <c:crossBetween val="between"/>
      </c:valAx>
      <c:spPr>
        <a:noFill/>
        <a:ln>
          <a:noFill/>
        </a:ln>
        <a:effectLst/>
      </c:spPr>
    </c:plotArea>
    <c:legend>
      <c:legendPos val="r"/>
      <c:layout>
        <c:manualLayout>
          <c:xMode val="edge"/>
          <c:yMode val="edge"/>
          <c:x val="0.54525885207362579"/>
          <c:y val="8.9048427770058586E-3"/>
          <c:w val="0.4145199248654885"/>
          <c:h val="0.11029488960938708"/>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ＭＳ ゴシック" panose="020B0609070205080204" pitchFamily="49" charset="-128"/>
              <a:ea typeface="ＭＳ ゴシック" panose="020B0609070205080204" pitchFamily="49" charset="-128"/>
              <a:cs typeface="+mn-cs"/>
            </a:defRPr>
          </a:pPr>
          <a:endParaRPr lang="ja-JP"/>
        </a:p>
      </c:txPr>
    </c:legend>
    <c:plotVisOnly val="1"/>
    <c:dispBlanksAs val="gap"/>
    <c:showDLblsOverMax val="0"/>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195261</xdr:colOff>
      <xdr:row>19</xdr:row>
      <xdr:rowOff>97627</xdr:rowOff>
    </xdr:from>
    <xdr:to>
      <xdr:col>7</xdr:col>
      <xdr:colOff>416716</xdr:colOff>
      <xdr:row>25</xdr:row>
      <xdr:rowOff>99214</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195261" y="5407815"/>
          <a:ext cx="5055393" cy="147796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1100">
              <a:latin typeface="ＭＳ ゴシック" panose="020B0609070205080204" pitchFamily="49" charset="-128"/>
              <a:ea typeface="ＭＳ ゴシック" panose="020B0609070205080204" pitchFamily="49" charset="-128"/>
            </a:rPr>
            <a:t>　別添で示すものは計画書の一例であり、例に示された順序、分量、書式などにとらわれる必要はありません。作成にあたっては、別添の計画書を参考に①地域の概要、②環境負荷の概要、③行動の宣言及び環境負荷低減等の目標、④環境保全に向けた具体的な活動、⑤環境行動計画の実施体制について記載してください。</a:t>
          </a:r>
        </a:p>
      </xdr:txBody>
    </xdr:sp>
    <xdr:clientData/>
  </xdr:twoCellAnchor>
  <xdr:twoCellAnchor>
    <xdr:from>
      <xdr:col>0</xdr:col>
      <xdr:colOff>79377</xdr:colOff>
      <xdr:row>0</xdr:row>
      <xdr:rowOff>146845</xdr:rowOff>
    </xdr:from>
    <xdr:to>
      <xdr:col>7</xdr:col>
      <xdr:colOff>452437</xdr:colOff>
      <xdr:row>20</xdr:row>
      <xdr:rowOff>261937</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79377" y="146845"/>
          <a:ext cx="5206998" cy="55443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120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200" b="0" i="0" u="none" strike="noStrike">
              <a:solidFill>
                <a:schemeClr val="dk1"/>
              </a:solidFill>
              <a:effectLst/>
              <a:latin typeface="ＭＳ ゴシック" panose="020B0609070205080204" pitchFamily="49" charset="-128"/>
              <a:ea typeface="ＭＳ ゴシック" panose="020B0609070205080204" pitchFamily="49" charset="-128"/>
              <a:cs typeface="+mn-cs"/>
            </a:rPr>
            <a:t>地域版環境行動計画書の作成について</a:t>
          </a:r>
          <a:r>
            <a:rPr lang="en-US" altLang="ja-JP" sz="120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p>
        <a:p>
          <a:endParaRPr lang="en-US" altLang="ja-JP" sz="1200" b="0" i="0" u="none" strike="noStrike">
            <a:solidFill>
              <a:schemeClr val="dk1"/>
            </a:solidFill>
            <a:effectLst/>
            <a:latin typeface="ＭＳ ゴシック" panose="020B0609070205080204" pitchFamily="49" charset="-128"/>
            <a:ea typeface="ＭＳ ゴシック" panose="020B0609070205080204" pitchFamily="49" charset="-128"/>
            <a:cs typeface="+mn-cs"/>
          </a:endParaRPr>
        </a:p>
        <a:p>
          <a:r>
            <a:rPr lang="ja-JP" altLang="en-US" sz="1200" b="0" i="0" u="none" strike="noStrike">
              <a:solidFill>
                <a:schemeClr val="dk1"/>
              </a:solidFill>
              <a:effectLst/>
              <a:latin typeface="ＭＳ ゴシック" panose="020B0609070205080204" pitchFamily="49" charset="-128"/>
              <a:ea typeface="ＭＳ ゴシック" panose="020B0609070205080204" pitchFamily="49" charset="-128"/>
              <a:cs typeface="+mn-cs"/>
            </a:rPr>
            <a:t>１．入力が必要な部分はセルが黄色に着色されています。</a:t>
          </a:r>
          <a:endParaRPr lang="en-US" altLang="ja-JP" sz="1200" b="0" i="0" u="none" strike="noStrike">
            <a:solidFill>
              <a:schemeClr val="dk1"/>
            </a:solidFill>
            <a:effectLst/>
            <a:latin typeface="ＭＳ ゴシック" panose="020B0609070205080204" pitchFamily="49" charset="-128"/>
            <a:ea typeface="ＭＳ ゴシック" panose="020B0609070205080204" pitchFamily="49" charset="-128"/>
            <a:cs typeface="+mn-cs"/>
          </a:endParaRPr>
        </a:p>
        <a:p>
          <a:r>
            <a:rPr lang="ja-JP" altLang="en-US" sz="1200" b="0" i="0" u="none" strike="noStrike">
              <a:solidFill>
                <a:schemeClr val="dk1"/>
              </a:solidFill>
              <a:effectLst/>
              <a:latin typeface="ＭＳ ゴシック" panose="020B0609070205080204" pitchFamily="49" charset="-128"/>
              <a:ea typeface="ＭＳ ゴシック" panose="020B0609070205080204" pitchFamily="49" charset="-128"/>
              <a:cs typeface="+mn-cs"/>
            </a:rPr>
            <a:t>　・表紙シートは必ず入力してください。</a:t>
          </a:r>
          <a:endParaRPr lang="en-US" altLang="ja-JP" sz="1200" b="0" i="0" u="none" strike="noStrike">
            <a:solidFill>
              <a:schemeClr val="dk1"/>
            </a:solidFill>
            <a:effectLst/>
            <a:latin typeface="ＭＳ ゴシック" panose="020B0609070205080204" pitchFamily="49" charset="-128"/>
            <a:ea typeface="ＭＳ ゴシック" panose="020B0609070205080204" pitchFamily="49" charset="-128"/>
            <a:cs typeface="+mn-cs"/>
          </a:endParaRPr>
        </a:p>
        <a:p>
          <a:r>
            <a:rPr lang="ja-JP" altLang="en-US" sz="1200" b="0" i="0" u="none" strike="noStrike">
              <a:solidFill>
                <a:schemeClr val="dk1"/>
              </a:solidFill>
              <a:effectLst/>
              <a:latin typeface="ＭＳ ゴシック" panose="020B0609070205080204" pitchFamily="49" charset="-128"/>
              <a:ea typeface="ＭＳ ゴシック" panose="020B0609070205080204" pitchFamily="49" charset="-128"/>
              <a:cs typeface="+mn-cs"/>
            </a:rPr>
            <a:t>　・環境負荷シートでは、環境負荷入力用シートに入力した項目の削減</a:t>
          </a:r>
          <a:endParaRPr lang="en-US" altLang="ja-JP" sz="1200" b="0" i="0" u="none" strike="noStrike">
            <a:solidFill>
              <a:schemeClr val="dk1"/>
            </a:solidFill>
            <a:effectLst/>
            <a:latin typeface="ＭＳ ゴシック" panose="020B0609070205080204" pitchFamily="49" charset="-128"/>
            <a:ea typeface="ＭＳ ゴシック" panose="020B0609070205080204" pitchFamily="49" charset="-128"/>
            <a:cs typeface="+mn-cs"/>
          </a:endParaRPr>
        </a:p>
        <a:p>
          <a:r>
            <a:rPr lang="ja-JP" altLang="en-US" sz="1200" b="0" i="0" u="none" strike="noStrike">
              <a:solidFill>
                <a:schemeClr val="dk1"/>
              </a:solidFill>
              <a:effectLst/>
              <a:latin typeface="ＭＳ ゴシック" panose="020B0609070205080204" pitchFamily="49" charset="-128"/>
              <a:ea typeface="ＭＳ ゴシック" panose="020B0609070205080204" pitchFamily="49" charset="-128"/>
              <a:cs typeface="+mn-cs"/>
            </a:rPr>
            <a:t>　　率のみ入力してください。</a:t>
          </a:r>
          <a:r>
            <a:rPr lang="ja-JP" altLang="en-US" sz="1200">
              <a:latin typeface="ＭＳ ゴシック" panose="020B0609070205080204" pitchFamily="49" charset="-128"/>
              <a:ea typeface="ＭＳ ゴシック" panose="020B0609070205080204" pitchFamily="49" charset="-128"/>
            </a:rPr>
            <a:t> </a:t>
          </a:r>
          <a:r>
            <a:rPr lang="ja-JP" altLang="en-US" sz="120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endParaRPr lang="en-US" altLang="ja-JP" sz="1200" b="0" i="0" u="none" strike="noStrike">
            <a:solidFill>
              <a:schemeClr val="dk1"/>
            </a:solidFill>
            <a:effectLst/>
            <a:latin typeface="ＭＳ ゴシック" panose="020B0609070205080204" pitchFamily="49" charset="-128"/>
            <a:ea typeface="ＭＳ ゴシック" panose="020B0609070205080204" pitchFamily="49" charset="-128"/>
            <a:cs typeface="+mn-cs"/>
          </a:endParaRPr>
        </a:p>
        <a:p>
          <a:endParaRPr lang="en-US" altLang="ja-JP" sz="1200" b="0" i="0" u="none" strike="noStrike">
            <a:solidFill>
              <a:schemeClr val="dk1"/>
            </a:solidFill>
            <a:effectLst/>
            <a:latin typeface="ＭＳ ゴシック" panose="020B0609070205080204" pitchFamily="49" charset="-128"/>
            <a:ea typeface="ＭＳ ゴシック" panose="020B0609070205080204" pitchFamily="49" charset="-128"/>
            <a:cs typeface="+mn-cs"/>
          </a:endParaRPr>
        </a:p>
        <a:p>
          <a:r>
            <a:rPr lang="ja-JP" altLang="en-US" sz="1200" b="0" i="0" u="none" strike="noStrike">
              <a:solidFill>
                <a:schemeClr val="dk1"/>
              </a:solidFill>
              <a:effectLst/>
              <a:latin typeface="ＭＳ ゴシック" panose="020B0609070205080204" pitchFamily="49" charset="-128"/>
              <a:ea typeface="ＭＳ ゴシック" panose="020B0609070205080204" pitchFamily="49" charset="-128"/>
              <a:cs typeface="+mn-cs"/>
            </a:rPr>
            <a:t>２．環境負荷入力用シートの「電気使用量」及び「水道使用量」は必ず</a:t>
          </a:r>
          <a:endParaRPr lang="en-US" altLang="ja-JP" sz="1200" b="0" i="0" u="none" strike="noStrike">
            <a:solidFill>
              <a:schemeClr val="dk1"/>
            </a:solidFill>
            <a:effectLst/>
            <a:latin typeface="ＭＳ ゴシック" panose="020B0609070205080204" pitchFamily="49" charset="-128"/>
            <a:ea typeface="ＭＳ ゴシック" panose="020B0609070205080204" pitchFamily="49" charset="-128"/>
            <a:cs typeface="+mn-cs"/>
          </a:endParaRPr>
        </a:p>
        <a:p>
          <a:r>
            <a:rPr lang="ja-JP" altLang="en-US" sz="1200" b="0" i="0" u="none" strike="noStrike">
              <a:solidFill>
                <a:schemeClr val="dk1"/>
              </a:solidFill>
              <a:effectLst/>
              <a:latin typeface="ＭＳ ゴシック" panose="020B0609070205080204" pitchFamily="49" charset="-128"/>
              <a:ea typeface="ＭＳ ゴシック" panose="020B0609070205080204" pitchFamily="49" charset="-128"/>
              <a:cs typeface="+mn-cs"/>
            </a:rPr>
            <a:t>　　数値を入力してください。毎月の数値が分からない場合は、３月欄</a:t>
          </a:r>
          <a:endParaRPr lang="en-US" altLang="ja-JP" sz="1200" b="0" i="0" u="none" strike="noStrike">
            <a:solidFill>
              <a:schemeClr val="dk1"/>
            </a:solidFill>
            <a:effectLst/>
            <a:latin typeface="ＭＳ ゴシック" panose="020B0609070205080204" pitchFamily="49" charset="-128"/>
            <a:ea typeface="ＭＳ ゴシック" panose="020B0609070205080204" pitchFamily="49" charset="-128"/>
            <a:cs typeface="+mn-cs"/>
          </a:endParaRPr>
        </a:p>
        <a:p>
          <a:r>
            <a:rPr lang="ja-JP" altLang="en-US" sz="1200" b="0" i="0" u="none" strike="noStrike">
              <a:solidFill>
                <a:schemeClr val="dk1"/>
              </a:solidFill>
              <a:effectLst/>
              <a:latin typeface="ＭＳ ゴシック" panose="020B0609070205080204" pitchFamily="49" charset="-128"/>
              <a:ea typeface="ＭＳ ゴシック" panose="020B0609070205080204" pitchFamily="49" charset="-128"/>
              <a:cs typeface="+mn-cs"/>
            </a:rPr>
            <a:t>　　に１年分の数値を入力してください（単位の入力不要）。</a:t>
          </a:r>
          <a:endParaRPr lang="en-US" altLang="ja-JP" sz="1200" b="0" i="0" u="none" strike="noStrike">
            <a:solidFill>
              <a:schemeClr val="dk1"/>
            </a:solidFill>
            <a:effectLst/>
            <a:latin typeface="ＭＳ ゴシック" panose="020B0609070205080204" pitchFamily="49" charset="-128"/>
            <a:ea typeface="ＭＳ ゴシック" panose="020B0609070205080204" pitchFamily="49" charset="-128"/>
            <a:cs typeface="+mn-cs"/>
          </a:endParaRPr>
        </a:p>
        <a:p>
          <a:endParaRPr lang="en-US" altLang="ja-JP" sz="1200" b="0" i="0" u="none" strike="noStrike">
            <a:solidFill>
              <a:schemeClr val="dk1"/>
            </a:solidFill>
            <a:effectLst/>
            <a:latin typeface="ＭＳ ゴシック" panose="020B0609070205080204" pitchFamily="49" charset="-128"/>
            <a:ea typeface="ＭＳ ゴシック" panose="020B0609070205080204" pitchFamily="49" charset="-128"/>
            <a:cs typeface="+mn-cs"/>
          </a:endParaRPr>
        </a:p>
        <a:p>
          <a:r>
            <a:rPr lang="ja-JP" altLang="en-US" sz="1200" b="0" i="0" u="none" strike="noStrike">
              <a:solidFill>
                <a:schemeClr val="dk1"/>
              </a:solidFill>
              <a:effectLst/>
              <a:latin typeface="ＭＳ ゴシック" panose="020B0609070205080204" pitchFamily="49" charset="-128"/>
              <a:ea typeface="ＭＳ ゴシック" panose="020B0609070205080204" pitchFamily="49" charset="-128"/>
              <a:cs typeface="+mn-cs"/>
            </a:rPr>
            <a:t>３．環境負荷入力用シートの「電気使用量」及び「水道使用量」以外は、</a:t>
          </a:r>
          <a:endParaRPr lang="en-US" altLang="ja-JP" sz="1200" b="0" i="0" u="none" strike="noStrike">
            <a:solidFill>
              <a:schemeClr val="dk1"/>
            </a:solidFill>
            <a:effectLst/>
            <a:latin typeface="ＭＳ ゴシック" panose="020B0609070205080204" pitchFamily="49" charset="-128"/>
            <a:ea typeface="ＭＳ ゴシック" panose="020B0609070205080204" pitchFamily="49" charset="-128"/>
            <a:cs typeface="+mn-cs"/>
          </a:endParaRPr>
        </a:p>
        <a:p>
          <a:r>
            <a:rPr lang="ja-JP" altLang="en-US" sz="1200" b="0" i="0" u="none" strike="noStrike">
              <a:solidFill>
                <a:schemeClr val="dk1"/>
              </a:solidFill>
              <a:effectLst/>
              <a:latin typeface="ＭＳ ゴシック" panose="020B0609070205080204" pitchFamily="49" charset="-128"/>
              <a:ea typeface="ＭＳ ゴシック" panose="020B0609070205080204" pitchFamily="49" charset="-128"/>
              <a:cs typeface="+mn-cs"/>
            </a:rPr>
            <a:t>　　可能な範囲で入力してください（任意）。</a:t>
          </a:r>
          <a:endParaRPr lang="en-US" altLang="ja-JP" sz="1200">
            <a:latin typeface="ＭＳ ゴシック" panose="020B0609070205080204" pitchFamily="49" charset="-128"/>
            <a:ea typeface="ＭＳ ゴシック" panose="020B0609070205080204" pitchFamily="49" charset="-128"/>
          </a:endParaRPr>
        </a:p>
        <a:p>
          <a:r>
            <a:rPr lang="ja-JP" altLang="en-US" sz="1200" b="0" i="0" u="none" strike="noStrike">
              <a:solidFill>
                <a:schemeClr val="dk1"/>
              </a:solidFill>
              <a:effectLst/>
              <a:latin typeface="ＭＳ ゴシック" panose="020B0609070205080204" pitchFamily="49" charset="-128"/>
              <a:ea typeface="ＭＳ ゴシック" panose="020B0609070205080204" pitchFamily="49" charset="-128"/>
              <a:cs typeface="+mn-cs"/>
            </a:rPr>
            <a:t>　・燃えるゴミについて</a:t>
          </a:r>
          <a:endParaRPr lang="en-US" altLang="ja-JP" sz="1200" b="0" i="0" u="none" strike="noStrike">
            <a:solidFill>
              <a:schemeClr val="dk1"/>
            </a:solidFill>
            <a:effectLst/>
            <a:latin typeface="ＭＳ ゴシック" panose="020B0609070205080204" pitchFamily="49" charset="-128"/>
            <a:ea typeface="ＭＳ ゴシック" panose="020B0609070205080204" pitchFamily="49" charset="-128"/>
            <a:cs typeface="+mn-cs"/>
          </a:endParaRPr>
        </a:p>
        <a:p>
          <a:r>
            <a:rPr lang="ja-JP" altLang="en-US" sz="1200" b="0" i="0" u="none" strike="noStrike">
              <a:solidFill>
                <a:schemeClr val="dk1"/>
              </a:solidFill>
              <a:effectLst/>
              <a:latin typeface="ＭＳ ゴシック" panose="020B0609070205080204" pitchFamily="49" charset="-128"/>
              <a:ea typeface="ＭＳ ゴシック" panose="020B0609070205080204" pitchFamily="49" charset="-128"/>
              <a:cs typeface="+mn-cs"/>
            </a:rPr>
            <a:t>　　①ゴミ袋の数で集計している場合</a:t>
          </a:r>
          <a:endParaRPr lang="en-US" altLang="ja-JP" sz="1200" b="0" i="0" u="none" strike="noStrike">
            <a:solidFill>
              <a:schemeClr val="dk1"/>
            </a:solidFill>
            <a:effectLst/>
            <a:latin typeface="ＭＳ ゴシック" panose="020B0609070205080204" pitchFamily="49" charset="-128"/>
            <a:ea typeface="ＭＳ ゴシック" panose="020B0609070205080204" pitchFamily="49" charset="-128"/>
            <a:cs typeface="+mn-cs"/>
          </a:endParaRPr>
        </a:p>
        <a:p>
          <a:r>
            <a:rPr lang="ja-JP" altLang="en-US" sz="1200" b="0" i="0" u="none" strike="noStrike">
              <a:solidFill>
                <a:schemeClr val="dk1"/>
              </a:solidFill>
              <a:effectLst/>
              <a:latin typeface="ＭＳ ゴシック" panose="020B0609070205080204" pitchFamily="49" charset="-128"/>
              <a:ea typeface="ＭＳ ゴシック" panose="020B0609070205080204" pitchFamily="49" charset="-128"/>
              <a:cs typeface="+mn-cs"/>
            </a:rPr>
            <a:t>　　　ゴミ袋のサイズと集計結果を入力してください。</a:t>
          </a:r>
          <a:endParaRPr lang="en-US" altLang="ja-JP" sz="1200" b="0" i="0" u="none" strike="noStrike">
            <a:solidFill>
              <a:schemeClr val="dk1"/>
            </a:solidFill>
            <a:effectLst/>
            <a:latin typeface="ＭＳ ゴシック" panose="020B0609070205080204" pitchFamily="49" charset="-128"/>
            <a:ea typeface="ＭＳ ゴシック" panose="020B0609070205080204" pitchFamily="49" charset="-128"/>
            <a:cs typeface="+mn-cs"/>
          </a:endParaRPr>
        </a:p>
        <a:p>
          <a:r>
            <a:rPr lang="ja-JP" altLang="en-US" sz="1200" b="0" i="0" u="none" strike="noStrike">
              <a:solidFill>
                <a:schemeClr val="dk1"/>
              </a:solidFill>
              <a:effectLst/>
              <a:latin typeface="ＭＳ ゴシック" panose="020B0609070205080204" pitchFamily="49" charset="-128"/>
              <a:ea typeface="ＭＳ ゴシック" panose="020B0609070205080204" pitchFamily="49" charset="-128"/>
              <a:cs typeface="+mn-cs"/>
            </a:rPr>
            <a:t>　　②重さで集計している場合</a:t>
          </a:r>
          <a:endParaRPr lang="en-US" altLang="ja-JP" sz="1200" b="0" i="0" u="none" strike="noStrike">
            <a:solidFill>
              <a:schemeClr val="dk1"/>
            </a:solidFill>
            <a:effectLst/>
            <a:latin typeface="ＭＳ ゴシック" panose="020B0609070205080204" pitchFamily="49" charset="-128"/>
            <a:ea typeface="ＭＳ ゴシック" panose="020B0609070205080204" pitchFamily="49" charset="-128"/>
            <a:cs typeface="+mn-cs"/>
          </a:endParaRPr>
        </a:p>
        <a:p>
          <a:r>
            <a:rPr lang="ja-JP" altLang="en-US" sz="1200" b="0" i="0" u="none" strike="noStrike">
              <a:solidFill>
                <a:schemeClr val="dk1"/>
              </a:solidFill>
              <a:effectLst/>
              <a:latin typeface="ＭＳ ゴシック" panose="020B0609070205080204" pitchFamily="49" charset="-128"/>
              <a:ea typeface="ＭＳ ゴシック" panose="020B0609070205080204" pitchFamily="49" charset="-128"/>
              <a:cs typeface="+mn-cs"/>
            </a:rPr>
            <a:t>　　　集計結果を</a:t>
          </a:r>
          <a:r>
            <a:rPr lang="en-US" altLang="ja-JP" sz="1200" b="0" i="0" u="none" strike="noStrike">
              <a:solidFill>
                <a:schemeClr val="dk1"/>
              </a:solidFill>
              <a:effectLst/>
              <a:latin typeface="ＭＳ ゴシック" panose="020B0609070205080204" pitchFamily="49" charset="-128"/>
              <a:ea typeface="ＭＳ ゴシック" panose="020B0609070205080204" pitchFamily="49" charset="-128"/>
              <a:cs typeface="+mn-cs"/>
            </a:rPr>
            <a:t>Kg</a:t>
          </a:r>
          <a:r>
            <a:rPr lang="ja-JP" altLang="en-US" sz="1200" b="0" i="0" u="none" strike="noStrike">
              <a:solidFill>
                <a:schemeClr val="dk1"/>
              </a:solidFill>
              <a:effectLst/>
              <a:latin typeface="ＭＳ ゴシック" panose="020B0609070205080204" pitchFamily="49" charset="-128"/>
              <a:ea typeface="ＭＳ ゴシック" panose="020B0609070205080204" pitchFamily="49" charset="-128"/>
              <a:cs typeface="+mn-cs"/>
            </a:rPr>
            <a:t>単位で入力してください。</a:t>
          </a:r>
          <a:endParaRPr lang="en-US" altLang="ja-JP" sz="1200" b="0" i="0" u="none" strike="noStrike">
            <a:solidFill>
              <a:schemeClr val="dk1"/>
            </a:solidFill>
            <a:effectLst/>
            <a:latin typeface="ＭＳ ゴシック" panose="020B0609070205080204" pitchFamily="49" charset="-128"/>
            <a:ea typeface="ＭＳ ゴシック" panose="020B0609070205080204" pitchFamily="49" charset="-128"/>
            <a:cs typeface="+mn-cs"/>
          </a:endParaRPr>
        </a:p>
        <a:p>
          <a:endParaRPr lang="en-US" altLang="ja-JP" sz="1200" b="0" i="0" u="none" strike="noStrike">
            <a:solidFill>
              <a:schemeClr val="dk1"/>
            </a:solidFill>
            <a:effectLst/>
            <a:latin typeface="ＭＳ ゴシック" panose="020B0609070205080204" pitchFamily="49" charset="-128"/>
            <a:ea typeface="ＭＳ ゴシック" panose="020B0609070205080204" pitchFamily="49" charset="-128"/>
            <a:cs typeface="+mn-cs"/>
          </a:endParaRPr>
        </a:p>
        <a:p>
          <a:r>
            <a:rPr lang="ja-JP" altLang="en-US" sz="1200" b="0" i="0" u="none" strike="noStrike">
              <a:solidFill>
                <a:schemeClr val="dk1"/>
              </a:solidFill>
              <a:effectLst/>
              <a:latin typeface="ＭＳ ゴシック" panose="020B0609070205080204" pitchFamily="49" charset="-128"/>
              <a:ea typeface="ＭＳ ゴシック" panose="020B0609070205080204" pitchFamily="49" charset="-128"/>
              <a:cs typeface="+mn-cs"/>
            </a:rPr>
            <a:t>４．行動宣言等シートは、取組に応じて書き換えてください。</a:t>
          </a:r>
          <a:endParaRPr lang="en-US" altLang="ja-JP" sz="1200" b="0" i="0" u="none" strike="noStrike">
            <a:solidFill>
              <a:schemeClr val="dk1"/>
            </a:solidFill>
            <a:effectLst/>
            <a:latin typeface="ＭＳ ゴシック" panose="020B0609070205080204" pitchFamily="49" charset="-128"/>
            <a:ea typeface="ＭＳ ゴシック" panose="020B0609070205080204" pitchFamily="49" charset="-128"/>
            <a:cs typeface="+mn-cs"/>
          </a:endParaRPr>
        </a:p>
        <a:p>
          <a:endParaRPr lang="en-US" altLang="ja-JP" sz="1200" b="0" i="0" u="none" strike="noStrike">
            <a:solidFill>
              <a:schemeClr val="dk1"/>
            </a:solidFill>
            <a:effectLst/>
            <a:latin typeface="ＭＳ ゴシック" panose="020B0609070205080204" pitchFamily="49" charset="-128"/>
            <a:ea typeface="ＭＳ ゴシック" panose="020B0609070205080204" pitchFamily="49" charset="-128"/>
            <a:cs typeface="+mn-cs"/>
          </a:endParaRPr>
        </a:p>
        <a:p>
          <a:r>
            <a:rPr lang="ja-JP" altLang="en-US" sz="1200" b="0" i="0" u="none" strike="noStrike">
              <a:solidFill>
                <a:schemeClr val="dk1"/>
              </a:solidFill>
              <a:effectLst/>
              <a:latin typeface="ＭＳ ゴシック" panose="020B0609070205080204" pitchFamily="49" charset="-128"/>
              <a:ea typeface="ＭＳ ゴシック" panose="020B0609070205080204" pitchFamily="49" charset="-128"/>
              <a:cs typeface="+mn-cs"/>
            </a:rPr>
            <a:t>５．具体的な活動（別紙）シートは、取り組んでいること（今後、取り</a:t>
          </a:r>
          <a:endParaRPr lang="en-US" altLang="ja-JP" sz="1200" b="0" i="0" u="none" strike="noStrike">
            <a:solidFill>
              <a:schemeClr val="dk1"/>
            </a:solidFill>
            <a:effectLst/>
            <a:latin typeface="ＭＳ ゴシック" panose="020B0609070205080204" pitchFamily="49" charset="-128"/>
            <a:ea typeface="ＭＳ ゴシック" panose="020B0609070205080204" pitchFamily="49" charset="-128"/>
            <a:cs typeface="+mn-cs"/>
          </a:endParaRPr>
        </a:p>
        <a:p>
          <a:r>
            <a:rPr lang="ja-JP" altLang="en-US" sz="1200" b="0" i="0" u="none" strike="noStrike">
              <a:solidFill>
                <a:schemeClr val="dk1"/>
              </a:solidFill>
              <a:effectLst/>
              <a:latin typeface="ＭＳ ゴシック" panose="020B0609070205080204" pitchFamily="49" charset="-128"/>
              <a:ea typeface="ＭＳ ゴシック" panose="020B0609070205080204" pitchFamily="49" charset="-128"/>
              <a:cs typeface="+mn-cs"/>
            </a:rPr>
            <a:t>　　組む予定の項目を含む）にチェックを入れてくてださい。</a:t>
          </a:r>
          <a:endParaRPr kumimoji="1" lang="ja-JP" altLang="en-US" sz="1200">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9525</xdr:colOff>
      <xdr:row>5</xdr:row>
      <xdr:rowOff>0</xdr:rowOff>
    </xdr:from>
    <xdr:to>
      <xdr:col>3</xdr:col>
      <xdr:colOff>295275</xdr:colOff>
      <xdr:row>17</xdr:row>
      <xdr:rowOff>0</xdr:rowOff>
    </xdr:to>
    <xdr:sp macro="" textlink="">
      <xdr:nvSpPr>
        <xdr:cNvPr id="2" name="右中かっこ 1">
          <a:extLst>
            <a:ext uri="{FF2B5EF4-FFF2-40B4-BE49-F238E27FC236}">
              <a16:creationId xmlns:a16="http://schemas.microsoft.com/office/drawing/2014/main" id="{00000000-0008-0000-0300-000002000000}"/>
            </a:ext>
          </a:extLst>
        </xdr:cNvPr>
        <xdr:cNvSpPr/>
      </xdr:nvSpPr>
      <xdr:spPr>
        <a:xfrm>
          <a:off x="2590800" y="990600"/>
          <a:ext cx="285750" cy="2971800"/>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9525</xdr:colOff>
      <xdr:row>5</xdr:row>
      <xdr:rowOff>0</xdr:rowOff>
    </xdr:from>
    <xdr:to>
      <xdr:col>11</xdr:col>
      <xdr:colOff>295275</xdr:colOff>
      <xdr:row>17</xdr:row>
      <xdr:rowOff>0</xdr:rowOff>
    </xdr:to>
    <xdr:sp macro="" textlink="">
      <xdr:nvSpPr>
        <xdr:cNvPr id="3" name="右中かっこ 2">
          <a:extLst>
            <a:ext uri="{FF2B5EF4-FFF2-40B4-BE49-F238E27FC236}">
              <a16:creationId xmlns:a16="http://schemas.microsoft.com/office/drawing/2014/main" id="{00000000-0008-0000-0300-000003000000}"/>
            </a:ext>
          </a:extLst>
        </xdr:cNvPr>
        <xdr:cNvSpPr/>
      </xdr:nvSpPr>
      <xdr:spPr>
        <a:xfrm>
          <a:off x="2590800" y="5695950"/>
          <a:ext cx="285750" cy="2971800"/>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9525</xdr:colOff>
      <xdr:row>26</xdr:row>
      <xdr:rowOff>0</xdr:rowOff>
    </xdr:from>
    <xdr:to>
      <xdr:col>3</xdr:col>
      <xdr:colOff>295275</xdr:colOff>
      <xdr:row>38</xdr:row>
      <xdr:rowOff>0</xdr:rowOff>
    </xdr:to>
    <xdr:sp macro="" textlink="">
      <xdr:nvSpPr>
        <xdr:cNvPr id="4" name="右中かっこ 3">
          <a:extLst>
            <a:ext uri="{FF2B5EF4-FFF2-40B4-BE49-F238E27FC236}">
              <a16:creationId xmlns:a16="http://schemas.microsoft.com/office/drawing/2014/main" id="{00000000-0008-0000-0300-000004000000}"/>
            </a:ext>
          </a:extLst>
        </xdr:cNvPr>
        <xdr:cNvSpPr/>
      </xdr:nvSpPr>
      <xdr:spPr>
        <a:xfrm>
          <a:off x="2390775" y="990600"/>
          <a:ext cx="285750" cy="2971800"/>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9525</xdr:colOff>
      <xdr:row>26</xdr:row>
      <xdr:rowOff>0</xdr:rowOff>
    </xdr:from>
    <xdr:to>
      <xdr:col>11</xdr:col>
      <xdr:colOff>295275</xdr:colOff>
      <xdr:row>38</xdr:row>
      <xdr:rowOff>0</xdr:rowOff>
    </xdr:to>
    <xdr:sp macro="" textlink="">
      <xdr:nvSpPr>
        <xdr:cNvPr id="5" name="右中かっこ 4">
          <a:extLst>
            <a:ext uri="{FF2B5EF4-FFF2-40B4-BE49-F238E27FC236}">
              <a16:creationId xmlns:a16="http://schemas.microsoft.com/office/drawing/2014/main" id="{00000000-0008-0000-0300-000005000000}"/>
            </a:ext>
          </a:extLst>
        </xdr:cNvPr>
        <xdr:cNvSpPr/>
      </xdr:nvSpPr>
      <xdr:spPr>
        <a:xfrm>
          <a:off x="8248650" y="990600"/>
          <a:ext cx="285750" cy="2971800"/>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9525</xdr:colOff>
      <xdr:row>45</xdr:row>
      <xdr:rowOff>0</xdr:rowOff>
    </xdr:from>
    <xdr:to>
      <xdr:col>3</xdr:col>
      <xdr:colOff>295275</xdr:colOff>
      <xdr:row>57</xdr:row>
      <xdr:rowOff>0</xdr:rowOff>
    </xdr:to>
    <xdr:sp macro="" textlink="">
      <xdr:nvSpPr>
        <xdr:cNvPr id="6" name="右中かっこ 5">
          <a:extLst>
            <a:ext uri="{FF2B5EF4-FFF2-40B4-BE49-F238E27FC236}">
              <a16:creationId xmlns:a16="http://schemas.microsoft.com/office/drawing/2014/main" id="{00000000-0008-0000-0300-000006000000}"/>
            </a:ext>
          </a:extLst>
        </xdr:cNvPr>
        <xdr:cNvSpPr/>
      </xdr:nvSpPr>
      <xdr:spPr>
        <a:xfrm>
          <a:off x="8248650" y="5695950"/>
          <a:ext cx="285750" cy="2971800"/>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9525</xdr:colOff>
      <xdr:row>45</xdr:row>
      <xdr:rowOff>0</xdr:rowOff>
    </xdr:from>
    <xdr:to>
      <xdr:col>11</xdr:col>
      <xdr:colOff>295275</xdr:colOff>
      <xdr:row>57</xdr:row>
      <xdr:rowOff>0</xdr:rowOff>
    </xdr:to>
    <xdr:sp macro="" textlink="">
      <xdr:nvSpPr>
        <xdr:cNvPr id="7" name="右中かっこ 6">
          <a:extLst>
            <a:ext uri="{FF2B5EF4-FFF2-40B4-BE49-F238E27FC236}">
              <a16:creationId xmlns:a16="http://schemas.microsoft.com/office/drawing/2014/main" id="{00000000-0008-0000-0300-000007000000}"/>
            </a:ext>
          </a:extLst>
        </xdr:cNvPr>
        <xdr:cNvSpPr/>
      </xdr:nvSpPr>
      <xdr:spPr>
        <a:xfrm>
          <a:off x="2390775" y="10648950"/>
          <a:ext cx="285750" cy="2971800"/>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9525</xdr:colOff>
      <xdr:row>64</xdr:row>
      <xdr:rowOff>0</xdr:rowOff>
    </xdr:from>
    <xdr:to>
      <xdr:col>3</xdr:col>
      <xdr:colOff>295275</xdr:colOff>
      <xdr:row>76</xdr:row>
      <xdr:rowOff>0</xdr:rowOff>
    </xdr:to>
    <xdr:sp macro="" textlink="">
      <xdr:nvSpPr>
        <xdr:cNvPr id="8" name="右中かっこ 7">
          <a:extLst>
            <a:ext uri="{FF2B5EF4-FFF2-40B4-BE49-F238E27FC236}">
              <a16:creationId xmlns:a16="http://schemas.microsoft.com/office/drawing/2014/main" id="{00000000-0008-0000-0300-000008000000}"/>
            </a:ext>
          </a:extLst>
        </xdr:cNvPr>
        <xdr:cNvSpPr/>
      </xdr:nvSpPr>
      <xdr:spPr>
        <a:xfrm>
          <a:off x="2390775" y="15601950"/>
          <a:ext cx="285750" cy="2971800"/>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106089</xdr:colOff>
      <xdr:row>3</xdr:row>
      <xdr:rowOff>15435</xdr:rowOff>
    </xdr:from>
    <xdr:to>
      <xdr:col>2</xdr:col>
      <xdr:colOff>2433639</xdr:colOff>
      <xdr:row>3</xdr:row>
      <xdr:rowOff>375435</xdr:rowOff>
    </xdr:to>
    <xdr:sp macro="" textlink="">
      <xdr:nvSpPr>
        <xdr:cNvPr id="6" name="ホームベース 18">
          <a:extLst>
            <a:ext uri="{FF2B5EF4-FFF2-40B4-BE49-F238E27FC236}">
              <a16:creationId xmlns:a16="http://schemas.microsoft.com/office/drawing/2014/main" id="{8B2E769B-6C72-4FDF-8EA7-599F5C05D53B}"/>
            </a:ext>
          </a:extLst>
        </xdr:cNvPr>
        <xdr:cNvSpPr/>
      </xdr:nvSpPr>
      <xdr:spPr>
        <a:xfrm>
          <a:off x="106089" y="758385"/>
          <a:ext cx="2880000" cy="360000"/>
        </a:xfrm>
        <a:prstGeom prst="homePlate">
          <a:avLst/>
        </a:prstGeom>
        <a:solidFill>
          <a:schemeClr val="accent1">
            <a:lumMod val="60000"/>
            <a:lumOff val="40000"/>
          </a:schemeClr>
        </a:solidFill>
        <a:ln>
          <a:no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l"/>
          <a:r>
            <a:rPr kumimoji="1" lang="ja-JP" altLang="en-US" sz="1400" b="1">
              <a:latin typeface="HG丸ｺﾞｼｯｸM-PRO" panose="020F0600000000000000" pitchFamily="50" charset="-128"/>
              <a:ea typeface="HG丸ｺﾞｼｯｸM-PRO" panose="020F0600000000000000" pitchFamily="50" charset="-128"/>
            </a:rPr>
            <a:t>① 省エネに関すること</a:t>
          </a:r>
        </a:p>
      </xdr:txBody>
    </xdr:sp>
    <xdr:clientData/>
  </xdr:twoCellAnchor>
  <xdr:twoCellAnchor>
    <xdr:from>
      <xdr:col>0</xdr:col>
      <xdr:colOff>106798</xdr:colOff>
      <xdr:row>26</xdr:row>
      <xdr:rowOff>11675</xdr:rowOff>
    </xdr:from>
    <xdr:to>
      <xdr:col>2</xdr:col>
      <xdr:colOff>2434348</xdr:colOff>
      <xdr:row>26</xdr:row>
      <xdr:rowOff>371675</xdr:rowOff>
    </xdr:to>
    <xdr:sp macro="" textlink="">
      <xdr:nvSpPr>
        <xdr:cNvPr id="2" name="ホームベース 18">
          <a:extLst>
            <a:ext uri="{FF2B5EF4-FFF2-40B4-BE49-F238E27FC236}">
              <a16:creationId xmlns:a16="http://schemas.microsoft.com/office/drawing/2014/main" id="{0BDD751B-CC86-4D50-91D2-0F55BE0A9F18}"/>
            </a:ext>
          </a:extLst>
        </xdr:cNvPr>
        <xdr:cNvSpPr/>
      </xdr:nvSpPr>
      <xdr:spPr>
        <a:xfrm>
          <a:off x="106798" y="8041250"/>
          <a:ext cx="2880000" cy="360000"/>
        </a:xfrm>
        <a:prstGeom prst="homePlate">
          <a:avLst/>
        </a:prstGeom>
        <a:solidFill>
          <a:schemeClr val="accent6">
            <a:lumMod val="60000"/>
            <a:lumOff val="40000"/>
          </a:schemeClr>
        </a:solidFill>
        <a:ln>
          <a:no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l"/>
          <a:r>
            <a:rPr kumimoji="1" lang="ja-JP" altLang="en-US" sz="1400" b="1">
              <a:latin typeface="HG丸ｺﾞｼｯｸM-PRO" panose="020F0600000000000000" pitchFamily="50" charset="-128"/>
              <a:ea typeface="HG丸ｺﾞｼｯｸM-PRO" panose="020F0600000000000000" pitchFamily="50" charset="-128"/>
            </a:rPr>
            <a:t>② 省資源に関すること</a:t>
          </a:r>
        </a:p>
      </xdr:txBody>
    </xdr:sp>
    <xdr:clientData/>
  </xdr:twoCellAnchor>
  <xdr:twoCellAnchor>
    <xdr:from>
      <xdr:col>0</xdr:col>
      <xdr:colOff>106798</xdr:colOff>
      <xdr:row>34</xdr:row>
      <xdr:rowOff>11675</xdr:rowOff>
    </xdr:from>
    <xdr:to>
      <xdr:col>2</xdr:col>
      <xdr:colOff>2434348</xdr:colOff>
      <xdr:row>34</xdr:row>
      <xdr:rowOff>371675</xdr:rowOff>
    </xdr:to>
    <xdr:sp macro="" textlink="">
      <xdr:nvSpPr>
        <xdr:cNvPr id="3" name="ホームベース 18">
          <a:extLst>
            <a:ext uri="{FF2B5EF4-FFF2-40B4-BE49-F238E27FC236}">
              <a16:creationId xmlns:a16="http://schemas.microsoft.com/office/drawing/2014/main" id="{CA2F3E16-CD0F-4139-8BCC-BAEF01D278F9}"/>
            </a:ext>
          </a:extLst>
        </xdr:cNvPr>
        <xdr:cNvSpPr/>
      </xdr:nvSpPr>
      <xdr:spPr>
        <a:xfrm>
          <a:off x="106798" y="10241525"/>
          <a:ext cx="2880000" cy="360000"/>
        </a:xfrm>
        <a:prstGeom prst="homePlate">
          <a:avLst/>
        </a:prstGeom>
        <a:solidFill>
          <a:schemeClr val="accent2">
            <a:lumMod val="60000"/>
            <a:lumOff val="40000"/>
          </a:schemeClr>
        </a:solidFill>
        <a:ln>
          <a:no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l"/>
          <a:r>
            <a:rPr kumimoji="1" lang="ja-JP" altLang="en-US" sz="1400" b="1">
              <a:latin typeface="HG丸ｺﾞｼｯｸM-PRO" panose="020F0600000000000000" pitchFamily="50" charset="-128"/>
              <a:ea typeface="HG丸ｺﾞｼｯｸM-PRO" panose="020F0600000000000000" pitchFamily="50" charset="-128"/>
            </a:rPr>
            <a:t>③ ゴミの削減に関すること</a:t>
          </a:r>
        </a:p>
      </xdr:txBody>
    </xdr:sp>
    <xdr:clientData/>
  </xdr:twoCellAnchor>
  <xdr:twoCellAnchor>
    <xdr:from>
      <xdr:col>0</xdr:col>
      <xdr:colOff>106799</xdr:colOff>
      <xdr:row>42</xdr:row>
      <xdr:rowOff>11675</xdr:rowOff>
    </xdr:from>
    <xdr:to>
      <xdr:col>2</xdr:col>
      <xdr:colOff>3871864</xdr:colOff>
      <xdr:row>42</xdr:row>
      <xdr:rowOff>371675</xdr:rowOff>
    </xdr:to>
    <xdr:sp macro="" textlink="">
      <xdr:nvSpPr>
        <xdr:cNvPr id="4" name="ホームベース 18">
          <a:extLst>
            <a:ext uri="{FF2B5EF4-FFF2-40B4-BE49-F238E27FC236}">
              <a16:creationId xmlns:a16="http://schemas.microsoft.com/office/drawing/2014/main" id="{1B12E69D-8725-4D8E-9879-7CF2D834D1C4}"/>
            </a:ext>
          </a:extLst>
        </xdr:cNvPr>
        <xdr:cNvSpPr/>
      </xdr:nvSpPr>
      <xdr:spPr>
        <a:xfrm>
          <a:off x="106799" y="8886347"/>
          <a:ext cx="4316858" cy="360000"/>
        </a:xfrm>
        <a:prstGeom prst="homePlate">
          <a:avLst/>
        </a:prstGeom>
        <a:solidFill>
          <a:schemeClr val="accent4">
            <a:lumMod val="60000"/>
            <a:lumOff val="40000"/>
          </a:schemeClr>
        </a:solidFill>
        <a:ln>
          <a:no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l"/>
          <a:r>
            <a:rPr kumimoji="1" lang="ja-JP" altLang="en-US" sz="1400" b="1">
              <a:latin typeface="HG丸ｺﾞｼｯｸM-PRO" panose="020F0600000000000000" pitchFamily="50" charset="-128"/>
              <a:ea typeface="HG丸ｺﾞｼｯｸM-PRO" panose="020F0600000000000000" pitchFamily="50" charset="-128"/>
            </a:rPr>
            <a:t>④ 環境教育・環境保全推進のための体制づくり </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9525</xdr:colOff>
      <xdr:row>0</xdr:row>
      <xdr:rowOff>47623</xdr:rowOff>
    </xdr:from>
    <xdr:to>
      <xdr:col>22</xdr:col>
      <xdr:colOff>247649</xdr:colOff>
      <xdr:row>19</xdr:row>
      <xdr:rowOff>22273</xdr:rowOff>
    </xdr:to>
    <xdr:graphicFrame macro="">
      <xdr:nvGraphicFramePr>
        <xdr:cNvPr id="2" name="グラフ 1">
          <a:extLst>
            <a:ext uri="{FF2B5EF4-FFF2-40B4-BE49-F238E27FC236}">
              <a16:creationId xmlns:a16="http://schemas.microsoft.com/office/drawing/2014/main" id="{00000000-0008-0000-06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19</xdr:row>
      <xdr:rowOff>247648</xdr:rowOff>
    </xdr:from>
    <xdr:to>
      <xdr:col>22</xdr:col>
      <xdr:colOff>238124</xdr:colOff>
      <xdr:row>38</xdr:row>
      <xdr:rowOff>222298</xdr:rowOff>
    </xdr:to>
    <xdr:graphicFrame macro="">
      <xdr:nvGraphicFramePr>
        <xdr:cNvPr id="3" name="グラフ 2">
          <a:extLst>
            <a:ext uri="{FF2B5EF4-FFF2-40B4-BE49-F238E27FC236}">
              <a16:creationId xmlns:a16="http://schemas.microsoft.com/office/drawing/2014/main" id="{00000000-0008-0000-06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23</xdr:col>
      <xdr:colOff>9525</xdr:colOff>
      <xdr:row>0</xdr:row>
      <xdr:rowOff>34925</xdr:rowOff>
    </xdr:from>
    <xdr:to>
      <xdr:col>45</xdr:col>
      <xdr:colOff>247649</xdr:colOff>
      <xdr:row>19</xdr:row>
      <xdr:rowOff>9575</xdr:rowOff>
    </xdr:to>
    <xdr:graphicFrame macro="">
      <xdr:nvGraphicFramePr>
        <xdr:cNvPr id="4" name="グラフ 3">
          <a:extLst>
            <a:ext uri="{FF2B5EF4-FFF2-40B4-BE49-F238E27FC236}">
              <a16:creationId xmlns:a16="http://schemas.microsoft.com/office/drawing/2014/main" id="{00000000-0008-0000-06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59999389629810485"/>
  </sheetPr>
  <dimension ref="G2:S114"/>
  <sheetViews>
    <sheetView tabSelected="1" view="pageBreakPreview" zoomScale="115" zoomScaleNormal="100" zoomScaleSheetLayoutView="115" workbookViewId="0">
      <selection activeCell="J22" sqref="J22"/>
    </sheetView>
  </sheetViews>
  <sheetFormatPr defaultColWidth="9" defaultRowHeight="24.95" customHeight="1" x14ac:dyDescent="0.15"/>
  <cols>
    <col min="1" max="16384" width="9" style="84"/>
  </cols>
  <sheetData>
    <row r="2" ht="9.9499999999999993" customHeight="1" x14ac:dyDescent="0.15"/>
    <row r="7" ht="9.9499999999999993" customHeight="1" x14ac:dyDescent="0.15"/>
    <row r="10" ht="9.9499999999999993" customHeight="1" x14ac:dyDescent="0.15"/>
    <row r="20" spans="19:19" ht="9.9499999999999993" customHeight="1" x14ac:dyDescent="0.15"/>
    <row r="22" spans="19:19" ht="9.9499999999999993" customHeight="1" x14ac:dyDescent="0.15"/>
    <row r="32" spans="19:19" ht="24.95" customHeight="1" x14ac:dyDescent="0.15">
      <c r="S32" s="88"/>
    </row>
    <row r="33" spans="16:16" ht="24.95" customHeight="1" x14ac:dyDescent="0.15">
      <c r="P33" s="2"/>
    </row>
    <row r="62" spans="7:19" ht="24.95" customHeight="1" x14ac:dyDescent="0.15">
      <c r="G62" s="85"/>
    </row>
    <row r="63" spans="7:19" ht="24.95" customHeight="1" x14ac:dyDescent="0.15">
      <c r="G63" s="85"/>
      <c r="S63" s="85"/>
    </row>
    <row r="64" spans="7:19" ht="24.95" customHeight="1" x14ac:dyDescent="0.15">
      <c r="S64" s="85"/>
    </row>
    <row r="65" spans="19:19" ht="24.95" customHeight="1" x14ac:dyDescent="0.15">
      <c r="S65" s="85"/>
    </row>
    <row r="66" spans="19:19" ht="24.95" customHeight="1" x14ac:dyDescent="0.15">
      <c r="S66" s="85"/>
    </row>
    <row r="67" spans="19:19" ht="24.95" customHeight="1" x14ac:dyDescent="0.15">
      <c r="S67" s="85"/>
    </row>
    <row r="68" spans="19:19" ht="24.95" customHeight="1" x14ac:dyDescent="0.15">
      <c r="S68" s="85"/>
    </row>
    <row r="69" spans="19:19" ht="24.95" customHeight="1" x14ac:dyDescent="0.15">
      <c r="S69" s="85"/>
    </row>
    <row r="70" spans="19:19" ht="24.95" customHeight="1" x14ac:dyDescent="0.15">
      <c r="S70" s="85"/>
    </row>
    <row r="71" spans="19:19" ht="24.95" customHeight="1" x14ac:dyDescent="0.15">
      <c r="S71" s="85"/>
    </row>
    <row r="72" spans="19:19" ht="24.95" customHeight="1" x14ac:dyDescent="0.15">
      <c r="S72" s="85"/>
    </row>
    <row r="73" spans="19:19" ht="24.95" customHeight="1" x14ac:dyDescent="0.15">
      <c r="S73" s="85"/>
    </row>
    <row r="75" spans="19:19" ht="24.95" customHeight="1" x14ac:dyDescent="0.15">
      <c r="S75" s="87"/>
    </row>
    <row r="76" spans="19:19" ht="24.95" customHeight="1" x14ac:dyDescent="0.15">
      <c r="S76" s="85"/>
    </row>
    <row r="77" spans="19:19" ht="24.95" customHeight="1" x14ac:dyDescent="0.15">
      <c r="S77" s="85"/>
    </row>
    <row r="78" spans="19:19" ht="24.95" customHeight="1" x14ac:dyDescent="0.15">
      <c r="S78" s="85"/>
    </row>
    <row r="79" spans="19:19" ht="24.95" customHeight="1" x14ac:dyDescent="0.15">
      <c r="S79" s="85"/>
    </row>
    <row r="80" spans="19:19" ht="24.95" customHeight="1" x14ac:dyDescent="0.15">
      <c r="S80" s="85"/>
    </row>
    <row r="81" spans="19:19" ht="24.95" customHeight="1" x14ac:dyDescent="0.15">
      <c r="S81" s="85"/>
    </row>
    <row r="82" spans="19:19" ht="24.95" customHeight="1" x14ac:dyDescent="0.15">
      <c r="S82" s="85"/>
    </row>
    <row r="83" spans="19:19" ht="24.95" customHeight="1" x14ac:dyDescent="0.15">
      <c r="S83" s="85"/>
    </row>
    <row r="84" spans="19:19" ht="24.95" customHeight="1" x14ac:dyDescent="0.15">
      <c r="S84" s="85"/>
    </row>
    <row r="85" spans="19:19" ht="24.95" customHeight="1" x14ac:dyDescent="0.15">
      <c r="S85" s="87"/>
    </row>
    <row r="86" spans="19:19" ht="24.95" customHeight="1" x14ac:dyDescent="0.15">
      <c r="S86" s="85"/>
    </row>
    <row r="87" spans="19:19" ht="24.95" customHeight="1" x14ac:dyDescent="0.15">
      <c r="S87" s="85"/>
    </row>
    <row r="88" spans="19:19" ht="24.95" customHeight="1" x14ac:dyDescent="0.15">
      <c r="S88" s="85"/>
    </row>
    <row r="89" spans="19:19" ht="24.95" customHeight="1" x14ac:dyDescent="0.15">
      <c r="S89" s="85"/>
    </row>
    <row r="90" spans="19:19" ht="24.95" customHeight="1" x14ac:dyDescent="0.15">
      <c r="S90" s="85"/>
    </row>
    <row r="91" spans="19:19" ht="24.95" customHeight="1" x14ac:dyDescent="0.15">
      <c r="S91" s="85"/>
    </row>
    <row r="92" spans="19:19" ht="24.95" customHeight="1" x14ac:dyDescent="0.15">
      <c r="S92" s="85"/>
    </row>
    <row r="93" spans="19:19" ht="24.95" customHeight="1" x14ac:dyDescent="0.15">
      <c r="S93" s="85"/>
    </row>
    <row r="94" spans="19:19" ht="24.95" customHeight="1" x14ac:dyDescent="0.15">
      <c r="S94" s="85"/>
    </row>
    <row r="95" spans="19:19" ht="24.95" customHeight="1" x14ac:dyDescent="0.15">
      <c r="S95" s="85"/>
    </row>
    <row r="96" spans="19:19" ht="24.95" customHeight="1" x14ac:dyDescent="0.15">
      <c r="S96" s="85"/>
    </row>
    <row r="97" spans="19:19" ht="24.95" customHeight="1" x14ac:dyDescent="0.15">
      <c r="S97" s="85"/>
    </row>
    <row r="98" spans="19:19" ht="24.95" customHeight="1" x14ac:dyDescent="0.15">
      <c r="S98" s="85"/>
    </row>
    <row r="99" spans="19:19" ht="24.95" customHeight="1" x14ac:dyDescent="0.15">
      <c r="S99" s="85"/>
    </row>
    <row r="100" spans="19:19" ht="24.95" customHeight="1" x14ac:dyDescent="0.15">
      <c r="S100" s="85"/>
    </row>
    <row r="101" spans="19:19" ht="24.95" customHeight="1" x14ac:dyDescent="0.15">
      <c r="S101" s="85"/>
    </row>
    <row r="102" spans="19:19" ht="24.95" customHeight="1" x14ac:dyDescent="0.15">
      <c r="S102" s="85"/>
    </row>
    <row r="103" spans="19:19" ht="24.95" customHeight="1" x14ac:dyDescent="0.15">
      <c r="S103" s="86"/>
    </row>
    <row r="104" spans="19:19" ht="24.95" customHeight="1" x14ac:dyDescent="0.15">
      <c r="S104" s="85"/>
    </row>
    <row r="105" spans="19:19" ht="24.95" customHeight="1" x14ac:dyDescent="0.15">
      <c r="S105" s="85"/>
    </row>
    <row r="106" spans="19:19" ht="24.95" customHeight="1" x14ac:dyDescent="0.15">
      <c r="S106" s="85"/>
    </row>
    <row r="107" spans="19:19" ht="24.95" customHeight="1" x14ac:dyDescent="0.15">
      <c r="S107" s="85"/>
    </row>
    <row r="108" spans="19:19" ht="24.95" customHeight="1" x14ac:dyDescent="0.15">
      <c r="S108" s="85"/>
    </row>
    <row r="109" spans="19:19" ht="24.95" customHeight="1" x14ac:dyDescent="0.15">
      <c r="S109" s="85"/>
    </row>
    <row r="110" spans="19:19" ht="24.95" customHeight="1" x14ac:dyDescent="0.15">
      <c r="S110" s="85"/>
    </row>
    <row r="111" spans="19:19" ht="24.95" customHeight="1" x14ac:dyDescent="0.15">
      <c r="S111" s="85"/>
    </row>
    <row r="112" spans="19:19" ht="24.95" customHeight="1" x14ac:dyDescent="0.15">
      <c r="S112" s="85"/>
    </row>
    <row r="113" spans="19:19" ht="24.95" customHeight="1" x14ac:dyDescent="0.15">
      <c r="S113" s="85"/>
    </row>
    <row r="114" spans="19:19" ht="24.95" customHeight="1" x14ac:dyDescent="0.15">
      <c r="S114" s="85"/>
    </row>
  </sheetData>
  <phoneticPr fontId="5"/>
  <printOptions horizontalCentered="1"/>
  <pageMargins left="0.78740157480314965" right="0.39370078740157483" top="0.78740157480314965" bottom="0.78740157480314965" header="0" footer="0"/>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tint="0.59999389629810485"/>
  </sheetPr>
  <dimension ref="A1:Q25"/>
  <sheetViews>
    <sheetView view="pageBreakPreview" zoomScale="115" zoomScaleNormal="100" zoomScaleSheetLayoutView="115" workbookViewId="0">
      <selection activeCell="G29" sqref="G29"/>
    </sheetView>
  </sheetViews>
  <sheetFormatPr defaultColWidth="4.625" defaultRowHeight="28.35" customHeight="1" x14ac:dyDescent="0.15"/>
  <cols>
    <col min="1" max="1" width="4.75" style="8" bestFit="1" customWidth="1"/>
    <col min="2" max="2" width="5.5" style="8" bestFit="1" customWidth="1"/>
    <col min="3" max="16384" width="4.625" style="8"/>
  </cols>
  <sheetData>
    <row r="1" spans="1:17" ht="28.35" customHeight="1" x14ac:dyDescent="0.15">
      <c r="N1" s="142" t="s">
        <v>88</v>
      </c>
      <c r="O1" s="143"/>
      <c r="P1" s="143"/>
      <c r="Q1" s="144"/>
    </row>
    <row r="2" spans="1:17" ht="28.35" customHeight="1" x14ac:dyDescent="0.15">
      <c r="A2" s="9"/>
    </row>
    <row r="3" spans="1:17" s="10" customFormat="1" ht="28.35" customHeight="1" x14ac:dyDescent="0.15">
      <c r="C3" s="11"/>
      <c r="D3" s="145" t="str">
        <f>IF(G10=0,"",G10)</f>
        <v/>
      </c>
      <c r="E3" s="145"/>
      <c r="F3" s="145"/>
      <c r="G3" s="145"/>
      <c r="H3" s="145"/>
      <c r="I3" s="145"/>
      <c r="J3" s="145"/>
      <c r="K3" s="145"/>
      <c r="L3" s="145"/>
      <c r="M3" s="145"/>
      <c r="N3" s="145"/>
      <c r="O3" s="11"/>
      <c r="P3" s="11"/>
      <c r="Q3" s="11"/>
    </row>
    <row r="4" spans="1:17" s="10" customFormat="1" ht="28.35" customHeight="1" x14ac:dyDescent="0.15">
      <c r="B4" s="11"/>
      <c r="D4" s="145" t="s">
        <v>0</v>
      </c>
      <c r="E4" s="145"/>
      <c r="F4" s="64"/>
      <c r="G4" s="145" t="s">
        <v>1</v>
      </c>
      <c r="H4" s="145"/>
      <c r="I4" s="146" t="s">
        <v>105</v>
      </c>
      <c r="J4" s="146"/>
      <c r="K4" s="146"/>
      <c r="L4" s="146"/>
      <c r="M4" s="146"/>
      <c r="N4" s="146"/>
      <c r="O4" s="11"/>
      <c r="P4" s="11"/>
      <c r="Q4" s="11"/>
    </row>
    <row r="5" spans="1:17" ht="28.35" customHeight="1" x14ac:dyDescent="0.15">
      <c r="A5" s="12"/>
    </row>
    <row r="6" spans="1:17" s="13" customFormat="1" ht="28.35" customHeight="1" x14ac:dyDescent="0.15">
      <c r="J6" s="139" t="s">
        <v>0</v>
      </c>
      <c r="K6" s="139"/>
      <c r="L6" s="65"/>
      <c r="M6" s="13" t="s">
        <v>2</v>
      </c>
      <c r="N6" s="65"/>
      <c r="O6" s="13" t="s">
        <v>3</v>
      </c>
      <c r="P6" s="65"/>
      <c r="Q6" s="13" t="s">
        <v>4</v>
      </c>
    </row>
    <row r="7" spans="1:17" ht="28.35" customHeight="1" x14ac:dyDescent="0.15">
      <c r="A7" s="12"/>
    </row>
    <row r="8" spans="1:17" ht="28.35" customHeight="1" x14ac:dyDescent="0.15">
      <c r="A8" s="12"/>
    </row>
    <row r="9" spans="1:17" s="7" customFormat="1" ht="28.35" customHeight="1" x14ac:dyDescent="0.15">
      <c r="A9" s="5">
        <v>1</v>
      </c>
      <c r="B9" s="6" t="s">
        <v>77</v>
      </c>
    </row>
    <row r="10" spans="1:17" s="16" customFormat="1" ht="28.35" customHeight="1" x14ac:dyDescent="0.15">
      <c r="A10" s="17"/>
      <c r="B10" s="18">
        <v>-1</v>
      </c>
      <c r="C10" s="134" t="s">
        <v>78</v>
      </c>
      <c r="D10" s="134"/>
      <c r="E10" s="134"/>
      <c r="G10" s="135"/>
      <c r="H10" s="135"/>
      <c r="I10" s="135"/>
      <c r="J10" s="135"/>
      <c r="K10" s="135"/>
      <c r="L10" s="135"/>
      <c r="M10" s="135"/>
      <c r="N10" s="135"/>
      <c r="O10" s="135"/>
      <c r="P10" s="135"/>
    </row>
    <row r="11" spans="1:17" s="16" customFormat="1" ht="28.35" customHeight="1" x14ac:dyDescent="0.15">
      <c r="B11" s="18"/>
      <c r="C11" s="141" t="s">
        <v>87</v>
      </c>
      <c r="D11" s="141"/>
      <c r="E11" s="141"/>
      <c r="F11" s="141"/>
      <c r="G11" s="141"/>
      <c r="H11" s="141"/>
      <c r="I11" s="141"/>
      <c r="J11" s="141"/>
      <c r="K11" s="141"/>
      <c r="L11" s="141"/>
      <c r="M11" s="141"/>
      <c r="N11" s="141"/>
      <c r="O11" s="141"/>
      <c r="P11" s="141"/>
    </row>
    <row r="12" spans="1:17" s="16" customFormat="1" ht="28.35" customHeight="1" x14ac:dyDescent="0.15">
      <c r="A12" s="19"/>
      <c r="B12" s="18">
        <v>-2</v>
      </c>
      <c r="C12" s="134" t="s">
        <v>79</v>
      </c>
      <c r="D12" s="134"/>
      <c r="E12" s="134"/>
      <c r="F12" s="134"/>
      <c r="G12" s="140"/>
      <c r="H12" s="140"/>
      <c r="I12" s="140"/>
      <c r="J12" s="135"/>
      <c r="K12" s="135"/>
      <c r="L12" s="135"/>
      <c r="M12" s="135"/>
      <c r="N12" s="135"/>
      <c r="O12" s="135"/>
      <c r="P12" s="135"/>
    </row>
    <row r="13" spans="1:17" s="16" customFormat="1" ht="28.35" customHeight="1" x14ac:dyDescent="0.15">
      <c r="A13" s="17"/>
    </row>
    <row r="14" spans="1:17" s="16" customFormat="1" ht="28.35" customHeight="1" x14ac:dyDescent="0.15">
      <c r="A14" s="17"/>
      <c r="B14" s="18">
        <v>-3</v>
      </c>
      <c r="C14" s="134" t="s">
        <v>5</v>
      </c>
      <c r="D14" s="134"/>
      <c r="E14" s="134"/>
      <c r="G14" s="135"/>
      <c r="H14" s="135"/>
      <c r="I14" s="135"/>
      <c r="J14" s="135"/>
      <c r="K14" s="135"/>
      <c r="L14" s="135"/>
      <c r="M14" s="135"/>
      <c r="N14" s="135"/>
      <c r="O14" s="135"/>
      <c r="P14" s="135"/>
    </row>
    <row r="15" spans="1:17" s="16" customFormat="1" ht="28.35" customHeight="1" x14ac:dyDescent="0.15">
      <c r="A15" s="17"/>
    </row>
    <row r="16" spans="1:17" s="16" customFormat="1" ht="28.35" customHeight="1" x14ac:dyDescent="0.15">
      <c r="A16" s="17"/>
      <c r="B16" s="18">
        <v>-4</v>
      </c>
      <c r="C16" s="136" t="s">
        <v>80</v>
      </c>
      <c r="D16" s="136"/>
      <c r="E16" s="136"/>
      <c r="F16" s="138" t="s">
        <v>58</v>
      </c>
      <c r="G16" s="138"/>
      <c r="H16" s="66"/>
      <c r="I16" s="53" t="s">
        <v>59</v>
      </c>
      <c r="J16" s="66"/>
      <c r="K16" s="53" t="s">
        <v>60</v>
      </c>
      <c r="L16" s="66"/>
      <c r="M16" s="137" t="s">
        <v>61</v>
      </c>
      <c r="N16" s="137"/>
      <c r="O16" s="137"/>
      <c r="P16" s="53"/>
    </row>
    <row r="17" spans="1:16" s="16" customFormat="1" ht="28.35" customHeight="1" x14ac:dyDescent="0.15">
      <c r="A17" s="31"/>
      <c r="B17" s="18"/>
      <c r="C17" s="31"/>
      <c r="D17" s="31"/>
      <c r="E17" s="31"/>
      <c r="F17" s="31"/>
      <c r="G17" s="132" t="s">
        <v>81</v>
      </c>
      <c r="H17" s="132"/>
      <c r="I17" s="132"/>
      <c r="J17" s="132"/>
      <c r="L17" s="131"/>
      <c r="M17" s="131"/>
      <c r="N17" s="131"/>
      <c r="O17" s="130" t="s">
        <v>6</v>
      </c>
      <c r="P17" s="130"/>
    </row>
    <row r="18" spans="1:16" s="16" customFormat="1" ht="28.35" customHeight="1" x14ac:dyDescent="0.15">
      <c r="A18" s="17"/>
      <c r="G18" s="132" t="s">
        <v>82</v>
      </c>
      <c r="H18" s="132"/>
      <c r="I18" s="132"/>
      <c r="J18" s="132"/>
      <c r="L18" s="131"/>
      <c r="M18" s="131"/>
      <c r="N18" s="131"/>
      <c r="O18" s="130" t="s">
        <v>6</v>
      </c>
      <c r="P18" s="130"/>
    </row>
    <row r="19" spans="1:16" s="16" customFormat="1" ht="28.35" customHeight="1" x14ac:dyDescent="0.15">
      <c r="A19" s="17"/>
      <c r="G19" s="132" t="s">
        <v>83</v>
      </c>
      <c r="H19" s="132"/>
      <c r="I19" s="132"/>
      <c r="J19" s="132"/>
      <c r="L19" s="131"/>
      <c r="M19" s="131"/>
      <c r="N19" s="131"/>
      <c r="O19" s="133" t="s">
        <v>84</v>
      </c>
      <c r="P19" s="133"/>
    </row>
    <row r="20" spans="1:16" s="16" customFormat="1" ht="28.35" customHeight="1" x14ac:dyDescent="0.15">
      <c r="A20" s="58"/>
      <c r="G20" s="132" t="s">
        <v>85</v>
      </c>
      <c r="H20" s="132"/>
      <c r="I20" s="132"/>
      <c r="J20" s="132"/>
      <c r="K20" s="16" t="s">
        <v>86</v>
      </c>
      <c r="L20" s="131"/>
      <c r="M20" s="131"/>
      <c r="N20" s="131"/>
      <c r="O20" s="133" t="s">
        <v>6</v>
      </c>
      <c r="P20" s="133"/>
    </row>
    <row r="21" spans="1:16" ht="28.35" customHeight="1" x14ac:dyDescent="0.15">
      <c r="A21" s="12"/>
      <c r="L21" s="16"/>
      <c r="M21" s="16"/>
      <c r="N21" s="16"/>
      <c r="O21" s="16"/>
      <c r="P21" s="16"/>
    </row>
    <row r="22" spans="1:16" ht="28.35" customHeight="1" x14ac:dyDescent="0.15">
      <c r="A22" s="12"/>
      <c r="B22" s="14">
        <v>-5</v>
      </c>
      <c r="C22" s="129" t="s">
        <v>8</v>
      </c>
      <c r="D22" s="129"/>
      <c r="E22" s="129"/>
      <c r="F22" s="129"/>
      <c r="G22" s="129"/>
      <c r="H22" s="129"/>
      <c r="I22" s="129"/>
      <c r="J22" s="129"/>
      <c r="K22" s="129"/>
      <c r="L22" s="129"/>
      <c r="M22" s="129"/>
      <c r="N22" s="129"/>
      <c r="O22" s="129"/>
      <c r="P22" s="129"/>
    </row>
    <row r="23" spans="1:16" ht="28.35" customHeight="1" x14ac:dyDescent="0.15">
      <c r="A23" s="12"/>
      <c r="G23" s="127" t="s">
        <v>7</v>
      </c>
      <c r="H23" s="127"/>
      <c r="I23" s="127"/>
      <c r="J23" s="15"/>
      <c r="K23" s="128"/>
      <c r="L23" s="128"/>
      <c r="M23" s="128"/>
      <c r="N23" s="128"/>
      <c r="O23" s="128"/>
      <c r="P23" s="128"/>
    </row>
    <row r="24" spans="1:16" ht="28.35" customHeight="1" x14ac:dyDescent="0.15">
      <c r="A24" s="12"/>
      <c r="G24" s="127" t="s">
        <v>9</v>
      </c>
      <c r="H24" s="127"/>
      <c r="I24" s="127"/>
      <c r="K24" s="128"/>
      <c r="L24" s="128"/>
      <c r="M24" s="128"/>
      <c r="N24" s="128"/>
      <c r="O24" s="128"/>
      <c r="P24" s="128"/>
    </row>
    <row r="25" spans="1:16" ht="28.35" customHeight="1" x14ac:dyDescent="0.15">
      <c r="A25" s="12"/>
      <c r="G25" s="127" t="s">
        <v>10</v>
      </c>
      <c r="H25" s="127"/>
      <c r="I25" s="127"/>
      <c r="K25" s="128"/>
      <c r="L25" s="128"/>
      <c r="M25" s="128"/>
      <c r="N25" s="128"/>
      <c r="O25" s="128"/>
      <c r="P25" s="128"/>
    </row>
  </sheetData>
  <mergeCells count="36">
    <mergeCell ref="N1:Q1"/>
    <mergeCell ref="D4:E4"/>
    <mergeCell ref="G4:H4"/>
    <mergeCell ref="I4:N4"/>
    <mergeCell ref="D3:N3"/>
    <mergeCell ref="J6:K6"/>
    <mergeCell ref="C10:E10"/>
    <mergeCell ref="J12:P12"/>
    <mergeCell ref="G12:I12"/>
    <mergeCell ref="G10:P10"/>
    <mergeCell ref="C12:F12"/>
    <mergeCell ref="C11:P11"/>
    <mergeCell ref="C14:E14"/>
    <mergeCell ref="G14:P14"/>
    <mergeCell ref="O19:P19"/>
    <mergeCell ref="G19:J19"/>
    <mergeCell ref="G18:J18"/>
    <mergeCell ref="G17:J17"/>
    <mergeCell ref="O18:P18"/>
    <mergeCell ref="C16:E16"/>
    <mergeCell ref="M16:O16"/>
    <mergeCell ref="F16:G16"/>
    <mergeCell ref="C22:P22"/>
    <mergeCell ref="G24:I24"/>
    <mergeCell ref="O17:P17"/>
    <mergeCell ref="L19:N19"/>
    <mergeCell ref="L18:N18"/>
    <mergeCell ref="L17:N17"/>
    <mergeCell ref="G20:J20"/>
    <mergeCell ref="L20:N20"/>
    <mergeCell ref="O20:P20"/>
    <mergeCell ref="G25:I25"/>
    <mergeCell ref="K24:P24"/>
    <mergeCell ref="K25:P25"/>
    <mergeCell ref="G23:I23"/>
    <mergeCell ref="K23:P23"/>
  </mergeCells>
  <phoneticPr fontId="5"/>
  <printOptions horizontalCentered="1"/>
  <pageMargins left="0.78740157480314965" right="0.78740157480314965" top="0.78740157480314965" bottom="0.78740157480314965" header="0" footer="0"/>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7" tint="0.59999389629810485"/>
  </sheetPr>
  <dimension ref="A1:P40"/>
  <sheetViews>
    <sheetView view="pageBreakPreview" zoomScale="130" zoomScaleNormal="100" zoomScaleSheetLayoutView="130" workbookViewId="0">
      <selection activeCell="E10" sqref="E10"/>
    </sheetView>
  </sheetViews>
  <sheetFormatPr defaultColWidth="4.125" defaultRowHeight="27.95" customHeight="1" x14ac:dyDescent="0.15"/>
  <cols>
    <col min="1" max="1" width="4.125" style="20"/>
    <col min="2" max="9" width="15.625" style="20" customWidth="1"/>
    <col min="10" max="16384" width="4.125" style="20"/>
  </cols>
  <sheetData>
    <row r="1" spans="1:16" ht="27.95" customHeight="1" x14ac:dyDescent="0.15">
      <c r="A1" s="4">
        <v>2</v>
      </c>
      <c r="B1" s="153" t="s">
        <v>139</v>
      </c>
      <c r="C1" s="153"/>
      <c r="D1" s="2"/>
      <c r="E1" s="2"/>
    </row>
    <row r="2" spans="1:16" ht="27.95" customHeight="1" x14ac:dyDescent="0.15">
      <c r="A2" s="157" t="s">
        <v>126</v>
      </c>
      <c r="B2" s="157"/>
      <c r="C2" s="157"/>
      <c r="D2" s="157"/>
      <c r="E2" s="157"/>
      <c r="F2" s="157"/>
      <c r="G2" s="157"/>
      <c r="H2" s="28"/>
      <c r="I2" s="28"/>
      <c r="J2" s="28"/>
      <c r="K2" s="28"/>
      <c r="L2" s="28"/>
      <c r="M2" s="28"/>
      <c r="N2" s="28"/>
      <c r="O2" s="28"/>
      <c r="P2" s="28"/>
    </row>
    <row r="3" spans="1:16" s="3" customFormat="1" ht="27.95" customHeight="1" x14ac:dyDescent="0.15">
      <c r="A3" s="157"/>
      <c r="B3" s="157"/>
      <c r="C3" s="157"/>
      <c r="D3" s="157"/>
      <c r="E3" s="157"/>
      <c r="F3" s="157"/>
      <c r="G3" s="157"/>
      <c r="H3" s="25"/>
      <c r="I3" s="25"/>
      <c r="J3" s="28"/>
      <c r="K3" s="28"/>
      <c r="L3" s="28"/>
      <c r="M3" s="28"/>
      <c r="N3" s="28"/>
      <c r="O3" s="28"/>
      <c r="P3" s="28"/>
    </row>
    <row r="4" spans="1:16" s="22" customFormat="1" ht="15" customHeight="1" x14ac:dyDescent="0.15">
      <c r="A4" s="21"/>
      <c r="C4" s="2"/>
      <c r="D4" s="2"/>
      <c r="E4" s="2"/>
      <c r="F4" s="23"/>
      <c r="G4" s="23"/>
    </row>
    <row r="5" spans="1:16" s="22" customFormat="1" ht="27.95" customHeight="1" x14ac:dyDescent="0.15">
      <c r="A5" s="21"/>
      <c r="B5" s="1" t="s">
        <v>33</v>
      </c>
      <c r="C5" s="2"/>
      <c r="D5" s="2"/>
      <c r="E5" s="2"/>
      <c r="F5" s="23"/>
      <c r="G5" s="23"/>
      <c r="H5" s="29"/>
      <c r="I5" s="30"/>
      <c r="J5" s="29"/>
      <c r="K5" s="30"/>
      <c r="L5" s="30"/>
      <c r="M5" s="28"/>
      <c r="N5" s="28"/>
      <c r="O5" s="30"/>
      <c r="P5" s="30"/>
    </row>
    <row r="6" spans="1:16" s="22" customFormat="1" ht="27.95" customHeight="1" x14ac:dyDescent="0.15">
      <c r="B6" s="152"/>
      <c r="C6" s="155" t="s">
        <v>45</v>
      </c>
      <c r="D6" s="155"/>
      <c r="E6" s="155" t="s">
        <v>29</v>
      </c>
      <c r="F6" s="155"/>
      <c r="G6" s="156" t="s">
        <v>48</v>
      </c>
      <c r="M6" s="28"/>
      <c r="N6" s="30"/>
      <c r="O6" s="30"/>
    </row>
    <row r="7" spans="1:16" s="22" customFormat="1" ht="27.95" customHeight="1" x14ac:dyDescent="0.15">
      <c r="B7" s="152"/>
      <c r="C7" s="92">
        <f>'環境負荷入力用(印刷不要)'!B5</f>
        <v>44682</v>
      </c>
      <c r="D7" s="93">
        <f>'環境負荷入力用(印刷不要)'!C5</f>
        <v>45017</v>
      </c>
      <c r="E7" s="92">
        <f>C7</f>
        <v>44682</v>
      </c>
      <c r="F7" s="93">
        <f>D7</f>
        <v>45017</v>
      </c>
      <c r="G7" s="156"/>
      <c r="M7" s="28"/>
      <c r="N7" s="30"/>
      <c r="O7" s="30"/>
    </row>
    <row r="8" spans="1:16" ht="27.95" customHeight="1" x14ac:dyDescent="0.15">
      <c r="B8" s="33" t="s">
        <v>27</v>
      </c>
      <c r="C8" s="117">
        <f>'環境負荷入力用(印刷不要)'!B18</f>
        <v>0</v>
      </c>
      <c r="D8" s="120">
        <f>'環境負荷入力用(印刷不要)'!C18</f>
        <v>0</v>
      </c>
      <c r="E8" s="121">
        <f>'環境負荷入力用(印刷不要)'!B19</f>
        <v>0</v>
      </c>
      <c r="F8" s="121">
        <f>'環境負荷入力用(印刷不要)'!C19</f>
        <v>0</v>
      </c>
      <c r="G8" s="122" t="str">
        <f>IF($C$8=0,"-",($D$8-$C$8)/$C$8)</f>
        <v>-</v>
      </c>
      <c r="M8" s="28"/>
      <c r="N8" s="30"/>
      <c r="O8" s="30"/>
    </row>
    <row r="9" spans="1:16" s="24" customFormat="1" ht="27.95" customHeight="1" x14ac:dyDescent="0.15">
      <c r="B9" s="33" t="s">
        <v>28</v>
      </c>
      <c r="C9" s="117">
        <f>'環境負荷入力用(印刷不要)'!J18</f>
        <v>0</v>
      </c>
      <c r="D9" s="120">
        <f>'環境負荷入力用(印刷不要)'!K18</f>
        <v>0</v>
      </c>
      <c r="E9" s="47"/>
      <c r="F9" s="47"/>
      <c r="G9" s="48" t="str">
        <f>IF(C9=0,"-",(D9-C9)/C9)</f>
        <v>-</v>
      </c>
      <c r="M9" s="28"/>
      <c r="N9" s="28"/>
      <c r="O9" s="30"/>
    </row>
    <row r="10" spans="1:16" ht="15" customHeight="1" x14ac:dyDescent="0.15">
      <c r="B10" s="30"/>
    </row>
    <row r="11" spans="1:16" ht="27.95" customHeight="1" x14ac:dyDescent="0.15">
      <c r="B11" s="1" t="s">
        <v>34</v>
      </c>
      <c r="C11" s="2"/>
      <c r="D11" s="2"/>
    </row>
    <row r="12" spans="1:16" s="25" customFormat="1" ht="27.95" customHeight="1" x14ac:dyDescent="0.15">
      <c r="B12" s="152"/>
      <c r="C12" s="155" t="s">
        <v>38</v>
      </c>
      <c r="D12" s="155"/>
      <c r="E12" s="155" t="s">
        <v>29</v>
      </c>
      <c r="F12" s="155"/>
      <c r="G12" s="156" t="s">
        <v>48</v>
      </c>
    </row>
    <row r="13" spans="1:16" ht="27.95" customHeight="1" x14ac:dyDescent="0.15">
      <c r="B13" s="152"/>
      <c r="C13" s="92">
        <f>C7</f>
        <v>44682</v>
      </c>
      <c r="D13" s="93">
        <f>D7</f>
        <v>45017</v>
      </c>
      <c r="E13" s="92">
        <f>C13</f>
        <v>44682</v>
      </c>
      <c r="F13" s="93">
        <f>D13</f>
        <v>45017</v>
      </c>
      <c r="G13" s="156"/>
    </row>
    <row r="14" spans="1:16" ht="27.95" customHeight="1" x14ac:dyDescent="0.15">
      <c r="B14" s="33" t="s">
        <v>35</v>
      </c>
      <c r="C14" s="60">
        <f>'環境負荷入力用(印刷不要)'!B39</f>
        <v>0</v>
      </c>
      <c r="D14" s="59">
        <f>'環境負荷入力用(印刷不要)'!C39</f>
        <v>0</v>
      </c>
      <c r="E14" s="59">
        <f>'環境負荷入力用(印刷不要)'!B40</f>
        <v>0</v>
      </c>
      <c r="F14" s="59">
        <f>'環境負荷入力用(印刷不要)'!C40</f>
        <v>0</v>
      </c>
      <c r="G14" s="48" t="str">
        <f t="shared" ref="G14:G18" si="0">IF(C14=0,"-",(D14-C14)/C14)</f>
        <v>-</v>
      </c>
    </row>
    <row r="15" spans="1:16" ht="27.95" customHeight="1" x14ac:dyDescent="0.15">
      <c r="A15" s="26"/>
      <c r="B15" s="33" t="s">
        <v>36</v>
      </c>
      <c r="C15" s="60">
        <f>'環境負荷入力用(印刷不要)'!J39</f>
        <v>0</v>
      </c>
      <c r="D15" s="59">
        <f>'環境負荷入力用(印刷不要)'!K39</f>
        <v>0</v>
      </c>
      <c r="E15" s="59">
        <f>'環境負荷入力用(印刷不要)'!J40</f>
        <v>0</v>
      </c>
      <c r="F15" s="59">
        <f>'環境負荷入力用(印刷不要)'!K40</f>
        <v>0</v>
      </c>
      <c r="G15" s="48" t="str">
        <f t="shared" si="0"/>
        <v>-</v>
      </c>
    </row>
    <row r="16" spans="1:16" ht="27.95" customHeight="1" x14ac:dyDescent="0.15">
      <c r="A16" s="1"/>
      <c r="B16" s="33" t="s">
        <v>37</v>
      </c>
      <c r="C16" s="60">
        <f>'環境負荷入力用(印刷不要)'!B58</f>
        <v>0</v>
      </c>
      <c r="D16" s="59">
        <f>'環境負荷入力用(印刷不要)'!C58</f>
        <v>0</v>
      </c>
      <c r="E16" s="59">
        <f>'環境負荷入力用(印刷不要)'!B59</f>
        <v>0</v>
      </c>
      <c r="F16" s="59">
        <f>'環境負荷入力用(印刷不要)'!C59</f>
        <v>0</v>
      </c>
      <c r="G16" s="48" t="str">
        <f t="shared" si="0"/>
        <v>-</v>
      </c>
    </row>
    <row r="17" spans="1:7" ht="27.95" customHeight="1" x14ac:dyDescent="0.15">
      <c r="A17" s="1"/>
      <c r="B17" s="33" t="s">
        <v>40</v>
      </c>
      <c r="C17" s="60">
        <f>'環境負荷入力用(印刷不要)'!J58</f>
        <v>0</v>
      </c>
      <c r="D17" s="59">
        <f>'環境負荷入力用(印刷不要)'!K58</f>
        <v>0</v>
      </c>
      <c r="E17" s="59">
        <f>'環境負荷入力用(印刷不要)'!J59</f>
        <v>0</v>
      </c>
      <c r="F17" s="59">
        <f>'環境負荷入力用(印刷不要)'!K59</f>
        <v>0</v>
      </c>
      <c r="G17" s="48" t="str">
        <f t="shared" si="0"/>
        <v>-</v>
      </c>
    </row>
    <row r="18" spans="1:7" ht="27.95" customHeight="1" x14ac:dyDescent="0.15">
      <c r="A18" s="35"/>
      <c r="B18" s="33" t="s">
        <v>39</v>
      </c>
      <c r="C18" s="60">
        <f>'環境負荷入力用(印刷不要)'!B77</f>
        <v>0</v>
      </c>
      <c r="D18" s="59">
        <f>'環境負荷入力用(印刷不要)'!C77</f>
        <v>0</v>
      </c>
      <c r="E18" s="61"/>
      <c r="F18" s="61"/>
      <c r="G18" s="48" t="str">
        <f t="shared" si="0"/>
        <v>-</v>
      </c>
    </row>
    <row r="19" spans="1:7" ht="27.95" customHeight="1" x14ac:dyDescent="0.15">
      <c r="A19" s="30"/>
      <c r="B19" s="28"/>
      <c r="C19" s="28"/>
      <c r="D19" s="2"/>
      <c r="E19" s="2"/>
      <c r="F19" s="27"/>
    </row>
    <row r="20" spans="1:7" ht="27.95" customHeight="1" x14ac:dyDescent="0.15">
      <c r="A20" s="4">
        <v>3</v>
      </c>
      <c r="B20" s="153" t="s">
        <v>140</v>
      </c>
      <c r="C20" s="153"/>
      <c r="D20" s="153"/>
      <c r="E20" s="153"/>
      <c r="F20" s="153"/>
      <c r="G20" s="153"/>
    </row>
    <row r="21" spans="1:7" ht="27.95" customHeight="1" x14ac:dyDescent="0.15">
      <c r="A21" s="154" t="s">
        <v>103</v>
      </c>
      <c r="B21" s="154"/>
      <c r="C21" s="154"/>
      <c r="D21" s="154"/>
      <c r="E21" s="154"/>
      <c r="F21" s="154"/>
      <c r="G21" s="154"/>
    </row>
    <row r="22" spans="1:7" ht="15" customHeight="1" x14ac:dyDescent="0.15">
      <c r="A22" s="21"/>
      <c r="B22" s="22"/>
      <c r="C22" s="2"/>
      <c r="D22" s="2"/>
      <c r="E22" s="2"/>
      <c r="F22" s="23"/>
      <c r="G22" s="23"/>
    </row>
    <row r="23" spans="1:7" ht="27.95" customHeight="1" x14ac:dyDescent="0.15">
      <c r="A23" s="21"/>
      <c r="B23" s="1" t="s">
        <v>33</v>
      </c>
      <c r="C23" s="2"/>
      <c r="D23" s="2"/>
      <c r="E23" s="2"/>
      <c r="F23" s="23"/>
      <c r="G23" s="23"/>
    </row>
    <row r="24" spans="1:7" ht="27.95" customHeight="1" x14ac:dyDescent="0.15">
      <c r="A24" s="22"/>
      <c r="B24" s="152"/>
      <c r="C24" s="43" t="s">
        <v>41</v>
      </c>
      <c r="D24" s="149" t="s">
        <v>106</v>
      </c>
      <c r="E24" s="150"/>
      <c r="F24" s="151"/>
      <c r="G24" s="23"/>
    </row>
    <row r="25" spans="1:7" ht="27.95" customHeight="1" x14ac:dyDescent="0.15">
      <c r="A25" s="22"/>
      <c r="B25" s="152"/>
      <c r="C25" s="93">
        <f>'環境負荷入力用(印刷不要)'!$C$5</f>
        <v>45017</v>
      </c>
      <c r="D25" s="32" t="s">
        <v>43</v>
      </c>
      <c r="E25" s="32" t="s">
        <v>42</v>
      </c>
      <c r="F25" s="44" t="s">
        <v>44</v>
      </c>
      <c r="G25" s="23"/>
    </row>
    <row r="26" spans="1:7" ht="27.95" customHeight="1" x14ac:dyDescent="0.15">
      <c r="B26" s="33" t="s">
        <v>27</v>
      </c>
      <c r="C26" s="117">
        <f>D8</f>
        <v>0</v>
      </c>
      <c r="D26" s="62"/>
      <c r="E26" s="117">
        <f>C26+C26*D26</f>
        <v>0</v>
      </c>
      <c r="F26" s="117">
        <f>E26*0.36</f>
        <v>0</v>
      </c>
    </row>
    <row r="27" spans="1:7" ht="27.95" customHeight="1" x14ac:dyDescent="0.15">
      <c r="A27" s="24"/>
      <c r="B27" s="33" t="s">
        <v>28</v>
      </c>
      <c r="C27" s="117">
        <f>D9</f>
        <v>0</v>
      </c>
      <c r="D27" s="63"/>
      <c r="E27" s="117">
        <f>C27+C27*D27</f>
        <v>0</v>
      </c>
      <c r="F27" s="46"/>
      <c r="G27" s="24"/>
    </row>
    <row r="28" spans="1:7" ht="15" customHeight="1" x14ac:dyDescent="0.15">
      <c r="B28" s="30"/>
    </row>
    <row r="29" spans="1:7" ht="27.95" customHeight="1" x14ac:dyDescent="0.15">
      <c r="B29" s="1" t="s">
        <v>34</v>
      </c>
      <c r="C29" s="2"/>
      <c r="D29" s="2"/>
    </row>
    <row r="30" spans="1:7" ht="27.95" customHeight="1" x14ac:dyDescent="0.15">
      <c r="A30" s="25"/>
      <c r="B30" s="147"/>
      <c r="C30" s="45" t="s">
        <v>47</v>
      </c>
      <c r="D30" s="149" t="s">
        <v>106</v>
      </c>
      <c r="E30" s="150"/>
      <c r="F30" s="151"/>
      <c r="G30" s="25"/>
    </row>
    <row r="31" spans="1:7" ht="27.95" customHeight="1" x14ac:dyDescent="0.15">
      <c r="B31" s="148"/>
      <c r="C31" s="93">
        <f>'環境負荷入力用(印刷不要)'!$C$5</f>
        <v>45017</v>
      </c>
      <c r="D31" s="32" t="s">
        <v>43</v>
      </c>
      <c r="E31" s="44" t="s">
        <v>46</v>
      </c>
      <c r="F31" s="44" t="s">
        <v>44</v>
      </c>
    </row>
    <row r="32" spans="1:7" ht="27.95" customHeight="1" x14ac:dyDescent="0.15">
      <c r="B32" s="33" t="s">
        <v>35</v>
      </c>
      <c r="C32" s="34">
        <f>'環境負荷入力用(印刷不要)'!C39</f>
        <v>0</v>
      </c>
      <c r="D32" s="118"/>
      <c r="E32" s="34">
        <f t="shared" ref="E32:E36" si="1">C32+C32*D32</f>
        <v>0</v>
      </c>
      <c r="F32" s="34">
        <f>E32*2.5</f>
        <v>0</v>
      </c>
    </row>
    <row r="33" spans="1:6" ht="27.95" customHeight="1" x14ac:dyDescent="0.15">
      <c r="A33" s="26"/>
      <c r="B33" s="33" t="s">
        <v>36</v>
      </c>
      <c r="C33" s="34">
        <f>'環境負荷入力用(印刷不要)'!K39</f>
        <v>0</v>
      </c>
      <c r="D33" s="119"/>
      <c r="E33" s="34">
        <f t="shared" si="1"/>
        <v>0</v>
      </c>
      <c r="F33" s="34">
        <f>E33*2.8</f>
        <v>0</v>
      </c>
    </row>
    <row r="34" spans="1:6" ht="27.95" customHeight="1" x14ac:dyDescent="0.15">
      <c r="A34" s="1"/>
      <c r="B34" s="33" t="s">
        <v>37</v>
      </c>
      <c r="C34" s="34">
        <f>'環境負荷入力用(印刷不要)'!C58</f>
        <v>0</v>
      </c>
      <c r="D34" s="119"/>
      <c r="E34" s="34">
        <f t="shared" si="1"/>
        <v>0</v>
      </c>
      <c r="F34" s="34">
        <f>E34*2.1</f>
        <v>0</v>
      </c>
    </row>
    <row r="35" spans="1:6" ht="27.95" customHeight="1" x14ac:dyDescent="0.15">
      <c r="A35" s="1"/>
      <c r="B35" s="33" t="s">
        <v>40</v>
      </c>
      <c r="C35" s="34">
        <f>'環境負荷入力用(印刷不要)'!K58</f>
        <v>0</v>
      </c>
      <c r="D35" s="119"/>
      <c r="E35" s="34">
        <f t="shared" si="1"/>
        <v>0</v>
      </c>
      <c r="F35" s="34">
        <f>E35*6.3</f>
        <v>0</v>
      </c>
    </row>
    <row r="36" spans="1:6" ht="27.95" customHeight="1" x14ac:dyDescent="0.15">
      <c r="A36" s="35"/>
      <c r="B36" s="33" t="s">
        <v>39</v>
      </c>
      <c r="C36" s="34">
        <f>'環境負荷入力用(印刷不要)'!C77</f>
        <v>0</v>
      </c>
      <c r="D36" s="119"/>
      <c r="E36" s="34">
        <f t="shared" si="1"/>
        <v>0</v>
      </c>
      <c r="F36" s="46"/>
    </row>
    <row r="37" spans="1:6" ht="27.95" customHeight="1" x14ac:dyDescent="0.15">
      <c r="A37" s="1"/>
      <c r="B37" s="2"/>
      <c r="C37" s="2"/>
      <c r="D37" s="2"/>
      <c r="E37" s="2"/>
    </row>
    <row r="38" spans="1:6" ht="27.95" customHeight="1" x14ac:dyDescent="0.15">
      <c r="A38" s="1"/>
      <c r="B38" s="2"/>
      <c r="C38" s="2"/>
      <c r="D38" s="2"/>
      <c r="E38" s="2"/>
    </row>
    <row r="39" spans="1:6" ht="27.95" customHeight="1" x14ac:dyDescent="0.15">
      <c r="A39" s="1"/>
      <c r="B39" s="2"/>
      <c r="C39" s="2"/>
      <c r="D39" s="2"/>
      <c r="E39" s="2"/>
    </row>
    <row r="40" spans="1:6" ht="27.95" customHeight="1" x14ac:dyDescent="0.15">
      <c r="A40" s="1"/>
      <c r="B40" s="2"/>
      <c r="C40" s="2"/>
      <c r="D40" s="2"/>
      <c r="E40" s="2"/>
    </row>
  </sheetData>
  <mergeCells count="16">
    <mergeCell ref="E6:F6"/>
    <mergeCell ref="G6:G7"/>
    <mergeCell ref="E12:F12"/>
    <mergeCell ref="G12:G13"/>
    <mergeCell ref="A2:G3"/>
    <mergeCell ref="B1:C1"/>
    <mergeCell ref="B6:B7"/>
    <mergeCell ref="B12:B13"/>
    <mergeCell ref="C12:D12"/>
    <mergeCell ref="C6:D6"/>
    <mergeCell ref="B30:B31"/>
    <mergeCell ref="D30:F30"/>
    <mergeCell ref="B24:B25"/>
    <mergeCell ref="D24:F24"/>
    <mergeCell ref="B20:G20"/>
    <mergeCell ref="A21:G21"/>
  </mergeCells>
  <phoneticPr fontId="5"/>
  <conditionalFormatting sqref="C25 D13 F13 F7 D7">
    <cfRule type="cellIs" dxfId="11" priority="3" operator="between">
      <formula>43556</formula>
      <formula>43921</formula>
    </cfRule>
  </conditionalFormatting>
  <conditionalFormatting sqref="C31">
    <cfRule type="cellIs" dxfId="10" priority="2" operator="between">
      <formula>43556</formula>
      <formula>43921</formula>
    </cfRule>
  </conditionalFormatting>
  <conditionalFormatting sqref="E13 C13 C7 E7">
    <cfRule type="cellIs" dxfId="9" priority="1" operator="between">
      <formula>43556</formula>
      <formula>43921</formula>
    </cfRule>
  </conditionalFormatting>
  <pageMargins left="0.78740157480314965" right="0.78740157480314965" top="0.78740157480314965" bottom="0.78740157480314965" header="0" footer="0"/>
  <pageSetup paperSize="9" scale="80" orientation="portrait" r:id="rId1"/>
  <colBreaks count="1" manualBreakCount="1">
    <brk id="8"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tint="0.59999389629810485"/>
    <pageSetUpPr fitToPage="1"/>
  </sheetPr>
  <dimension ref="A1:R78"/>
  <sheetViews>
    <sheetView view="pageBreakPreview" topLeftCell="A20" zoomScaleNormal="60" zoomScaleSheetLayoutView="100" workbookViewId="0">
      <selection activeCell="J22" sqref="J22"/>
    </sheetView>
  </sheetViews>
  <sheetFormatPr defaultColWidth="13.125" defaultRowHeight="20.100000000000001" customHeight="1" x14ac:dyDescent="0.15"/>
  <cols>
    <col min="1" max="13" width="13.125" style="36"/>
    <col min="14" max="14" width="15.125" style="36" bestFit="1" customWidth="1"/>
    <col min="15" max="15" width="14.125" style="36" bestFit="1" customWidth="1"/>
    <col min="16" max="16384" width="13.125" style="36"/>
  </cols>
  <sheetData>
    <row r="1" spans="1:16" s="42" customFormat="1" ht="20.100000000000001" customHeight="1" x14ac:dyDescent="0.15">
      <c r="A1" s="51" t="s">
        <v>54</v>
      </c>
    </row>
    <row r="2" spans="1:16" ht="20.100000000000001" customHeight="1" x14ac:dyDescent="0.15">
      <c r="A2" s="36" t="s">
        <v>50</v>
      </c>
      <c r="I2" s="36" t="s">
        <v>51</v>
      </c>
    </row>
    <row r="3" spans="1:16" ht="20.100000000000001" customHeight="1" x14ac:dyDescent="0.15">
      <c r="A3" s="162"/>
      <c r="B3" s="163" t="s">
        <v>13</v>
      </c>
      <c r="C3" s="164"/>
      <c r="I3" s="162"/>
      <c r="J3" s="163" t="s">
        <v>13</v>
      </c>
      <c r="K3" s="164"/>
    </row>
    <row r="4" spans="1:16" ht="20.100000000000001" customHeight="1" x14ac:dyDescent="0.15">
      <c r="A4" s="162"/>
      <c r="B4" s="37" t="s">
        <v>12</v>
      </c>
      <c r="C4" s="37" t="s">
        <v>11</v>
      </c>
      <c r="I4" s="162"/>
      <c r="J4" s="37" t="s">
        <v>12</v>
      </c>
      <c r="K4" s="37" t="s">
        <v>11</v>
      </c>
    </row>
    <row r="5" spans="1:16" ht="20.100000000000001" customHeight="1" x14ac:dyDescent="0.15">
      <c r="A5" s="162"/>
      <c r="B5" s="90">
        <v>44682</v>
      </c>
      <c r="C5" s="91">
        <v>45017</v>
      </c>
      <c r="D5" s="72" t="s">
        <v>90</v>
      </c>
      <c r="E5" s="73"/>
      <c r="F5" s="73"/>
      <c r="G5" s="73"/>
      <c r="I5" s="162"/>
      <c r="J5" s="89">
        <f>$B$5</f>
        <v>44682</v>
      </c>
      <c r="K5" s="89">
        <f>$C$5</f>
        <v>45017</v>
      </c>
      <c r="L5" s="160" t="s">
        <v>49</v>
      </c>
      <c r="M5" s="161"/>
      <c r="N5" s="161"/>
      <c r="O5" s="161"/>
      <c r="P5" s="161"/>
    </row>
    <row r="6" spans="1:16" ht="20.100000000000001" customHeight="1" x14ac:dyDescent="0.15">
      <c r="A6" s="38" t="s">
        <v>14</v>
      </c>
      <c r="B6" s="67"/>
      <c r="C6" s="67"/>
      <c r="D6" s="36" t="s">
        <v>89</v>
      </c>
      <c r="I6" s="38" t="s">
        <v>14</v>
      </c>
      <c r="J6" s="68"/>
      <c r="K6" s="68"/>
    </row>
    <row r="7" spans="1:16" ht="20.100000000000001" customHeight="1" x14ac:dyDescent="0.15">
      <c r="A7" s="38" t="s">
        <v>15</v>
      </c>
      <c r="B7" s="67"/>
      <c r="C7" s="67"/>
      <c r="I7" s="38" t="s">
        <v>15</v>
      </c>
      <c r="J7" s="68"/>
      <c r="K7" s="68"/>
    </row>
    <row r="8" spans="1:16" ht="20.100000000000001" customHeight="1" x14ac:dyDescent="0.15">
      <c r="A8" s="38" t="s">
        <v>16</v>
      </c>
      <c r="B8" s="67"/>
      <c r="C8" s="67"/>
      <c r="I8" s="38" t="s">
        <v>16</v>
      </c>
      <c r="J8" s="68"/>
      <c r="K8" s="68"/>
    </row>
    <row r="9" spans="1:16" ht="20.100000000000001" customHeight="1" x14ac:dyDescent="0.15">
      <c r="A9" s="38" t="s">
        <v>17</v>
      </c>
      <c r="B9" s="67"/>
      <c r="C9" s="67"/>
      <c r="I9" s="38" t="s">
        <v>17</v>
      </c>
      <c r="J9" s="68"/>
      <c r="K9" s="68"/>
    </row>
    <row r="10" spans="1:16" ht="20.100000000000001" customHeight="1" x14ac:dyDescent="0.15">
      <c r="A10" s="38" t="s">
        <v>18</v>
      </c>
      <c r="B10" s="67"/>
      <c r="C10" s="67"/>
      <c r="I10" s="38" t="s">
        <v>18</v>
      </c>
      <c r="J10" s="68"/>
      <c r="K10" s="68"/>
    </row>
    <row r="11" spans="1:16" ht="20.100000000000001" customHeight="1" x14ac:dyDescent="0.15">
      <c r="A11" s="38" t="s">
        <v>19</v>
      </c>
      <c r="B11" s="67"/>
      <c r="C11" s="67"/>
      <c r="D11" s="173" t="s">
        <v>31</v>
      </c>
      <c r="E11" s="174"/>
      <c r="F11" s="174"/>
      <c r="G11" s="174"/>
      <c r="H11" s="174"/>
      <c r="I11" s="38" t="s">
        <v>19</v>
      </c>
      <c r="J11" s="68"/>
      <c r="K11" s="68"/>
      <c r="L11" s="171" t="s">
        <v>32</v>
      </c>
      <c r="M11" s="172"/>
      <c r="N11" s="172"/>
      <c r="O11" s="172"/>
      <c r="P11" s="172"/>
    </row>
    <row r="12" spans="1:16" ht="20.100000000000001" customHeight="1" x14ac:dyDescent="0.15">
      <c r="A12" s="38" t="s">
        <v>20</v>
      </c>
      <c r="B12" s="67"/>
      <c r="C12" s="67"/>
      <c r="D12" s="173"/>
      <c r="E12" s="174"/>
      <c r="F12" s="174"/>
      <c r="G12" s="174"/>
      <c r="H12" s="174"/>
      <c r="I12" s="38" t="s">
        <v>20</v>
      </c>
      <c r="J12" s="68"/>
      <c r="K12" s="68"/>
      <c r="L12" s="171"/>
      <c r="M12" s="172"/>
      <c r="N12" s="172"/>
      <c r="O12" s="172"/>
      <c r="P12" s="172"/>
    </row>
    <row r="13" spans="1:16" ht="20.100000000000001" customHeight="1" x14ac:dyDescent="0.15">
      <c r="A13" s="38" t="s">
        <v>21</v>
      </c>
      <c r="B13" s="67"/>
      <c r="C13" s="67"/>
      <c r="I13" s="38" t="s">
        <v>21</v>
      </c>
      <c r="J13" s="68"/>
      <c r="K13" s="68"/>
      <c r="L13" s="171"/>
      <c r="M13" s="172"/>
      <c r="N13" s="172"/>
      <c r="O13" s="172"/>
      <c r="P13" s="172"/>
    </row>
    <row r="14" spans="1:16" ht="20.100000000000001" customHeight="1" x14ac:dyDescent="0.15">
      <c r="A14" s="38" t="s">
        <v>22</v>
      </c>
      <c r="B14" s="67"/>
      <c r="C14" s="67"/>
      <c r="I14" s="38" t="s">
        <v>22</v>
      </c>
      <c r="J14" s="68"/>
      <c r="K14" s="68"/>
      <c r="L14" s="171"/>
      <c r="M14" s="172"/>
      <c r="N14" s="172"/>
      <c r="O14" s="172"/>
      <c r="P14" s="172"/>
    </row>
    <row r="15" spans="1:16" ht="20.100000000000001" customHeight="1" x14ac:dyDescent="0.15">
      <c r="A15" s="38" t="s">
        <v>23</v>
      </c>
      <c r="B15" s="67"/>
      <c r="C15" s="67"/>
      <c r="I15" s="38" t="s">
        <v>23</v>
      </c>
      <c r="J15" s="68"/>
      <c r="K15" s="68"/>
    </row>
    <row r="16" spans="1:16" ht="20.100000000000001" customHeight="1" x14ac:dyDescent="0.15">
      <c r="A16" s="38" t="s">
        <v>24</v>
      </c>
      <c r="B16" s="67"/>
      <c r="C16" s="67"/>
      <c r="I16" s="38" t="s">
        <v>24</v>
      </c>
      <c r="J16" s="68"/>
      <c r="K16" s="68"/>
    </row>
    <row r="17" spans="1:16" ht="20.100000000000001" customHeight="1" x14ac:dyDescent="0.15">
      <c r="A17" s="38" t="s">
        <v>25</v>
      </c>
      <c r="B17" s="67"/>
      <c r="C17" s="67"/>
      <c r="I17" s="38" t="s">
        <v>25</v>
      </c>
      <c r="J17" s="68"/>
      <c r="K17" s="68"/>
    </row>
    <row r="18" spans="1:16" ht="20.100000000000001" customHeight="1" x14ac:dyDescent="0.15">
      <c r="A18" s="38" t="s">
        <v>26</v>
      </c>
      <c r="B18" s="55">
        <f>SUM(B6:B17)</f>
        <v>0</v>
      </c>
      <c r="C18" s="55">
        <f>SUM(C6:C17)</f>
        <v>0</v>
      </c>
      <c r="I18" s="38" t="s">
        <v>26</v>
      </c>
      <c r="J18" s="56">
        <f>SUM(J6:J17)</f>
        <v>0</v>
      </c>
      <c r="K18" s="56">
        <f>SUM(K6:K17)</f>
        <v>0</v>
      </c>
    </row>
    <row r="19" spans="1:16" ht="20.100000000000001" customHeight="1" x14ac:dyDescent="0.15">
      <c r="A19" s="41" t="s">
        <v>30</v>
      </c>
      <c r="B19" s="54">
        <f>B18*0.499</f>
        <v>0</v>
      </c>
      <c r="C19" s="54">
        <f>C18*0.499</f>
        <v>0</v>
      </c>
      <c r="D19" s="165" t="s">
        <v>107</v>
      </c>
      <c r="E19" s="166"/>
      <c r="F19" s="166"/>
      <c r="G19" s="166"/>
    </row>
    <row r="20" spans="1:16" ht="20.100000000000001" customHeight="1" thickBot="1" x14ac:dyDescent="0.2">
      <c r="D20" s="74"/>
      <c r="E20" s="74"/>
      <c r="F20" s="74"/>
      <c r="G20" s="74"/>
    </row>
    <row r="21" spans="1:16" s="42" customFormat="1" ht="5.0999999999999996" customHeight="1" thickTop="1" x14ac:dyDescent="0.15">
      <c r="A21" s="52"/>
      <c r="B21" s="52"/>
      <c r="C21" s="52"/>
      <c r="D21" s="52"/>
      <c r="E21" s="52"/>
      <c r="F21" s="52"/>
      <c r="G21" s="52"/>
      <c r="H21" s="52"/>
      <c r="I21" s="52"/>
      <c r="J21" s="52"/>
      <c r="K21" s="52"/>
      <c r="L21" s="52"/>
      <c r="M21" s="52"/>
      <c r="N21" s="52"/>
      <c r="O21" s="52"/>
      <c r="P21" s="52"/>
    </row>
    <row r="22" spans="1:16" s="51" customFormat="1" ht="20.100000000000001" customHeight="1" x14ac:dyDescent="0.15">
      <c r="A22" s="51" t="s">
        <v>53</v>
      </c>
    </row>
    <row r="23" spans="1:16" ht="20.100000000000001" customHeight="1" x14ac:dyDescent="0.15">
      <c r="A23" s="36" t="s">
        <v>35</v>
      </c>
      <c r="I23" s="36" t="s">
        <v>36</v>
      </c>
    </row>
    <row r="24" spans="1:16" ht="20.100000000000001" customHeight="1" x14ac:dyDescent="0.15">
      <c r="A24" s="162"/>
      <c r="B24" s="163" t="s">
        <v>13</v>
      </c>
      <c r="C24" s="164"/>
      <c r="I24" s="162"/>
      <c r="J24" s="163" t="s">
        <v>13</v>
      </c>
      <c r="K24" s="164"/>
    </row>
    <row r="25" spans="1:16" ht="20.100000000000001" customHeight="1" x14ac:dyDescent="0.15">
      <c r="A25" s="162"/>
      <c r="B25" s="37" t="s">
        <v>12</v>
      </c>
      <c r="C25" s="37" t="s">
        <v>11</v>
      </c>
      <c r="I25" s="162"/>
      <c r="J25" s="37" t="s">
        <v>12</v>
      </c>
      <c r="K25" s="37" t="s">
        <v>11</v>
      </c>
    </row>
    <row r="26" spans="1:16" ht="20.100000000000001" customHeight="1" x14ac:dyDescent="0.15">
      <c r="A26" s="162"/>
      <c r="B26" s="89">
        <f>$B$5</f>
        <v>44682</v>
      </c>
      <c r="C26" s="89">
        <f>$C$5</f>
        <v>45017</v>
      </c>
      <c r="D26" s="160" t="s">
        <v>49</v>
      </c>
      <c r="E26" s="161"/>
      <c r="F26" s="161"/>
      <c r="G26" s="161"/>
      <c r="H26" s="161"/>
      <c r="I26" s="162"/>
      <c r="J26" s="89">
        <f>$B$5</f>
        <v>44682</v>
      </c>
      <c r="K26" s="89">
        <f>$C$5</f>
        <v>45017</v>
      </c>
      <c r="L26" s="160" t="s">
        <v>49</v>
      </c>
      <c r="M26" s="161"/>
      <c r="N26" s="161"/>
      <c r="O26" s="161"/>
      <c r="P26" s="161"/>
    </row>
    <row r="27" spans="1:16" ht="20.100000000000001" customHeight="1" x14ac:dyDescent="0.15">
      <c r="A27" s="38" t="s">
        <v>14</v>
      </c>
      <c r="B27" s="69"/>
      <c r="C27" s="69"/>
      <c r="I27" s="38" t="s">
        <v>14</v>
      </c>
      <c r="J27" s="69"/>
      <c r="K27" s="69"/>
    </row>
    <row r="28" spans="1:16" ht="20.100000000000001" customHeight="1" x14ac:dyDescent="0.15">
      <c r="A28" s="38" t="s">
        <v>15</v>
      </c>
      <c r="B28" s="69"/>
      <c r="C28" s="69"/>
      <c r="I28" s="38" t="s">
        <v>15</v>
      </c>
      <c r="J28" s="69"/>
      <c r="K28" s="69"/>
    </row>
    <row r="29" spans="1:16" ht="20.100000000000001" customHeight="1" x14ac:dyDescent="0.15">
      <c r="A29" s="38" t="s">
        <v>16</v>
      </c>
      <c r="B29" s="69"/>
      <c r="C29" s="69"/>
      <c r="I29" s="38" t="s">
        <v>16</v>
      </c>
      <c r="J29" s="69"/>
      <c r="K29" s="69"/>
    </row>
    <row r="30" spans="1:16" ht="20.100000000000001" customHeight="1" x14ac:dyDescent="0.15">
      <c r="A30" s="38" t="s">
        <v>17</v>
      </c>
      <c r="B30" s="69"/>
      <c r="C30" s="69"/>
      <c r="I30" s="38" t="s">
        <v>17</v>
      </c>
      <c r="J30" s="69"/>
      <c r="K30" s="69"/>
    </row>
    <row r="31" spans="1:16" ht="20.100000000000001" customHeight="1" x14ac:dyDescent="0.15">
      <c r="A31" s="38" t="s">
        <v>18</v>
      </c>
      <c r="B31" s="69"/>
      <c r="C31" s="69"/>
      <c r="I31" s="38" t="s">
        <v>18</v>
      </c>
      <c r="J31" s="69"/>
      <c r="K31" s="69"/>
    </row>
    <row r="32" spans="1:16" ht="20.100000000000001" customHeight="1" x14ac:dyDescent="0.15">
      <c r="A32" s="38" t="s">
        <v>19</v>
      </c>
      <c r="B32" s="69"/>
      <c r="C32" s="69"/>
      <c r="D32" s="158" t="s">
        <v>56</v>
      </c>
      <c r="E32" s="159"/>
      <c r="F32" s="159"/>
      <c r="G32" s="159"/>
      <c r="H32" s="159"/>
      <c r="I32" s="38" t="s">
        <v>19</v>
      </c>
      <c r="J32" s="69"/>
      <c r="K32" s="69"/>
      <c r="L32" s="167" t="s">
        <v>55</v>
      </c>
      <c r="M32" s="168"/>
      <c r="N32" s="168"/>
      <c r="O32" s="168"/>
      <c r="P32" s="168"/>
    </row>
    <row r="33" spans="1:16" ht="20.100000000000001" customHeight="1" x14ac:dyDescent="0.15">
      <c r="A33" s="38" t="s">
        <v>20</v>
      </c>
      <c r="B33" s="69"/>
      <c r="C33" s="69"/>
      <c r="D33" s="158"/>
      <c r="E33" s="159"/>
      <c r="F33" s="159"/>
      <c r="G33" s="159"/>
      <c r="H33" s="159"/>
      <c r="I33" s="38" t="s">
        <v>20</v>
      </c>
      <c r="J33" s="69"/>
      <c r="K33" s="69"/>
      <c r="L33" s="167"/>
      <c r="M33" s="168"/>
      <c r="N33" s="168"/>
      <c r="O33" s="168"/>
      <c r="P33" s="168"/>
    </row>
    <row r="34" spans="1:16" ht="20.100000000000001" customHeight="1" x14ac:dyDescent="0.15">
      <c r="A34" s="38" t="s">
        <v>21</v>
      </c>
      <c r="B34" s="69"/>
      <c r="C34" s="69"/>
      <c r="I34" s="38" t="s">
        <v>21</v>
      </c>
      <c r="J34" s="69"/>
      <c r="K34" s="69"/>
      <c r="L34" s="167"/>
      <c r="M34" s="168"/>
      <c r="N34" s="168"/>
      <c r="O34" s="168"/>
      <c r="P34" s="168"/>
    </row>
    <row r="35" spans="1:16" ht="20.100000000000001" customHeight="1" x14ac:dyDescent="0.15">
      <c r="A35" s="38" t="s">
        <v>22</v>
      </c>
      <c r="B35" s="69"/>
      <c r="C35" s="69"/>
      <c r="I35" s="38" t="s">
        <v>22</v>
      </c>
      <c r="J35" s="69"/>
      <c r="K35" s="69"/>
      <c r="L35" s="167"/>
      <c r="M35" s="168"/>
      <c r="N35" s="168"/>
      <c r="O35" s="168"/>
      <c r="P35" s="168"/>
    </row>
    <row r="36" spans="1:16" ht="20.100000000000001" customHeight="1" x14ac:dyDescent="0.15">
      <c r="A36" s="38" t="s">
        <v>23</v>
      </c>
      <c r="B36" s="69"/>
      <c r="C36" s="69"/>
      <c r="I36" s="38" t="s">
        <v>23</v>
      </c>
      <c r="J36" s="69"/>
      <c r="K36" s="69"/>
    </row>
    <row r="37" spans="1:16" ht="20.100000000000001" customHeight="1" x14ac:dyDescent="0.15">
      <c r="A37" s="38" t="s">
        <v>24</v>
      </c>
      <c r="B37" s="69"/>
      <c r="C37" s="69"/>
      <c r="I37" s="38" t="s">
        <v>24</v>
      </c>
      <c r="J37" s="69"/>
      <c r="K37" s="69"/>
    </row>
    <row r="38" spans="1:16" ht="20.100000000000001" customHeight="1" x14ac:dyDescent="0.15">
      <c r="A38" s="38" t="s">
        <v>25</v>
      </c>
      <c r="B38" s="69"/>
      <c r="C38" s="69"/>
      <c r="I38" s="38" t="s">
        <v>25</v>
      </c>
      <c r="J38" s="69"/>
      <c r="K38" s="69"/>
    </row>
    <row r="39" spans="1:16" ht="20.100000000000001" customHeight="1" x14ac:dyDescent="0.15">
      <c r="A39" s="38" t="s">
        <v>26</v>
      </c>
      <c r="B39" s="57">
        <f>SUM(B27:B38)</f>
        <v>0</v>
      </c>
      <c r="C39" s="57">
        <f>SUM(C27:C38)</f>
        <v>0</v>
      </c>
      <c r="I39" s="38" t="s">
        <v>26</v>
      </c>
      <c r="J39" s="57">
        <f>SUM(J27:J38)</f>
        <v>0</v>
      </c>
      <c r="K39" s="57">
        <f>SUM(K27:K38)</f>
        <v>0</v>
      </c>
    </row>
    <row r="40" spans="1:16" ht="20.100000000000001" customHeight="1" x14ac:dyDescent="0.15">
      <c r="A40" s="41" t="s">
        <v>30</v>
      </c>
      <c r="B40" s="54">
        <f>B39*2.5</f>
        <v>0</v>
      </c>
      <c r="C40" s="54">
        <f>C39*2.5</f>
        <v>0</v>
      </c>
      <c r="D40" s="160" t="s">
        <v>102</v>
      </c>
      <c r="E40" s="161"/>
      <c r="F40" s="161"/>
      <c r="I40" s="41" t="s">
        <v>30</v>
      </c>
      <c r="J40" s="54">
        <f>J39*2.7</f>
        <v>0</v>
      </c>
      <c r="K40" s="54">
        <f>K39*2.7</f>
        <v>0</v>
      </c>
      <c r="L40" s="160" t="s">
        <v>108</v>
      </c>
      <c r="M40" s="161"/>
      <c r="N40" s="161"/>
    </row>
    <row r="42" spans="1:16" ht="20.100000000000001" customHeight="1" x14ac:dyDescent="0.15">
      <c r="A42" s="36" t="s">
        <v>37</v>
      </c>
      <c r="I42" s="42" t="s">
        <v>40</v>
      </c>
      <c r="J42" s="42"/>
      <c r="K42" s="42"/>
      <c r="L42" s="42"/>
      <c r="M42" s="42"/>
      <c r="N42" s="42"/>
      <c r="O42" s="42"/>
      <c r="P42" s="42"/>
    </row>
    <row r="43" spans="1:16" ht="20.100000000000001" customHeight="1" x14ac:dyDescent="0.15">
      <c r="A43" s="162"/>
      <c r="B43" s="163" t="s">
        <v>13</v>
      </c>
      <c r="C43" s="164"/>
      <c r="I43" s="162"/>
      <c r="J43" s="163" t="s">
        <v>13</v>
      </c>
      <c r="K43" s="164"/>
      <c r="L43" s="42"/>
      <c r="M43" s="42"/>
      <c r="N43" s="42"/>
      <c r="O43" s="42"/>
      <c r="P43" s="42"/>
    </row>
    <row r="44" spans="1:16" ht="20.100000000000001" customHeight="1" x14ac:dyDescent="0.15">
      <c r="A44" s="162"/>
      <c r="B44" s="37" t="s">
        <v>12</v>
      </c>
      <c r="C44" s="37" t="s">
        <v>11</v>
      </c>
      <c r="I44" s="162"/>
      <c r="J44" s="37" t="s">
        <v>12</v>
      </c>
      <c r="K44" s="37" t="s">
        <v>11</v>
      </c>
      <c r="L44" s="42"/>
      <c r="M44" s="42"/>
      <c r="N44" s="42"/>
      <c r="O44" s="42"/>
      <c r="P44" s="42"/>
    </row>
    <row r="45" spans="1:16" s="42" customFormat="1" ht="20.100000000000001" customHeight="1" x14ac:dyDescent="0.15">
      <c r="A45" s="162"/>
      <c r="B45" s="89">
        <f>$B$5</f>
        <v>44682</v>
      </c>
      <c r="C45" s="89">
        <f>$C$5</f>
        <v>45017</v>
      </c>
      <c r="D45" s="160" t="s">
        <v>49</v>
      </c>
      <c r="E45" s="161"/>
      <c r="F45" s="161"/>
      <c r="G45" s="161"/>
      <c r="H45" s="161"/>
      <c r="I45" s="162"/>
      <c r="J45" s="89">
        <f>$B$5</f>
        <v>44682</v>
      </c>
      <c r="K45" s="89">
        <f>$C$5</f>
        <v>45017</v>
      </c>
      <c r="L45" s="160" t="s">
        <v>49</v>
      </c>
      <c r="M45" s="161"/>
      <c r="N45" s="161"/>
      <c r="O45" s="161"/>
      <c r="P45" s="161"/>
    </row>
    <row r="46" spans="1:16" ht="20.100000000000001" customHeight="1" x14ac:dyDescent="0.15">
      <c r="A46" s="38" t="s">
        <v>14</v>
      </c>
      <c r="B46" s="68"/>
      <c r="C46" s="68"/>
      <c r="I46" s="38" t="s">
        <v>14</v>
      </c>
      <c r="J46" s="68"/>
      <c r="K46" s="68"/>
      <c r="L46" s="42"/>
      <c r="M46" s="42"/>
      <c r="N46" s="42"/>
      <c r="O46" s="42"/>
      <c r="P46" s="42"/>
    </row>
    <row r="47" spans="1:16" ht="20.100000000000001" customHeight="1" x14ac:dyDescent="0.15">
      <c r="A47" s="38" t="s">
        <v>15</v>
      </c>
      <c r="B47" s="68"/>
      <c r="C47" s="68"/>
      <c r="I47" s="38" t="s">
        <v>15</v>
      </c>
      <c r="J47" s="68"/>
      <c r="K47" s="68"/>
      <c r="L47" s="42"/>
      <c r="M47" s="42"/>
      <c r="N47" s="42"/>
      <c r="O47" s="42"/>
      <c r="P47" s="42"/>
    </row>
    <row r="48" spans="1:16" ht="20.100000000000001" customHeight="1" x14ac:dyDescent="0.15">
      <c r="A48" s="38" t="s">
        <v>16</v>
      </c>
      <c r="B48" s="68"/>
      <c r="C48" s="68"/>
      <c r="I48" s="38" t="s">
        <v>16</v>
      </c>
      <c r="J48" s="68"/>
      <c r="K48" s="68"/>
      <c r="L48" s="42"/>
      <c r="M48" s="42"/>
      <c r="N48" s="42"/>
      <c r="O48" s="42"/>
      <c r="P48" s="42"/>
    </row>
    <row r="49" spans="1:18" ht="20.100000000000001" customHeight="1" x14ac:dyDescent="0.15">
      <c r="A49" s="38" t="s">
        <v>17</v>
      </c>
      <c r="B49" s="68"/>
      <c r="C49" s="68"/>
      <c r="I49" s="38" t="s">
        <v>17</v>
      </c>
      <c r="J49" s="68"/>
      <c r="K49" s="68"/>
      <c r="L49" s="42"/>
      <c r="M49" s="42"/>
      <c r="N49" s="42"/>
      <c r="O49" s="42"/>
      <c r="P49" s="42"/>
    </row>
    <row r="50" spans="1:18" ht="20.100000000000001" customHeight="1" x14ac:dyDescent="0.15">
      <c r="A50" s="38" t="s">
        <v>18</v>
      </c>
      <c r="B50" s="68"/>
      <c r="C50" s="68"/>
      <c r="D50" s="167" t="s">
        <v>55</v>
      </c>
      <c r="E50" s="168"/>
      <c r="F50" s="168"/>
      <c r="G50" s="168"/>
      <c r="H50" s="169"/>
      <c r="I50" s="38" t="s">
        <v>18</v>
      </c>
      <c r="J50" s="68"/>
      <c r="K50" s="68"/>
      <c r="L50" s="42"/>
      <c r="M50" s="42"/>
      <c r="N50" s="42"/>
      <c r="O50" s="42"/>
      <c r="P50" s="42"/>
    </row>
    <row r="51" spans="1:18" ht="20.100000000000001" customHeight="1" x14ac:dyDescent="0.15">
      <c r="A51" s="38" t="s">
        <v>19</v>
      </c>
      <c r="B51" s="68"/>
      <c r="C51" s="68"/>
      <c r="D51" s="167"/>
      <c r="E51" s="168"/>
      <c r="F51" s="168"/>
      <c r="G51" s="168"/>
      <c r="H51" s="169"/>
      <c r="I51" s="38" t="s">
        <v>19</v>
      </c>
      <c r="J51" s="68"/>
      <c r="K51" s="68"/>
      <c r="L51" s="167" t="s">
        <v>57</v>
      </c>
      <c r="M51" s="168"/>
      <c r="N51" s="168"/>
      <c r="O51" s="168"/>
      <c r="P51" s="168"/>
    </row>
    <row r="52" spans="1:18" ht="20.100000000000001" customHeight="1" x14ac:dyDescent="0.15">
      <c r="A52" s="38" t="s">
        <v>20</v>
      </c>
      <c r="B52" s="68"/>
      <c r="C52" s="68"/>
      <c r="D52" s="167"/>
      <c r="E52" s="168"/>
      <c r="F52" s="168"/>
      <c r="G52" s="168"/>
      <c r="H52" s="169"/>
      <c r="I52" s="38" t="s">
        <v>20</v>
      </c>
      <c r="J52" s="68"/>
      <c r="K52" s="68"/>
      <c r="L52" s="167"/>
      <c r="M52" s="168"/>
      <c r="N52" s="168"/>
      <c r="O52" s="168"/>
      <c r="P52" s="168"/>
    </row>
    <row r="53" spans="1:18" ht="20.100000000000001" customHeight="1" x14ac:dyDescent="0.15">
      <c r="A53" s="38" t="s">
        <v>21</v>
      </c>
      <c r="B53" s="68"/>
      <c r="C53" s="68"/>
      <c r="D53" s="167"/>
      <c r="E53" s="168"/>
      <c r="F53" s="168"/>
      <c r="G53" s="168"/>
      <c r="H53" s="169"/>
      <c r="I53" s="38" t="s">
        <v>21</v>
      </c>
      <c r="J53" s="68"/>
      <c r="K53" s="68"/>
      <c r="L53" s="39"/>
      <c r="M53" s="40"/>
      <c r="N53" s="40"/>
      <c r="O53" s="40"/>
      <c r="P53" s="40"/>
    </row>
    <row r="54" spans="1:18" ht="20.100000000000001" customHeight="1" x14ac:dyDescent="0.15">
      <c r="A54" s="38" t="s">
        <v>22</v>
      </c>
      <c r="B54" s="68"/>
      <c r="C54" s="68"/>
      <c r="D54" s="39"/>
      <c r="E54" s="40"/>
      <c r="F54" s="40"/>
      <c r="G54" s="40"/>
      <c r="H54" s="40"/>
      <c r="I54" s="38" t="s">
        <v>22</v>
      </c>
      <c r="J54" s="68"/>
      <c r="K54" s="68"/>
      <c r="L54" s="39"/>
      <c r="M54" s="40"/>
      <c r="N54" s="40"/>
      <c r="O54" s="40"/>
      <c r="P54" s="40"/>
    </row>
    <row r="55" spans="1:18" ht="20.100000000000001" customHeight="1" x14ac:dyDescent="0.15">
      <c r="A55" s="38" t="s">
        <v>23</v>
      </c>
      <c r="B55" s="68"/>
      <c r="C55" s="68"/>
      <c r="I55" s="38" t="s">
        <v>23</v>
      </c>
      <c r="J55" s="68"/>
      <c r="K55" s="68"/>
      <c r="L55" s="42"/>
      <c r="M55" s="42"/>
      <c r="N55" s="42"/>
      <c r="O55" s="42"/>
      <c r="P55" s="42"/>
    </row>
    <row r="56" spans="1:18" ht="20.100000000000001" customHeight="1" x14ac:dyDescent="0.15">
      <c r="A56" s="38" t="s">
        <v>24</v>
      </c>
      <c r="B56" s="68"/>
      <c r="C56" s="68"/>
      <c r="I56" s="38" t="s">
        <v>24</v>
      </c>
      <c r="J56" s="68"/>
      <c r="K56" s="68"/>
      <c r="L56" s="42"/>
      <c r="M56" s="42"/>
      <c r="N56" s="42"/>
      <c r="O56" s="42"/>
      <c r="P56" s="42"/>
    </row>
    <row r="57" spans="1:18" ht="20.100000000000001" customHeight="1" x14ac:dyDescent="0.15">
      <c r="A57" s="38" t="s">
        <v>25</v>
      </c>
      <c r="B57" s="68"/>
      <c r="C57" s="68"/>
      <c r="I57" s="38" t="s">
        <v>25</v>
      </c>
      <c r="J57" s="68"/>
      <c r="K57" s="68"/>
      <c r="L57" s="42"/>
      <c r="M57" s="42"/>
      <c r="N57" s="42"/>
      <c r="O57" s="42"/>
      <c r="P57" s="42"/>
    </row>
    <row r="58" spans="1:18" ht="20.100000000000001" customHeight="1" x14ac:dyDescent="0.15">
      <c r="A58" s="38" t="s">
        <v>26</v>
      </c>
      <c r="B58" s="56">
        <f>SUM(B46:B57)</f>
        <v>0</v>
      </c>
      <c r="C58" s="56">
        <f>SUM(C46:C57)</f>
        <v>0</v>
      </c>
      <c r="I58" s="38" t="s">
        <v>26</v>
      </c>
      <c r="J58" s="56">
        <f>SUM(J46:J57)</f>
        <v>0</v>
      </c>
      <c r="K58" s="56">
        <f>SUM(K46:K57)</f>
        <v>0</v>
      </c>
      <c r="L58" s="42"/>
      <c r="M58" s="42"/>
      <c r="N58" s="42"/>
      <c r="O58" s="42"/>
      <c r="P58" s="42"/>
    </row>
    <row r="59" spans="1:18" ht="20.100000000000001" customHeight="1" x14ac:dyDescent="0.15">
      <c r="A59" s="41" t="s">
        <v>30</v>
      </c>
      <c r="B59" s="54">
        <f>B58*2.2</f>
        <v>0</v>
      </c>
      <c r="C59" s="54">
        <f>C58*2.2</f>
        <v>0</v>
      </c>
      <c r="D59" s="36" t="s">
        <v>109</v>
      </c>
      <c r="I59" s="41" t="s">
        <v>30</v>
      </c>
      <c r="J59" s="54">
        <f>J58*6</f>
        <v>0</v>
      </c>
      <c r="K59" s="54">
        <f>K58*6</f>
        <v>0</v>
      </c>
      <c r="L59" s="42" t="s">
        <v>110</v>
      </c>
    </row>
    <row r="61" spans="1:18" ht="20.100000000000001" customHeight="1" x14ac:dyDescent="0.15">
      <c r="A61" s="49" t="s">
        <v>39</v>
      </c>
      <c r="B61" s="50" t="s">
        <v>52</v>
      </c>
      <c r="C61" s="70"/>
      <c r="D61" s="170" t="s">
        <v>101</v>
      </c>
      <c r="E61" s="170"/>
      <c r="F61" s="170"/>
      <c r="G61" s="170"/>
      <c r="H61" s="170"/>
    </row>
    <row r="62" spans="1:18" ht="20.100000000000001" customHeight="1" x14ac:dyDescent="0.15">
      <c r="A62" s="162"/>
      <c r="B62" s="163" t="s">
        <v>13</v>
      </c>
      <c r="C62" s="164"/>
      <c r="D62" s="170"/>
      <c r="E62" s="170"/>
      <c r="F62" s="170"/>
      <c r="G62" s="170"/>
      <c r="H62" s="170"/>
    </row>
    <row r="63" spans="1:18" ht="20.100000000000001" customHeight="1" x14ac:dyDescent="0.15">
      <c r="A63" s="162"/>
      <c r="B63" s="37" t="s">
        <v>12</v>
      </c>
      <c r="C63" s="37" t="s">
        <v>11</v>
      </c>
      <c r="J63" s="75"/>
      <c r="K63" s="75"/>
      <c r="L63" s="75"/>
      <c r="M63" s="75"/>
      <c r="N63" s="75"/>
      <c r="O63" s="75"/>
      <c r="P63" s="75"/>
      <c r="Q63" s="75"/>
      <c r="R63" s="75"/>
    </row>
    <row r="64" spans="1:18" ht="20.100000000000001" customHeight="1" x14ac:dyDescent="0.15">
      <c r="A64" s="162"/>
      <c r="B64" s="89">
        <f>$B$5</f>
        <v>44682</v>
      </c>
      <c r="C64" s="89">
        <f>$C$5</f>
        <v>45017</v>
      </c>
      <c r="D64" s="160" t="s">
        <v>49</v>
      </c>
      <c r="E64" s="161"/>
      <c r="F64" s="161"/>
      <c r="G64" s="161"/>
      <c r="H64" s="161"/>
      <c r="J64" s="75"/>
      <c r="K64" s="75"/>
      <c r="L64" s="75"/>
      <c r="M64" s="75"/>
      <c r="N64" s="75"/>
      <c r="O64" s="75"/>
      <c r="P64" s="75"/>
      <c r="Q64" s="75"/>
      <c r="R64" s="75"/>
    </row>
    <row r="65" spans="1:18" ht="20.100000000000001" customHeight="1" x14ac:dyDescent="0.15">
      <c r="A65" s="38" t="s">
        <v>14</v>
      </c>
      <c r="B65" s="71"/>
      <c r="C65" s="71"/>
      <c r="D65" s="160"/>
      <c r="E65" s="161"/>
      <c r="F65" s="161"/>
      <c r="G65" s="161"/>
      <c r="H65" s="161"/>
      <c r="J65" s="75"/>
      <c r="K65" s="75"/>
      <c r="L65" s="75"/>
      <c r="M65" s="75"/>
      <c r="N65" s="75"/>
      <c r="O65" s="75"/>
      <c r="P65" s="75"/>
      <c r="Q65" s="75"/>
      <c r="R65" s="75"/>
    </row>
    <row r="66" spans="1:18" ht="20.100000000000001" customHeight="1" x14ac:dyDescent="0.15">
      <c r="A66" s="38" t="s">
        <v>15</v>
      </c>
      <c r="B66" s="71"/>
      <c r="C66" s="71"/>
      <c r="D66" s="42"/>
      <c r="E66" s="42"/>
      <c r="F66" s="42"/>
      <c r="G66" s="42"/>
      <c r="H66" s="42"/>
      <c r="J66" s="76"/>
      <c r="K66" s="76"/>
      <c r="L66" s="76"/>
      <c r="M66" s="76"/>
      <c r="N66" s="76"/>
      <c r="O66" s="75"/>
      <c r="P66" s="75"/>
      <c r="Q66" s="75"/>
      <c r="R66" s="75"/>
    </row>
    <row r="67" spans="1:18" ht="20.100000000000001" customHeight="1" x14ac:dyDescent="0.15">
      <c r="A67" s="38" t="s">
        <v>16</v>
      </c>
      <c r="B67" s="71"/>
      <c r="C67" s="71"/>
      <c r="D67" s="42"/>
      <c r="E67" s="42"/>
      <c r="F67" s="42"/>
      <c r="G67" s="42"/>
      <c r="H67" s="42"/>
      <c r="J67" s="76"/>
      <c r="K67" s="77"/>
      <c r="L67" s="78"/>
      <c r="M67" s="79"/>
      <c r="N67" s="80"/>
      <c r="O67" s="75"/>
      <c r="P67" s="75"/>
      <c r="Q67" s="75"/>
      <c r="R67" s="75"/>
    </row>
    <row r="68" spans="1:18" ht="20.100000000000001" customHeight="1" x14ac:dyDescent="0.15">
      <c r="A68" s="38" t="s">
        <v>17</v>
      </c>
      <c r="B68" s="71"/>
      <c r="C68" s="71"/>
      <c r="D68" s="42"/>
      <c r="E68" s="42"/>
      <c r="F68" s="42"/>
      <c r="G68" s="42"/>
      <c r="H68" s="42"/>
      <c r="J68" s="76"/>
      <c r="K68" s="77"/>
      <c r="L68" s="78"/>
      <c r="M68" s="79"/>
      <c r="N68" s="80"/>
      <c r="O68" s="75"/>
      <c r="P68" s="75"/>
      <c r="Q68" s="75"/>
      <c r="R68" s="75"/>
    </row>
    <row r="69" spans="1:18" ht="20.100000000000001" customHeight="1" x14ac:dyDescent="0.15">
      <c r="A69" s="38" t="s">
        <v>18</v>
      </c>
      <c r="B69" s="71"/>
      <c r="C69" s="71"/>
      <c r="J69" s="76"/>
      <c r="K69" s="81"/>
      <c r="L69" s="78"/>
      <c r="M69" s="79"/>
      <c r="N69" s="82"/>
      <c r="O69" s="75"/>
      <c r="P69" s="75"/>
      <c r="Q69" s="75"/>
      <c r="R69" s="75"/>
    </row>
    <row r="70" spans="1:18" ht="20.100000000000001" customHeight="1" x14ac:dyDescent="0.15">
      <c r="A70" s="38" t="s">
        <v>19</v>
      </c>
      <c r="B70" s="71"/>
      <c r="C70" s="71"/>
      <c r="D70" s="167" t="s">
        <v>104</v>
      </c>
      <c r="E70" s="168"/>
      <c r="F70" s="168"/>
      <c r="G70" s="168"/>
      <c r="H70" s="168"/>
      <c r="J70" s="76"/>
      <c r="K70" s="83"/>
      <c r="L70" s="78"/>
      <c r="M70" s="79"/>
      <c r="N70" s="82"/>
      <c r="O70" s="75"/>
      <c r="P70" s="75"/>
      <c r="Q70" s="75"/>
      <c r="R70" s="75"/>
    </row>
    <row r="71" spans="1:18" ht="20.100000000000001" customHeight="1" x14ac:dyDescent="0.15">
      <c r="A71" s="38" t="s">
        <v>20</v>
      </c>
      <c r="B71" s="71"/>
      <c r="C71" s="71"/>
      <c r="D71" s="167"/>
      <c r="E71" s="168"/>
      <c r="F71" s="168"/>
      <c r="G71" s="168"/>
      <c r="H71" s="168"/>
      <c r="J71" s="75"/>
      <c r="K71" s="75"/>
      <c r="L71" s="75"/>
      <c r="M71" s="75"/>
      <c r="N71" s="75"/>
      <c r="O71" s="75"/>
      <c r="P71" s="75"/>
      <c r="Q71" s="75"/>
      <c r="R71" s="75"/>
    </row>
    <row r="72" spans="1:18" ht="20.100000000000001" customHeight="1" x14ac:dyDescent="0.15">
      <c r="A72" s="38" t="s">
        <v>21</v>
      </c>
      <c r="B72" s="71"/>
      <c r="C72" s="71"/>
      <c r="D72" s="39"/>
      <c r="E72" s="40"/>
      <c r="F72" s="40"/>
      <c r="G72" s="40"/>
      <c r="H72" s="40"/>
      <c r="J72" s="75"/>
      <c r="K72" s="75"/>
      <c r="L72" s="75"/>
      <c r="M72" s="75"/>
      <c r="N72" s="75"/>
      <c r="O72" s="75"/>
      <c r="P72" s="75"/>
      <c r="Q72" s="75"/>
      <c r="R72" s="75"/>
    </row>
    <row r="73" spans="1:18" ht="20.100000000000001" customHeight="1" x14ac:dyDescent="0.15">
      <c r="A73" s="38" t="s">
        <v>22</v>
      </c>
      <c r="B73" s="71"/>
      <c r="C73" s="71"/>
      <c r="D73" s="42"/>
      <c r="E73" s="42"/>
      <c r="F73" s="42"/>
      <c r="G73" s="42"/>
      <c r="H73" s="42"/>
      <c r="J73" s="75"/>
      <c r="K73" s="75"/>
      <c r="L73" s="75"/>
      <c r="M73" s="75"/>
      <c r="N73" s="75"/>
      <c r="O73" s="75"/>
      <c r="P73" s="75"/>
      <c r="Q73" s="75"/>
      <c r="R73" s="75"/>
    </row>
    <row r="74" spans="1:18" ht="20.100000000000001" customHeight="1" x14ac:dyDescent="0.15">
      <c r="A74" s="38" t="s">
        <v>23</v>
      </c>
      <c r="B74" s="71"/>
      <c r="C74" s="71"/>
      <c r="D74" s="42"/>
      <c r="E74" s="42"/>
      <c r="F74" s="42"/>
      <c r="G74" s="42"/>
      <c r="J74" s="75"/>
      <c r="K74" s="75"/>
      <c r="L74" s="75"/>
      <c r="M74" s="75"/>
      <c r="N74" s="75"/>
      <c r="O74" s="75"/>
      <c r="P74" s="75"/>
      <c r="Q74" s="75"/>
      <c r="R74" s="75"/>
    </row>
    <row r="75" spans="1:18" ht="20.100000000000001" customHeight="1" x14ac:dyDescent="0.15">
      <c r="A75" s="38" t="s">
        <v>24</v>
      </c>
      <c r="B75" s="71"/>
      <c r="C75" s="71"/>
      <c r="D75" s="42"/>
      <c r="E75" s="42"/>
      <c r="F75" s="42"/>
      <c r="G75" s="42"/>
      <c r="J75" s="75"/>
      <c r="K75" s="75"/>
      <c r="L75" s="75"/>
      <c r="M75" s="75"/>
      <c r="N75" s="75"/>
      <c r="O75" s="75"/>
      <c r="P75" s="75"/>
      <c r="Q75" s="75"/>
      <c r="R75" s="75"/>
    </row>
    <row r="76" spans="1:18" ht="20.100000000000001" customHeight="1" x14ac:dyDescent="0.15">
      <c r="A76" s="38" t="s">
        <v>25</v>
      </c>
      <c r="B76" s="71"/>
      <c r="C76" s="71"/>
      <c r="D76" s="42"/>
      <c r="E76" s="42"/>
      <c r="F76" s="42"/>
      <c r="G76" s="42"/>
      <c r="H76" s="42"/>
      <c r="J76" s="75"/>
      <c r="K76" s="75"/>
      <c r="L76" s="75"/>
      <c r="M76" s="75"/>
      <c r="N76" s="75"/>
      <c r="O76" s="75"/>
      <c r="P76" s="75"/>
      <c r="Q76" s="75"/>
      <c r="R76" s="75"/>
    </row>
    <row r="77" spans="1:18" ht="20.100000000000001" customHeight="1" x14ac:dyDescent="0.15">
      <c r="A77" s="38" t="s">
        <v>26</v>
      </c>
      <c r="B77" s="54">
        <f>SUM(B65:B76)</f>
        <v>0</v>
      </c>
      <c r="C77" s="54">
        <f>SUM(C65:C76)</f>
        <v>0</v>
      </c>
      <c r="D77" s="42"/>
      <c r="E77" s="42"/>
      <c r="F77" s="42"/>
      <c r="G77" s="42"/>
      <c r="H77" s="42"/>
      <c r="J77" s="75"/>
      <c r="K77" s="75"/>
      <c r="L77" s="75"/>
      <c r="M77" s="75"/>
      <c r="N77" s="75"/>
      <c r="O77" s="75"/>
      <c r="P77" s="75"/>
      <c r="Q77" s="75"/>
      <c r="R77" s="75"/>
    </row>
    <row r="78" spans="1:18" ht="20.100000000000001" customHeight="1" x14ac:dyDescent="0.15">
      <c r="J78" s="75"/>
      <c r="K78" s="75"/>
      <c r="L78" s="75"/>
      <c r="M78" s="75"/>
      <c r="N78" s="75"/>
      <c r="O78" s="75"/>
      <c r="P78" s="75"/>
      <c r="Q78" s="75"/>
      <c r="R78" s="75"/>
    </row>
  </sheetData>
  <mergeCells count="32">
    <mergeCell ref="A3:A5"/>
    <mergeCell ref="B3:C3"/>
    <mergeCell ref="L40:N40"/>
    <mergeCell ref="D40:F40"/>
    <mergeCell ref="I3:I5"/>
    <mergeCell ref="J3:K3"/>
    <mergeCell ref="L5:P5"/>
    <mergeCell ref="L26:P26"/>
    <mergeCell ref="L32:P35"/>
    <mergeCell ref="I24:I26"/>
    <mergeCell ref="J24:K24"/>
    <mergeCell ref="A24:A26"/>
    <mergeCell ref="B24:C24"/>
    <mergeCell ref="L11:P14"/>
    <mergeCell ref="D26:H26"/>
    <mergeCell ref="D11:H12"/>
    <mergeCell ref="D70:H71"/>
    <mergeCell ref="D50:H53"/>
    <mergeCell ref="D64:H64"/>
    <mergeCell ref="L45:P45"/>
    <mergeCell ref="A62:A64"/>
    <mergeCell ref="B62:C62"/>
    <mergeCell ref="A43:A45"/>
    <mergeCell ref="B43:C43"/>
    <mergeCell ref="D61:H62"/>
    <mergeCell ref="L51:P52"/>
    <mergeCell ref="D65:H65"/>
    <mergeCell ref="D32:H33"/>
    <mergeCell ref="D45:H45"/>
    <mergeCell ref="I43:I45"/>
    <mergeCell ref="J43:K43"/>
    <mergeCell ref="D19:G19"/>
  </mergeCells>
  <phoneticPr fontId="5"/>
  <conditionalFormatting sqref="C26 K26 K5">
    <cfRule type="cellIs" dxfId="8" priority="10" operator="between">
      <formula>43556</formula>
      <formula>43921</formula>
    </cfRule>
  </conditionalFormatting>
  <conditionalFormatting sqref="C45 K45">
    <cfRule type="cellIs" dxfId="7" priority="8" operator="between">
      <formula>43556</formula>
      <formula>43921</formula>
    </cfRule>
  </conditionalFormatting>
  <conditionalFormatting sqref="C64">
    <cfRule type="cellIs" dxfId="6" priority="7" operator="between">
      <formula>43556</formula>
      <formula>43921</formula>
    </cfRule>
  </conditionalFormatting>
  <conditionalFormatting sqref="B26">
    <cfRule type="cellIs" dxfId="5" priority="6" operator="between">
      <formula>43556</formula>
      <formula>43921</formula>
    </cfRule>
  </conditionalFormatting>
  <conditionalFormatting sqref="J26">
    <cfRule type="cellIs" dxfId="4" priority="5" operator="between">
      <formula>43556</formula>
      <formula>43921</formula>
    </cfRule>
  </conditionalFormatting>
  <conditionalFormatting sqref="J5">
    <cfRule type="cellIs" dxfId="3" priority="4" operator="between">
      <formula>43556</formula>
      <formula>43921</formula>
    </cfRule>
  </conditionalFormatting>
  <conditionalFormatting sqref="B45">
    <cfRule type="cellIs" dxfId="2" priority="3" operator="between">
      <formula>43556</formula>
      <formula>43921</formula>
    </cfRule>
  </conditionalFormatting>
  <conditionalFormatting sqref="J45">
    <cfRule type="cellIs" dxfId="1" priority="2" operator="between">
      <formula>43556</formula>
      <formula>43921</formula>
    </cfRule>
  </conditionalFormatting>
  <conditionalFormatting sqref="B64">
    <cfRule type="cellIs" dxfId="0" priority="1" operator="between">
      <formula>43556</formula>
      <formula>43921</formula>
    </cfRule>
  </conditionalFormatting>
  <printOptions horizontalCentered="1"/>
  <pageMargins left="0.78740157480314965" right="0.39370078740157483" top="0.78740157480314965" bottom="0.78740157480314965" header="0" footer="0"/>
  <pageSetup paperSize="9" scale="42" orientation="portrait" r:id="rId1"/>
  <rowBreaks count="1" manualBreakCount="1">
    <brk id="41"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7" tint="0.59999389629810485"/>
  </sheetPr>
  <dimension ref="A1:V27"/>
  <sheetViews>
    <sheetView view="pageBreakPreview" zoomScale="145" zoomScaleNormal="100" zoomScaleSheetLayoutView="145" workbookViewId="0">
      <selection activeCell="P10" sqref="P10"/>
    </sheetView>
  </sheetViews>
  <sheetFormatPr defaultColWidth="3.625" defaultRowHeight="20.100000000000001" customHeight="1" x14ac:dyDescent="0.15"/>
  <sheetData>
    <row r="1" spans="1:22" ht="20.100000000000001" customHeight="1" x14ac:dyDescent="0.15">
      <c r="A1" t="s">
        <v>63</v>
      </c>
    </row>
    <row r="2" spans="1:22" ht="20.100000000000001" customHeight="1" x14ac:dyDescent="0.15">
      <c r="A2" s="175" t="s">
        <v>123</v>
      </c>
      <c r="B2" s="175"/>
      <c r="C2" s="175"/>
      <c r="D2" s="175"/>
      <c r="E2" s="175"/>
      <c r="F2" s="175"/>
      <c r="G2" s="175"/>
      <c r="H2" s="175"/>
      <c r="I2" s="175"/>
      <c r="J2" s="175"/>
      <c r="K2" s="175"/>
      <c r="L2" s="175"/>
      <c r="M2" s="175"/>
      <c r="N2" s="175"/>
      <c r="O2" s="175"/>
      <c r="P2" s="175"/>
      <c r="Q2" s="175"/>
      <c r="R2" s="175"/>
      <c r="S2" s="175"/>
      <c r="T2" s="175"/>
      <c r="U2" s="175"/>
      <c r="V2" s="175"/>
    </row>
    <row r="3" spans="1:22" ht="20.100000000000001" customHeight="1" x14ac:dyDescent="0.15">
      <c r="A3" s="175"/>
      <c r="B3" s="175"/>
      <c r="C3" s="175"/>
      <c r="D3" s="175"/>
      <c r="E3" s="175"/>
      <c r="F3" s="175"/>
      <c r="G3" s="175"/>
      <c r="H3" s="175"/>
      <c r="I3" s="175"/>
      <c r="J3" s="175"/>
      <c r="K3" s="175"/>
      <c r="L3" s="175"/>
      <c r="M3" s="175"/>
      <c r="N3" s="175"/>
      <c r="O3" s="175"/>
      <c r="P3" s="175"/>
      <c r="Q3" s="175"/>
      <c r="R3" s="175"/>
      <c r="S3" s="175"/>
      <c r="T3" s="175"/>
      <c r="U3" s="175"/>
      <c r="V3" s="175"/>
    </row>
    <row r="4" spans="1:22" ht="9.75" customHeight="1" x14ac:dyDescent="0.15"/>
    <row r="5" spans="1:22" ht="20.100000000000001" customHeight="1" x14ac:dyDescent="0.15">
      <c r="B5" t="s">
        <v>74</v>
      </c>
    </row>
    <row r="6" spans="1:22" ht="20.100000000000001" customHeight="1" x14ac:dyDescent="0.15">
      <c r="B6" t="s">
        <v>75</v>
      </c>
    </row>
    <row r="7" spans="1:22" ht="20.100000000000001" customHeight="1" x14ac:dyDescent="0.15">
      <c r="B7" t="s">
        <v>65</v>
      </c>
    </row>
    <row r="8" spans="1:22" ht="20.100000000000001" customHeight="1" x14ac:dyDescent="0.15">
      <c r="B8" t="s">
        <v>64</v>
      </c>
    </row>
    <row r="10" spans="1:22" ht="20.100000000000001" customHeight="1" x14ac:dyDescent="0.15">
      <c r="A10" t="s">
        <v>66</v>
      </c>
    </row>
    <row r="11" spans="1:22" ht="20.100000000000001" customHeight="1" x14ac:dyDescent="0.15">
      <c r="A11" t="s">
        <v>67</v>
      </c>
    </row>
    <row r="13" spans="1:22" ht="20.100000000000001" customHeight="1" x14ac:dyDescent="0.15">
      <c r="A13" t="s">
        <v>68</v>
      </c>
    </row>
    <row r="14" spans="1:22" ht="20.100000000000001" customHeight="1" x14ac:dyDescent="0.15">
      <c r="A14" s="176" t="s">
        <v>124</v>
      </c>
      <c r="B14" s="176"/>
      <c r="C14" s="176"/>
      <c r="D14" s="176"/>
      <c r="E14" s="176"/>
      <c r="F14" s="176"/>
      <c r="G14" s="176"/>
      <c r="H14" s="176"/>
      <c r="I14" s="176"/>
      <c r="J14" s="176"/>
      <c r="K14" s="176"/>
      <c r="L14" s="176"/>
      <c r="M14" s="176"/>
      <c r="N14" s="176"/>
      <c r="O14" s="176"/>
      <c r="P14" s="176"/>
      <c r="Q14" s="176"/>
      <c r="R14" s="176"/>
      <c r="S14" s="176"/>
      <c r="T14" s="176"/>
      <c r="U14" s="176"/>
      <c r="V14" s="176"/>
    </row>
    <row r="15" spans="1:22" ht="20.100000000000001" customHeight="1" x14ac:dyDescent="0.15">
      <c r="A15" s="176"/>
      <c r="B15" s="176"/>
      <c r="C15" s="176"/>
      <c r="D15" s="176"/>
      <c r="E15" s="176"/>
      <c r="F15" s="176"/>
      <c r="G15" s="176"/>
      <c r="H15" s="176"/>
      <c r="I15" s="176"/>
      <c r="J15" s="176"/>
      <c r="K15" s="176"/>
      <c r="L15" s="176"/>
      <c r="M15" s="176"/>
      <c r="N15" s="176"/>
      <c r="O15" s="176"/>
      <c r="P15" s="176"/>
      <c r="Q15" s="176"/>
      <c r="R15" s="176"/>
      <c r="S15" s="176"/>
      <c r="T15" s="176"/>
      <c r="U15" s="176"/>
      <c r="V15" s="176"/>
    </row>
    <row r="16" spans="1:22" ht="20.100000000000001" customHeight="1" x14ac:dyDescent="0.15">
      <c r="A16" s="176"/>
      <c r="B16" s="176"/>
      <c r="C16" s="176"/>
      <c r="D16" s="176"/>
      <c r="E16" s="176"/>
      <c r="F16" s="176"/>
      <c r="G16" s="176"/>
      <c r="H16" s="176"/>
      <c r="I16" s="176"/>
      <c r="J16" s="176"/>
      <c r="K16" s="176"/>
      <c r="L16" s="176"/>
      <c r="M16" s="176"/>
      <c r="N16" s="176"/>
      <c r="O16" s="176"/>
      <c r="P16" s="176"/>
      <c r="Q16" s="176"/>
      <c r="R16" s="176"/>
      <c r="S16" s="176"/>
      <c r="T16" s="176"/>
      <c r="U16" s="176"/>
      <c r="V16" s="176"/>
    </row>
    <row r="18" spans="2:21" ht="20.100000000000001" customHeight="1" x14ac:dyDescent="0.15">
      <c r="B18" s="178" t="s">
        <v>73</v>
      </c>
      <c r="C18" s="178"/>
      <c r="D18" s="178"/>
      <c r="E18" s="178"/>
      <c r="F18" s="178"/>
      <c r="G18" s="178" t="s">
        <v>70</v>
      </c>
      <c r="H18" s="178"/>
      <c r="I18" s="178"/>
      <c r="J18" s="178"/>
      <c r="K18" s="178"/>
      <c r="L18" s="177" t="s">
        <v>69</v>
      </c>
      <c r="M18" s="177"/>
      <c r="N18" s="177"/>
      <c r="O18" s="177"/>
      <c r="P18" s="177"/>
      <c r="Q18" s="177"/>
      <c r="R18" s="177"/>
      <c r="S18" s="177"/>
      <c r="T18" s="177"/>
      <c r="U18" s="177"/>
    </row>
    <row r="19" spans="2:21" ht="20.100000000000001" customHeight="1" x14ac:dyDescent="0.15">
      <c r="B19" s="178"/>
      <c r="C19" s="178"/>
      <c r="D19" s="178"/>
      <c r="E19" s="178"/>
      <c r="F19" s="178"/>
      <c r="G19" s="178"/>
      <c r="H19" s="178"/>
      <c r="I19" s="178"/>
      <c r="J19" s="178"/>
      <c r="K19" s="178"/>
      <c r="L19" s="177"/>
      <c r="M19" s="177"/>
      <c r="N19" s="177"/>
      <c r="O19" s="177"/>
      <c r="P19" s="177"/>
      <c r="Q19" s="177"/>
      <c r="R19" s="177"/>
      <c r="S19" s="177"/>
      <c r="T19" s="177"/>
      <c r="U19" s="177"/>
    </row>
    <row r="20" spans="2:21" ht="20.100000000000001" customHeight="1" x14ac:dyDescent="0.15">
      <c r="B20" s="191" t="s">
        <v>91</v>
      </c>
      <c r="C20" s="186"/>
      <c r="D20" s="186"/>
      <c r="E20" s="186"/>
      <c r="F20" s="187"/>
      <c r="G20" s="185" t="s">
        <v>71</v>
      </c>
      <c r="H20" s="186"/>
      <c r="I20" s="186"/>
      <c r="J20" s="186"/>
      <c r="K20" s="187"/>
      <c r="L20" s="179" t="s">
        <v>125</v>
      </c>
      <c r="M20" s="180"/>
      <c r="N20" s="180"/>
      <c r="O20" s="180"/>
      <c r="P20" s="180"/>
      <c r="Q20" s="180"/>
      <c r="R20" s="180"/>
      <c r="S20" s="180"/>
      <c r="T20" s="180"/>
      <c r="U20" s="181"/>
    </row>
    <row r="21" spans="2:21" ht="20.100000000000001" customHeight="1" x14ac:dyDescent="0.15">
      <c r="B21" s="188"/>
      <c r="C21" s="189"/>
      <c r="D21" s="189"/>
      <c r="E21" s="189"/>
      <c r="F21" s="190"/>
      <c r="G21" s="188"/>
      <c r="H21" s="189"/>
      <c r="I21" s="189"/>
      <c r="J21" s="189"/>
      <c r="K21" s="190"/>
      <c r="L21" s="182"/>
      <c r="M21" s="183"/>
      <c r="N21" s="183"/>
      <c r="O21" s="183"/>
      <c r="P21" s="183"/>
      <c r="Q21" s="183"/>
      <c r="R21" s="183"/>
      <c r="S21" s="183"/>
      <c r="T21" s="183"/>
      <c r="U21" s="184"/>
    </row>
    <row r="22" spans="2:21" ht="20.100000000000001" customHeight="1" x14ac:dyDescent="0.15">
      <c r="B22" s="191" t="s">
        <v>92</v>
      </c>
      <c r="C22" s="198"/>
      <c r="D22" s="198"/>
      <c r="E22" s="198"/>
      <c r="F22" s="199"/>
      <c r="G22" s="191" t="s">
        <v>72</v>
      </c>
      <c r="H22" s="198"/>
      <c r="I22" s="198"/>
      <c r="J22" s="198"/>
      <c r="K22" s="199"/>
      <c r="L22" s="192" t="s">
        <v>141</v>
      </c>
      <c r="M22" s="193"/>
      <c r="N22" s="193"/>
      <c r="O22" s="193"/>
      <c r="P22" s="193"/>
      <c r="Q22" s="193"/>
      <c r="R22" s="193"/>
      <c r="S22" s="193"/>
      <c r="T22" s="193"/>
      <c r="U22" s="194"/>
    </row>
    <row r="23" spans="2:21" ht="20.100000000000001" customHeight="1" x14ac:dyDescent="0.15">
      <c r="B23" s="200"/>
      <c r="C23" s="201"/>
      <c r="D23" s="201"/>
      <c r="E23" s="201"/>
      <c r="F23" s="202"/>
      <c r="G23" s="200"/>
      <c r="H23" s="201"/>
      <c r="I23" s="201"/>
      <c r="J23" s="201"/>
      <c r="K23" s="202"/>
      <c r="L23" s="195"/>
      <c r="M23" s="196"/>
      <c r="N23" s="196"/>
      <c r="O23" s="196"/>
      <c r="P23" s="196"/>
      <c r="Q23" s="196"/>
      <c r="R23" s="196"/>
      <c r="S23" s="196"/>
      <c r="T23" s="196"/>
      <c r="U23" s="197"/>
    </row>
    <row r="24" spans="2:21" ht="20.100000000000001" customHeight="1" x14ac:dyDescent="0.15">
      <c r="B24" s="203"/>
      <c r="C24" s="204"/>
      <c r="D24" s="204"/>
      <c r="E24" s="204"/>
      <c r="F24" s="205"/>
      <c r="G24" s="203"/>
      <c r="H24" s="204"/>
      <c r="I24" s="204"/>
      <c r="J24" s="204"/>
      <c r="K24" s="205"/>
      <c r="L24" s="203"/>
      <c r="M24" s="204"/>
      <c r="N24" s="204"/>
      <c r="O24" s="204"/>
      <c r="P24" s="204"/>
      <c r="Q24" s="204"/>
      <c r="R24" s="204"/>
      <c r="S24" s="204"/>
      <c r="T24" s="204"/>
      <c r="U24" s="205"/>
    </row>
    <row r="25" spans="2:21" ht="20.100000000000001" customHeight="1" x14ac:dyDescent="0.15">
      <c r="B25" s="191" t="s">
        <v>93</v>
      </c>
      <c r="C25" s="198"/>
      <c r="D25" s="198"/>
      <c r="E25" s="198"/>
      <c r="F25" s="199"/>
      <c r="G25" s="191" t="s">
        <v>111</v>
      </c>
      <c r="H25" s="198"/>
      <c r="I25" s="198"/>
      <c r="J25" s="198"/>
      <c r="K25" s="199"/>
      <c r="L25" s="192" t="s">
        <v>94</v>
      </c>
      <c r="M25" s="193"/>
      <c r="N25" s="193"/>
      <c r="O25" s="193"/>
      <c r="P25" s="193"/>
      <c r="Q25" s="193"/>
      <c r="R25" s="193"/>
      <c r="S25" s="193"/>
      <c r="T25" s="193"/>
      <c r="U25" s="194"/>
    </row>
    <row r="26" spans="2:21" ht="20.100000000000001" customHeight="1" x14ac:dyDescent="0.15">
      <c r="B26" s="195"/>
      <c r="C26" s="196"/>
      <c r="D26" s="196"/>
      <c r="E26" s="196"/>
      <c r="F26" s="197"/>
      <c r="G26" s="195"/>
      <c r="H26" s="196"/>
      <c r="I26" s="196"/>
      <c r="J26" s="196"/>
      <c r="K26" s="197"/>
      <c r="L26" s="195"/>
      <c r="M26" s="196"/>
      <c r="N26" s="196"/>
      <c r="O26" s="196"/>
      <c r="P26" s="196"/>
      <c r="Q26" s="196"/>
      <c r="R26" s="196"/>
      <c r="S26" s="196"/>
      <c r="T26" s="196"/>
      <c r="U26" s="197"/>
    </row>
    <row r="27" spans="2:21" ht="20.100000000000001" customHeight="1" x14ac:dyDescent="0.15">
      <c r="B27" s="182"/>
      <c r="C27" s="183"/>
      <c r="D27" s="183"/>
      <c r="E27" s="183"/>
      <c r="F27" s="184"/>
      <c r="G27" s="182"/>
      <c r="H27" s="183"/>
      <c r="I27" s="183"/>
      <c r="J27" s="183"/>
      <c r="K27" s="184"/>
      <c r="L27" s="182"/>
      <c r="M27" s="183"/>
      <c r="N27" s="183"/>
      <c r="O27" s="183"/>
      <c r="P27" s="183"/>
      <c r="Q27" s="183"/>
      <c r="R27" s="183"/>
      <c r="S27" s="183"/>
      <c r="T27" s="183"/>
      <c r="U27" s="184"/>
    </row>
  </sheetData>
  <mergeCells count="14">
    <mergeCell ref="L20:U21"/>
    <mergeCell ref="G20:K21"/>
    <mergeCell ref="B20:F21"/>
    <mergeCell ref="L25:U27"/>
    <mergeCell ref="B22:F24"/>
    <mergeCell ref="G22:K24"/>
    <mergeCell ref="L22:U24"/>
    <mergeCell ref="B25:F27"/>
    <mergeCell ref="G25:K27"/>
    <mergeCell ref="A2:V3"/>
    <mergeCell ref="A14:V16"/>
    <mergeCell ref="L18:U19"/>
    <mergeCell ref="G18:K19"/>
    <mergeCell ref="B18:F19"/>
  </mergeCells>
  <phoneticPr fontId="5"/>
  <pageMargins left="0.78740157480314965" right="0.78740157480314965" top="0.78740157480314965" bottom="0.78740157480314965" header="0" footer="0"/>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6AA15E-797F-4EE0-89F3-49C41DB440D4}">
  <sheetPr>
    <tabColor theme="7" tint="0.59999389629810485"/>
  </sheetPr>
  <dimension ref="B1:F186"/>
  <sheetViews>
    <sheetView view="pageBreakPreview" zoomScaleNormal="85" zoomScaleSheetLayoutView="100" workbookViewId="0">
      <selection activeCell="C61" sqref="C61"/>
    </sheetView>
  </sheetViews>
  <sheetFormatPr defaultColWidth="7.875" defaultRowHeight="13.5" x14ac:dyDescent="0.15"/>
  <cols>
    <col min="1" max="1" width="1.625" style="114" customWidth="1"/>
    <col min="2" max="2" width="5.625" style="114" customWidth="1"/>
    <col min="3" max="3" width="80.625" style="114" customWidth="1"/>
    <col min="4" max="4" width="1.625" style="114" customWidth="1"/>
    <col min="5" max="5" width="56.375" style="114" customWidth="1"/>
    <col min="6" max="6" width="4.75" style="114" customWidth="1"/>
    <col min="7" max="16384" width="7.875" style="114"/>
  </cols>
  <sheetData>
    <row r="1" spans="2:6" ht="18.75" x14ac:dyDescent="0.15">
      <c r="C1" s="206" t="s">
        <v>134</v>
      </c>
      <c r="D1" s="206"/>
    </row>
    <row r="2" spans="2:6" s="113" customFormat="1" ht="30" customHeight="1" x14ac:dyDescent="0.15">
      <c r="B2" s="207" t="s">
        <v>135</v>
      </c>
      <c r="C2" s="207"/>
      <c r="D2" s="107"/>
      <c r="E2" s="107"/>
      <c r="F2" s="107"/>
    </row>
    <row r="3" spans="2:6" s="101" customFormat="1" ht="9.9499999999999993" customHeight="1" x14ac:dyDescent="0.15">
      <c r="B3" s="108"/>
      <c r="C3" s="102"/>
    </row>
    <row r="4" spans="2:6" s="101" customFormat="1" ht="30" customHeight="1" x14ac:dyDescent="0.15">
      <c r="C4" s="102"/>
    </row>
    <row r="5" spans="2:6" s="101" customFormat="1" ht="9.9499999999999993" customHeight="1" x14ac:dyDescent="0.15">
      <c r="B5" s="105"/>
      <c r="C5" s="102"/>
    </row>
    <row r="6" spans="2:6" s="101" customFormat="1" ht="24.95" customHeight="1" x14ac:dyDescent="0.15">
      <c r="B6" s="94" t="s">
        <v>76</v>
      </c>
      <c r="C6" s="95" t="s">
        <v>62</v>
      </c>
    </row>
    <row r="7" spans="2:6" s="101" customFormat="1" ht="24.95" customHeight="1" x14ac:dyDescent="0.15">
      <c r="B7" s="98"/>
      <c r="C7" s="99" t="s">
        <v>119</v>
      </c>
    </row>
    <row r="8" spans="2:6" s="101" customFormat="1" ht="24.95" customHeight="1" x14ac:dyDescent="0.15">
      <c r="B8" s="98"/>
      <c r="C8" s="99" t="s">
        <v>97</v>
      </c>
    </row>
    <row r="9" spans="2:6" s="101" customFormat="1" ht="24.95" customHeight="1" x14ac:dyDescent="0.15">
      <c r="B9" s="98"/>
      <c r="C9" s="99" t="s">
        <v>128</v>
      </c>
    </row>
    <row r="10" spans="2:6" s="101" customFormat="1" ht="24.95" customHeight="1" x14ac:dyDescent="0.15">
      <c r="B10" s="98"/>
      <c r="C10" s="99" t="s">
        <v>95</v>
      </c>
    </row>
    <row r="11" spans="2:6" s="101" customFormat="1" ht="24.95" customHeight="1" x14ac:dyDescent="0.15">
      <c r="B11" s="98"/>
      <c r="C11" s="99" t="s">
        <v>96</v>
      </c>
    </row>
    <row r="12" spans="2:6" s="101" customFormat="1" ht="24.95" customHeight="1" x14ac:dyDescent="0.15">
      <c r="B12" s="98"/>
      <c r="C12" s="99" t="s">
        <v>112</v>
      </c>
    </row>
    <row r="13" spans="2:6" s="101" customFormat="1" ht="24.95" customHeight="1" x14ac:dyDescent="0.15">
      <c r="B13" s="98"/>
      <c r="C13" s="100" t="s">
        <v>127</v>
      </c>
    </row>
    <row r="14" spans="2:6" s="101" customFormat="1" ht="24.95" customHeight="1" x14ac:dyDescent="0.15">
      <c r="B14" s="98"/>
      <c r="C14" s="99" t="s">
        <v>98</v>
      </c>
    </row>
    <row r="15" spans="2:6" s="101" customFormat="1" ht="24.95" customHeight="1" x14ac:dyDescent="0.15">
      <c r="B15" s="98"/>
      <c r="C15" s="99" t="s">
        <v>99</v>
      </c>
    </row>
    <row r="16" spans="2:6" s="101" customFormat="1" ht="24.95" customHeight="1" x14ac:dyDescent="0.15">
      <c r="B16" s="98"/>
      <c r="C16" s="99" t="s">
        <v>130</v>
      </c>
    </row>
    <row r="17" spans="2:5" s="101" customFormat="1" ht="24.95" customHeight="1" x14ac:dyDescent="0.15">
      <c r="B17" s="98"/>
      <c r="C17" s="100" t="s">
        <v>143</v>
      </c>
    </row>
    <row r="18" spans="2:5" s="101" customFormat="1" ht="35.1" customHeight="1" x14ac:dyDescent="0.15">
      <c r="B18" s="98"/>
      <c r="C18" s="100" t="s">
        <v>100</v>
      </c>
    </row>
    <row r="19" spans="2:5" s="101" customFormat="1" ht="24.95" customHeight="1" x14ac:dyDescent="0.15">
      <c r="B19" s="98"/>
      <c r="C19" s="100" t="s">
        <v>138</v>
      </c>
    </row>
    <row r="20" spans="2:5" s="101" customFormat="1" ht="24.95" customHeight="1" x14ac:dyDescent="0.15">
      <c r="B20" s="98"/>
      <c r="C20" s="103" t="s">
        <v>113</v>
      </c>
    </row>
    <row r="21" spans="2:5" s="101" customFormat="1" ht="35.1" customHeight="1" x14ac:dyDescent="0.15">
      <c r="B21" s="98"/>
      <c r="C21" s="103" t="s">
        <v>142</v>
      </c>
    </row>
    <row r="22" spans="2:5" s="101" customFormat="1" ht="24.95" customHeight="1" x14ac:dyDescent="0.15">
      <c r="B22" s="98"/>
      <c r="C22" s="103" t="s">
        <v>144</v>
      </c>
    </row>
    <row r="23" spans="2:5" s="101" customFormat="1" ht="35.1" customHeight="1" x14ac:dyDescent="0.15">
      <c r="B23" s="98"/>
      <c r="C23" s="103" t="s">
        <v>145</v>
      </c>
    </row>
    <row r="24" spans="2:5" s="101" customFormat="1" ht="50.1" customHeight="1" x14ac:dyDescent="0.15">
      <c r="B24" s="98"/>
      <c r="C24" s="103" t="s">
        <v>146</v>
      </c>
    </row>
    <row r="25" spans="2:5" s="101" customFormat="1" ht="24.95" customHeight="1" x14ac:dyDescent="0.15">
      <c r="B25" s="125"/>
      <c r="C25" s="126"/>
    </row>
    <row r="26" spans="2:5" ht="9.9499999999999993" customHeight="1" x14ac:dyDescent="0.15">
      <c r="B26" s="109"/>
      <c r="C26" s="110"/>
      <c r="D26" s="110"/>
      <c r="E26" s="110"/>
    </row>
    <row r="27" spans="2:5" ht="30" customHeight="1" x14ac:dyDescent="0.15">
      <c r="B27" s="109"/>
      <c r="C27" s="110"/>
      <c r="D27" s="110"/>
      <c r="E27" s="110"/>
    </row>
    <row r="28" spans="2:5" ht="9.9499999999999993" customHeight="1" x14ac:dyDescent="0.15">
      <c r="B28" s="105"/>
      <c r="C28" s="110"/>
      <c r="D28" s="110"/>
      <c r="E28" s="110"/>
    </row>
    <row r="29" spans="2:5" s="101" customFormat="1" ht="24.95" customHeight="1" x14ac:dyDescent="0.15">
      <c r="B29" s="96" t="s">
        <v>76</v>
      </c>
      <c r="C29" s="97" t="s">
        <v>62</v>
      </c>
    </row>
    <row r="30" spans="2:5" s="101" customFormat="1" ht="24.95" customHeight="1" x14ac:dyDescent="0.15">
      <c r="B30" s="98"/>
      <c r="C30" s="115" t="s">
        <v>131</v>
      </c>
    </row>
    <row r="31" spans="2:5" s="101" customFormat="1" ht="24.95" customHeight="1" x14ac:dyDescent="0.15">
      <c r="B31" s="98"/>
      <c r="C31" s="115" t="s">
        <v>121</v>
      </c>
    </row>
    <row r="32" spans="2:5" s="101" customFormat="1" ht="24.95" customHeight="1" x14ac:dyDescent="0.15">
      <c r="B32" s="98"/>
      <c r="C32" s="115" t="s">
        <v>114</v>
      </c>
    </row>
    <row r="33" spans="2:5" s="101" customFormat="1" ht="24.95" customHeight="1" x14ac:dyDescent="0.15">
      <c r="B33" s="98"/>
      <c r="C33" s="116" t="s">
        <v>136</v>
      </c>
    </row>
    <row r="34" spans="2:5" ht="9.9499999999999993" customHeight="1" x14ac:dyDescent="0.15">
      <c r="B34" s="109"/>
      <c r="C34" s="110"/>
      <c r="D34" s="110"/>
      <c r="E34" s="110"/>
    </row>
    <row r="35" spans="2:5" ht="30" customHeight="1" x14ac:dyDescent="0.15">
      <c r="B35" s="109"/>
      <c r="C35" s="110"/>
      <c r="D35" s="110"/>
      <c r="E35" s="110"/>
    </row>
    <row r="36" spans="2:5" ht="9.9499999999999993" customHeight="1" x14ac:dyDescent="0.15">
      <c r="B36" s="105"/>
      <c r="C36" s="110"/>
      <c r="D36" s="110"/>
      <c r="E36" s="110"/>
    </row>
    <row r="37" spans="2:5" s="101" customFormat="1" ht="24.95" customHeight="1" x14ac:dyDescent="0.15">
      <c r="B37" s="123" t="s">
        <v>76</v>
      </c>
      <c r="C37" s="124" t="s">
        <v>62</v>
      </c>
    </row>
    <row r="38" spans="2:5" s="101" customFormat="1" ht="24.95" customHeight="1" x14ac:dyDescent="0.15">
      <c r="B38" s="98"/>
      <c r="C38" s="103" t="s">
        <v>122</v>
      </c>
    </row>
    <row r="39" spans="2:5" s="101" customFormat="1" ht="24.95" customHeight="1" x14ac:dyDescent="0.15">
      <c r="B39" s="98"/>
      <c r="C39" s="115" t="s">
        <v>115</v>
      </c>
    </row>
    <row r="40" spans="2:5" s="101" customFormat="1" ht="24.95" customHeight="1" x14ac:dyDescent="0.15">
      <c r="B40" s="98"/>
      <c r="C40" s="115" t="s">
        <v>120</v>
      </c>
    </row>
    <row r="41" spans="2:5" s="101" customFormat="1" ht="24.95" customHeight="1" x14ac:dyDescent="0.15">
      <c r="B41" s="125"/>
      <c r="C41" s="126"/>
    </row>
    <row r="42" spans="2:5" ht="9.9499999999999993" customHeight="1" x14ac:dyDescent="0.15">
      <c r="B42" s="109"/>
      <c r="C42" s="110"/>
      <c r="D42" s="110"/>
      <c r="E42" s="110"/>
    </row>
    <row r="43" spans="2:5" ht="30" customHeight="1" x14ac:dyDescent="0.15">
      <c r="B43" s="109"/>
      <c r="C43" s="110"/>
      <c r="D43" s="110"/>
      <c r="E43" s="110"/>
    </row>
    <row r="44" spans="2:5" ht="9.9499999999999993" customHeight="1" x14ac:dyDescent="0.15">
      <c r="B44" s="105"/>
      <c r="C44" s="110"/>
      <c r="D44" s="110"/>
      <c r="E44" s="110"/>
    </row>
    <row r="45" spans="2:5" s="101" customFormat="1" ht="24.95" customHeight="1" x14ac:dyDescent="0.15">
      <c r="B45" s="111" t="s">
        <v>76</v>
      </c>
      <c r="C45" s="112" t="s">
        <v>62</v>
      </c>
    </row>
    <row r="46" spans="2:5" s="101" customFormat="1" ht="24.95" customHeight="1" x14ac:dyDescent="0.15">
      <c r="B46" s="98"/>
      <c r="C46" s="100" t="s">
        <v>133</v>
      </c>
    </row>
    <row r="47" spans="2:5" s="101" customFormat="1" ht="24.95" customHeight="1" x14ac:dyDescent="0.15">
      <c r="B47" s="98"/>
      <c r="C47" s="106" t="s">
        <v>116</v>
      </c>
    </row>
    <row r="48" spans="2:5" s="101" customFormat="1" ht="24.95" customHeight="1" x14ac:dyDescent="0.15">
      <c r="B48" s="98"/>
      <c r="C48" s="104" t="s">
        <v>129</v>
      </c>
    </row>
    <row r="49" spans="2:3" s="101" customFormat="1" ht="24.95" customHeight="1" x14ac:dyDescent="0.15">
      <c r="B49" s="98"/>
      <c r="C49" s="106" t="s">
        <v>117</v>
      </c>
    </row>
    <row r="50" spans="2:3" s="101" customFormat="1" ht="35.1" customHeight="1" x14ac:dyDescent="0.15">
      <c r="B50" s="98"/>
      <c r="C50" s="103" t="s">
        <v>137</v>
      </c>
    </row>
    <row r="51" spans="2:3" s="101" customFormat="1" ht="24.95" customHeight="1" x14ac:dyDescent="0.15">
      <c r="B51" s="98"/>
      <c r="C51" s="104" t="s">
        <v>132</v>
      </c>
    </row>
    <row r="52" spans="2:3" s="101" customFormat="1" ht="24.95" customHeight="1" x14ac:dyDescent="0.15">
      <c r="B52" s="98"/>
      <c r="C52" s="106" t="s">
        <v>118</v>
      </c>
    </row>
    <row r="53" spans="2:3" s="101" customFormat="1" ht="35.1" customHeight="1" x14ac:dyDescent="0.15">
      <c r="B53" s="98"/>
      <c r="C53" s="103" t="s">
        <v>147</v>
      </c>
    </row>
    <row r="54" spans="2:3" s="101" customFormat="1" ht="35.1" customHeight="1" x14ac:dyDescent="0.15">
      <c r="B54" s="98"/>
      <c r="C54" s="103" t="s">
        <v>148</v>
      </c>
    </row>
    <row r="55" spans="2:3" s="101" customFormat="1" ht="24.95" customHeight="1" x14ac:dyDescent="0.15">
      <c r="B55" s="98"/>
      <c r="C55" s="103" t="s">
        <v>149</v>
      </c>
    </row>
    <row r="56" spans="2:3" s="101" customFormat="1" ht="24.95" customHeight="1" x14ac:dyDescent="0.15">
      <c r="B56" s="98"/>
      <c r="C56" s="103" t="s">
        <v>150</v>
      </c>
    </row>
    <row r="57" spans="2:3" s="101" customFormat="1" ht="24.95" customHeight="1" x14ac:dyDescent="0.15">
      <c r="B57" s="98"/>
      <c r="C57" s="106" t="s">
        <v>151</v>
      </c>
    </row>
    <row r="58" spans="2:3" s="101" customFormat="1" ht="24.95" customHeight="1" x14ac:dyDescent="0.15">
      <c r="B58" s="98"/>
      <c r="C58" s="104" t="s">
        <v>152</v>
      </c>
    </row>
    <row r="59" spans="2:3" s="101" customFormat="1" ht="24.95" customHeight="1" x14ac:dyDescent="0.15">
      <c r="B59" s="98"/>
      <c r="C59" s="106" t="s">
        <v>153</v>
      </c>
    </row>
    <row r="60" spans="2:3" s="101" customFormat="1" ht="24.95" customHeight="1" x14ac:dyDescent="0.15">
      <c r="B60" s="98"/>
      <c r="C60" s="103" t="s">
        <v>154</v>
      </c>
    </row>
    <row r="61" spans="2:3" ht="24.95" customHeight="1" x14ac:dyDescent="0.15"/>
    <row r="62" spans="2:3" ht="24.95" customHeight="1" x14ac:dyDescent="0.15"/>
    <row r="63" spans="2:3" ht="24.95" customHeight="1" x14ac:dyDescent="0.15"/>
    <row r="64" spans="2:3" ht="24.95" customHeight="1" x14ac:dyDescent="0.15"/>
    <row r="65" ht="24.95" customHeight="1" x14ac:dyDescent="0.15"/>
    <row r="66" ht="24.95" customHeight="1" x14ac:dyDescent="0.15"/>
    <row r="67" ht="24.95" customHeight="1" x14ac:dyDescent="0.15"/>
    <row r="68" ht="24.95" customHeight="1" x14ac:dyDescent="0.15"/>
    <row r="69" ht="24.95" customHeight="1" x14ac:dyDescent="0.15"/>
    <row r="70" ht="24.95" customHeight="1" x14ac:dyDescent="0.15"/>
    <row r="71" ht="24.95" customHeight="1" x14ac:dyDescent="0.15"/>
    <row r="72" ht="24.95" customHeight="1" x14ac:dyDescent="0.15"/>
    <row r="73" ht="24.95" customHeight="1" x14ac:dyDescent="0.15"/>
    <row r="74" ht="24.95" customHeight="1" x14ac:dyDescent="0.15"/>
    <row r="75" ht="24.95" customHeight="1" x14ac:dyDescent="0.15"/>
    <row r="76" ht="24.95" customHeight="1" x14ac:dyDescent="0.15"/>
    <row r="77" ht="24.95" customHeight="1" x14ac:dyDescent="0.15"/>
    <row r="78" ht="24.95" customHeight="1" x14ac:dyDescent="0.15"/>
    <row r="79" ht="24.95" customHeight="1" x14ac:dyDescent="0.15"/>
    <row r="80" ht="24.95" customHeight="1" x14ac:dyDescent="0.15"/>
    <row r="81" ht="24.95" customHeight="1" x14ac:dyDescent="0.15"/>
    <row r="82" ht="24.95" customHeight="1" x14ac:dyDescent="0.15"/>
    <row r="83" ht="24.95" customHeight="1" x14ac:dyDescent="0.15"/>
    <row r="84" ht="24.95" customHeight="1" x14ac:dyDescent="0.15"/>
    <row r="85" ht="24.95" customHeight="1" x14ac:dyDescent="0.15"/>
    <row r="86" ht="24.95" customHeight="1" x14ac:dyDescent="0.15"/>
    <row r="87" ht="24.95" customHeight="1" x14ac:dyDescent="0.15"/>
    <row r="88" ht="24.95" customHeight="1" x14ac:dyDescent="0.15"/>
    <row r="89" ht="24.95" customHeight="1" x14ac:dyDescent="0.15"/>
    <row r="90" ht="24.95" customHeight="1" x14ac:dyDescent="0.15"/>
    <row r="91" ht="24.95" customHeight="1" x14ac:dyDescent="0.15"/>
    <row r="92" ht="24.95" customHeight="1" x14ac:dyDescent="0.15"/>
    <row r="93" ht="24.95" customHeight="1" x14ac:dyDescent="0.15"/>
    <row r="94" ht="24.95" customHeight="1" x14ac:dyDescent="0.15"/>
    <row r="95" ht="24.95" customHeight="1" x14ac:dyDescent="0.15"/>
    <row r="96" ht="24.95" customHeight="1" x14ac:dyDescent="0.15"/>
    <row r="97" ht="24.95" customHeight="1" x14ac:dyDescent="0.15"/>
    <row r="98" ht="24.95" customHeight="1" x14ac:dyDescent="0.15"/>
    <row r="99" ht="24.95" customHeight="1" x14ac:dyDescent="0.15"/>
    <row r="100" ht="24.95" customHeight="1" x14ac:dyDescent="0.15"/>
    <row r="101" ht="24.95" customHeight="1" x14ac:dyDescent="0.15"/>
    <row r="102" ht="24.95" customHeight="1" x14ac:dyDescent="0.15"/>
    <row r="103" ht="24.95" customHeight="1" x14ac:dyDescent="0.15"/>
    <row r="104" ht="24.95" customHeight="1" x14ac:dyDescent="0.15"/>
    <row r="105" ht="24.95" customHeight="1" x14ac:dyDescent="0.15"/>
    <row r="106" ht="24.95" customHeight="1" x14ac:dyDescent="0.15"/>
    <row r="107" ht="24.95" customHeight="1" x14ac:dyDescent="0.15"/>
    <row r="108" ht="24.95" customHeight="1" x14ac:dyDescent="0.15"/>
    <row r="109" ht="24.95" customHeight="1" x14ac:dyDescent="0.15"/>
    <row r="110" ht="24.95" customHeight="1" x14ac:dyDescent="0.15"/>
    <row r="111" ht="24.95" customHeight="1" x14ac:dyDescent="0.15"/>
    <row r="112" ht="24.95" customHeight="1" x14ac:dyDescent="0.15"/>
    <row r="113" ht="24.95" customHeight="1" x14ac:dyDescent="0.15"/>
    <row r="114" ht="24.95" customHeight="1" x14ac:dyDescent="0.15"/>
    <row r="115" ht="24.95" customHeight="1" x14ac:dyDescent="0.15"/>
    <row r="116" ht="24.95" customHeight="1" x14ac:dyDescent="0.15"/>
    <row r="117" ht="24.95" customHeight="1" x14ac:dyDescent="0.15"/>
    <row r="118" ht="24.95" customHeight="1" x14ac:dyDescent="0.15"/>
    <row r="119" ht="24.95" customHeight="1" x14ac:dyDescent="0.15"/>
    <row r="120" ht="24.95" customHeight="1" x14ac:dyDescent="0.15"/>
    <row r="121" ht="24.95" customHeight="1" x14ac:dyDescent="0.15"/>
    <row r="122" ht="24.95" customHeight="1" x14ac:dyDescent="0.15"/>
    <row r="123" ht="24.95" customHeight="1" x14ac:dyDescent="0.15"/>
    <row r="124" ht="24.95" customHeight="1" x14ac:dyDescent="0.15"/>
    <row r="125" ht="24.95" customHeight="1" x14ac:dyDescent="0.15"/>
    <row r="126" ht="24.95" customHeight="1" x14ac:dyDescent="0.15"/>
    <row r="127" ht="24.95" customHeight="1" x14ac:dyDescent="0.15"/>
    <row r="128" ht="24.95" customHeight="1" x14ac:dyDescent="0.15"/>
    <row r="129" ht="24.95" customHeight="1" x14ac:dyDescent="0.15"/>
    <row r="130" ht="24.95" customHeight="1" x14ac:dyDescent="0.15"/>
    <row r="131" ht="24.95" customHeight="1" x14ac:dyDescent="0.15"/>
    <row r="132" ht="24.95" customHeight="1" x14ac:dyDescent="0.15"/>
    <row r="133" ht="24.95" customHeight="1" x14ac:dyDescent="0.15"/>
    <row r="134" ht="24.95" customHeight="1" x14ac:dyDescent="0.15"/>
    <row r="135" ht="24.95" customHeight="1" x14ac:dyDescent="0.15"/>
    <row r="136" ht="24.95" customHeight="1" x14ac:dyDescent="0.15"/>
    <row r="137" ht="24.95" customHeight="1" x14ac:dyDescent="0.15"/>
    <row r="138" ht="24.95" customHeight="1" x14ac:dyDescent="0.15"/>
    <row r="139" ht="24.95" customHeight="1" x14ac:dyDescent="0.15"/>
    <row r="140" ht="24.95" customHeight="1" x14ac:dyDescent="0.15"/>
    <row r="141" ht="24.95" customHeight="1" x14ac:dyDescent="0.15"/>
    <row r="142" ht="24.95" customHeight="1" x14ac:dyDescent="0.15"/>
    <row r="143" ht="24.95" customHeight="1" x14ac:dyDescent="0.15"/>
    <row r="144" ht="24.95" customHeight="1" x14ac:dyDescent="0.15"/>
    <row r="145" ht="24.95" customHeight="1" x14ac:dyDescent="0.15"/>
    <row r="146" ht="24.95" customHeight="1" x14ac:dyDescent="0.15"/>
    <row r="147" ht="24.95" customHeight="1" x14ac:dyDescent="0.15"/>
    <row r="148" ht="24.95" customHeight="1" x14ac:dyDescent="0.15"/>
    <row r="149" ht="24.95" customHeight="1" x14ac:dyDescent="0.15"/>
    <row r="150" ht="24.95" customHeight="1" x14ac:dyDescent="0.15"/>
    <row r="151" ht="24.95" customHeight="1" x14ac:dyDescent="0.15"/>
    <row r="152" ht="24.95" customHeight="1" x14ac:dyDescent="0.15"/>
    <row r="153" ht="24.95" customHeight="1" x14ac:dyDescent="0.15"/>
    <row r="154" ht="24.95" customHeight="1" x14ac:dyDescent="0.15"/>
    <row r="155" ht="24.95" customHeight="1" x14ac:dyDescent="0.15"/>
    <row r="156" ht="24.95" customHeight="1" x14ac:dyDescent="0.15"/>
    <row r="157" ht="24.95" customHeight="1" x14ac:dyDescent="0.15"/>
    <row r="158" ht="24.95" customHeight="1" x14ac:dyDescent="0.15"/>
    <row r="159" ht="24.95" customHeight="1" x14ac:dyDescent="0.15"/>
    <row r="160" ht="24.95" customHeight="1" x14ac:dyDescent="0.15"/>
    <row r="161" ht="24.95" customHeight="1" x14ac:dyDescent="0.15"/>
    <row r="162" ht="24.95" customHeight="1" x14ac:dyDescent="0.15"/>
    <row r="163" ht="24.95" customHeight="1" x14ac:dyDescent="0.15"/>
    <row r="164" ht="24.95" customHeight="1" x14ac:dyDescent="0.15"/>
    <row r="165" ht="24.95" customHeight="1" x14ac:dyDescent="0.15"/>
    <row r="166" ht="24.95" customHeight="1" x14ac:dyDescent="0.15"/>
    <row r="167" ht="24.95" customHeight="1" x14ac:dyDescent="0.15"/>
    <row r="168" ht="24.95" customHeight="1" x14ac:dyDescent="0.15"/>
    <row r="169" ht="24.95" customHeight="1" x14ac:dyDescent="0.15"/>
    <row r="170" ht="24.95" customHeight="1" x14ac:dyDescent="0.15"/>
    <row r="171" ht="24.95" customHeight="1" x14ac:dyDescent="0.15"/>
    <row r="172" ht="24.95" customHeight="1" x14ac:dyDescent="0.15"/>
    <row r="173" ht="24.95" customHeight="1" x14ac:dyDescent="0.15"/>
    <row r="174" ht="24.95" customHeight="1" x14ac:dyDescent="0.15"/>
    <row r="175" ht="24.95" customHeight="1" x14ac:dyDescent="0.15"/>
    <row r="176" ht="24.95" customHeight="1" x14ac:dyDescent="0.15"/>
    <row r="177" ht="24.95" customHeight="1" x14ac:dyDescent="0.15"/>
    <row r="178" ht="24.95" customHeight="1" x14ac:dyDescent="0.15"/>
    <row r="179" ht="24.95" customHeight="1" x14ac:dyDescent="0.15"/>
    <row r="180" ht="24.95" customHeight="1" x14ac:dyDescent="0.15"/>
    <row r="181" ht="24.95" customHeight="1" x14ac:dyDescent="0.15"/>
    <row r="182" ht="24.95" customHeight="1" x14ac:dyDescent="0.15"/>
    <row r="183" ht="24.95" customHeight="1" x14ac:dyDescent="0.15"/>
    <row r="184" ht="24.95" customHeight="1" x14ac:dyDescent="0.15"/>
    <row r="185" ht="24.95" customHeight="1" x14ac:dyDescent="0.15"/>
    <row r="186" ht="24.95" customHeight="1" x14ac:dyDescent="0.15"/>
  </sheetData>
  <mergeCells count="2">
    <mergeCell ref="C1:D1"/>
    <mergeCell ref="B2:C2"/>
  </mergeCells>
  <phoneticPr fontId="5"/>
  <dataValidations count="1">
    <dataValidation type="list" allowBlank="1" showInputMessage="1" showErrorMessage="1" sqref="B30:B33 B7:B25 B46:B60 B38:B41" xr:uid="{677EC2A9-3068-4B6B-8C04-6AA7A2A99F8A}">
      <formula1>"✓,"</formula1>
    </dataValidation>
  </dataValidations>
  <printOptions horizontalCentered="1"/>
  <pageMargins left="0.70866141732283472" right="0.70866141732283472" top="0.74803149606299213" bottom="0.74803149606299213" header="0.31496062992125984" footer="0.31496062992125984"/>
  <pageSetup paperSize="9" scale="92" orientation="portrait" horizontalDpi="0" verticalDpi="0" r:id="rId1"/>
  <rowBreaks count="1" manualBreakCount="1">
    <brk id="33" max="2"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4" tint="0.59999389629810485"/>
    <pageSetUpPr fitToPage="1"/>
  </sheetPr>
  <dimension ref="A1"/>
  <sheetViews>
    <sheetView view="pageBreakPreview" zoomScale="60" zoomScaleNormal="60" workbookViewId="0">
      <selection activeCell="J22" sqref="J22"/>
    </sheetView>
  </sheetViews>
  <sheetFormatPr defaultColWidth="3.625" defaultRowHeight="20.100000000000001" customHeight="1" x14ac:dyDescent="0.15"/>
  <sheetData/>
  <phoneticPr fontId="5"/>
  <printOptions horizontalCentered="1" verticalCentered="1"/>
  <pageMargins left="0.59055118110236227" right="0.59055118110236227" top="0.78740157480314965" bottom="0.78740157480314965" header="0" footer="0"/>
  <pageSetup paperSize="9" scale="66"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5</vt:i4>
      </vt:variant>
    </vt:vector>
  </HeadingPairs>
  <TitlesOfParts>
    <vt:vector size="12" baseType="lpstr">
      <vt:lpstr>注意事項</vt:lpstr>
      <vt:lpstr>表紙</vt:lpstr>
      <vt:lpstr>環境負荷</vt:lpstr>
      <vt:lpstr>環境負荷入力用(印刷不要)</vt:lpstr>
      <vt:lpstr>行動宣言等</vt:lpstr>
      <vt:lpstr>具体的な活動（別紙）</vt:lpstr>
      <vt:lpstr>比較用グラフ(印刷不要)</vt:lpstr>
      <vt:lpstr>環境負荷!Print_Area</vt:lpstr>
      <vt:lpstr>'環境負荷入力用(印刷不要)'!Print_Area</vt:lpstr>
      <vt:lpstr>'具体的な活動（別紙）'!Print_Area</vt:lpstr>
      <vt:lpstr>行動宣言等!Print_Area</vt:lpstr>
      <vt:lpstr>注意事項!Print_Area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岩城　祐次</cp:lastModifiedBy>
  <cp:lastPrinted>2024-05-14T01:00:01Z</cp:lastPrinted>
  <dcterms:modified xsi:type="dcterms:W3CDTF">2024-05-15T00:53:35Z</dcterms:modified>
</cp:coreProperties>
</file>