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ontai2\disk1\2023(R05)\03_グリーンライフ推進グループ\06_地域版環境ISO\02新規募集\01 募集依頼\起案\"/>
    </mc:Choice>
  </mc:AlternateContent>
  <xr:revisionPtr revIDLastSave="0" documentId="13_ncr:1_{5A1B3CF2-6327-417E-9A99-E6BAACD896D4}" xr6:coauthVersionLast="47" xr6:coauthVersionMax="47" xr10:uidLastSave="{00000000-0000-0000-0000-000000000000}"/>
  <bookViews>
    <workbookView xWindow="-120" yWindow="-120" windowWidth="29040" windowHeight="15840" activeTab="5" xr2:uid="{00000000-000D-0000-FFFF-FFFF00000000}"/>
  </bookViews>
  <sheets>
    <sheet name="注意事項" sheetId="9" r:id="rId1"/>
    <sheet name="表紙" sheetId="1" r:id="rId2"/>
    <sheet name="環境負荷" sheetId="2" r:id="rId3"/>
    <sheet name="環境負荷入力用(印刷不要)" sheetId="3" r:id="rId4"/>
    <sheet name="行動宣言等" sheetId="8" r:id="rId5"/>
    <sheet name="具体的な活動(別紙)" sheetId="7" r:id="rId6"/>
    <sheet name="比較用グラフ(印刷不要)" sheetId="6" r:id="rId7"/>
  </sheets>
  <definedNames>
    <definedName name="_xlnm.Print_Area" localSheetId="2">環境負荷!$A$1:$G$36</definedName>
    <definedName name="_xlnm.Print_Area" localSheetId="3">'環境負荷入力用(印刷不要)'!$A$1:$O$77</definedName>
    <definedName name="_xlnm.Print_Area" localSheetId="4">行動宣言等!$A$1:$V$28</definedName>
    <definedName name="_xlnm.Print_Area" localSheetId="0">注意事項!$A$1:$H$31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E7" i="2" s="1"/>
  <c r="J26" i="3"/>
  <c r="B26" i="3"/>
  <c r="C13" i="2" l="1"/>
  <c r="E13" i="2" s="1"/>
  <c r="C31" i="2"/>
  <c r="K5" i="3"/>
  <c r="J18" i="3" l="1"/>
  <c r="B18" i="3"/>
  <c r="B19" i="3" s="1"/>
  <c r="D3" i="1" l="1"/>
  <c r="C64" i="3" l="1"/>
  <c r="B64" i="3"/>
  <c r="K45" i="3"/>
  <c r="J45" i="3"/>
  <c r="C45" i="3"/>
  <c r="B45" i="3"/>
  <c r="K26" i="3"/>
  <c r="C26" i="3"/>
  <c r="J5" i="3"/>
  <c r="C25" i="2"/>
  <c r="C77" i="3"/>
  <c r="B77" i="3"/>
  <c r="C18" i="2" s="1"/>
  <c r="K58" i="3"/>
  <c r="C35" i="2" s="1"/>
  <c r="E35" i="2" s="1"/>
  <c r="F35" i="2" s="1"/>
  <c r="J58" i="3"/>
  <c r="D18" i="2" l="1"/>
  <c r="C36" i="2"/>
  <c r="E36" i="2" s="1"/>
  <c r="K59" i="3"/>
  <c r="F17" i="2" s="1"/>
  <c r="J59" i="3"/>
  <c r="E17" i="2" s="1"/>
  <c r="G18" i="2"/>
  <c r="C17" i="2"/>
  <c r="G17" i="2" s="1"/>
  <c r="D17" i="2"/>
  <c r="C58" i="3"/>
  <c r="B58" i="3"/>
  <c r="B59" i="3" s="1"/>
  <c r="K39" i="3"/>
  <c r="J39" i="3"/>
  <c r="J40" i="3" s="1"/>
  <c r="C39" i="3"/>
  <c r="B39" i="3"/>
  <c r="B40" i="3" s="1"/>
  <c r="C59" i="3" l="1"/>
  <c r="C34" i="2"/>
  <c r="E34" i="2" s="1"/>
  <c r="F34" i="2" s="1"/>
  <c r="K40" i="3"/>
  <c r="F15" i="2" s="1"/>
  <c r="C33" i="2"/>
  <c r="E33" i="2" s="1"/>
  <c r="F33" i="2" s="1"/>
  <c r="C40" i="3"/>
  <c r="F14" i="2" s="1"/>
  <c r="C32" i="2"/>
  <c r="E32" i="2" s="1"/>
  <c r="F32" i="2" s="1"/>
  <c r="E16" i="2"/>
  <c r="C16" i="2"/>
  <c r="G16" i="2" s="1"/>
  <c r="D16" i="2"/>
  <c r="F16" i="2"/>
  <c r="D15" i="2"/>
  <c r="E15" i="2"/>
  <c r="C15" i="2"/>
  <c r="E14" i="2"/>
  <c r="C14" i="2"/>
  <c r="D14" i="2"/>
  <c r="K18" i="3"/>
  <c r="D9" i="2" s="1"/>
  <c r="C27" i="2" s="1"/>
  <c r="E27" i="2" s="1"/>
  <c r="C9" i="2"/>
  <c r="D7" i="2"/>
  <c r="C18" i="3"/>
  <c r="C19" i="3" s="1"/>
  <c r="G15" i="2" l="1"/>
  <c r="G14" i="2"/>
  <c r="G9" i="2"/>
  <c r="C8" i="2"/>
  <c r="E8" i="2"/>
  <c r="D8" i="2"/>
  <c r="F7" i="2"/>
  <c r="D13" i="2"/>
  <c r="F13" i="2" s="1"/>
  <c r="G8" i="2" l="1"/>
  <c r="C26" i="2"/>
  <c r="E26" i="2" s="1"/>
  <c r="F26" i="2" s="1"/>
  <c r="F8" i="2"/>
</calcChain>
</file>

<file path=xl/sharedStrings.xml><?xml version="1.0" encoding="utf-8"?>
<sst xmlns="http://schemas.openxmlformats.org/spreadsheetml/2006/main" count="296" uniqueCount="162">
  <si>
    <t>令和</t>
    <rPh sb="0" eb="2">
      <t>レイワ</t>
    </rPh>
    <phoneticPr fontId="5"/>
  </si>
  <si>
    <t>年度</t>
    <rPh sb="0" eb="2">
      <t>ネンド</t>
    </rPh>
    <phoneticPr fontId="5"/>
  </si>
  <si>
    <t>年</t>
    <rPh sb="0" eb="1">
      <t>ネン</t>
    </rPh>
    <phoneticPr fontId="5"/>
  </si>
  <si>
    <t>月</t>
    <rPh sb="0" eb="1">
      <t>ガツ</t>
    </rPh>
    <phoneticPr fontId="5"/>
  </si>
  <si>
    <t>日</t>
    <rPh sb="0" eb="1">
      <t>ニチ</t>
    </rPh>
    <phoneticPr fontId="5"/>
  </si>
  <si>
    <t xml:space="preserve"> 所在地</t>
    <rPh sb="1" eb="4">
      <t>ショザイチ</t>
    </rPh>
    <phoneticPr fontId="5"/>
  </si>
  <si>
    <t>人</t>
    <rPh sb="0" eb="1">
      <t>ニン</t>
    </rPh>
    <phoneticPr fontId="5"/>
  </si>
  <si>
    <t>担当者名</t>
    <rPh sb="0" eb="3">
      <t>タントウシャ</t>
    </rPh>
    <rPh sb="3" eb="4">
      <t>メイ</t>
    </rPh>
    <phoneticPr fontId="5"/>
  </si>
  <si>
    <t xml:space="preserve"> 本計画書に関する担当者及び連絡先</t>
    <rPh sb="1" eb="2">
      <t>ホン</t>
    </rPh>
    <rPh sb="2" eb="5">
      <t>ケイカクショ</t>
    </rPh>
    <rPh sb="6" eb="7">
      <t>カン</t>
    </rPh>
    <rPh sb="9" eb="12">
      <t>タントウシャ</t>
    </rPh>
    <rPh sb="12" eb="13">
      <t>オヨ</t>
    </rPh>
    <rPh sb="14" eb="17">
      <t>レンラクサキ</t>
    </rPh>
    <phoneticPr fontId="5"/>
  </si>
  <si>
    <t>電話番号</t>
    <rPh sb="0" eb="4">
      <t>デンワバンゴウ</t>
    </rPh>
    <phoneticPr fontId="5"/>
  </si>
  <si>
    <t>FAX番号</t>
    <rPh sb="3" eb="5">
      <t>バンゴウ</t>
    </rPh>
    <phoneticPr fontId="5"/>
  </si>
  <si>
    <t>ﾒｰﾙｱﾄﾞﾚｽ</t>
    <phoneticPr fontId="5"/>
  </si>
  <si>
    <t>環境負荷の概要</t>
    <phoneticPr fontId="5"/>
  </si>
  <si>
    <t>及び資源利用量を調査したところ、次の結果でした。</t>
    <phoneticPr fontId="5"/>
  </si>
  <si>
    <t>前年度</t>
    <rPh sb="0" eb="3">
      <t>ゼンネンド</t>
    </rPh>
    <phoneticPr fontId="5"/>
  </si>
  <si>
    <t>前々年度</t>
    <rPh sb="0" eb="4">
      <t>ゼンゼンネンド</t>
    </rPh>
    <phoneticPr fontId="5"/>
  </si>
  <si>
    <t>本計画書提出に係る</t>
    <rPh sb="0" eb="1">
      <t>ホン</t>
    </rPh>
    <rPh sb="1" eb="4">
      <t>ケイカクショ</t>
    </rPh>
    <rPh sb="4" eb="6">
      <t>テイシュツ</t>
    </rPh>
    <rPh sb="7" eb="8">
      <t>カカ</t>
    </rPh>
    <phoneticPr fontId="5"/>
  </si>
  <si>
    <t>4月</t>
    <rPh sb="1" eb="2">
      <t>ガツ</t>
    </rPh>
    <phoneticPr fontId="5"/>
  </si>
  <si>
    <t>5月</t>
  </si>
  <si>
    <t>6月</t>
  </si>
  <si>
    <t>7月</t>
  </si>
  <si>
    <t>8月</t>
  </si>
  <si>
    <t>9月</t>
  </si>
  <si>
    <t>10月</t>
  </si>
  <si>
    <t>11月</t>
  </si>
  <si>
    <t>12月</t>
  </si>
  <si>
    <t>1月</t>
  </si>
  <si>
    <t>2月</t>
  </si>
  <si>
    <t>3月</t>
  </si>
  <si>
    <t>計</t>
    <rPh sb="0" eb="1">
      <t>ケイ</t>
    </rPh>
    <phoneticPr fontId="5"/>
  </si>
  <si>
    <t>電力</t>
    <rPh sb="0" eb="2">
      <t>デンリョク</t>
    </rPh>
    <phoneticPr fontId="5"/>
  </si>
  <si>
    <t>水道</t>
    <rPh sb="0" eb="2">
      <t>スイドウ</t>
    </rPh>
    <phoneticPr fontId="5"/>
  </si>
  <si>
    <t>二酸化炭素の排出量</t>
    <rPh sb="0" eb="5">
      <t>ニサンカタンソ</t>
    </rPh>
    <rPh sb="6" eb="8">
      <t>ハイシュツ</t>
    </rPh>
    <rPh sb="8" eb="9">
      <t>リョウ</t>
    </rPh>
    <phoneticPr fontId="5"/>
  </si>
  <si>
    <t>CO2排出量</t>
    <rPh sb="3" eb="6">
      <t>ハイシュツリョウ</t>
    </rPh>
    <phoneticPr fontId="5"/>
  </si>
  <si>
    <t>　　　検針票に記載されている数値を入れてください。</t>
    <rPh sb="3" eb="6">
      <t>ケンシンヒョウ</t>
    </rPh>
    <rPh sb="7" eb="9">
      <t>キサイ</t>
    </rPh>
    <rPh sb="14" eb="16">
      <t>スウチ</t>
    </rPh>
    <rPh sb="17" eb="18">
      <t>イ</t>
    </rPh>
    <phoneticPr fontId="5"/>
  </si>
  <si>
    <t>　　　検針票に記載されている数値を入れてください。
      2ヶ月分まとめて検針票が出される場合は、該当月
　　　の最初の月に数値を記載してください。
　　　　例：4月と5月が一緒になっている場合は4月に
　　　　　　数値を記入</t>
    <rPh sb="3" eb="6">
      <t>ケンシンヒョウ</t>
    </rPh>
    <rPh sb="7" eb="9">
      <t>キサイ</t>
    </rPh>
    <rPh sb="14" eb="16">
      <t>スウチ</t>
    </rPh>
    <rPh sb="17" eb="18">
      <t>イ</t>
    </rPh>
    <rPh sb="34" eb="35">
      <t>ゲツ</t>
    </rPh>
    <rPh sb="35" eb="36">
      <t>ブン</t>
    </rPh>
    <rPh sb="40" eb="43">
      <t>ケンシンヒョウ</t>
    </rPh>
    <rPh sb="44" eb="45">
      <t>ダ</t>
    </rPh>
    <rPh sb="48" eb="50">
      <t>バアイ</t>
    </rPh>
    <rPh sb="52" eb="54">
      <t>ガイトウ</t>
    </rPh>
    <rPh sb="54" eb="55">
      <t>ツキ</t>
    </rPh>
    <rPh sb="60" eb="62">
      <t>サイショ</t>
    </rPh>
    <rPh sb="63" eb="64">
      <t>ツキ</t>
    </rPh>
    <rPh sb="65" eb="67">
      <t>スウチ</t>
    </rPh>
    <rPh sb="68" eb="70">
      <t>キサイ</t>
    </rPh>
    <rPh sb="82" eb="83">
      <t>レイ</t>
    </rPh>
    <rPh sb="85" eb="86">
      <t>ガツ</t>
    </rPh>
    <rPh sb="88" eb="89">
      <t>ガツ</t>
    </rPh>
    <rPh sb="90" eb="92">
      <t>イッショ</t>
    </rPh>
    <rPh sb="98" eb="100">
      <t>バアイ</t>
    </rPh>
    <rPh sb="102" eb="103">
      <t>ガツ</t>
    </rPh>
    <rPh sb="111" eb="113">
      <t>スウチ</t>
    </rPh>
    <rPh sb="114" eb="116">
      <t>キニュウ</t>
    </rPh>
    <phoneticPr fontId="5"/>
  </si>
  <si>
    <t>＜必須項目＞</t>
    <rPh sb="1" eb="3">
      <t>ヒッス</t>
    </rPh>
    <rPh sb="3" eb="5">
      <t>コウモク</t>
    </rPh>
    <phoneticPr fontId="5"/>
  </si>
  <si>
    <t>＜任意項目＞</t>
    <rPh sb="1" eb="3">
      <t>ニンイ</t>
    </rPh>
    <rPh sb="3" eb="5">
      <t>コウモク</t>
    </rPh>
    <phoneticPr fontId="5"/>
  </si>
  <si>
    <t>灯油</t>
    <rPh sb="0" eb="2">
      <t>トウユ</t>
    </rPh>
    <phoneticPr fontId="5"/>
  </si>
  <si>
    <t>重油</t>
    <rPh sb="0" eb="2">
      <t>ジュウユ</t>
    </rPh>
    <phoneticPr fontId="5"/>
  </si>
  <si>
    <t>都市ガス</t>
    <rPh sb="0" eb="2">
      <t>トシ</t>
    </rPh>
    <phoneticPr fontId="5"/>
  </si>
  <si>
    <t>使用量・排出量</t>
    <rPh sb="0" eb="2">
      <t>シヨウ</t>
    </rPh>
    <rPh sb="2" eb="3">
      <t>リョウ</t>
    </rPh>
    <rPh sb="4" eb="6">
      <t>ハイシュツ</t>
    </rPh>
    <rPh sb="6" eb="7">
      <t>リョウ</t>
    </rPh>
    <phoneticPr fontId="5"/>
  </si>
  <si>
    <t>燃えるごみ</t>
    <rPh sb="0" eb="1">
      <t>モ</t>
    </rPh>
    <phoneticPr fontId="5"/>
  </si>
  <si>
    <t>ＬＰガス</t>
    <phoneticPr fontId="5"/>
  </si>
  <si>
    <t>前年度使用量</t>
    <rPh sb="0" eb="3">
      <t>ゼンネンド</t>
    </rPh>
    <rPh sb="3" eb="6">
      <t>シヨウリョウ</t>
    </rPh>
    <phoneticPr fontId="5"/>
  </si>
  <si>
    <t>今年度の目標値</t>
    <rPh sb="0" eb="3">
      <t>コンネンド</t>
    </rPh>
    <rPh sb="4" eb="6">
      <t>モクヒョウ</t>
    </rPh>
    <rPh sb="6" eb="7">
      <t>チ</t>
    </rPh>
    <phoneticPr fontId="5"/>
  </si>
  <si>
    <t>使用量</t>
    <rPh sb="0" eb="3">
      <t>シヨウリョウ</t>
    </rPh>
    <phoneticPr fontId="5"/>
  </si>
  <si>
    <t>削減率</t>
    <rPh sb="0" eb="2">
      <t>サクゲン</t>
    </rPh>
    <rPh sb="2" eb="3">
      <t>リツ</t>
    </rPh>
    <phoneticPr fontId="5"/>
  </si>
  <si>
    <t>二酸化炭素排出量</t>
    <rPh sb="0" eb="5">
      <t>ニサンカタンソ</t>
    </rPh>
    <rPh sb="5" eb="8">
      <t>ハイシュツリョウ</t>
    </rPh>
    <phoneticPr fontId="5"/>
  </si>
  <si>
    <t>使用量</t>
    <rPh sb="0" eb="2">
      <t>シヨウ</t>
    </rPh>
    <rPh sb="2" eb="3">
      <t>リョウ</t>
    </rPh>
    <phoneticPr fontId="5"/>
  </si>
  <si>
    <t>使用量・排出量</t>
    <rPh sb="0" eb="3">
      <t>シヨウリョウ</t>
    </rPh>
    <rPh sb="4" eb="7">
      <t>ハイシュツリョウ</t>
    </rPh>
    <phoneticPr fontId="5"/>
  </si>
  <si>
    <t>環境負荷低減等の目標</t>
    <phoneticPr fontId="5"/>
  </si>
  <si>
    <t>前年度使用量等</t>
    <rPh sb="0" eb="3">
      <t>ゼンネンド</t>
    </rPh>
    <rPh sb="3" eb="6">
      <t>シヨウリョウ</t>
    </rPh>
    <rPh sb="6" eb="7">
      <t>トウ</t>
    </rPh>
    <phoneticPr fontId="5"/>
  </si>
  <si>
    <t>増減率</t>
    <rPh sb="0" eb="2">
      <t>ゾウゲン</t>
    </rPh>
    <rPh sb="2" eb="3">
      <t>リツ</t>
    </rPh>
    <phoneticPr fontId="5"/>
  </si>
  <si>
    <t>← 電気使用量に入力すると自動的に反映されます。</t>
    <rPh sb="2" eb="4">
      <t>デンキ</t>
    </rPh>
    <rPh sb="4" eb="7">
      <t>シヨウリョウ</t>
    </rPh>
    <rPh sb="8" eb="10">
      <t>ニュウリョク</t>
    </rPh>
    <rPh sb="13" eb="16">
      <t>ジドウテキ</t>
    </rPh>
    <rPh sb="17" eb="19">
      <t>ハンエイ</t>
    </rPh>
    <phoneticPr fontId="5"/>
  </si>
  <si>
    <t>電気使用量</t>
    <rPh sb="0" eb="2">
      <t>デンキ</t>
    </rPh>
    <rPh sb="2" eb="5">
      <t>シヨウリョウ</t>
    </rPh>
    <phoneticPr fontId="5"/>
  </si>
  <si>
    <t>水道使用量</t>
    <rPh sb="0" eb="2">
      <t>スイドウ</t>
    </rPh>
    <rPh sb="2" eb="5">
      <t>シヨウリョウ</t>
    </rPh>
    <phoneticPr fontId="5"/>
  </si>
  <si>
    <t>ごみ袋のサイズ</t>
    <rPh sb="2" eb="3">
      <t>ブクロ</t>
    </rPh>
    <phoneticPr fontId="5"/>
  </si>
  <si>
    <t>★以下の項目は、必ずしも記載する必要のない項目です。学校で記録が残っている場合は記載してください。</t>
    <rPh sb="1" eb="3">
      <t>イカ</t>
    </rPh>
    <rPh sb="4" eb="6">
      <t>コウモク</t>
    </rPh>
    <rPh sb="8" eb="9">
      <t>カナラ</t>
    </rPh>
    <rPh sb="12" eb="14">
      <t>キサイ</t>
    </rPh>
    <rPh sb="16" eb="18">
      <t>ヒツヨウ</t>
    </rPh>
    <rPh sb="21" eb="23">
      <t>コウモク</t>
    </rPh>
    <rPh sb="26" eb="28">
      <t>ガッコウ</t>
    </rPh>
    <rPh sb="29" eb="31">
      <t>キロク</t>
    </rPh>
    <rPh sb="32" eb="33">
      <t>ノコ</t>
    </rPh>
    <rPh sb="37" eb="39">
      <t>バアイ</t>
    </rPh>
    <rPh sb="40" eb="42">
      <t>キサイ</t>
    </rPh>
    <phoneticPr fontId="5"/>
  </si>
  <si>
    <t>★以下の「電気使用量」と「水道使用量」は、記載してほしい項目になりますので記載をお願いします。</t>
    <rPh sb="1" eb="3">
      <t>イカ</t>
    </rPh>
    <rPh sb="5" eb="10">
      <t>デンキシヨウリョウ</t>
    </rPh>
    <rPh sb="13" eb="15">
      <t>スイドウ</t>
    </rPh>
    <rPh sb="15" eb="18">
      <t>シヨウリョウ</t>
    </rPh>
    <rPh sb="21" eb="23">
      <t>キサイ</t>
    </rPh>
    <rPh sb="28" eb="30">
      <t>コウモク</t>
    </rPh>
    <rPh sb="37" eb="39">
      <t>キサイ</t>
    </rPh>
    <rPh sb="41" eb="42">
      <t>ネガ</t>
    </rPh>
    <phoneticPr fontId="5"/>
  </si>
  <si>
    <t>検針票に記載されている数値を入れてください。
2ヶ月分まとめて検針票が出される場合は、該当月の
最初の月に数値を記載してください。
例：4月と5月が一緒になっている場合は4月に数値を
　　記入</t>
    <rPh sb="0" eb="3">
      <t>ケンシンヒョウ</t>
    </rPh>
    <rPh sb="4" eb="6">
      <t>キサイ</t>
    </rPh>
    <rPh sb="11" eb="13">
      <t>スウチ</t>
    </rPh>
    <rPh sb="14" eb="15">
      <t>イ</t>
    </rPh>
    <rPh sb="25" eb="26">
      <t>ゲツ</t>
    </rPh>
    <rPh sb="26" eb="27">
      <t>ブン</t>
    </rPh>
    <rPh sb="31" eb="34">
      <t>ケンシンヒョウ</t>
    </rPh>
    <rPh sb="35" eb="36">
      <t>ダ</t>
    </rPh>
    <rPh sb="39" eb="41">
      <t>バアイ</t>
    </rPh>
    <rPh sb="43" eb="45">
      <t>ガイトウ</t>
    </rPh>
    <rPh sb="45" eb="46">
      <t>ツキ</t>
    </rPh>
    <rPh sb="48" eb="50">
      <t>サイショ</t>
    </rPh>
    <rPh sb="51" eb="52">
      <t>ツキ</t>
    </rPh>
    <rPh sb="53" eb="55">
      <t>スウチ</t>
    </rPh>
    <rPh sb="56" eb="58">
      <t>キサイ</t>
    </rPh>
    <rPh sb="66" eb="67">
      <t>レイ</t>
    </rPh>
    <rPh sb="69" eb="70">
      <t>ガツ</t>
    </rPh>
    <rPh sb="72" eb="73">
      <t>ガツ</t>
    </rPh>
    <rPh sb="74" eb="76">
      <t>イッショ</t>
    </rPh>
    <rPh sb="82" eb="84">
      <t>バアイ</t>
    </rPh>
    <rPh sb="86" eb="87">
      <t>ガツ</t>
    </rPh>
    <rPh sb="88" eb="90">
      <t>スウチ</t>
    </rPh>
    <rPh sb="94" eb="96">
      <t>キニュウ</t>
    </rPh>
    <phoneticPr fontId="5"/>
  </si>
  <si>
    <t>検針票に記載されている数値を入れてください。</t>
    <rPh sb="0" eb="3">
      <t>ケンシンヒョウ</t>
    </rPh>
    <rPh sb="4" eb="6">
      <t>キサイ</t>
    </rPh>
    <rPh sb="11" eb="13">
      <t>スウチ</t>
    </rPh>
    <rPh sb="14" eb="15">
      <t>イ</t>
    </rPh>
    <phoneticPr fontId="5"/>
  </si>
  <si>
    <t>納品月に入力してください。</t>
    <rPh sb="0" eb="2">
      <t>ノウヒン</t>
    </rPh>
    <rPh sb="2" eb="3">
      <t>ツキ</t>
    </rPh>
    <rPh sb="4" eb="6">
      <t>ニュウリョク</t>
    </rPh>
    <phoneticPr fontId="5"/>
  </si>
  <si>
    <t>（令和</t>
    <rPh sb="1" eb="3">
      <t>レイワ</t>
    </rPh>
    <phoneticPr fontId="5"/>
  </si>
  <si>
    <t>年</t>
    <rPh sb="0" eb="1">
      <t>ネン</t>
    </rPh>
    <phoneticPr fontId="5"/>
  </si>
  <si>
    <t>月</t>
    <rPh sb="0" eb="1">
      <t>ガツ</t>
    </rPh>
    <phoneticPr fontId="5"/>
  </si>
  <si>
    <t>日現在）</t>
    <rPh sb="0" eb="1">
      <t>ニチ</t>
    </rPh>
    <rPh sb="1" eb="3">
      <t>ゲンザイ</t>
    </rPh>
    <phoneticPr fontId="5"/>
  </si>
  <si>
    <t>取　組　項　目</t>
    <rPh sb="0" eb="1">
      <t>ト</t>
    </rPh>
    <rPh sb="2" eb="3">
      <t>ク</t>
    </rPh>
    <rPh sb="4" eb="5">
      <t>コウ</t>
    </rPh>
    <rPh sb="6" eb="7">
      <t>メ</t>
    </rPh>
    <phoneticPr fontId="15"/>
  </si>
  <si>
    <t>ごみの分別とリサイクルを徹底している。</t>
    <rPh sb="3" eb="5">
      <t>ブンベツ</t>
    </rPh>
    <rPh sb="12" eb="14">
      <t>テッテイ</t>
    </rPh>
    <phoneticPr fontId="16"/>
  </si>
  <si>
    <t>４　行動の宣言</t>
    <rPh sb="2" eb="4">
      <t>コウドウ</t>
    </rPh>
    <rPh sb="5" eb="7">
      <t>センゲン</t>
    </rPh>
    <phoneticPr fontId="5"/>
  </si>
  <si>
    <t>・ 実践的な環境学習を推進します。</t>
    <rPh sb="2" eb="5">
      <t>ジッセンテキ</t>
    </rPh>
    <rPh sb="6" eb="8">
      <t>カンキョウ</t>
    </rPh>
    <rPh sb="8" eb="10">
      <t>ガクシュウ</t>
    </rPh>
    <rPh sb="11" eb="13">
      <t>スイシン</t>
    </rPh>
    <phoneticPr fontId="5"/>
  </si>
  <si>
    <t>・ 廃棄物の排出量を削減します。</t>
    <rPh sb="2" eb="5">
      <t>ハイキブツ</t>
    </rPh>
    <rPh sb="6" eb="9">
      <t>ハイシュツリョウ</t>
    </rPh>
    <rPh sb="10" eb="12">
      <t>サクゲン</t>
    </rPh>
    <phoneticPr fontId="5"/>
  </si>
  <si>
    <t>５　環境保全に向けた具体的な活動</t>
    <rPh sb="2" eb="4">
      <t>カンキョウ</t>
    </rPh>
    <rPh sb="4" eb="6">
      <t>ホゼン</t>
    </rPh>
    <rPh sb="7" eb="8">
      <t>ム</t>
    </rPh>
    <rPh sb="10" eb="13">
      <t>グタイテキ</t>
    </rPh>
    <rPh sb="14" eb="16">
      <t>カツドウ</t>
    </rPh>
    <phoneticPr fontId="5"/>
  </si>
  <si>
    <t>　取組シート参照</t>
    <rPh sb="1" eb="3">
      <t>トリクミ</t>
    </rPh>
    <rPh sb="6" eb="8">
      <t>サンショウ</t>
    </rPh>
    <phoneticPr fontId="5"/>
  </si>
  <si>
    <t>６　環境行動計画の実施体制</t>
    <rPh sb="2" eb="4">
      <t>カンキョウ</t>
    </rPh>
    <rPh sb="4" eb="6">
      <t>コウドウ</t>
    </rPh>
    <rPh sb="6" eb="8">
      <t>ケイカク</t>
    </rPh>
    <rPh sb="9" eb="11">
      <t>ジッシ</t>
    </rPh>
    <rPh sb="11" eb="13">
      <t>タイセイ</t>
    </rPh>
    <phoneticPr fontId="5"/>
  </si>
  <si>
    <t>環境保全活動の責任分担</t>
    <rPh sb="0" eb="6">
      <t>カンキョウホゼンカツドウ</t>
    </rPh>
    <rPh sb="7" eb="9">
      <t>セキニン</t>
    </rPh>
    <rPh sb="9" eb="11">
      <t>ブンタン</t>
    </rPh>
    <phoneticPr fontId="5"/>
  </si>
  <si>
    <t>環境保全活動
における役割</t>
    <rPh sb="0" eb="2">
      <t>カンキョウ</t>
    </rPh>
    <rPh sb="2" eb="4">
      <t>ホゼン</t>
    </rPh>
    <rPh sb="4" eb="6">
      <t>カツドウ</t>
    </rPh>
    <rPh sb="11" eb="13">
      <t>ヤクワリ</t>
    </rPh>
    <phoneticPr fontId="5"/>
  </si>
  <si>
    <t>最高責任者</t>
    <rPh sb="0" eb="5">
      <t>サイコウセキニンシャ</t>
    </rPh>
    <phoneticPr fontId="5"/>
  </si>
  <si>
    <t>環境責任者</t>
    <rPh sb="0" eb="2">
      <t>カンキョウ</t>
    </rPh>
    <rPh sb="2" eb="5">
      <t>セキニンシャ</t>
    </rPh>
    <phoneticPr fontId="5"/>
  </si>
  <si>
    <t>環境推進員</t>
    <rPh sb="0" eb="2">
      <t>カンキョウ</t>
    </rPh>
    <rPh sb="2" eb="4">
      <t>スイシン</t>
    </rPh>
    <rPh sb="4" eb="5">
      <t>イン</t>
    </rPh>
    <phoneticPr fontId="5"/>
  </si>
  <si>
    <t xml:space="preserve"> 環境保全活動全般の総責任者</t>
    <rPh sb="1" eb="7">
      <t>カンキョウホゼンカツドウ</t>
    </rPh>
    <rPh sb="7" eb="9">
      <t>ゼンパン</t>
    </rPh>
    <rPh sb="10" eb="14">
      <t>ソウセキニンシャ</t>
    </rPh>
    <phoneticPr fontId="5"/>
  </si>
  <si>
    <t>区　　分</t>
    <rPh sb="0" eb="1">
      <t>ク</t>
    </rPh>
    <rPh sb="3" eb="4">
      <t>フン</t>
    </rPh>
    <phoneticPr fontId="5"/>
  </si>
  <si>
    <t>・ 二酸化炭素の排出量（電気使用量など）を削減します。</t>
    <rPh sb="2" eb="7">
      <t>ニサンカタンソ</t>
    </rPh>
    <rPh sb="8" eb="11">
      <t>ハイシュツリョウ</t>
    </rPh>
    <rPh sb="12" eb="17">
      <t>デンキシヨウリョウ</t>
    </rPh>
    <rPh sb="21" eb="23">
      <t>サクゲン</t>
    </rPh>
    <phoneticPr fontId="5"/>
  </si>
  <si>
    <t>・ 紙の使用量を削減します。</t>
    <rPh sb="2" eb="3">
      <t>カミ</t>
    </rPh>
    <rPh sb="4" eb="7">
      <t>シヨウリョウ</t>
    </rPh>
    <rPh sb="8" eb="10">
      <t>サクゲン</t>
    </rPh>
    <phoneticPr fontId="5"/>
  </si>
  <si>
    <t>・ 水の使用量を削減します。</t>
    <rPh sb="2" eb="3">
      <t>ミズ</t>
    </rPh>
    <rPh sb="4" eb="7">
      <t>シヨウリョウ</t>
    </rPh>
    <rPh sb="8" eb="10">
      <t>サクゲン</t>
    </rPh>
    <phoneticPr fontId="5"/>
  </si>
  <si>
    <t xml:space="preserve"> 環境保全に向けた具体的な活動（別紙）</t>
    <rPh sb="1" eb="3">
      <t>カンキョウ</t>
    </rPh>
    <rPh sb="3" eb="5">
      <t>ホゼン</t>
    </rPh>
    <rPh sb="6" eb="7">
      <t>ム</t>
    </rPh>
    <rPh sb="9" eb="12">
      <t>グタイテキ</t>
    </rPh>
    <rPh sb="13" eb="15">
      <t>カツドウ</t>
    </rPh>
    <rPh sb="16" eb="18">
      <t>ベッシ</t>
    </rPh>
    <phoneticPr fontId="15"/>
  </si>
  <si>
    <t>ﾁｪｯｸ欄</t>
    <rPh sb="4" eb="5">
      <t>ラン</t>
    </rPh>
    <phoneticPr fontId="15"/>
  </si>
  <si>
    <t>地域の概要</t>
    <rPh sb="0" eb="2">
      <t>チイキ</t>
    </rPh>
    <phoneticPr fontId="5"/>
  </si>
  <si>
    <t xml:space="preserve"> 地域名</t>
    <rPh sb="1" eb="4">
      <t>チイキメイ</t>
    </rPh>
    <phoneticPr fontId="5"/>
  </si>
  <si>
    <t xml:space="preserve"> 代表者職氏名</t>
    <rPh sb="1" eb="4">
      <t>ダイヒョウシャ</t>
    </rPh>
    <rPh sb="4" eb="5">
      <t>ショク</t>
    </rPh>
    <rPh sb="5" eb="7">
      <t>シメイ</t>
    </rPh>
    <phoneticPr fontId="5"/>
  </si>
  <si>
    <t xml:space="preserve"> 地域概要</t>
    <rPh sb="1" eb="3">
      <t>チイキ</t>
    </rPh>
    <rPh sb="3" eb="5">
      <t>ガイヨウ</t>
    </rPh>
    <phoneticPr fontId="5"/>
  </si>
  <si>
    <t>世帯数</t>
    <rPh sb="0" eb="3">
      <t>セタイスウ</t>
    </rPh>
    <phoneticPr fontId="5"/>
  </si>
  <si>
    <t>住民数</t>
    <rPh sb="0" eb="2">
      <t>ジュウミン</t>
    </rPh>
    <rPh sb="2" eb="3">
      <t>スウ</t>
    </rPh>
    <phoneticPr fontId="5"/>
  </si>
  <si>
    <t>町会(班)数</t>
    <rPh sb="0" eb="2">
      <t>チョウカイ</t>
    </rPh>
    <rPh sb="3" eb="4">
      <t>ハン</t>
    </rPh>
    <rPh sb="5" eb="6">
      <t>スウ</t>
    </rPh>
    <phoneticPr fontId="5"/>
  </si>
  <si>
    <t>町会(班)</t>
    <rPh sb="0" eb="2">
      <t>チョウカイ</t>
    </rPh>
    <rPh sb="3" eb="4">
      <t>ハン</t>
    </rPh>
    <phoneticPr fontId="5"/>
  </si>
  <si>
    <t>年間利用者</t>
    <rPh sb="0" eb="2">
      <t>ネンカン</t>
    </rPh>
    <rPh sb="2" eb="4">
      <t>リヨウ</t>
    </rPh>
    <rPh sb="4" eb="5">
      <t>シャ</t>
    </rPh>
    <phoneticPr fontId="5"/>
  </si>
  <si>
    <t>約</t>
    <rPh sb="0" eb="1">
      <t>ヤク</t>
    </rPh>
    <phoneticPr fontId="5"/>
  </si>
  <si>
    <t>（公民館、町会等名称）</t>
    <rPh sb="1" eb="4">
      <t>コウミンカン</t>
    </rPh>
    <rPh sb="5" eb="7">
      <t>チョウカイ</t>
    </rPh>
    <rPh sb="7" eb="8">
      <t>トウ</t>
    </rPh>
    <rPh sb="8" eb="10">
      <t>メイショウ</t>
    </rPh>
    <phoneticPr fontId="5"/>
  </si>
  <si>
    <t>地域版</t>
    <rPh sb="0" eb="2">
      <t>チイキ</t>
    </rPh>
    <rPh sb="2" eb="3">
      <t>バン</t>
    </rPh>
    <phoneticPr fontId="5"/>
  </si>
  <si>
    <t>本公民館（町内会）の活動に伴うエネルギーの消費量とこれによる二酸化炭素排出量、廃棄物排出量</t>
    <rPh sb="1" eb="4">
      <t>コウミンカン</t>
    </rPh>
    <rPh sb="5" eb="7">
      <t>チョウナイ</t>
    </rPh>
    <rPh sb="7" eb="8">
      <t>カイ</t>
    </rPh>
    <rPh sb="10" eb="12">
      <t>カツドウ</t>
    </rPh>
    <rPh sb="13" eb="14">
      <t>トモナ</t>
    </rPh>
    <phoneticPr fontId="5"/>
  </si>
  <si>
    <t xml:space="preserve">    ※令和元年度のみ５月１日の日付を入れてください。</t>
    <rPh sb="5" eb="7">
      <t>レイワ</t>
    </rPh>
    <rPh sb="7" eb="9">
      <t>ガンネン</t>
    </rPh>
    <rPh sb="9" eb="10">
      <t>ド</t>
    </rPh>
    <rPh sb="13" eb="14">
      <t>ガツ</t>
    </rPh>
    <rPh sb="15" eb="16">
      <t>ニチ</t>
    </rPh>
    <rPh sb="17" eb="19">
      <t>ヒヅケ</t>
    </rPh>
    <rPh sb="20" eb="21">
      <t>イ</t>
    </rPh>
    <phoneticPr fontId="5"/>
  </si>
  <si>
    <t>← 前々年度・前年度の４月１日の日付を入れてください。</t>
    <rPh sb="2" eb="4">
      <t>ゼンゼン</t>
    </rPh>
    <rPh sb="4" eb="6">
      <t>ネンド</t>
    </rPh>
    <rPh sb="7" eb="10">
      <t>ゼンネンド</t>
    </rPh>
    <rPh sb="12" eb="13">
      <t>ガツ</t>
    </rPh>
    <rPh sb="14" eb="15">
      <t>ニチ</t>
    </rPh>
    <rPh sb="16" eb="18">
      <t>ヒヅケ</t>
    </rPh>
    <rPh sb="19" eb="20">
      <t>イ</t>
    </rPh>
    <phoneticPr fontId="5"/>
  </si>
  <si>
    <t>公民館長
(町内会長)</t>
    <rPh sb="0" eb="3">
      <t>コウミンカン</t>
    </rPh>
    <rPh sb="3" eb="4">
      <t>チョウ</t>
    </rPh>
    <rPh sb="6" eb="8">
      <t>チョウナイ</t>
    </rPh>
    <rPh sb="8" eb="10">
      <t>カイチョウ</t>
    </rPh>
    <phoneticPr fontId="5"/>
  </si>
  <si>
    <t>公民館役員
(町内会役員)</t>
    <rPh sb="0" eb="3">
      <t>コウミンカン</t>
    </rPh>
    <rPh sb="3" eb="5">
      <t>ヤクイン</t>
    </rPh>
    <rPh sb="7" eb="9">
      <t>チョウナイ</t>
    </rPh>
    <rPh sb="9" eb="10">
      <t>カイ</t>
    </rPh>
    <rPh sb="10" eb="12">
      <t>ヤクイン</t>
    </rPh>
    <phoneticPr fontId="5"/>
  </si>
  <si>
    <t>地域住民</t>
    <rPh sb="0" eb="2">
      <t>チイキ</t>
    </rPh>
    <rPh sb="2" eb="4">
      <t>ジュウミン</t>
    </rPh>
    <phoneticPr fontId="5"/>
  </si>
  <si>
    <t>・省エネ・省資源などの取組の実施
・家庭における環境保全活動の実施
　　　　　　　　　　　　　　など</t>
    <rPh sb="1" eb="2">
      <t>ショウ</t>
    </rPh>
    <rPh sb="5" eb="8">
      <t>ショウシゲン</t>
    </rPh>
    <rPh sb="11" eb="12">
      <t>ト</t>
    </rPh>
    <rPh sb="12" eb="13">
      <t>クミ</t>
    </rPh>
    <rPh sb="14" eb="16">
      <t>ジッシ</t>
    </rPh>
    <rPh sb="18" eb="20">
      <t>カテイ</t>
    </rPh>
    <rPh sb="24" eb="30">
      <t>カンキョウホゼンカツドウ</t>
    </rPh>
    <rPh sb="31" eb="33">
      <t>ジッシ</t>
    </rPh>
    <phoneticPr fontId="5"/>
  </si>
  <si>
    <t>・環境保全活動全般のとりまとめと
　チェック
・環境にやさしい活動の推進</t>
    <rPh sb="1" eb="7">
      <t>カンキョウホゼンカツドウ</t>
    </rPh>
    <rPh sb="7" eb="9">
      <t>ゼンパン</t>
    </rPh>
    <rPh sb="24" eb="26">
      <t>カンキョウ</t>
    </rPh>
    <rPh sb="31" eb="33">
      <t>カツドウ</t>
    </rPh>
    <rPh sb="34" eb="36">
      <t>スイシン</t>
    </rPh>
    <phoneticPr fontId="5"/>
  </si>
  <si>
    <t>使わない電気機器のコンセントを抜いて待機電力を削減する。</t>
    <phoneticPr fontId="15"/>
  </si>
  <si>
    <t>町内の街灯は、明るくなると消えるようになっている。</t>
    <rPh sb="0" eb="2">
      <t>チョウナイ</t>
    </rPh>
    <rPh sb="3" eb="5">
      <t>ガイトウ</t>
    </rPh>
    <rPh sb="7" eb="8">
      <t>アカ</t>
    </rPh>
    <rPh sb="13" eb="14">
      <t>キ</t>
    </rPh>
    <phoneticPr fontId="16"/>
  </si>
  <si>
    <t>影響のない範囲で、照明を１/４程度間引きする。</t>
    <phoneticPr fontId="16"/>
  </si>
  <si>
    <t>トイレの消灯、使用していないエリアの消灯に心掛ける。</t>
    <rPh sb="4" eb="6">
      <t>ショウトウ</t>
    </rPh>
    <rPh sb="7" eb="9">
      <t>シヨウ</t>
    </rPh>
    <rPh sb="18" eb="20">
      <t>ショウトウ</t>
    </rPh>
    <rPh sb="21" eb="23">
      <t>ココロガ</t>
    </rPh>
    <phoneticPr fontId="16"/>
  </si>
  <si>
    <t>照明のカバーは月１回以上清掃する。</t>
    <rPh sb="0" eb="2">
      <t>ショウメイ</t>
    </rPh>
    <rPh sb="7" eb="8">
      <t>ツキ</t>
    </rPh>
    <rPh sb="9" eb="12">
      <t>カイイジョウ</t>
    </rPh>
    <rPh sb="12" eb="14">
      <t>セイソウ</t>
    </rPh>
    <phoneticPr fontId="16"/>
  </si>
  <si>
    <t>集会場の冷暖房の温度を、こまめにチェックしている。</t>
    <phoneticPr fontId="16"/>
  </si>
  <si>
    <t>使用していないエリアの空調を停止する。</t>
    <phoneticPr fontId="15"/>
  </si>
  <si>
    <t>無理のない範囲で冷暖房の使用時間を短くする。（３０分前のスイッチオフ）</t>
    <phoneticPr fontId="16"/>
  </si>
  <si>
    <t>エアコンの室外機をこまめに清掃し、また、室外機の周囲に物を置かない。</t>
    <rPh sb="5" eb="8">
      <t>シツガイキ</t>
    </rPh>
    <rPh sb="13" eb="15">
      <t>セイソウ</t>
    </rPh>
    <rPh sb="20" eb="23">
      <t>シツガイキ</t>
    </rPh>
    <rPh sb="24" eb="26">
      <t>シュウイ</t>
    </rPh>
    <rPh sb="27" eb="28">
      <t>モノ</t>
    </rPh>
    <rPh sb="29" eb="30">
      <t>オ</t>
    </rPh>
    <phoneticPr fontId="16"/>
  </si>
  <si>
    <t>夏の冷房時の室温は２８℃を目安にする。</t>
    <rPh sb="0" eb="1">
      <t>ナツ</t>
    </rPh>
    <rPh sb="2" eb="4">
      <t>レイボウ</t>
    </rPh>
    <rPh sb="4" eb="5">
      <t>ドキ</t>
    </rPh>
    <rPh sb="6" eb="8">
      <t>シツオン</t>
    </rPh>
    <rPh sb="13" eb="15">
      <t>メヤス</t>
    </rPh>
    <phoneticPr fontId="16"/>
  </si>
  <si>
    <t>グリーンカーテンや簾などで、日差しを和らげる。</t>
    <phoneticPr fontId="15"/>
  </si>
  <si>
    <t>冬の暖房時の室温は２０℃を目安とする。</t>
    <phoneticPr fontId="16"/>
  </si>
  <si>
    <t>暖気を逃さないように窓に断熱シートを張る。夜には厚手のカーテンをかけて暖房効率を高める。</t>
    <phoneticPr fontId="16"/>
  </si>
  <si>
    <t>エアコンの導入に当たっては、省エネ型を選択する。</t>
    <rPh sb="5" eb="7">
      <t>ドウニュウ</t>
    </rPh>
    <rPh sb="8" eb="9">
      <t>ア</t>
    </rPh>
    <rPh sb="14" eb="15">
      <t>ショウ</t>
    </rPh>
    <rPh sb="17" eb="18">
      <t>ガタ</t>
    </rPh>
    <rPh sb="19" eb="21">
      <t>センタク</t>
    </rPh>
    <phoneticPr fontId="15"/>
  </si>
  <si>
    <t>ＯＡ機器（コピー機等）の導入に当たっては、省エネ型を選択する。</t>
    <rPh sb="2" eb="4">
      <t>キキ</t>
    </rPh>
    <rPh sb="8" eb="10">
      <t>キナド</t>
    </rPh>
    <rPh sb="12" eb="14">
      <t>ドウニュウ</t>
    </rPh>
    <rPh sb="15" eb="16">
      <t>ア</t>
    </rPh>
    <rPh sb="21" eb="22">
      <t>ショウ</t>
    </rPh>
    <rPh sb="24" eb="25">
      <t>ガタ</t>
    </rPh>
    <rPh sb="26" eb="28">
      <t>センタク</t>
    </rPh>
    <phoneticPr fontId="16"/>
  </si>
  <si>
    <t>住民に対して、使わない電気機器のコンセントを抜いて待機電力を削減するよう呼びかけている。</t>
    <rPh sb="0" eb="2">
      <t>ジュウミン</t>
    </rPh>
    <rPh sb="3" eb="4">
      <t>タイ</t>
    </rPh>
    <rPh sb="36" eb="37">
      <t>ヨ</t>
    </rPh>
    <phoneticPr fontId="15"/>
  </si>
  <si>
    <t>住民に対して、部屋の冷暖房の温度をこまめにチェックするよう呼びかけている。</t>
    <rPh sb="0" eb="2">
      <t>ジュウミン</t>
    </rPh>
    <rPh sb="3" eb="4">
      <t>タイ</t>
    </rPh>
    <rPh sb="7" eb="9">
      <t>ヘヤ</t>
    </rPh>
    <rPh sb="10" eb="13">
      <t>レイダンボウ</t>
    </rPh>
    <rPh sb="14" eb="16">
      <t>オンド</t>
    </rPh>
    <rPh sb="29" eb="30">
      <t>ヨ</t>
    </rPh>
    <phoneticPr fontId="15"/>
  </si>
  <si>
    <t>住民に対して、家族みんなで「いしかわ家庭版環境ＩＳＯ」、「省エネ・節電アクションプラン」などに取り組むよう呼びかけている。</t>
    <rPh sb="0" eb="2">
      <t>ジュウミン</t>
    </rPh>
    <rPh sb="3" eb="4">
      <t>タイ</t>
    </rPh>
    <rPh sb="7" eb="9">
      <t>カゾク</t>
    </rPh>
    <rPh sb="18" eb="21">
      <t>カテイバン</t>
    </rPh>
    <rPh sb="21" eb="23">
      <t>カンキョウ</t>
    </rPh>
    <rPh sb="29" eb="30">
      <t>ショウ</t>
    </rPh>
    <rPh sb="33" eb="35">
      <t>セツデン</t>
    </rPh>
    <rPh sb="47" eb="48">
      <t>ト</t>
    </rPh>
    <rPh sb="49" eb="50">
      <t>ク</t>
    </rPh>
    <rPh sb="53" eb="54">
      <t>ヨ</t>
    </rPh>
    <phoneticPr fontId="15"/>
  </si>
  <si>
    <t>住民に対して、節電の重要性を啓発するとともに家庭での節電の必要性・方法などについて情報提供を行っている。</t>
    <rPh sb="0" eb="2">
      <t>ジュウミン</t>
    </rPh>
    <rPh sb="3" eb="4">
      <t>タイ</t>
    </rPh>
    <rPh sb="7" eb="9">
      <t>セツデン</t>
    </rPh>
    <rPh sb="10" eb="13">
      <t>ジュウヨウセイ</t>
    </rPh>
    <rPh sb="14" eb="16">
      <t>ケイハツ</t>
    </rPh>
    <rPh sb="22" eb="24">
      <t>カテイ</t>
    </rPh>
    <rPh sb="26" eb="28">
      <t>セツデン</t>
    </rPh>
    <rPh sb="29" eb="32">
      <t>ヒツヨウセイ</t>
    </rPh>
    <rPh sb="33" eb="35">
      <t>ホウホウ</t>
    </rPh>
    <rPh sb="41" eb="43">
      <t>ジョウホウ</t>
    </rPh>
    <rPh sb="43" eb="45">
      <t>テイキョウ</t>
    </rPh>
    <rPh sb="46" eb="47">
      <t>オコナ</t>
    </rPh>
    <phoneticPr fontId="15"/>
  </si>
  <si>
    <t>集会場のトイレなどの蛇口は確実に閉めている。</t>
    <phoneticPr fontId="15"/>
  </si>
  <si>
    <t>集会場の屋根に降った雨水を貯めて花壇等にまいている。</t>
    <phoneticPr fontId="15"/>
  </si>
  <si>
    <t>会議資料などは両面コピーする。</t>
    <phoneticPr fontId="15"/>
  </si>
  <si>
    <t>町内会（公民館）の行事を行うときに、発生するごみの量を調べている。</t>
    <rPh sb="0" eb="2">
      <t>チョウナイ</t>
    </rPh>
    <rPh sb="2" eb="3">
      <t>カイ</t>
    </rPh>
    <rPh sb="4" eb="7">
      <t>コウミンカン</t>
    </rPh>
    <rPh sb="9" eb="11">
      <t>ギョウジ</t>
    </rPh>
    <rPh sb="12" eb="13">
      <t>オコナ</t>
    </rPh>
    <rPh sb="18" eb="20">
      <t>ハッセイ</t>
    </rPh>
    <rPh sb="25" eb="26">
      <t>リョウ</t>
    </rPh>
    <rPh sb="27" eb="28">
      <t>シラ</t>
    </rPh>
    <phoneticPr fontId="16"/>
  </si>
  <si>
    <t>ごみのでる量が少ない行事を計画している。</t>
    <phoneticPr fontId="16"/>
  </si>
  <si>
    <t>宴会時での食べ残しを減らすため、「30・10運動」を推進している。</t>
    <phoneticPr fontId="15"/>
  </si>
  <si>
    <t>住民に対して、食品ロスの削減を呼びかけている。</t>
    <rPh sb="0" eb="2">
      <t>ジュウミン</t>
    </rPh>
    <rPh sb="3" eb="4">
      <t>タイ</t>
    </rPh>
    <rPh sb="7" eb="9">
      <t>ショクヒン</t>
    </rPh>
    <rPh sb="12" eb="14">
      <t>サクゲン</t>
    </rPh>
    <rPh sb="15" eb="16">
      <t>ヨ</t>
    </rPh>
    <phoneticPr fontId="15"/>
  </si>
  <si>
    <t>環境に関する講演会の開催、先進地の視察などにより環境学習を行っている。</t>
    <phoneticPr fontId="15"/>
  </si>
  <si>
    <t>花壇をみんなで育てている。</t>
    <rPh sb="0" eb="2">
      <t>カダン</t>
    </rPh>
    <rPh sb="7" eb="8">
      <t>ソダ</t>
    </rPh>
    <phoneticPr fontId="15"/>
  </si>
  <si>
    <t>ごみゼロ運動など地域の清掃活動に取り組んでいる。</t>
    <rPh sb="4" eb="6">
      <t>ウンドウ</t>
    </rPh>
    <rPh sb="8" eb="10">
      <t>チイキ</t>
    </rPh>
    <rPh sb="11" eb="13">
      <t>セイソウ</t>
    </rPh>
    <rPh sb="13" eb="15">
      <t>カツドウ</t>
    </rPh>
    <rPh sb="16" eb="17">
      <t>ト</t>
    </rPh>
    <rPh sb="18" eb="19">
      <t>ク</t>
    </rPh>
    <phoneticPr fontId="15"/>
  </si>
  <si>
    <t>公民館等集会場に環境図書コーナーを設けている。</t>
    <rPh sb="0" eb="3">
      <t>コウミンカン</t>
    </rPh>
    <rPh sb="3" eb="4">
      <t>トウ</t>
    </rPh>
    <rPh sb="4" eb="7">
      <t>シュウカイジョウ</t>
    </rPh>
    <rPh sb="8" eb="10">
      <t>カンキョウ</t>
    </rPh>
    <rPh sb="10" eb="12">
      <t>トショ</t>
    </rPh>
    <rPh sb="17" eb="18">
      <t>モウ</t>
    </rPh>
    <phoneticPr fontId="15"/>
  </si>
  <si>
    <t>住民に対して、地域の美化活動に参加するよう呼びかけている。</t>
    <rPh sb="0" eb="2">
      <t>ジュウミン</t>
    </rPh>
    <rPh sb="3" eb="4">
      <t>タイ</t>
    </rPh>
    <rPh sb="7" eb="9">
      <t>チイキ</t>
    </rPh>
    <rPh sb="10" eb="12">
      <t>ビカ</t>
    </rPh>
    <rPh sb="12" eb="14">
      <t>カツドウ</t>
    </rPh>
    <rPh sb="15" eb="17">
      <t>サンカ</t>
    </rPh>
    <rPh sb="21" eb="22">
      <t>ヨ</t>
    </rPh>
    <phoneticPr fontId="15"/>
  </si>
  <si>
    <t>住民に対して、エコドライブ、自動車のアイドリング・ストップを呼びかけている。</t>
    <phoneticPr fontId="15"/>
  </si>
  <si>
    <t>住民に対して、車の購入の際にはハイブリッド車や低燃費車、エコカーの導入も検討するよう呼びかけている。</t>
    <phoneticPr fontId="15"/>
  </si>
  <si>
    <t>住民に対して、ごみの分別とリサイクルを徹底するよう呼びかけている。</t>
    <phoneticPr fontId="15"/>
  </si>
  <si>
    <t>住民に対して、食材を無駄なく使うエコクッキングを呼びかけている。</t>
    <phoneticPr fontId="15"/>
  </si>
  <si>
    <t>住民に対して、買い物時に買い物袋等を持参するよう呼びかけている。</t>
    <phoneticPr fontId="15"/>
  </si>
  <si>
    <t>住民に対して、洗面や歯磨きなどでは蛇口を確実に閉めるよう呼びかけている。</t>
    <phoneticPr fontId="15"/>
  </si>
  <si>
    <t>住民に対して、エコマーク製品など環境にやさしい商品を選ぶよう呼びかけている。</t>
  </si>
  <si>
    <t>集会場で使用するトイレットペーパーや文房具はエコマーク製品など環境にやさしい商品を選んでいる。</t>
    <phoneticPr fontId="15"/>
  </si>
  <si>
    <t>集会場に備品類を整備するときは、リースやレンタルを利用している。</t>
    <phoneticPr fontId="15"/>
  </si>
  <si>
    <t>環境美化委員など、環境保全活動のための役割分担が決められている。</t>
    <rPh sb="0" eb="2">
      <t>カンキョウ</t>
    </rPh>
    <rPh sb="2" eb="4">
      <t>ビカ</t>
    </rPh>
    <rPh sb="4" eb="6">
      <t>イイン</t>
    </rPh>
    <rPh sb="9" eb="11">
      <t>カンキョウ</t>
    </rPh>
    <rPh sb="11" eb="13">
      <t>ホゼン</t>
    </rPh>
    <rPh sb="13" eb="15">
      <t>カツドウ</t>
    </rPh>
    <rPh sb="19" eb="21">
      <t>ヤクワリ</t>
    </rPh>
    <rPh sb="21" eb="23">
      <t>ブンタン</t>
    </rPh>
    <rPh sb="24" eb="25">
      <t>キ</t>
    </rPh>
    <phoneticPr fontId="15"/>
  </si>
  <si>
    <t>環境保全活動を行う計画（環境行動計画）を定めている。</t>
    <rPh sb="0" eb="2">
      <t>カンキョウ</t>
    </rPh>
    <rPh sb="2" eb="4">
      <t>ホゼン</t>
    </rPh>
    <rPh sb="4" eb="6">
      <t>カツドウ</t>
    </rPh>
    <rPh sb="7" eb="8">
      <t>オコナ</t>
    </rPh>
    <rPh sb="9" eb="11">
      <t>ケイカク</t>
    </rPh>
    <rPh sb="12" eb="14">
      <t>カンキョウ</t>
    </rPh>
    <rPh sb="14" eb="16">
      <t>コウドウ</t>
    </rPh>
    <rPh sb="16" eb="18">
      <t>ケイカク</t>
    </rPh>
    <rPh sb="20" eb="21">
      <t>サダ</t>
    </rPh>
    <phoneticPr fontId="15"/>
  </si>
  <si>
    <t>← 使用しているごみ袋のサイズ（45Lや90Lなど）を
   記載してください。</t>
    <rPh sb="2" eb="4">
      <t>シヨウ</t>
    </rPh>
    <rPh sb="10" eb="11">
      <t>ブクロ</t>
    </rPh>
    <rPh sb="31" eb="33">
      <t>キサイ</t>
    </rPh>
    <phoneticPr fontId="5"/>
  </si>
  <si>
    <t>← 排出係数は0.36</t>
    <rPh sb="2" eb="4">
      <t>ハイシュツ</t>
    </rPh>
    <rPh sb="4" eb="6">
      <t>ケイスウ</t>
    </rPh>
    <phoneticPr fontId="5"/>
  </si>
  <si>
    <t>← 排出係数は2.5</t>
    <rPh sb="2" eb="4">
      <t>ハイシュツ</t>
    </rPh>
    <rPh sb="4" eb="6">
      <t>ケイスウ</t>
    </rPh>
    <phoneticPr fontId="5"/>
  </si>
  <si>
    <t>← 排出係数は2.1</t>
    <rPh sb="2" eb="4">
      <t>ハイシュツ</t>
    </rPh>
    <rPh sb="4" eb="6">
      <t>ケイスウ</t>
    </rPh>
    <phoneticPr fontId="5"/>
  </si>
  <si>
    <t>← 排出係数は6.3を使用</t>
    <rPh sb="2" eb="4">
      <t>ハイシュツ</t>
    </rPh>
    <rPh sb="4" eb="6">
      <t>ケイスウ</t>
    </rPh>
    <rPh sb="11" eb="13">
      <t>シヨウ</t>
    </rPh>
    <phoneticPr fontId="5"/>
  </si>
  <si>
    <t>本公民館（町内会）における今年度の環境負荷低減の数値目標を以下に示します。</t>
    <rPh sb="1" eb="4">
      <t>コウミンカン</t>
    </rPh>
    <rPh sb="5" eb="7">
      <t>チョウナイ</t>
    </rPh>
    <rPh sb="7" eb="8">
      <t>カイ</t>
    </rPh>
    <rPh sb="13" eb="16">
      <t>コンネンド</t>
    </rPh>
    <phoneticPr fontId="5"/>
  </si>
  <si>
    <t>環境行動計画書(例)</t>
    <rPh sb="0" eb="4">
      <t>カンキョウコウドウ</t>
    </rPh>
    <rPh sb="4" eb="6">
      <t>ケイカク</t>
    </rPh>
    <rPh sb="6" eb="7">
      <t>ショ</t>
    </rPh>
    <rPh sb="8" eb="9">
      <t>レイ</t>
    </rPh>
    <phoneticPr fontId="5"/>
  </si>
  <si>
    <t>　（例）本公民館（町内会）では、環境保全活動を推進するにあたり、次のことを宣言します。</t>
    <rPh sb="2" eb="3">
      <t>レイ</t>
    </rPh>
    <rPh sb="4" eb="5">
      <t>モト</t>
    </rPh>
    <rPh sb="5" eb="8">
      <t>コウミンカン</t>
    </rPh>
    <rPh sb="9" eb="11">
      <t>チョウナイ</t>
    </rPh>
    <rPh sb="11" eb="12">
      <t>カイ</t>
    </rPh>
    <rPh sb="16" eb="18">
      <t>カンキョウ</t>
    </rPh>
    <rPh sb="18" eb="20">
      <t>ホゼン</t>
    </rPh>
    <rPh sb="20" eb="22">
      <t>カツドウ</t>
    </rPh>
    <rPh sb="23" eb="25">
      <t>スイシン</t>
    </rPh>
    <rPh sb="32" eb="33">
      <t>ツギ</t>
    </rPh>
    <rPh sb="37" eb="39">
      <t>センゲン</t>
    </rPh>
    <phoneticPr fontId="5"/>
  </si>
  <si>
    <t>　（例）本公民館（町内会）では、この環境行動計画の作成・実施・チェックが、地域住民の実践的な環境活動の先進事例であるととらえ、公民館（町内会）役員と住民が協力し、環境保全活動を推進していきます。</t>
    <rPh sb="4" eb="5">
      <t>モト</t>
    </rPh>
    <rPh sb="5" eb="8">
      <t>コウミンカン</t>
    </rPh>
    <rPh sb="9" eb="11">
      <t>チョウナイ</t>
    </rPh>
    <rPh sb="11" eb="12">
      <t>カイ</t>
    </rPh>
    <rPh sb="18" eb="20">
      <t>カンキョウ</t>
    </rPh>
    <rPh sb="20" eb="22">
      <t>コウドウ</t>
    </rPh>
    <rPh sb="22" eb="24">
      <t>ケイカク</t>
    </rPh>
    <rPh sb="25" eb="27">
      <t>サクセイ</t>
    </rPh>
    <rPh sb="28" eb="30">
      <t>ジッシ</t>
    </rPh>
    <rPh sb="37" eb="39">
      <t>チイキ</t>
    </rPh>
    <rPh sb="39" eb="41">
      <t>ジュウミン</t>
    </rPh>
    <rPh sb="42" eb="45">
      <t>ジッセンテキ</t>
    </rPh>
    <rPh sb="46" eb="48">
      <t>カンキョウ</t>
    </rPh>
    <rPh sb="48" eb="50">
      <t>カツドウ</t>
    </rPh>
    <rPh sb="51" eb="55">
      <t>センシンジレイ</t>
    </rPh>
    <rPh sb="63" eb="66">
      <t>コウミンカン</t>
    </rPh>
    <rPh sb="67" eb="70">
      <t>チョウナイカイ</t>
    </rPh>
    <rPh sb="71" eb="73">
      <t>ヤクイン</t>
    </rPh>
    <rPh sb="74" eb="76">
      <t>ジュウミン</t>
    </rPh>
    <phoneticPr fontId="5"/>
  </si>
  <si>
    <t>← 排出係数は2.8</t>
    <rPh sb="2" eb="4">
      <t>ハイシュツ</t>
    </rPh>
    <rPh sb="4" eb="6">
      <t>ケイスウ</t>
    </rPh>
    <phoneticPr fontId="5"/>
  </si>
  <si>
    <t>重さで記載してください。袋でカウントしている場合は
45Lのごみ袋 1袋あたり4.5Kgで換算してください。</t>
    <rPh sb="0" eb="1">
      <t>オモ</t>
    </rPh>
    <rPh sb="3" eb="5">
      <t>キサイ</t>
    </rPh>
    <rPh sb="12" eb="13">
      <t>フクロ</t>
    </rPh>
    <rPh sb="22" eb="24">
      <t>バアイ</t>
    </rPh>
    <rPh sb="32" eb="33">
      <t>ブクロ</t>
    </rPh>
    <rPh sb="35" eb="36">
      <t>フクロ</t>
    </rPh>
    <rPh sb="45" eb="47">
      <t>カンザン</t>
    </rPh>
    <phoneticPr fontId="5"/>
  </si>
  <si>
    <t>照明器具や電気機器はこまめに消す。</t>
  </si>
  <si>
    <t>住民に対して、家庭内の照明器具や電気機器はこまめに消すよう呼びかけている。</t>
    <rPh sb="0" eb="2">
      <t>ジュウミン</t>
    </rPh>
    <rPh sb="3" eb="4">
      <t>タイ</t>
    </rPh>
    <rPh sb="7" eb="10">
      <t>カテイナイ</t>
    </rPh>
    <rPh sb="16" eb="18">
      <t>デンキ</t>
    </rPh>
    <rPh sb="18" eb="20">
      <t>キキ</t>
    </rPh>
    <rPh sb="25" eb="26">
      <t>ケ</t>
    </rPh>
    <rPh sb="29" eb="30">
      <t>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</si>
</sst>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0\)"/>
    <numFmt numFmtId="177" formatCode="[$-411]ggge&quot;年度&quot;;@"/>
    <numFmt numFmtId="178" formatCode="0.0%"/>
    <numFmt numFmtId="179" formatCode="0&quot;Ｌ&quot;"/>
    <numFmt numFmtId="180" formatCode="#,##0&quot;Kg&quot;"/>
    <numFmt numFmtId="181" formatCode="#,##0&quot;kWh&quot;"/>
    <numFmt numFmtId="182" formatCode="#,##0&quot;㎥&quot;"/>
    <numFmt numFmtId="183" formatCode="#,##0&quot;L&quot;"/>
    <numFmt numFmtId="184" formatCode="#,##0.0&quot; GJ/kl&quot;"/>
    <numFmt numFmtId="185" formatCode="#,##0.0000&quot; tC/GJ&quot;"/>
    <numFmt numFmtId="186" formatCode="#,##0.0&quot; GJ/千N㎥&quot;"/>
    <numFmt numFmtId="187" formatCode="#,##0.0&quot; GJ/t&quot;"/>
    <numFmt numFmtId="188" formatCode="#,##0.000&quot; kg-CO2/l&quot;"/>
    <numFmt numFmtId="189" formatCode="#,##0.000&quot; kg-CO2/kg&quot;"/>
    <numFmt numFmtId="190" formatCode="[$-411]ggge&quot;年度&quot;"/>
    <numFmt numFmtId="191" formatCode="\([$-411]ggge&quot;年度&quot;\)"/>
    <numFmt numFmtId="192" formatCode="[$-411]ge&quot;年度&quot;"/>
  </numFmts>
  <fonts count="35" x14ac:knownFonts="1">
    <font>
      <sz val="12"/>
      <color theme="1"/>
      <name val="ＭＳ ゴシック"/>
      <family val="2"/>
      <charset val="128"/>
    </font>
    <font>
      <sz val="12"/>
      <color theme="1"/>
      <name val="ＭＳ ゴシック"/>
      <family val="2"/>
      <charset val="128"/>
    </font>
    <font>
      <sz val="12"/>
      <color theme="1"/>
      <name val="ＭＳ ゴシック"/>
      <family val="3"/>
      <charset val="128"/>
    </font>
    <font>
      <b/>
      <sz val="12"/>
      <color theme="1"/>
      <name val="ＭＳ ゴシック"/>
      <family val="3"/>
      <charset val="128"/>
    </font>
    <font>
      <sz val="12"/>
      <color rgb="FF000000"/>
      <name val="ＭＳ ゴシック"/>
      <family val="3"/>
      <charset val="128"/>
    </font>
    <font>
      <sz val="6"/>
      <name val="ＭＳ ゴシック"/>
      <family val="2"/>
      <charset val="128"/>
    </font>
    <font>
      <b/>
      <sz val="14"/>
      <color theme="1"/>
      <name val="ＭＳ ゴシック"/>
      <family val="2"/>
      <charset val="128"/>
    </font>
    <font>
      <b/>
      <sz val="14"/>
      <color theme="1"/>
      <name val="ＭＳ ゴシック"/>
      <family val="3"/>
      <charset val="128"/>
    </font>
    <font>
      <sz val="14"/>
      <color theme="1"/>
      <name val="ＭＳ ゴシック"/>
      <family val="2"/>
      <charset val="128"/>
    </font>
    <font>
      <sz val="14"/>
      <color theme="1"/>
      <name val="ＭＳ ゴシック"/>
      <family val="3"/>
      <charset val="128"/>
    </font>
    <font>
      <sz val="12"/>
      <color theme="1"/>
      <name val="Century"/>
      <family val="1"/>
    </font>
    <font>
      <sz val="10"/>
      <color theme="1"/>
      <name val="ＭＳ ゴシック"/>
      <family val="2"/>
      <charset val="128"/>
    </font>
    <font>
      <sz val="10"/>
      <color theme="1"/>
      <name val="ＭＳ ゴシック"/>
      <family val="3"/>
      <charset val="128"/>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charset val="128"/>
      <scheme val="minor"/>
    </font>
    <font>
      <sz val="16"/>
      <color theme="1"/>
      <name val="ＭＳ 明朝"/>
      <family val="1"/>
      <charset val="128"/>
    </font>
    <font>
      <b/>
      <sz val="16"/>
      <name val="ＭＳ 明朝"/>
      <family val="1"/>
      <charset val="128"/>
    </font>
    <font>
      <sz val="12"/>
      <color theme="1"/>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11"/>
      <name val="ＭＳ 明朝"/>
      <family val="1"/>
      <charset val="128"/>
    </font>
    <font>
      <sz val="9"/>
      <name val="ＭＳ 明朝"/>
      <family val="1"/>
      <charset val="128"/>
    </font>
    <font>
      <sz val="12"/>
      <color indexed="8"/>
      <name val="ＭＳ 明朝"/>
      <family val="1"/>
      <charset val="128"/>
    </font>
    <font>
      <sz val="11"/>
      <color theme="1"/>
      <name val="ＭＳ ゴシック"/>
      <family val="3"/>
      <charset val="128"/>
    </font>
    <font>
      <sz val="12"/>
      <color indexed="8"/>
      <name val="ＭＳ Ｐゴシック"/>
      <family val="3"/>
      <charset val="128"/>
    </font>
    <font>
      <sz val="16"/>
      <color theme="1"/>
      <name val="ＭＳ ゴシック"/>
      <family val="2"/>
      <charset val="128"/>
    </font>
    <font>
      <sz val="16"/>
      <color rgb="FF2B2B2B"/>
      <name val="ＭＳ ゴシック"/>
      <family val="2"/>
      <charset val="128"/>
    </font>
    <font>
      <u/>
      <sz val="12"/>
      <color theme="10"/>
      <name val="ＭＳ ゴシック"/>
      <family val="2"/>
      <charset val="128"/>
    </font>
    <font>
      <u/>
      <sz val="16"/>
      <color theme="10"/>
      <name val="ＭＳ ゴシック"/>
      <family val="2"/>
      <charset val="128"/>
    </font>
    <font>
      <b/>
      <sz val="16"/>
      <color rgb="FF2B2B2B"/>
      <name val="ＭＳ ゴシック"/>
      <family val="2"/>
      <charset val="128"/>
    </font>
    <font>
      <b/>
      <sz val="16"/>
      <color theme="1"/>
      <name val="ＭＳ ゴシック"/>
      <family val="2"/>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right/>
      <top style="double">
        <color rgb="FFFF0000"/>
      </top>
      <bottom/>
      <diagonal/>
    </border>
    <border>
      <left/>
      <right style="thin">
        <color indexed="64"/>
      </right>
      <top/>
      <bottom style="thin">
        <color indexed="64"/>
      </bottom>
      <diagonal/>
    </border>
    <border>
      <left/>
      <right/>
      <top/>
      <bottom style="double">
        <color rgb="FFFF0000"/>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7" fillId="0" borderId="0">
      <alignment vertical="center"/>
    </xf>
    <xf numFmtId="0" fontId="31"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Alignment="1">
      <alignment horizontal="lef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indent="1"/>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9" fillId="0" borderId="0" xfId="0" applyFont="1">
      <alignment vertical="center"/>
    </xf>
    <xf numFmtId="0" fontId="7"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0" fontId="8" fillId="0" borderId="0" xfId="0" applyFont="1" applyAlignment="1">
      <alignment vertical="center"/>
    </xf>
    <xf numFmtId="0" fontId="8" fillId="0" borderId="0" xfId="0" applyFont="1" applyBorder="1">
      <alignment vertical="center"/>
    </xf>
    <xf numFmtId="0" fontId="9" fillId="0" borderId="0" xfId="0" applyFont="1" applyBorder="1" applyAlignment="1">
      <alignment horizontal="left" vertical="center"/>
    </xf>
    <xf numFmtId="176" fontId="9" fillId="0" borderId="0" xfId="0" applyNumberFormat="1" applyFont="1" applyBorder="1" applyAlignment="1">
      <alignment horizontal="center" vertical="center"/>
    </xf>
    <xf numFmtId="0" fontId="7" fillId="0" borderId="0" xfId="0" applyFont="1" applyBorder="1" applyAlignment="1">
      <alignment horizontal="left" vertical="center"/>
    </xf>
    <xf numFmtId="0" fontId="0" fillId="0" borderId="0" xfId="0" applyFont="1" applyFill="1" applyBorder="1">
      <alignment vertical="center"/>
    </xf>
    <xf numFmtId="0" fontId="4" fillId="0" borderId="0" xfId="0" applyFont="1" applyAlignment="1">
      <alignment horizontal="left" vertical="center"/>
    </xf>
    <xf numFmtId="0" fontId="2" fillId="0" borderId="0" xfId="0" applyFont="1" applyFill="1" applyBorder="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lignment vertical="center"/>
    </xf>
    <xf numFmtId="0" fontId="10" fillId="0" borderId="0" xfId="0" applyFont="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9" fillId="0" borderId="0" xfId="0" applyFont="1" applyBorder="1" applyAlignment="1">
      <alignment horizontal="left" vertical="center"/>
    </xf>
    <xf numFmtId="177" fontId="0"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0" applyNumberFormat="1" applyFont="1" applyFill="1" applyBorder="1" applyAlignment="1">
      <alignment horizontal="center" vertical="center" wrapText="1"/>
    </xf>
    <xf numFmtId="38" fontId="0" fillId="0"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1" fillId="0" borderId="0" xfId="0" applyFont="1">
      <alignment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1" xfId="0" applyFont="1" applyFill="1" applyBorder="1" applyAlignment="1">
      <alignment horizontal="center" vertical="center"/>
    </xf>
    <xf numFmtId="0" fontId="11" fillId="0" borderId="0" xfId="0" applyFont="1">
      <alignment vertical="center"/>
    </xf>
    <xf numFmtId="0" fontId="2" fillId="0" borderId="7" xfId="0" applyFont="1" applyFill="1" applyBorder="1" applyAlignment="1">
      <alignment horizontal="center" vertical="center"/>
    </xf>
    <xf numFmtId="177" fontId="0" fillId="0" borderId="1" xfId="0" applyNumberFormat="1" applyFont="1" applyFill="1" applyBorder="1" applyAlignment="1">
      <alignment horizontal="center" vertical="center" shrinkToFit="1"/>
    </xf>
    <xf numFmtId="0" fontId="2" fillId="0" borderId="7" xfId="0" applyFont="1" applyFill="1" applyBorder="1" applyAlignment="1">
      <alignment horizontal="center" vertical="center" shrinkToFit="1"/>
    </xf>
    <xf numFmtId="38" fontId="2" fillId="0" borderId="14" xfId="0" applyNumberFormat="1" applyFont="1" applyFill="1" applyBorder="1" applyAlignment="1">
      <alignment horizontal="center" vertical="center" wrapText="1"/>
    </xf>
    <xf numFmtId="0" fontId="0" fillId="0" borderId="14" xfId="0" applyFont="1" applyFill="1" applyBorder="1" applyAlignment="1">
      <alignment vertical="center"/>
    </xf>
    <xf numFmtId="178" fontId="0" fillId="0" borderId="1" xfId="2" applyNumberFormat="1" applyFont="1" applyFill="1" applyBorder="1" applyAlignment="1">
      <alignment horizontal="center" vertical="center"/>
    </xf>
    <xf numFmtId="0" fontId="11" fillId="0" borderId="5" xfId="0" applyFont="1" applyBorder="1" applyAlignment="1">
      <alignment vertical="center"/>
    </xf>
    <xf numFmtId="0" fontId="11" fillId="0" borderId="5" xfId="0" applyFont="1" applyBorder="1" applyAlignment="1">
      <alignment vertical="center" shrinkToFit="1"/>
    </xf>
    <xf numFmtId="0" fontId="13" fillId="0" borderId="0" xfId="0" applyFont="1">
      <alignment vertical="center"/>
    </xf>
    <xf numFmtId="0" fontId="11" fillId="0" borderId="15" xfId="0" applyFont="1" applyBorder="1">
      <alignment vertical="center"/>
    </xf>
    <xf numFmtId="0" fontId="2" fillId="0" borderId="0" xfId="0" applyFont="1" applyBorder="1" applyAlignment="1">
      <alignment horizontal="center" vertical="center"/>
    </xf>
    <xf numFmtId="180" fontId="12" fillId="0" borderId="1" xfId="1" applyNumberFormat="1" applyFont="1" applyBorder="1" applyAlignment="1">
      <alignment horizontal="center" vertical="center"/>
    </xf>
    <xf numFmtId="181" fontId="12" fillId="0" borderId="1" xfId="1" applyNumberFormat="1" applyFont="1" applyBorder="1" applyAlignment="1">
      <alignment horizontal="center" vertical="center"/>
    </xf>
    <xf numFmtId="182" fontId="12" fillId="0" borderId="1" xfId="1" applyNumberFormat="1" applyFont="1" applyBorder="1" applyAlignment="1">
      <alignment horizontal="center" vertical="center"/>
    </xf>
    <xf numFmtId="183" fontId="12" fillId="0" borderId="1" xfId="1" applyNumberFormat="1" applyFont="1" applyBorder="1" applyAlignment="1">
      <alignment horizontal="center" vertical="center"/>
    </xf>
    <xf numFmtId="0" fontId="9" fillId="0" borderId="0" xfId="0" applyFont="1" applyBorder="1" applyAlignment="1">
      <alignment horizontal="left" vertical="center"/>
    </xf>
    <xf numFmtId="38" fontId="0"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38" fontId="0" fillId="0" borderId="14" xfId="1" applyFont="1" applyFill="1" applyBorder="1" applyAlignment="1">
      <alignment vertical="center"/>
    </xf>
    <xf numFmtId="178" fontId="0" fillId="2" borderId="2" xfId="2" applyNumberFormat="1" applyFont="1" applyFill="1" applyBorder="1" applyAlignment="1" applyProtection="1">
      <alignment horizontal="center" vertical="center"/>
      <protection locked="0"/>
    </xf>
    <xf numFmtId="178" fontId="2" fillId="2" borderId="2" xfId="2"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181" fontId="12" fillId="2" borderId="1" xfId="1" applyNumberFormat="1" applyFont="1" applyFill="1" applyBorder="1" applyAlignment="1" applyProtection="1">
      <alignment horizontal="center" vertical="center"/>
      <protection locked="0"/>
    </xf>
    <xf numFmtId="182" fontId="12" fillId="2" borderId="1" xfId="1" applyNumberFormat="1" applyFont="1" applyFill="1" applyBorder="1" applyAlignment="1" applyProtection="1">
      <alignment horizontal="center" vertical="center"/>
      <protection locked="0"/>
    </xf>
    <xf numFmtId="183" fontId="12" fillId="2" borderId="1" xfId="1" applyNumberFormat="1" applyFont="1" applyFill="1" applyBorder="1" applyAlignment="1" applyProtection="1">
      <alignment horizontal="center" vertical="center"/>
      <protection locked="0"/>
    </xf>
    <xf numFmtId="179" fontId="11" fillId="2" borderId="5" xfId="0" applyNumberFormat="1" applyFont="1" applyFill="1" applyBorder="1" applyProtection="1">
      <alignment vertical="center"/>
      <protection locked="0"/>
    </xf>
    <xf numFmtId="180" fontId="12" fillId="2" borderId="1" xfId="1" applyNumberFormat="1" applyFont="1" applyFill="1" applyBorder="1" applyAlignment="1" applyProtection="1">
      <alignment horizontal="center" vertical="center"/>
      <protection locked="0"/>
    </xf>
    <xf numFmtId="0" fontId="18" fillId="0" borderId="0" xfId="3" applyFont="1" applyFill="1" applyAlignment="1">
      <alignment horizontal="center" vertical="center"/>
    </xf>
    <xf numFmtId="0" fontId="19" fillId="0" borderId="0" xfId="3" applyFont="1" applyFill="1" applyBorder="1" applyAlignment="1">
      <alignment vertical="center"/>
    </xf>
    <xf numFmtId="0" fontId="19" fillId="0" borderId="0" xfId="3" applyFont="1" applyFill="1" applyAlignment="1">
      <alignment vertical="center"/>
    </xf>
    <xf numFmtId="0" fontId="20" fillId="0" borderId="0" xfId="3" applyFont="1" applyFill="1" applyBorder="1">
      <alignment vertical="center"/>
    </xf>
    <xf numFmtId="0" fontId="21" fillId="0" borderId="0" xfId="3" applyFont="1" applyFill="1" applyBorder="1" applyAlignment="1">
      <alignment horizontal="center" vertical="center"/>
    </xf>
    <xf numFmtId="0" fontId="21" fillId="0" borderId="0" xfId="3" applyFont="1" applyFill="1" applyBorder="1" applyAlignment="1">
      <alignment vertical="center" wrapText="1"/>
    </xf>
    <xf numFmtId="0" fontId="20" fillId="0" borderId="0" xfId="3" applyFont="1" applyFill="1" applyBorder="1" applyAlignment="1">
      <alignment vertical="center"/>
    </xf>
    <xf numFmtId="0" fontId="20" fillId="0" borderId="0" xfId="3" applyFont="1" applyFill="1">
      <alignment vertical="center"/>
    </xf>
    <xf numFmtId="0" fontId="21" fillId="3" borderId="1" xfId="3" applyFont="1" applyFill="1" applyBorder="1" applyAlignment="1">
      <alignment horizontal="center" vertical="center" shrinkToFit="1"/>
    </xf>
    <xf numFmtId="0" fontId="21" fillId="3" borderId="1" xfId="3" applyFont="1" applyFill="1" applyBorder="1" applyAlignment="1">
      <alignment horizontal="center" vertical="center"/>
    </xf>
    <xf numFmtId="0" fontId="21" fillId="0" borderId="0" xfId="3" applyFont="1" applyFill="1" applyBorder="1" applyAlignment="1">
      <alignment vertical="center"/>
    </xf>
    <xf numFmtId="0" fontId="20" fillId="0" borderId="1" xfId="3" applyFont="1" applyFill="1" applyBorder="1" applyAlignment="1">
      <alignment horizontal="center" vertical="center"/>
    </xf>
    <xf numFmtId="0" fontId="21" fillId="0" borderId="1" xfId="3" applyFont="1" applyFill="1" applyBorder="1" applyAlignment="1">
      <alignment vertical="center"/>
    </xf>
    <xf numFmtId="0" fontId="20" fillId="0" borderId="1" xfId="3" applyFont="1" applyFill="1" applyBorder="1" applyAlignment="1">
      <alignment vertical="center"/>
    </xf>
    <xf numFmtId="0" fontId="21" fillId="0" borderId="1" xfId="3" applyFont="1" applyFill="1" applyBorder="1" applyAlignment="1">
      <alignment vertical="center" wrapText="1"/>
    </xf>
    <xf numFmtId="0" fontId="20" fillId="0" borderId="1" xfId="3" applyFont="1" applyFill="1" applyBorder="1" applyAlignment="1">
      <alignment vertical="center" wrapText="1"/>
    </xf>
    <xf numFmtId="0" fontId="20" fillId="0" borderId="0" xfId="3" applyFont="1" applyFill="1" applyBorder="1" applyAlignment="1">
      <alignment horizontal="center" vertical="center"/>
    </xf>
    <xf numFmtId="0" fontId="22" fillId="0" borderId="0" xfId="3" applyFont="1" applyFill="1" applyBorder="1">
      <alignment vertical="center"/>
    </xf>
    <xf numFmtId="0" fontId="21" fillId="0" borderId="1" xfId="3" applyFont="1" applyFill="1" applyBorder="1" applyAlignment="1">
      <alignment horizontal="left" vertical="center" wrapText="1"/>
    </xf>
    <xf numFmtId="0" fontId="23" fillId="0" borderId="0" xfId="3" applyFont="1" applyFill="1" applyBorder="1">
      <alignment vertical="center"/>
    </xf>
    <xf numFmtId="0" fontId="24" fillId="0" borderId="0" xfId="3" applyFont="1" applyFill="1" applyBorder="1" applyAlignment="1">
      <alignment horizontal="center" vertical="center"/>
    </xf>
    <xf numFmtId="0" fontId="25" fillId="0" borderId="0" xfId="3" applyFont="1" applyFill="1" applyBorder="1" applyAlignment="1">
      <alignment horizontal="left" vertical="center" wrapText="1"/>
    </xf>
    <xf numFmtId="0" fontId="23" fillId="0" borderId="0" xfId="3" applyFont="1" applyFill="1">
      <alignment vertical="center"/>
    </xf>
    <xf numFmtId="0" fontId="26" fillId="0" borderId="0" xfId="4" applyFont="1" applyFill="1" applyBorder="1" applyAlignment="1">
      <alignment horizontal="left" vertical="center" wrapText="1"/>
    </xf>
    <xf numFmtId="0" fontId="12" fillId="0" borderId="11" xfId="0" applyFont="1" applyBorder="1" applyAlignment="1">
      <alignment vertical="center"/>
    </xf>
    <xf numFmtId="0" fontId="12" fillId="0" borderId="0" xfId="0" applyFont="1" applyAlignment="1">
      <alignment vertical="center"/>
    </xf>
    <xf numFmtId="0" fontId="20" fillId="0" borderId="1" xfId="0" applyFont="1" applyFill="1" applyBorder="1" applyAlignment="1">
      <alignment vertical="center" wrapText="1"/>
    </xf>
    <xf numFmtId="0" fontId="21" fillId="0" borderId="1" xfId="0" applyFont="1" applyFill="1" applyBorder="1" applyAlignment="1">
      <alignment vertical="center" wrapText="1"/>
    </xf>
    <xf numFmtId="0" fontId="28" fillId="0" borderId="1" xfId="0" applyFont="1" applyFill="1" applyBorder="1" applyAlignment="1">
      <alignment vertical="center"/>
    </xf>
    <xf numFmtId="0" fontId="28" fillId="0" borderId="1" xfId="0" applyFont="1" applyFill="1" applyBorder="1" applyAlignment="1">
      <alignment vertical="center" wrapText="1"/>
    </xf>
    <xf numFmtId="0" fontId="20" fillId="0" borderId="0" xfId="3" applyFont="1" applyFill="1" applyAlignment="1">
      <alignment vertical="center"/>
    </xf>
    <xf numFmtId="0" fontId="23" fillId="0" borderId="0" xfId="3" applyFont="1" applyFill="1" applyAlignment="1">
      <alignment vertical="center"/>
    </xf>
    <xf numFmtId="0" fontId="21" fillId="3" borderId="1" xfId="3" applyFont="1" applyFill="1" applyBorder="1" applyAlignment="1">
      <alignment horizontal="center" vertical="center" wrapText="1"/>
    </xf>
    <xf numFmtId="0" fontId="20" fillId="0" borderId="1" xfId="3" applyFont="1" applyFill="1" applyBorder="1" applyAlignment="1">
      <alignment horizontal="center"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0" fillId="0" borderId="1" xfId="3" applyFont="1" applyFill="1" applyBorder="1" applyAlignment="1">
      <alignment horizontal="left" vertical="center" wrapText="1"/>
    </xf>
    <xf numFmtId="0" fontId="11" fillId="0" borderId="0" xfId="0" applyFont="1" applyBorder="1" applyAlignment="1">
      <alignment vertical="center"/>
    </xf>
    <xf numFmtId="0" fontId="11" fillId="0" borderId="17"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84" fontId="11" fillId="0" borderId="0" xfId="0" applyNumberFormat="1" applyFont="1" applyFill="1" applyBorder="1" applyAlignment="1">
      <alignment horizontal="center" vertical="center"/>
    </xf>
    <xf numFmtId="185"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188" fontId="11" fillId="0" borderId="0" xfId="1" applyNumberFormat="1" applyFont="1" applyFill="1" applyBorder="1" applyAlignment="1">
      <alignment vertical="center"/>
    </xf>
    <xf numFmtId="187" fontId="11" fillId="0" borderId="0" xfId="0" applyNumberFormat="1" applyFont="1" applyFill="1" applyBorder="1" applyAlignment="1">
      <alignment horizontal="center" vertical="center"/>
    </xf>
    <xf numFmtId="189" fontId="11" fillId="0" borderId="0" xfId="1" applyNumberFormat="1" applyFont="1" applyFill="1" applyBorder="1" applyAlignment="1">
      <alignment vertical="center"/>
    </xf>
    <xf numFmtId="186" fontId="11" fillId="0" borderId="0" xfId="0" applyNumberFormat="1" applyFont="1" applyFill="1" applyBorder="1" applyAlignment="1">
      <alignment horizontal="center" vertical="center"/>
    </xf>
    <xf numFmtId="0" fontId="29" fillId="0" borderId="0" xfId="0" applyFont="1">
      <alignment vertical="center"/>
    </xf>
    <xf numFmtId="0" fontId="30" fillId="0" borderId="0" xfId="0" applyFont="1">
      <alignment vertical="center"/>
    </xf>
    <xf numFmtId="0" fontId="32" fillId="0" borderId="0" xfId="5" applyFont="1">
      <alignment vertical="center"/>
    </xf>
    <xf numFmtId="0" fontId="33" fillId="0" borderId="0" xfId="0" applyFont="1">
      <alignment vertical="center"/>
    </xf>
    <xf numFmtId="0" fontId="34" fillId="0" borderId="0" xfId="0" applyFont="1">
      <alignment vertical="center"/>
    </xf>
    <xf numFmtId="190" fontId="12" fillId="0" borderId="6" xfId="0" applyNumberFormat="1" applyFont="1" applyFill="1" applyBorder="1" applyAlignment="1">
      <alignment horizontal="center" vertical="center"/>
    </xf>
    <xf numFmtId="190" fontId="2" fillId="0" borderId="6" xfId="0" applyNumberFormat="1" applyFont="1" applyFill="1" applyBorder="1" applyAlignment="1">
      <alignment horizontal="center" vertical="center" shrinkToFit="1"/>
    </xf>
    <xf numFmtId="191" fontId="2" fillId="0" borderId="6" xfId="0" applyNumberFormat="1" applyFont="1" applyFill="1" applyBorder="1" applyAlignment="1">
      <alignment horizontal="center" vertical="center" shrinkToFit="1"/>
    </xf>
    <xf numFmtId="192" fontId="11" fillId="2" borderId="6" xfId="0" applyNumberFormat="1" applyFont="1" applyFill="1" applyBorder="1" applyAlignment="1">
      <alignment horizontal="center" vertical="center"/>
    </xf>
    <xf numFmtId="192" fontId="11" fillId="2" borderId="0" xfId="0" applyNumberFormat="1" applyFont="1" applyFill="1" applyAlignment="1">
      <alignment horizontal="center" vertical="center"/>
    </xf>
    <xf numFmtId="190" fontId="2" fillId="0" borderId="6"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left" vertical="center"/>
    </xf>
    <xf numFmtId="0" fontId="9" fillId="2" borderId="0" xfId="0" applyFont="1" applyFill="1" applyBorder="1" applyProtection="1">
      <alignment vertical="center"/>
      <protection locked="0"/>
    </xf>
    <xf numFmtId="0" fontId="9" fillId="2" borderId="0" xfId="0" applyFont="1" applyFill="1" applyBorder="1" applyAlignment="1">
      <alignment horizontal="center" vertical="center"/>
    </xf>
    <xf numFmtId="0" fontId="27" fillId="0" borderId="0" xfId="0" applyFont="1" applyBorder="1" applyAlignment="1">
      <alignment horizontal="left" vertical="center"/>
    </xf>
    <xf numFmtId="0" fontId="8" fillId="0" borderId="0" xfId="0" applyFont="1" applyBorder="1" applyAlignment="1">
      <alignment horizontal="center" vertical="center" shrinkToFit="1"/>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8" fillId="0" borderId="0" xfId="0" applyFont="1" applyAlignment="1">
      <alignment horizontal="center" vertical="center"/>
    </xf>
    <xf numFmtId="0" fontId="8" fillId="2" borderId="0" xfId="0" applyFont="1" applyFill="1" applyAlignment="1" applyProtection="1">
      <alignment horizontal="center" vertical="center" shrinkToFit="1"/>
      <protection locked="0"/>
    </xf>
    <xf numFmtId="0" fontId="9" fillId="0" borderId="0" xfId="0" applyFont="1" applyAlignment="1">
      <alignment horizontal="left" vertical="center"/>
    </xf>
    <xf numFmtId="0" fontId="8" fillId="2" borderId="0" xfId="0" applyFont="1" applyFill="1" applyBorder="1" applyAlignment="1" applyProtection="1">
      <alignment horizontal="center" vertical="center"/>
      <protection locked="0"/>
    </xf>
    <xf numFmtId="0" fontId="3" fillId="0" borderId="0" xfId="0" applyFont="1" applyAlignment="1">
      <alignment vertical="center"/>
    </xf>
    <xf numFmtId="0" fontId="2" fillId="0" borderId="0" xfId="0" applyFont="1" applyAlignment="1">
      <alignment horizontal="left" vertical="center" inden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11" xfId="0" applyFont="1" applyBorder="1">
      <alignment vertical="center"/>
    </xf>
    <xf numFmtId="0" fontId="11" fillId="0" borderId="0" xfId="0" applyFont="1">
      <alignment vertical="center"/>
    </xf>
    <xf numFmtId="0" fontId="12" fillId="0" borderId="11" xfId="0" applyFont="1" applyBorder="1" applyAlignment="1">
      <alignment horizontal="left" vertical="center" wrapText="1" indent="2"/>
    </xf>
    <xf numFmtId="0" fontId="12" fillId="0" borderId="0" xfId="0" applyFont="1" applyBorder="1" applyAlignment="1">
      <alignment horizontal="left" vertical="center" wrapText="1" indent="2"/>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lignment vertical="center"/>
    </xf>
    <xf numFmtId="0" fontId="12" fillId="0" borderId="0" xfId="0" applyFont="1" applyBorder="1">
      <alignment vertical="center"/>
    </xf>
    <xf numFmtId="0" fontId="12" fillId="0" borderId="13" xfId="0" applyFont="1" applyBorder="1" applyAlignment="1">
      <alignment horizontal="left" vertical="center" wrapText="1" indent="2"/>
    </xf>
    <xf numFmtId="0" fontId="11" fillId="0" borderId="0" xfId="0" applyFont="1" applyBorder="1" applyAlignment="1">
      <alignment vertical="center" wrapText="1"/>
    </xf>
    <xf numFmtId="0" fontId="12" fillId="0" borderId="11" xfId="0" applyFont="1" applyBorder="1" applyAlignment="1">
      <alignment horizontal="left" vertical="center" indent="2"/>
    </xf>
    <xf numFmtId="0" fontId="12" fillId="0" borderId="0" xfId="0" applyFont="1" applyBorder="1" applyAlignment="1">
      <alignment horizontal="left" vertical="center" indent="2"/>
    </xf>
    <xf numFmtId="0" fontId="11" fillId="0" borderId="11" xfId="0" applyFont="1"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19" fillId="0" borderId="0" xfId="3" applyFont="1" applyFill="1" applyAlignment="1">
      <alignment horizontal="center" vertical="center"/>
    </xf>
  </cellXfs>
  <cellStyles count="6">
    <cellStyle name="パーセント" xfId="2" builtinId="5"/>
    <cellStyle name="ハイパーリンク" xfId="5" builtinId="8"/>
    <cellStyle name="桁区切り" xfId="1" builtinId="6"/>
    <cellStyle name="標準" xfId="0" builtinId="0"/>
    <cellStyle name="標準 2" xfId="4" xr:uid="{00000000-0005-0000-0000-000004000000}"/>
    <cellStyle name="標準 3" xfId="3" xr:uid="{00000000-0005-0000-0000-000005000000}"/>
  </cellStyles>
  <dxfs count="12">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
      <numFmt numFmtId="193" formatCode="&quot;令和元年度&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電気使用量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'環境負荷入力用(印刷不要)'!$B$5</c:f>
              <c:strCache>
                <c:ptCount val="1"/>
                <c:pt idx="0">
                  <c:v>R3年度</c:v>
                </c:pt>
              </c:strCache>
            </c:strRef>
          </c:tx>
          <c:spPr>
            <a:ln w="34925" cap="rnd">
              <a:solidFill>
                <a:schemeClr val="accent5"/>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'環境負荷入力用(印刷不要)'!$B$6:$B$17</c:f>
              <c:numCache>
                <c:formatCode>#,##0"kWh"</c:formatCode>
                <c:ptCount val="12"/>
              </c:numCache>
            </c:numRef>
          </c:val>
          <c:smooth val="0"/>
          <c:extLst>
            <c:ext xmlns:c16="http://schemas.microsoft.com/office/drawing/2014/chart" uri="{C3380CC4-5D6E-409C-BE32-E72D297353CC}">
              <c16:uniqueId val="{00000002-A410-49DB-8748-AE38A717C38A}"/>
            </c:ext>
          </c:extLst>
        </c:ser>
        <c:ser>
          <c:idx val="1"/>
          <c:order val="1"/>
          <c:tx>
            <c:strRef>
              <c:f>'環境負荷入力用(印刷不要)'!$C$5</c:f>
              <c:strCache>
                <c:ptCount val="1"/>
                <c:pt idx="0">
                  <c:v>R4年度</c:v>
                </c:pt>
              </c:strCache>
            </c:strRef>
          </c:tx>
          <c:spPr>
            <a:ln w="34925" cap="rnd">
              <a:solidFill>
                <a:srgbClr val="FF0000"/>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'環境負荷入力用(印刷不要)'!$C$6:$C$17</c:f>
              <c:numCache>
                <c:formatCode>#,##0"kWh"</c:formatCode>
                <c:ptCount val="12"/>
              </c:numCache>
            </c:numRef>
          </c:val>
          <c:smooth val="0"/>
          <c:extLst>
            <c:ext xmlns:c16="http://schemas.microsoft.com/office/drawing/2014/chart" uri="{C3380CC4-5D6E-409C-BE32-E72D297353CC}">
              <c16:uniqueId val="{00000003-A410-49DB-8748-AE38A717C38A}"/>
            </c:ext>
          </c:extLst>
        </c:ser>
        <c:dLbls>
          <c:showLegendKey val="0"/>
          <c:showVal val="0"/>
          <c:showCatName val="0"/>
          <c:showSerName val="0"/>
          <c:showPercent val="0"/>
          <c:showBubbleSize val="0"/>
        </c:dLbls>
        <c:smooth val="0"/>
        <c:axId val="36296576"/>
        <c:axId val="36298112"/>
      </c:lineChart>
      <c:catAx>
        <c:axId val="3629657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298112"/>
        <c:crosses val="autoZero"/>
        <c:auto val="1"/>
        <c:lblAlgn val="ctr"/>
        <c:lblOffset val="100"/>
        <c:noMultiLvlLbl val="0"/>
      </c:catAx>
      <c:valAx>
        <c:axId val="36298112"/>
        <c:scaling>
          <c:orientation val="minMax"/>
        </c:scaling>
        <c:delete val="0"/>
        <c:axPos val="l"/>
        <c:majorGridlines>
          <c:spPr>
            <a:ln w="9525" cap="flat" cmpd="sng" algn="ctr">
              <a:solidFill>
                <a:schemeClr val="tx1">
                  <a:lumMod val="15000"/>
                  <a:lumOff val="85000"/>
                </a:schemeClr>
              </a:solidFill>
              <a:round/>
            </a:ln>
            <a:effectLst/>
          </c:spPr>
        </c:majorGridlines>
        <c:numFmt formatCode="#,##0&quot;kWh&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296576"/>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水道使用量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'環境負荷入力用(印刷不要)'!$J$5</c:f>
              <c:strCache>
                <c:ptCount val="1"/>
                <c:pt idx="0">
                  <c:v>令和3年度</c:v>
                </c:pt>
              </c:strCache>
            </c:strRef>
          </c:tx>
          <c:spPr>
            <a:ln w="28575" cap="rnd">
              <a:solidFill>
                <a:schemeClr val="accent1"/>
              </a:solidFill>
              <a:round/>
            </a:ln>
            <a:effectLst/>
          </c:spPr>
          <c:marker>
            <c:symbol val="none"/>
          </c:marker>
          <c:cat>
            <c:strRef>
              <c:f>'環境負荷入力用(印刷不要)'!$I$6:$I$17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'環境負荷入力用(印刷不要)'!$J$6:$J$17</c:f>
              <c:numCache>
                <c:formatCode>#,##0"㎥"</c:formatCode>
                <c:ptCount val="12"/>
              </c:numCache>
            </c:numRef>
          </c:val>
          <c:smooth val="0"/>
          <c:extLst>
            <c:ext xmlns:c16="http://schemas.microsoft.com/office/drawing/2014/chart" uri="{C3380CC4-5D6E-409C-BE32-E72D297353CC}">
              <c16:uniqueId val="{00000000-081A-4C3D-A1B6-43846CF9D63B}"/>
            </c:ext>
          </c:extLst>
        </c:ser>
        <c:ser>
          <c:idx val="1"/>
          <c:order val="1"/>
          <c:tx>
            <c:strRef>
              <c:f>'環境負荷入力用(印刷不要)'!$K$5</c:f>
              <c:strCache>
                <c:ptCount val="1"/>
                <c:pt idx="0">
                  <c:v>令和4年度</c:v>
                </c:pt>
              </c:strCache>
            </c:strRef>
          </c:tx>
          <c:spPr>
            <a:ln w="28575" cap="rnd">
              <a:solidFill>
                <a:schemeClr val="accent2"/>
              </a:solidFill>
              <a:round/>
            </a:ln>
            <a:effectLst/>
          </c:spPr>
          <c:marker>
            <c:symbol val="none"/>
          </c:marker>
          <c:cat>
            <c:strRef>
              <c:f>'環境負荷入力用(印刷不要)'!$I$6:$I$17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'環境負荷入力用(印刷不要)'!$K$6:$K$17</c:f>
              <c:numCache>
                <c:formatCode>#,##0"㎥"</c:formatCode>
                <c:ptCount val="12"/>
              </c:numCache>
            </c:numRef>
          </c:val>
          <c:smooth val="0"/>
          <c:extLst>
            <c:ext xmlns:c16="http://schemas.microsoft.com/office/drawing/2014/chart" uri="{C3380CC4-5D6E-409C-BE32-E72D297353CC}">
              <c16:uniqueId val="{00000001-081A-4C3D-A1B6-43846CF9D63B}"/>
            </c:ext>
          </c:extLst>
        </c:ser>
        <c:dLbls>
          <c:showLegendKey val="0"/>
          <c:showVal val="0"/>
          <c:showCatName val="0"/>
          <c:showSerName val="0"/>
          <c:showPercent val="0"/>
          <c:showBubbleSize val="0"/>
        </c:dLbls>
        <c:smooth val="0"/>
        <c:axId val="36803712"/>
        <c:axId val="36805248"/>
      </c:lineChart>
      <c:catAx>
        <c:axId val="36803712"/>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805248"/>
        <c:crosses val="autoZero"/>
        <c:auto val="1"/>
        <c:lblAlgn val="ctr"/>
        <c:lblOffset val="100"/>
        <c:noMultiLvlLbl val="0"/>
      </c:catAx>
      <c:valAx>
        <c:axId val="36805248"/>
        <c:scaling>
          <c:orientation val="minMax"/>
        </c:scaling>
        <c:delete val="0"/>
        <c:axPos val="l"/>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803712"/>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灯油使用量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'環境負荷入力用(印刷不要)'!$B$5</c:f>
              <c:strCache>
                <c:ptCount val="1"/>
                <c:pt idx="0">
                  <c:v>R3年度</c:v>
                </c:pt>
              </c:strCache>
            </c:strRef>
          </c:tx>
          <c:spPr>
            <a:ln w="34925" cap="rnd">
              <a:solidFill>
                <a:schemeClr val="accent5"/>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'環境負荷入力用(印刷不要)'!$B$6:$B$17</c:f>
              <c:numCache>
                <c:formatCode>#,##0"kWh"</c:formatCode>
                <c:ptCount val="12"/>
              </c:numCache>
            </c:numRef>
          </c:val>
          <c:smooth val="0"/>
          <c:extLst>
            <c:ext xmlns:c16="http://schemas.microsoft.com/office/drawing/2014/chart" uri="{C3380CC4-5D6E-409C-BE32-E72D297353CC}">
              <c16:uniqueId val="{00000000-2393-4430-9479-727CFFD53B55}"/>
            </c:ext>
          </c:extLst>
        </c:ser>
        <c:ser>
          <c:idx val="1"/>
          <c:order val="1"/>
          <c:tx>
            <c:strRef>
              <c:f>'環境負荷入力用(印刷不要)'!$C$5</c:f>
              <c:strCache>
                <c:ptCount val="1"/>
                <c:pt idx="0">
                  <c:v>R4年度</c:v>
                </c:pt>
              </c:strCache>
            </c:strRef>
          </c:tx>
          <c:spPr>
            <a:ln w="34925" cap="rnd">
              <a:solidFill>
                <a:srgbClr val="FF0000"/>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'環境負荷入力用(印刷不要)'!$C$6:$C$17</c:f>
              <c:numCache>
                <c:formatCode>#,##0"kWh"</c:formatCode>
                <c:ptCount val="12"/>
              </c:numCache>
            </c:numRef>
          </c:val>
          <c:smooth val="0"/>
          <c:extLst>
            <c:ext xmlns:c16="http://schemas.microsoft.com/office/drawing/2014/chart" uri="{C3380CC4-5D6E-409C-BE32-E72D297353CC}">
              <c16:uniqueId val="{00000001-2393-4430-9479-727CFFD53B55}"/>
            </c:ext>
          </c:extLst>
        </c:ser>
        <c:dLbls>
          <c:showLegendKey val="0"/>
          <c:showVal val="0"/>
          <c:showCatName val="0"/>
          <c:showSerName val="0"/>
          <c:showPercent val="0"/>
          <c:showBubbleSize val="0"/>
        </c:dLbls>
        <c:smooth val="0"/>
        <c:axId val="37167488"/>
        <c:axId val="37169024"/>
      </c:lineChart>
      <c:catAx>
        <c:axId val="37167488"/>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7169024"/>
        <c:crosses val="autoZero"/>
        <c:auto val="1"/>
        <c:lblAlgn val="ctr"/>
        <c:lblOffset val="100"/>
        <c:noMultiLvlLbl val="0"/>
      </c:catAx>
      <c:valAx>
        <c:axId val="37169024"/>
        <c:scaling>
          <c:orientation val="minMax"/>
        </c:scaling>
        <c:delete val="0"/>
        <c:axPos val="l"/>
        <c:majorGridlines>
          <c:spPr>
            <a:ln w="9525" cap="flat" cmpd="sng" algn="ctr">
              <a:solidFill>
                <a:schemeClr val="tx1">
                  <a:lumMod val="15000"/>
                  <a:lumOff val="85000"/>
                </a:schemeClr>
              </a:solidFill>
              <a:round/>
            </a:ln>
            <a:effectLst/>
          </c:spPr>
        </c:majorGridlines>
        <c:numFmt formatCode="#,##0&quot;kWh&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7167488"/>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195261</xdr:colOff>
      <xdr:row>19</xdr:row>
      <xdr:rowOff>97627</xdr:rowOff>
    </xdr:from>
    <xdr:to>
      <xdr:col>7</xdr:col>
      <xdr:colOff>416716</xdr:colOff>
      <xdr:row>25</xdr:row>
      <xdr:rowOff>99214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5261" y="5407815"/>
          <a:ext cx="5055393" cy="1477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　別添で示すものは計画書の一例であり、例に示された順序、分量、書式などにとらわれる必要はありません。作成にあたっては、別添の計画書を参考に①地域の概要、②環境負荷の概要、③行動の宣言及び環境負荷低減等の目標、④環境保全に向けた具体的な活動、⑤環境行動計画の実施体制について記載してください。</a:t>
          </a:r>
        </a:p>
      </xdr:txBody>
    </xdr:sp>
    <xdr:clientData/>
  </xdr:twoCellAnchor>
  <xdr:twoCellAnchor>
    <xdr:from>
      <xdr:col>0</xdr:col>
      <xdr:colOff>79377</xdr:colOff>
      <xdr:row>0</xdr:row>
      <xdr:rowOff>146845</xdr:rowOff>
    </xdr:from>
    <xdr:to>
      <xdr:col>7</xdr:col>
      <xdr:colOff>452437</xdr:colOff>
      <xdr:row>20</xdr:row>
      <xdr:rowOff>261937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377" y="146845"/>
          <a:ext cx="5206998" cy="554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地域版環境行動計画書の作成について</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１．入力が必要な部分はセルが黄色に着色されています。</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・表紙シートは必ず入力してください。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・環境負荷シートでは、環境負荷入力用シートに入力した項目の削減</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率のみ入力してください。</a:t>
          </a:r>
          <a:r>
            <a:rPr lang="ja-JP" altLang="en-US" sz="1200">
              <a:latin typeface="ＭＳ ゴシック" panose="020B0609070205080204" pitchFamily="49" charset="-128"/>
              <a:ea typeface="ＭＳ ゴシック" panose="020B0609070205080204" pitchFamily="49" charset="-128"/>
            </a:rPr>
            <a:t> </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２．環境負荷入力用シートの「電気使用量」及び「水道使用量」は必ず</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数値を入力してください。毎月の数値が分からない場合は、３月欄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に１年分の数値を入力してください（単位の入力不要）。</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３．環境負荷入力用シートの「電気使用量」及び「水道使用量」以外は、</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可能な範囲で入力してください（任意）。</a:t>
          </a:r>
          <a:endParaRPr lang="en-US" altLang="ja-JP" sz="1200">
            <a:latin typeface="ＭＳ ゴシック" panose="020B0609070205080204" pitchFamily="49" charset="-128"/>
            <a:ea typeface="ＭＳ ゴシック" panose="020B0609070205080204" pitchFamily="49" charset="-128"/>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・燃えるゴミについて</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①ゴミ袋の数で集計している場合</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ゴミ袋のサイズと集計結果を入力してください。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②重さで集計している場合</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集計結果を</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Kg</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単位で入力してください。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４．行動宣言等シートは、取組に応じて書き換えてください。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５．具体的な活動（別紙）シートは、取り組んでいること（今後、取り</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組む予定の項目を含む）にチェックを入れてくてださい。</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5</xdr:row>
      <xdr:rowOff>0</xdr:rowOff>
    </xdr:from>
    <xdr:to>
      <xdr:col>3</xdr:col>
      <xdr:colOff>295275</xdr:colOff>
      <xdr:row>17</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2590800"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5</xdr:row>
      <xdr:rowOff>0</xdr:rowOff>
    </xdr:from>
    <xdr:to>
      <xdr:col>11</xdr:col>
      <xdr:colOff>295275</xdr:colOff>
      <xdr:row>17</xdr:row>
      <xdr:rowOff>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2590800" y="5695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26</xdr:row>
      <xdr:rowOff>0</xdr:rowOff>
    </xdr:from>
    <xdr:to>
      <xdr:col>3</xdr:col>
      <xdr:colOff>295275</xdr:colOff>
      <xdr:row>38</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2390775"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26</xdr:row>
      <xdr:rowOff>0</xdr:rowOff>
    </xdr:from>
    <xdr:to>
      <xdr:col>11</xdr:col>
      <xdr:colOff>295275</xdr:colOff>
      <xdr:row>38</xdr:row>
      <xdr:rowOff>0</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8248650"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45</xdr:row>
      <xdr:rowOff>0</xdr:rowOff>
    </xdr:from>
    <xdr:to>
      <xdr:col>3</xdr:col>
      <xdr:colOff>295275</xdr:colOff>
      <xdr:row>57</xdr:row>
      <xdr:rowOff>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8248650" y="5695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45</xdr:row>
      <xdr:rowOff>0</xdr:rowOff>
    </xdr:from>
    <xdr:to>
      <xdr:col>11</xdr:col>
      <xdr:colOff>295275</xdr:colOff>
      <xdr:row>57</xdr:row>
      <xdr:rowOff>0</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a:off x="2390775" y="10648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64</xdr:row>
      <xdr:rowOff>0</xdr:rowOff>
    </xdr:from>
    <xdr:to>
      <xdr:col>3</xdr:col>
      <xdr:colOff>295275</xdr:colOff>
      <xdr:row>76</xdr:row>
      <xdr:rowOff>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2390775" y="15601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xdr:row>
      <xdr:rowOff>28573</xdr:rowOff>
    </xdr:from>
    <xdr:to>
      <xdr:col>2</xdr:col>
      <xdr:colOff>2214225</xdr:colOff>
      <xdr:row>3</xdr:row>
      <xdr:rowOff>7573</xdr:rowOff>
    </xdr:to>
    <xdr:sp macro="" textlink="">
      <xdr:nvSpPr>
        <xdr:cNvPr id="19" name="ホームベース 18">
          <a:extLst>
            <a:ext uri="{FF2B5EF4-FFF2-40B4-BE49-F238E27FC236}">
              <a16:creationId xmlns:a16="http://schemas.microsoft.com/office/drawing/2014/main" id="{00000000-0008-0000-0500-000013000000}"/>
            </a:ext>
          </a:extLst>
        </xdr:cNvPr>
        <xdr:cNvSpPr/>
      </xdr:nvSpPr>
      <xdr:spPr>
        <a:xfrm>
          <a:off x="66675" y="485773"/>
          <a:ext cx="2719050" cy="360000"/>
        </a:xfrm>
        <a:prstGeom prst="homePlate">
          <a:avLst/>
        </a:prstGeom>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省エネ・節電に関すること </a:t>
          </a:r>
        </a:p>
      </xdr:txBody>
    </xdr:sp>
    <xdr:clientData/>
  </xdr:twoCellAnchor>
  <xdr:twoCellAnchor>
    <xdr:from>
      <xdr:col>1</xdr:col>
      <xdr:colOff>9525</xdr:colOff>
      <xdr:row>28</xdr:row>
      <xdr:rowOff>19050</xdr:rowOff>
    </xdr:from>
    <xdr:to>
      <xdr:col>2</xdr:col>
      <xdr:colOff>2280900</xdr:colOff>
      <xdr:row>28</xdr:row>
      <xdr:rowOff>379050</xdr:rowOff>
    </xdr:to>
    <xdr:sp macro="" textlink="">
      <xdr:nvSpPr>
        <xdr:cNvPr id="36" name="ホームベース 35">
          <a:extLst>
            <a:ext uri="{FF2B5EF4-FFF2-40B4-BE49-F238E27FC236}">
              <a16:creationId xmlns:a16="http://schemas.microsoft.com/office/drawing/2014/main" id="{00000000-0008-0000-0500-000024000000}"/>
            </a:ext>
          </a:extLst>
        </xdr:cNvPr>
        <xdr:cNvSpPr/>
      </xdr:nvSpPr>
      <xdr:spPr>
        <a:xfrm>
          <a:off x="133350" y="13039725"/>
          <a:ext cx="2700000" cy="360000"/>
        </a:xfrm>
        <a:prstGeom prst="homePlate">
          <a:avLst/>
        </a:prstGeom>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省資源に関すること </a:t>
          </a:r>
        </a:p>
      </xdr:txBody>
    </xdr:sp>
    <xdr:clientData/>
  </xdr:twoCellAnchor>
  <xdr:twoCellAnchor>
    <xdr:from>
      <xdr:col>1</xdr:col>
      <xdr:colOff>0</xdr:colOff>
      <xdr:row>36</xdr:row>
      <xdr:rowOff>19050</xdr:rowOff>
    </xdr:from>
    <xdr:to>
      <xdr:col>2</xdr:col>
      <xdr:colOff>2271375</xdr:colOff>
      <xdr:row>36</xdr:row>
      <xdr:rowOff>379050</xdr:rowOff>
    </xdr:to>
    <xdr:sp macro="" textlink="">
      <xdr:nvSpPr>
        <xdr:cNvPr id="37" name="ホームベース 36">
          <a:extLst>
            <a:ext uri="{FF2B5EF4-FFF2-40B4-BE49-F238E27FC236}">
              <a16:creationId xmlns:a16="http://schemas.microsoft.com/office/drawing/2014/main" id="{00000000-0008-0000-0500-000025000000}"/>
            </a:ext>
          </a:extLst>
        </xdr:cNvPr>
        <xdr:cNvSpPr/>
      </xdr:nvSpPr>
      <xdr:spPr>
        <a:xfrm>
          <a:off x="123825" y="18697575"/>
          <a:ext cx="2700000" cy="360000"/>
        </a:xfrm>
        <a:prstGeom prst="homePlate">
          <a:avLst/>
        </a:prstGeom>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ゴミの削減に関すること </a:t>
          </a:r>
        </a:p>
      </xdr:txBody>
    </xdr:sp>
    <xdr:clientData/>
  </xdr:twoCellAnchor>
  <xdr:twoCellAnchor>
    <xdr:from>
      <xdr:col>1</xdr:col>
      <xdr:colOff>0</xdr:colOff>
      <xdr:row>44</xdr:row>
      <xdr:rowOff>19050</xdr:rowOff>
    </xdr:from>
    <xdr:to>
      <xdr:col>2</xdr:col>
      <xdr:colOff>3531375</xdr:colOff>
      <xdr:row>44</xdr:row>
      <xdr:rowOff>379050</xdr:rowOff>
    </xdr:to>
    <xdr:sp macro="" textlink="">
      <xdr:nvSpPr>
        <xdr:cNvPr id="38" name="ホームベース 37">
          <a:extLst>
            <a:ext uri="{FF2B5EF4-FFF2-40B4-BE49-F238E27FC236}">
              <a16:creationId xmlns:a16="http://schemas.microsoft.com/office/drawing/2014/main" id="{00000000-0008-0000-0500-000026000000}"/>
            </a:ext>
          </a:extLst>
        </xdr:cNvPr>
        <xdr:cNvSpPr/>
      </xdr:nvSpPr>
      <xdr:spPr>
        <a:xfrm>
          <a:off x="123825" y="23602950"/>
          <a:ext cx="3960000" cy="360000"/>
        </a:xfrm>
        <a:prstGeom prst="homePlate">
          <a:avLst/>
        </a:prstGeom>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環境教育、環境保全推進のための体制づくり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47623</xdr:rowOff>
    </xdr:from>
    <xdr:to>
      <xdr:col>22</xdr:col>
      <xdr:colOff>247649</xdr:colOff>
      <xdr:row>19</xdr:row>
      <xdr:rowOff>22273</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247648</xdr:rowOff>
    </xdr:from>
    <xdr:to>
      <xdr:col>22</xdr:col>
      <xdr:colOff>238124</xdr:colOff>
      <xdr:row>38</xdr:row>
      <xdr:rowOff>222298</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9525</xdr:colOff>
      <xdr:row>0</xdr:row>
      <xdr:rowOff>34925</xdr:rowOff>
    </xdr:from>
    <xdr:to>
      <xdr:col>45</xdr:col>
      <xdr:colOff>247649</xdr:colOff>
      <xdr:row>19</xdr:row>
      <xdr:rowOff>9575</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G2:S114"/>
  <sheetViews>
    <sheetView view="pageBreakPreview" topLeftCell="A6" zoomScale="115" zoomScaleNormal="100" zoomScaleSheetLayoutView="115" workbookViewId="0">
      <selection activeCell="K11" sqref="K11"/>
    </sheetView>
  </sheetViews>
  <sheetFormatPr defaultColWidth="9" defaultRowHeight="24.95" customHeight="1" x14ac:dyDescent="0.15"/>
  <cols>
    <col min="1" max="16384" width="9" style="123"/>
  </cols>
  <sheetData>
    <row r="2" ht="9.9499999999999993" customHeight="1" x14ac:dyDescent="0.15"/>
    <row r="7" ht="9.9499999999999993" customHeight="1" x14ac:dyDescent="0.15"/>
    <row r="10" ht="9.9499999999999993" customHeight="1" x14ac:dyDescent="0.15"/>
    <row r="20" spans="19:19" ht="9.9499999999999993" customHeight="1" x14ac:dyDescent="0.15"/>
    <row r="22" spans="19:19" ht="9.9499999999999993" customHeight="1" x14ac:dyDescent="0.15"/>
    <row r="32" spans="19:19" ht="24.95" customHeight="1" x14ac:dyDescent="0.15">
      <c r="S32" s="127"/>
    </row>
    <row r="33" spans="16:16" ht="24.95" customHeight="1" x14ac:dyDescent="0.15">
      <c r="P33" s="2"/>
    </row>
    <row r="62" spans="7:19" ht="24.95" customHeight="1" x14ac:dyDescent="0.15">
      <c r="G62" s="124"/>
    </row>
    <row r="63" spans="7:19" ht="24.95" customHeight="1" x14ac:dyDescent="0.15">
      <c r="G63" s="124"/>
      <c r="S63" s="124"/>
    </row>
    <row r="64" spans="7:19" ht="24.95" customHeight="1" x14ac:dyDescent="0.15">
      <c r="S64" s="124"/>
    </row>
    <row r="65" spans="19:19" ht="24.95" customHeight="1" x14ac:dyDescent="0.15">
      <c r="S65" s="124"/>
    </row>
    <row r="66" spans="19:19" ht="24.95" customHeight="1" x14ac:dyDescent="0.15">
      <c r="S66" s="124"/>
    </row>
    <row r="67" spans="19:19" ht="24.95" customHeight="1" x14ac:dyDescent="0.15">
      <c r="S67" s="124"/>
    </row>
    <row r="68" spans="19:19" ht="24.95" customHeight="1" x14ac:dyDescent="0.15">
      <c r="S68" s="124"/>
    </row>
    <row r="69" spans="19:19" ht="24.95" customHeight="1" x14ac:dyDescent="0.15">
      <c r="S69" s="124"/>
    </row>
    <row r="70" spans="19:19" ht="24.95" customHeight="1" x14ac:dyDescent="0.15">
      <c r="S70" s="124"/>
    </row>
    <row r="71" spans="19:19" ht="24.95" customHeight="1" x14ac:dyDescent="0.15">
      <c r="S71" s="124"/>
    </row>
    <row r="72" spans="19:19" ht="24.95" customHeight="1" x14ac:dyDescent="0.15">
      <c r="S72" s="124"/>
    </row>
    <row r="73" spans="19:19" ht="24.95" customHeight="1" x14ac:dyDescent="0.15">
      <c r="S73" s="124"/>
    </row>
    <row r="75" spans="19:19" ht="24.95" customHeight="1" x14ac:dyDescent="0.15">
      <c r="S75" s="126"/>
    </row>
    <row r="76" spans="19:19" ht="24.95" customHeight="1" x14ac:dyDescent="0.15">
      <c r="S76" s="124"/>
    </row>
    <row r="77" spans="19:19" ht="24.95" customHeight="1" x14ac:dyDescent="0.15">
      <c r="S77" s="124"/>
    </row>
    <row r="78" spans="19:19" ht="24.95" customHeight="1" x14ac:dyDescent="0.15">
      <c r="S78" s="124"/>
    </row>
    <row r="79" spans="19:19" ht="24.95" customHeight="1" x14ac:dyDescent="0.15">
      <c r="S79" s="124"/>
    </row>
    <row r="80" spans="19:19" ht="24.95" customHeight="1" x14ac:dyDescent="0.15">
      <c r="S80" s="124"/>
    </row>
    <row r="81" spans="19:19" ht="24.95" customHeight="1" x14ac:dyDescent="0.15">
      <c r="S81" s="124"/>
    </row>
    <row r="82" spans="19:19" ht="24.95" customHeight="1" x14ac:dyDescent="0.15">
      <c r="S82" s="124"/>
    </row>
    <row r="83" spans="19:19" ht="24.95" customHeight="1" x14ac:dyDescent="0.15">
      <c r="S83" s="124"/>
    </row>
    <row r="84" spans="19:19" ht="24.95" customHeight="1" x14ac:dyDescent="0.15">
      <c r="S84" s="124"/>
    </row>
    <row r="85" spans="19:19" ht="24.95" customHeight="1" x14ac:dyDescent="0.15">
      <c r="S85" s="126"/>
    </row>
    <row r="86" spans="19:19" ht="24.95" customHeight="1" x14ac:dyDescent="0.15">
      <c r="S86" s="124"/>
    </row>
    <row r="87" spans="19:19" ht="24.95" customHeight="1" x14ac:dyDescent="0.15">
      <c r="S87" s="124"/>
    </row>
    <row r="88" spans="19:19" ht="24.95" customHeight="1" x14ac:dyDescent="0.15">
      <c r="S88" s="124"/>
    </row>
    <row r="89" spans="19:19" ht="24.95" customHeight="1" x14ac:dyDescent="0.15">
      <c r="S89" s="124"/>
    </row>
    <row r="90" spans="19:19" ht="24.95" customHeight="1" x14ac:dyDescent="0.15">
      <c r="S90" s="124"/>
    </row>
    <row r="91" spans="19:19" ht="24.95" customHeight="1" x14ac:dyDescent="0.15">
      <c r="S91" s="124"/>
    </row>
    <row r="92" spans="19:19" ht="24.95" customHeight="1" x14ac:dyDescent="0.15">
      <c r="S92" s="124"/>
    </row>
    <row r="93" spans="19:19" ht="24.95" customHeight="1" x14ac:dyDescent="0.15">
      <c r="S93" s="124"/>
    </row>
    <row r="94" spans="19:19" ht="24.95" customHeight="1" x14ac:dyDescent="0.15">
      <c r="S94" s="124"/>
    </row>
    <row r="95" spans="19:19" ht="24.95" customHeight="1" x14ac:dyDescent="0.15">
      <c r="S95" s="124"/>
    </row>
    <row r="96" spans="19:19" ht="24.95" customHeight="1" x14ac:dyDescent="0.15">
      <c r="S96" s="124"/>
    </row>
    <row r="97" spans="19:19" ht="24.95" customHeight="1" x14ac:dyDescent="0.15">
      <c r="S97" s="124"/>
    </row>
    <row r="98" spans="19:19" ht="24.95" customHeight="1" x14ac:dyDescent="0.15">
      <c r="S98" s="124"/>
    </row>
    <row r="99" spans="19:19" ht="24.95" customHeight="1" x14ac:dyDescent="0.15">
      <c r="S99" s="124"/>
    </row>
    <row r="100" spans="19:19" ht="24.95" customHeight="1" x14ac:dyDescent="0.15">
      <c r="S100" s="124"/>
    </row>
    <row r="101" spans="19:19" ht="24.95" customHeight="1" x14ac:dyDescent="0.15">
      <c r="S101" s="124"/>
    </row>
    <row r="102" spans="19:19" ht="24.95" customHeight="1" x14ac:dyDescent="0.15">
      <c r="S102" s="124"/>
    </row>
    <row r="103" spans="19:19" ht="24.95" customHeight="1" x14ac:dyDescent="0.15">
      <c r="S103" s="125"/>
    </row>
    <row r="104" spans="19:19" ht="24.95" customHeight="1" x14ac:dyDescent="0.15">
      <c r="S104" s="124"/>
    </row>
    <row r="105" spans="19:19" ht="24.95" customHeight="1" x14ac:dyDescent="0.15">
      <c r="S105" s="124"/>
    </row>
    <row r="106" spans="19:19" ht="24.95" customHeight="1" x14ac:dyDescent="0.15">
      <c r="S106" s="124"/>
    </row>
    <row r="107" spans="19:19" ht="24.95" customHeight="1" x14ac:dyDescent="0.15">
      <c r="S107" s="124"/>
    </row>
    <row r="108" spans="19:19" ht="24.95" customHeight="1" x14ac:dyDescent="0.15">
      <c r="S108" s="124"/>
    </row>
    <row r="109" spans="19:19" ht="24.95" customHeight="1" x14ac:dyDescent="0.15">
      <c r="S109" s="124"/>
    </row>
    <row r="110" spans="19:19" ht="24.95" customHeight="1" x14ac:dyDescent="0.15">
      <c r="S110" s="124"/>
    </row>
    <row r="111" spans="19:19" ht="24.95" customHeight="1" x14ac:dyDescent="0.15">
      <c r="S111" s="124"/>
    </row>
    <row r="112" spans="19:19" ht="24.95" customHeight="1" x14ac:dyDescent="0.15">
      <c r="S112" s="124"/>
    </row>
    <row r="113" spans="19:19" ht="24.95" customHeight="1" x14ac:dyDescent="0.15">
      <c r="S113" s="124"/>
    </row>
    <row r="114" spans="19:19" ht="24.95" customHeight="1" x14ac:dyDescent="0.15">
      <c r="S114" s="124"/>
    </row>
  </sheetData>
  <phoneticPr fontId="5"/>
  <printOptions horizontalCentered="1"/>
  <pageMargins left="0.78740157480314965" right="0.39370078740157483" top="0.78740157480314965" bottom="0.7874015748031496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Q26"/>
  <sheetViews>
    <sheetView view="pageBreakPreview" topLeftCell="A10" zoomScale="115" zoomScaleNormal="100" zoomScaleSheetLayoutView="115" workbookViewId="0">
      <selection activeCell="I8" sqref="I8"/>
    </sheetView>
  </sheetViews>
  <sheetFormatPr defaultColWidth="4.625" defaultRowHeight="28.35" customHeight="1" x14ac:dyDescent="0.15"/>
  <cols>
    <col min="1" max="1" width="4.75" style="8" bestFit="1" customWidth="1"/>
    <col min="2" max="2" width="5.5" style="8" bestFit="1" customWidth="1"/>
    <col min="3" max="16384" width="4.625" style="8"/>
  </cols>
  <sheetData>
    <row r="1" spans="1:17" ht="28.35" customHeight="1" x14ac:dyDescent="0.15">
      <c r="N1" s="134" t="s">
        <v>98</v>
      </c>
      <c r="O1" s="135"/>
      <c r="P1" s="135"/>
      <c r="Q1" s="136"/>
    </row>
    <row r="2" spans="1:17" ht="28.35" customHeight="1" x14ac:dyDescent="0.15">
      <c r="A2" s="9"/>
    </row>
    <row r="3" spans="1:17" s="10" customFormat="1" ht="28.35" customHeight="1" x14ac:dyDescent="0.15">
      <c r="C3" s="11"/>
      <c r="D3" s="137" t="str">
        <f>IF(G10=0,"",G10)</f>
        <v/>
      </c>
      <c r="E3" s="137"/>
      <c r="F3" s="137"/>
      <c r="G3" s="137"/>
      <c r="H3" s="137"/>
      <c r="I3" s="137"/>
      <c r="J3" s="137"/>
      <c r="K3" s="137"/>
      <c r="L3" s="137"/>
      <c r="M3" s="137"/>
      <c r="N3" s="137"/>
      <c r="O3" s="11"/>
      <c r="P3" s="11"/>
      <c r="Q3" s="11"/>
    </row>
    <row r="4" spans="1:17" s="10" customFormat="1" ht="28.35" customHeight="1" x14ac:dyDescent="0.15">
      <c r="B4" s="11"/>
      <c r="D4" s="137" t="s">
        <v>0</v>
      </c>
      <c r="E4" s="137"/>
      <c r="F4" s="65"/>
      <c r="G4" s="137" t="s">
        <v>1</v>
      </c>
      <c r="H4" s="137"/>
      <c r="I4" s="138" t="s">
        <v>155</v>
      </c>
      <c r="J4" s="138"/>
      <c r="K4" s="138"/>
      <c r="L4" s="138"/>
      <c r="M4" s="138"/>
      <c r="N4" s="138"/>
      <c r="O4" s="11"/>
      <c r="P4" s="11"/>
      <c r="Q4" s="11"/>
    </row>
    <row r="5" spans="1:17" ht="28.35" customHeight="1" x14ac:dyDescent="0.15">
      <c r="A5" s="12"/>
    </row>
    <row r="6" spans="1:17" s="13" customFormat="1" ht="28.35" customHeight="1" x14ac:dyDescent="0.15">
      <c r="J6" s="139" t="s">
        <v>0</v>
      </c>
      <c r="K6" s="139"/>
      <c r="L6" s="66"/>
      <c r="M6" s="13" t="s">
        <v>2</v>
      </c>
      <c r="N6" s="66"/>
      <c r="O6" s="13" t="s">
        <v>3</v>
      </c>
      <c r="P6" s="66"/>
      <c r="Q6" s="13" t="s">
        <v>4</v>
      </c>
    </row>
    <row r="7" spans="1:17" ht="28.35" customHeight="1" x14ac:dyDescent="0.15">
      <c r="A7" s="12"/>
    </row>
    <row r="8" spans="1:17" ht="28.35" customHeight="1" x14ac:dyDescent="0.15">
      <c r="A8" s="12"/>
    </row>
    <row r="9" spans="1:17" s="7" customFormat="1" ht="28.35" customHeight="1" x14ac:dyDescent="0.15">
      <c r="A9" s="5">
        <v>1</v>
      </c>
      <c r="B9" s="6" t="s">
        <v>87</v>
      </c>
    </row>
    <row r="10" spans="1:17" s="16" customFormat="1" ht="28.35" customHeight="1" x14ac:dyDescent="0.15">
      <c r="A10" s="17"/>
      <c r="B10" s="18">
        <v>-1</v>
      </c>
      <c r="C10" s="140" t="s">
        <v>88</v>
      </c>
      <c r="D10" s="140"/>
      <c r="E10" s="140"/>
      <c r="G10" s="141"/>
      <c r="H10" s="141"/>
      <c r="I10" s="141"/>
      <c r="J10" s="141"/>
      <c r="K10" s="141"/>
      <c r="L10" s="141"/>
      <c r="M10" s="141"/>
      <c r="N10" s="141"/>
      <c r="O10" s="141"/>
      <c r="P10" s="141"/>
    </row>
    <row r="11" spans="1:17" s="16" customFormat="1" ht="28.35" customHeight="1" x14ac:dyDescent="0.15">
      <c r="B11" s="18"/>
      <c r="C11" s="143" t="s">
        <v>97</v>
      </c>
      <c r="D11" s="143"/>
      <c r="E11" s="143"/>
      <c r="F11" s="143"/>
      <c r="G11" s="143"/>
      <c r="H11" s="143"/>
      <c r="I11" s="143"/>
      <c r="J11" s="143"/>
      <c r="K11" s="143"/>
      <c r="L11" s="143"/>
      <c r="M11" s="143"/>
      <c r="N11" s="143"/>
      <c r="O11" s="143"/>
      <c r="P11" s="143"/>
    </row>
    <row r="12" spans="1:17" s="16" customFormat="1" ht="28.35" customHeight="1" x14ac:dyDescent="0.15">
      <c r="A12" s="19"/>
      <c r="B12" s="18">
        <v>-2</v>
      </c>
      <c r="C12" s="140" t="s">
        <v>89</v>
      </c>
      <c r="D12" s="140"/>
      <c r="E12" s="140"/>
      <c r="F12" s="140"/>
      <c r="G12" s="142"/>
      <c r="H12" s="142"/>
      <c r="I12" s="142"/>
      <c r="J12" s="141"/>
      <c r="K12" s="141"/>
      <c r="L12" s="141"/>
      <c r="M12" s="141"/>
      <c r="N12" s="141"/>
      <c r="O12" s="141"/>
      <c r="P12" s="141"/>
    </row>
    <row r="13" spans="1:17" s="16" customFormat="1" ht="28.35" customHeight="1" x14ac:dyDescent="0.15">
      <c r="A13" s="17"/>
    </row>
    <row r="14" spans="1:17" s="16" customFormat="1" ht="28.35" customHeight="1" x14ac:dyDescent="0.15">
      <c r="A14" s="17"/>
      <c r="B14" s="18">
        <v>-3</v>
      </c>
      <c r="C14" s="140" t="s">
        <v>5</v>
      </c>
      <c r="D14" s="140"/>
      <c r="E14" s="140"/>
      <c r="G14" s="141"/>
      <c r="H14" s="141"/>
      <c r="I14" s="141"/>
      <c r="J14" s="141"/>
      <c r="K14" s="141"/>
      <c r="L14" s="141"/>
      <c r="M14" s="141"/>
      <c r="N14" s="141"/>
      <c r="O14" s="141"/>
      <c r="P14" s="141"/>
    </row>
    <row r="15" spans="1:17" s="16" customFormat="1" ht="28.35" customHeight="1" x14ac:dyDescent="0.15">
      <c r="A15" s="17"/>
    </row>
    <row r="16" spans="1:17" s="16" customFormat="1" ht="28.35" customHeight="1" x14ac:dyDescent="0.15">
      <c r="A16" s="17"/>
      <c r="B16" s="18">
        <v>-4</v>
      </c>
      <c r="C16" s="147" t="s">
        <v>90</v>
      </c>
      <c r="D16" s="147"/>
      <c r="E16" s="147"/>
      <c r="F16" s="149" t="s">
        <v>63</v>
      </c>
      <c r="G16" s="149"/>
      <c r="H16" s="67"/>
      <c r="I16" s="54" t="s">
        <v>64</v>
      </c>
      <c r="J16" s="67"/>
      <c r="K16" s="54" t="s">
        <v>65</v>
      </c>
      <c r="L16" s="67"/>
      <c r="M16" s="148" t="s">
        <v>66</v>
      </c>
      <c r="N16" s="148"/>
      <c r="O16" s="148"/>
      <c r="P16" s="54"/>
    </row>
    <row r="17" spans="1:16" s="16" customFormat="1" ht="28.35" customHeight="1" x14ac:dyDescent="0.15">
      <c r="A17" s="31"/>
      <c r="B17" s="18"/>
      <c r="C17" s="31"/>
      <c r="D17" s="31"/>
      <c r="E17" s="31"/>
      <c r="F17" s="31"/>
      <c r="G17" s="145" t="s">
        <v>91</v>
      </c>
      <c r="H17" s="145"/>
      <c r="I17" s="145"/>
      <c r="J17" s="145"/>
      <c r="L17" s="153"/>
      <c r="M17" s="153"/>
      <c r="N17" s="153"/>
      <c r="O17" s="146" t="s">
        <v>6</v>
      </c>
      <c r="P17" s="146"/>
    </row>
    <row r="18" spans="1:16" s="16" customFormat="1" ht="28.35" customHeight="1" x14ac:dyDescent="0.15">
      <c r="A18" s="17"/>
      <c r="G18" s="145" t="s">
        <v>92</v>
      </c>
      <c r="H18" s="145"/>
      <c r="I18" s="145"/>
      <c r="J18" s="145"/>
      <c r="L18" s="153"/>
      <c r="M18" s="153"/>
      <c r="N18" s="153"/>
      <c r="O18" s="146" t="s">
        <v>6</v>
      </c>
      <c r="P18" s="146"/>
    </row>
    <row r="19" spans="1:16" s="16" customFormat="1" ht="28.35" customHeight="1" x14ac:dyDescent="0.15">
      <c r="A19" s="17"/>
      <c r="G19" s="145" t="s">
        <v>93</v>
      </c>
      <c r="H19" s="145"/>
      <c r="I19" s="145"/>
      <c r="J19" s="145"/>
      <c r="L19" s="153"/>
      <c r="M19" s="153"/>
      <c r="N19" s="153"/>
      <c r="O19" s="144" t="s">
        <v>94</v>
      </c>
      <c r="P19" s="144"/>
    </row>
    <row r="20" spans="1:16" s="16" customFormat="1" ht="28.35" customHeight="1" x14ac:dyDescent="0.15">
      <c r="A20" s="59"/>
      <c r="G20" s="145" t="s">
        <v>95</v>
      </c>
      <c r="H20" s="145"/>
      <c r="I20" s="145"/>
      <c r="J20" s="145"/>
      <c r="K20" s="16" t="s">
        <v>96</v>
      </c>
      <c r="L20" s="153"/>
      <c r="M20" s="153"/>
      <c r="N20" s="153"/>
      <c r="O20" s="144" t="s">
        <v>6</v>
      </c>
      <c r="P20" s="144"/>
    </row>
    <row r="21" spans="1:16" ht="28.35" customHeight="1" x14ac:dyDescent="0.15">
      <c r="A21" s="12"/>
      <c r="L21" s="16"/>
      <c r="M21" s="16"/>
      <c r="N21" s="16"/>
      <c r="O21" s="16"/>
      <c r="P21" s="16"/>
    </row>
    <row r="22" spans="1:16" ht="28.35" customHeight="1" x14ac:dyDescent="0.15">
      <c r="A22" s="12"/>
      <c r="B22" s="14">
        <v>-5</v>
      </c>
      <c r="C22" s="152" t="s">
        <v>8</v>
      </c>
      <c r="D22" s="152"/>
      <c r="E22" s="152"/>
      <c r="F22" s="152"/>
      <c r="G22" s="152"/>
      <c r="H22" s="152"/>
      <c r="I22" s="152"/>
      <c r="J22" s="152"/>
      <c r="K22" s="152"/>
      <c r="L22" s="152"/>
      <c r="M22" s="152"/>
      <c r="N22" s="152"/>
      <c r="O22" s="152"/>
      <c r="P22" s="152"/>
    </row>
    <row r="23" spans="1:16" ht="28.35" customHeight="1" x14ac:dyDescent="0.15">
      <c r="A23" s="12"/>
      <c r="G23" s="150" t="s">
        <v>7</v>
      </c>
      <c r="H23" s="150"/>
      <c r="I23" s="150"/>
      <c r="J23" s="15"/>
      <c r="K23" s="151"/>
      <c r="L23" s="151"/>
      <c r="M23" s="151"/>
      <c r="N23" s="151"/>
      <c r="O23" s="151"/>
      <c r="P23" s="151"/>
    </row>
    <row r="24" spans="1:16" ht="28.35" customHeight="1" x14ac:dyDescent="0.15">
      <c r="A24" s="12"/>
      <c r="G24" s="150" t="s">
        <v>9</v>
      </c>
      <c r="H24" s="150"/>
      <c r="I24" s="150"/>
      <c r="K24" s="151"/>
      <c r="L24" s="151"/>
      <c r="M24" s="151"/>
      <c r="N24" s="151"/>
      <c r="O24" s="151"/>
      <c r="P24" s="151"/>
    </row>
    <row r="25" spans="1:16" ht="28.35" customHeight="1" x14ac:dyDescent="0.15">
      <c r="A25" s="12"/>
      <c r="G25" s="150" t="s">
        <v>10</v>
      </c>
      <c r="H25" s="150"/>
      <c r="I25" s="150"/>
      <c r="K25" s="151"/>
      <c r="L25" s="151"/>
      <c r="M25" s="151"/>
      <c r="N25" s="151"/>
      <c r="O25" s="151"/>
      <c r="P25" s="151"/>
    </row>
    <row r="26" spans="1:16" ht="28.35" customHeight="1" x14ac:dyDescent="0.15">
      <c r="A26" s="12"/>
      <c r="G26" s="150" t="s">
        <v>11</v>
      </c>
      <c r="H26" s="150"/>
      <c r="I26" s="150"/>
      <c r="K26" s="151"/>
      <c r="L26" s="151"/>
      <c r="M26" s="151"/>
      <c r="N26" s="151"/>
      <c r="O26" s="151"/>
      <c r="P26" s="151"/>
    </row>
  </sheetData>
  <mergeCells count="38">
    <mergeCell ref="G25:I25"/>
    <mergeCell ref="G26:I26"/>
    <mergeCell ref="K24:P24"/>
    <mergeCell ref="K25:P25"/>
    <mergeCell ref="K26:P26"/>
    <mergeCell ref="G23:I23"/>
    <mergeCell ref="K23:P23"/>
    <mergeCell ref="C22:P22"/>
    <mergeCell ref="G24:I24"/>
    <mergeCell ref="O17:P17"/>
    <mergeCell ref="L19:N19"/>
    <mergeCell ref="L18:N18"/>
    <mergeCell ref="L17:N17"/>
    <mergeCell ref="G20:J20"/>
    <mergeCell ref="L20:N20"/>
    <mergeCell ref="O20:P20"/>
    <mergeCell ref="C14:E14"/>
    <mergeCell ref="G14:P14"/>
    <mergeCell ref="O19:P19"/>
    <mergeCell ref="G19:J19"/>
    <mergeCell ref="G18:J18"/>
    <mergeCell ref="G17:J17"/>
    <mergeCell ref="O18:P18"/>
    <mergeCell ref="C16:E16"/>
    <mergeCell ref="M16:O16"/>
    <mergeCell ref="F16:G16"/>
    <mergeCell ref="J6:K6"/>
    <mergeCell ref="C10:E10"/>
    <mergeCell ref="J12:P12"/>
    <mergeCell ref="G12:I12"/>
    <mergeCell ref="G10:P10"/>
    <mergeCell ref="C12:F12"/>
    <mergeCell ref="C11:P11"/>
    <mergeCell ref="N1:Q1"/>
    <mergeCell ref="D4:E4"/>
    <mergeCell ref="G4:H4"/>
    <mergeCell ref="I4:N4"/>
    <mergeCell ref="D3:N3"/>
  </mergeCells>
  <phoneticPr fontId="5"/>
  <printOptions horizontalCentered="1"/>
  <pageMargins left="0.78740157480314965" right="0.78740157480314965" top="0.78740157480314965" bottom="0.7874015748031496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P40"/>
  <sheetViews>
    <sheetView view="pageBreakPreview" zoomScale="130" zoomScaleNormal="100" zoomScaleSheetLayoutView="130" workbookViewId="0">
      <selection activeCell="F8" sqref="F8"/>
    </sheetView>
  </sheetViews>
  <sheetFormatPr defaultColWidth="4.125" defaultRowHeight="27.95" customHeight="1" x14ac:dyDescent="0.15"/>
  <cols>
    <col min="1" max="1" width="4.125" style="20"/>
    <col min="2" max="9" width="15.625" style="20" customWidth="1"/>
    <col min="10" max="16384" width="4.125" style="20"/>
  </cols>
  <sheetData>
    <row r="1" spans="1:16" ht="27.95" customHeight="1" x14ac:dyDescent="0.15">
      <c r="A1" s="4">
        <v>2</v>
      </c>
      <c r="B1" s="154" t="s">
        <v>12</v>
      </c>
      <c r="C1" s="154"/>
      <c r="D1" s="2"/>
      <c r="E1" s="2"/>
    </row>
    <row r="2" spans="1:16" ht="27.95" customHeight="1" x14ac:dyDescent="0.15">
      <c r="A2" s="155" t="s">
        <v>99</v>
      </c>
      <c r="B2" s="155"/>
      <c r="C2" s="155"/>
      <c r="D2" s="155"/>
      <c r="E2" s="155"/>
      <c r="F2" s="155"/>
      <c r="G2" s="155"/>
      <c r="H2" s="28"/>
      <c r="I2" s="28"/>
      <c r="J2" s="28"/>
      <c r="K2" s="28"/>
      <c r="L2" s="28"/>
      <c r="M2" s="28"/>
      <c r="N2" s="28"/>
      <c r="O2" s="28"/>
      <c r="P2" s="28"/>
    </row>
    <row r="3" spans="1:16" s="3" customFormat="1" ht="27.95" customHeight="1" x14ac:dyDescent="0.15">
      <c r="A3" s="155" t="s">
        <v>13</v>
      </c>
      <c r="B3" s="155"/>
      <c r="C3" s="155"/>
      <c r="D3" s="155"/>
      <c r="E3" s="155"/>
      <c r="F3" s="155"/>
      <c r="G3" s="155"/>
      <c r="H3" s="25"/>
      <c r="I3" s="25"/>
      <c r="J3" s="28"/>
      <c r="K3" s="28"/>
      <c r="L3" s="28"/>
      <c r="M3" s="28"/>
      <c r="N3" s="28"/>
      <c r="O3" s="28"/>
      <c r="P3" s="28"/>
    </row>
    <row r="4" spans="1:16" s="22" customFormat="1" ht="15" customHeight="1" x14ac:dyDescent="0.15">
      <c r="A4" s="21"/>
      <c r="C4" s="2"/>
      <c r="D4" s="2"/>
      <c r="E4" s="2"/>
      <c r="F4" s="23"/>
      <c r="G4" s="23"/>
    </row>
    <row r="5" spans="1:16" s="22" customFormat="1" ht="27.95" customHeight="1" x14ac:dyDescent="0.15">
      <c r="A5" s="21"/>
      <c r="B5" s="1" t="s">
        <v>36</v>
      </c>
      <c r="C5" s="2"/>
      <c r="D5" s="2"/>
      <c r="E5" s="2"/>
      <c r="F5" s="23"/>
      <c r="G5" s="23"/>
      <c r="H5" s="29"/>
      <c r="I5" s="30"/>
      <c r="J5" s="29"/>
      <c r="K5" s="30"/>
      <c r="L5" s="30"/>
      <c r="M5" s="28"/>
      <c r="N5" s="28"/>
      <c r="O5" s="30"/>
      <c r="P5" s="30"/>
    </row>
    <row r="6" spans="1:16" s="22" customFormat="1" ht="27.95" customHeight="1" x14ac:dyDescent="0.15">
      <c r="B6" s="156"/>
      <c r="C6" s="157" t="s">
        <v>49</v>
      </c>
      <c r="D6" s="157"/>
      <c r="E6" s="157" t="s">
        <v>32</v>
      </c>
      <c r="F6" s="157"/>
      <c r="G6" s="158" t="s">
        <v>53</v>
      </c>
      <c r="M6" s="28"/>
      <c r="N6" s="30"/>
      <c r="O6" s="30"/>
    </row>
    <row r="7" spans="1:16" s="22" customFormat="1" ht="27.95" customHeight="1" x14ac:dyDescent="0.15">
      <c r="B7" s="156"/>
      <c r="C7" s="133">
        <f>'環境負荷入力用(印刷不要)'!B5</f>
        <v>44317</v>
      </c>
      <c r="D7" s="129">
        <f>'環境負荷入力用(印刷不要)'!C5</f>
        <v>44652</v>
      </c>
      <c r="E7" s="133">
        <f>C7</f>
        <v>44317</v>
      </c>
      <c r="F7" s="129">
        <f>D7</f>
        <v>44652</v>
      </c>
      <c r="G7" s="158"/>
      <c r="M7" s="28"/>
      <c r="N7" s="30"/>
      <c r="O7" s="30"/>
    </row>
    <row r="8" spans="1:16" ht="27.95" customHeight="1" x14ac:dyDescent="0.15">
      <c r="B8" s="33" t="s">
        <v>30</v>
      </c>
      <c r="C8" s="34">
        <f>'環境負荷入力用(印刷不要)'!B18</f>
        <v>0</v>
      </c>
      <c r="D8" s="35">
        <f>'環境負荷入力用(印刷不要)'!C18</f>
        <v>0</v>
      </c>
      <c r="E8" s="60">
        <f>'環境負荷入力用(印刷不要)'!B19</f>
        <v>0</v>
      </c>
      <c r="F8" s="60">
        <f>'環境負荷入力用(印刷不要)'!C19</f>
        <v>0</v>
      </c>
      <c r="G8" s="49" t="str">
        <f>IF($C$8=0,"-",($D$8-$C$8)/$C$8)</f>
        <v>-</v>
      </c>
      <c r="M8" s="28"/>
      <c r="N8" s="30"/>
      <c r="O8" s="30"/>
    </row>
    <row r="9" spans="1:16" s="24" customFormat="1" ht="27.95" customHeight="1" x14ac:dyDescent="0.15">
      <c r="B9" s="33" t="s">
        <v>31</v>
      </c>
      <c r="C9" s="34">
        <f>'環境負荷入力用(印刷不要)'!J18</f>
        <v>0</v>
      </c>
      <c r="D9" s="35">
        <f>'環境負荷入力用(印刷不要)'!K18</f>
        <v>0</v>
      </c>
      <c r="E9" s="48"/>
      <c r="F9" s="48"/>
      <c r="G9" s="49" t="str">
        <f>IF(C9=0,"-",(D9-C9)/C9)</f>
        <v>-</v>
      </c>
      <c r="M9" s="28"/>
      <c r="N9" s="28"/>
      <c r="O9" s="30"/>
    </row>
    <row r="10" spans="1:16" ht="15" customHeight="1" x14ac:dyDescent="0.15">
      <c r="B10" s="30"/>
    </row>
    <row r="11" spans="1:16" ht="27.95" customHeight="1" x14ac:dyDescent="0.15">
      <c r="B11" s="1" t="s">
        <v>37</v>
      </c>
      <c r="C11" s="2"/>
      <c r="D11" s="2"/>
    </row>
    <row r="12" spans="1:16" s="25" customFormat="1" ht="27.95" customHeight="1" x14ac:dyDescent="0.15">
      <c r="B12" s="156"/>
      <c r="C12" s="157" t="s">
        <v>41</v>
      </c>
      <c r="D12" s="157"/>
      <c r="E12" s="157" t="s">
        <v>32</v>
      </c>
      <c r="F12" s="157"/>
      <c r="G12" s="158" t="s">
        <v>53</v>
      </c>
    </row>
    <row r="13" spans="1:16" ht="27.95" customHeight="1" x14ac:dyDescent="0.15">
      <c r="B13" s="156"/>
      <c r="C13" s="133">
        <f>C7</f>
        <v>44317</v>
      </c>
      <c r="D13" s="129">
        <f>D7</f>
        <v>44652</v>
      </c>
      <c r="E13" s="133">
        <f>C13</f>
        <v>44317</v>
      </c>
      <c r="F13" s="129">
        <f>D13</f>
        <v>44652</v>
      </c>
      <c r="G13" s="158"/>
    </row>
    <row r="14" spans="1:16" ht="27.95" customHeight="1" x14ac:dyDescent="0.15">
      <c r="B14" s="33" t="s">
        <v>38</v>
      </c>
      <c r="C14" s="61">
        <f>'環境負荷入力用(印刷不要)'!B39</f>
        <v>0</v>
      </c>
      <c r="D14" s="60">
        <f>'環境負荷入力用(印刷不要)'!C39</f>
        <v>0</v>
      </c>
      <c r="E14" s="60">
        <f>'環境負荷入力用(印刷不要)'!B40</f>
        <v>0</v>
      </c>
      <c r="F14" s="60">
        <f>'環境負荷入力用(印刷不要)'!C40</f>
        <v>0</v>
      </c>
      <c r="G14" s="49" t="str">
        <f t="shared" ref="G14:G18" si="0">IF(C14=0,"-",(D14-C14)/C14)</f>
        <v>-</v>
      </c>
    </row>
    <row r="15" spans="1:16" ht="27.95" customHeight="1" x14ac:dyDescent="0.15">
      <c r="A15" s="26"/>
      <c r="B15" s="33" t="s">
        <v>39</v>
      </c>
      <c r="C15" s="61">
        <f>'環境負荷入力用(印刷不要)'!J39</f>
        <v>0</v>
      </c>
      <c r="D15" s="60">
        <f>'環境負荷入力用(印刷不要)'!K39</f>
        <v>0</v>
      </c>
      <c r="E15" s="60">
        <f>'環境負荷入力用(印刷不要)'!J40</f>
        <v>0</v>
      </c>
      <c r="F15" s="60">
        <f>'環境負荷入力用(印刷不要)'!K40</f>
        <v>0</v>
      </c>
      <c r="G15" s="49" t="str">
        <f t="shared" si="0"/>
        <v>-</v>
      </c>
    </row>
    <row r="16" spans="1:16" ht="27.95" customHeight="1" x14ac:dyDescent="0.15">
      <c r="A16" s="1"/>
      <c r="B16" s="33" t="s">
        <v>40</v>
      </c>
      <c r="C16" s="61">
        <f>'環境負荷入力用(印刷不要)'!B58</f>
        <v>0</v>
      </c>
      <c r="D16" s="60">
        <f>'環境負荷入力用(印刷不要)'!C58</f>
        <v>0</v>
      </c>
      <c r="E16" s="60">
        <f>'環境負荷入力用(印刷不要)'!B59</f>
        <v>0</v>
      </c>
      <c r="F16" s="60">
        <f>'環境負荷入力用(印刷不要)'!C59</f>
        <v>0</v>
      </c>
      <c r="G16" s="49" t="str">
        <f t="shared" si="0"/>
        <v>-</v>
      </c>
    </row>
    <row r="17" spans="1:7" ht="27.95" customHeight="1" x14ac:dyDescent="0.15">
      <c r="A17" s="1"/>
      <c r="B17" s="33" t="s">
        <v>43</v>
      </c>
      <c r="C17" s="61">
        <f>'環境負荷入力用(印刷不要)'!J58</f>
        <v>0</v>
      </c>
      <c r="D17" s="60">
        <f>'環境負荷入力用(印刷不要)'!K58</f>
        <v>0</v>
      </c>
      <c r="E17" s="60">
        <f>'環境負荷入力用(印刷不要)'!J59</f>
        <v>0</v>
      </c>
      <c r="F17" s="60">
        <f>'環境負荷入力用(印刷不要)'!K59</f>
        <v>0</v>
      </c>
      <c r="G17" s="49" t="str">
        <f t="shared" si="0"/>
        <v>-</v>
      </c>
    </row>
    <row r="18" spans="1:7" ht="27.95" customHeight="1" x14ac:dyDescent="0.15">
      <c r="A18" s="36"/>
      <c r="B18" s="33" t="s">
        <v>42</v>
      </c>
      <c r="C18" s="61">
        <f>'環境負荷入力用(印刷不要)'!B77</f>
        <v>0</v>
      </c>
      <c r="D18" s="60">
        <f>'環境負荷入力用(印刷不要)'!C77</f>
        <v>0</v>
      </c>
      <c r="E18" s="62"/>
      <c r="F18" s="62"/>
      <c r="G18" s="49" t="str">
        <f t="shared" si="0"/>
        <v>-</v>
      </c>
    </row>
    <row r="19" spans="1:7" ht="27.95" customHeight="1" x14ac:dyDescent="0.15">
      <c r="A19" s="30"/>
      <c r="B19" s="28"/>
      <c r="C19" s="28"/>
      <c r="D19" s="2"/>
      <c r="E19" s="2"/>
      <c r="F19" s="27"/>
    </row>
    <row r="20" spans="1:7" ht="27.95" customHeight="1" x14ac:dyDescent="0.15">
      <c r="A20" s="4">
        <v>3</v>
      </c>
      <c r="B20" s="154" t="s">
        <v>51</v>
      </c>
      <c r="C20" s="154"/>
      <c r="D20" s="154"/>
      <c r="E20" s="154"/>
      <c r="F20" s="154"/>
      <c r="G20" s="154"/>
    </row>
    <row r="21" spans="1:7" ht="27.95" customHeight="1" x14ac:dyDescent="0.15">
      <c r="A21" s="155" t="s">
        <v>154</v>
      </c>
      <c r="B21" s="155"/>
      <c r="C21" s="155"/>
      <c r="D21" s="155"/>
      <c r="E21" s="155"/>
      <c r="F21" s="155"/>
      <c r="G21" s="155"/>
    </row>
    <row r="22" spans="1:7" ht="15" customHeight="1" x14ac:dyDescent="0.15">
      <c r="A22" s="21"/>
      <c r="B22" s="22"/>
      <c r="C22" s="2"/>
      <c r="D22" s="2"/>
      <c r="E22" s="2"/>
      <c r="F22" s="23"/>
      <c r="G22" s="23"/>
    </row>
    <row r="23" spans="1:7" ht="27.95" customHeight="1" x14ac:dyDescent="0.15">
      <c r="A23" s="21"/>
      <c r="B23" s="1" t="s">
        <v>36</v>
      </c>
      <c r="C23" s="2"/>
      <c r="D23" s="2"/>
      <c r="E23" s="2"/>
      <c r="F23" s="23"/>
      <c r="G23" s="23"/>
    </row>
    <row r="24" spans="1:7" ht="27.95" customHeight="1" x14ac:dyDescent="0.15">
      <c r="A24" s="22"/>
      <c r="B24" s="156"/>
      <c r="C24" s="44" t="s">
        <v>44</v>
      </c>
      <c r="D24" s="161" t="s">
        <v>45</v>
      </c>
      <c r="E24" s="162"/>
      <c r="F24" s="163"/>
      <c r="G24" s="23"/>
    </row>
    <row r="25" spans="1:7" ht="27.95" customHeight="1" x14ac:dyDescent="0.15">
      <c r="A25" s="22"/>
      <c r="B25" s="156"/>
      <c r="C25" s="130">
        <f>'環境負荷入力用(印刷不要)'!$C$5</f>
        <v>44652</v>
      </c>
      <c r="D25" s="32" t="s">
        <v>47</v>
      </c>
      <c r="E25" s="32" t="s">
        <v>46</v>
      </c>
      <c r="F25" s="45" t="s">
        <v>48</v>
      </c>
      <c r="G25" s="23"/>
    </row>
    <row r="26" spans="1:7" ht="27.95" customHeight="1" x14ac:dyDescent="0.15">
      <c r="B26" s="33" t="s">
        <v>30</v>
      </c>
      <c r="C26" s="34">
        <f>D8</f>
        <v>0</v>
      </c>
      <c r="D26" s="63"/>
      <c r="E26" s="34">
        <f>C26+C26*D26</f>
        <v>0</v>
      </c>
      <c r="F26" s="34">
        <f>E26*0.36</f>
        <v>0</v>
      </c>
    </row>
    <row r="27" spans="1:7" ht="27.95" customHeight="1" x14ac:dyDescent="0.15">
      <c r="A27" s="24"/>
      <c r="B27" s="33" t="s">
        <v>31</v>
      </c>
      <c r="C27" s="34">
        <f>D9</f>
        <v>0</v>
      </c>
      <c r="D27" s="64"/>
      <c r="E27" s="34">
        <f>C27+C27*D27</f>
        <v>0</v>
      </c>
      <c r="F27" s="47"/>
      <c r="G27" s="24"/>
    </row>
    <row r="28" spans="1:7" ht="15" customHeight="1" x14ac:dyDescent="0.15">
      <c r="B28" s="30"/>
    </row>
    <row r="29" spans="1:7" ht="27.95" customHeight="1" x14ac:dyDescent="0.15">
      <c r="B29" s="1" t="s">
        <v>37</v>
      </c>
      <c r="C29" s="2"/>
      <c r="D29" s="2"/>
    </row>
    <row r="30" spans="1:7" ht="27.95" customHeight="1" x14ac:dyDescent="0.15">
      <c r="A30" s="25"/>
      <c r="B30" s="159"/>
      <c r="C30" s="46" t="s">
        <v>52</v>
      </c>
      <c r="D30" s="161" t="s">
        <v>45</v>
      </c>
      <c r="E30" s="162"/>
      <c r="F30" s="163"/>
      <c r="G30" s="25"/>
    </row>
    <row r="31" spans="1:7" ht="27.95" customHeight="1" x14ac:dyDescent="0.15">
      <c r="B31" s="160"/>
      <c r="C31" s="130">
        <f>'環境負荷入力用(印刷不要)'!$C$5</f>
        <v>44652</v>
      </c>
      <c r="D31" s="32" t="s">
        <v>47</v>
      </c>
      <c r="E31" s="45" t="s">
        <v>50</v>
      </c>
      <c r="F31" s="45" t="s">
        <v>48</v>
      </c>
    </row>
    <row r="32" spans="1:7" ht="27.95" customHeight="1" x14ac:dyDescent="0.15">
      <c r="B32" s="33" t="s">
        <v>38</v>
      </c>
      <c r="C32" s="34">
        <f>'環境負荷入力用(印刷不要)'!C39</f>
        <v>0</v>
      </c>
      <c r="D32" s="63"/>
      <c r="E32" s="34">
        <f t="shared" ref="E32:E36" si="1">C32+C32*D32</f>
        <v>0</v>
      </c>
      <c r="F32" s="34">
        <f>E32*2.5</f>
        <v>0</v>
      </c>
    </row>
    <row r="33" spans="1:6" ht="27.95" customHeight="1" x14ac:dyDescent="0.15">
      <c r="A33" s="26"/>
      <c r="B33" s="33" t="s">
        <v>39</v>
      </c>
      <c r="C33" s="34">
        <f>'環境負荷入力用(印刷不要)'!K39</f>
        <v>0</v>
      </c>
      <c r="D33" s="64"/>
      <c r="E33" s="34">
        <f t="shared" si="1"/>
        <v>0</v>
      </c>
      <c r="F33" s="34">
        <f>E33*2.8</f>
        <v>0</v>
      </c>
    </row>
    <row r="34" spans="1:6" ht="27.95" customHeight="1" x14ac:dyDescent="0.15">
      <c r="A34" s="1"/>
      <c r="B34" s="33" t="s">
        <v>40</v>
      </c>
      <c r="C34" s="34">
        <f>'環境負荷入力用(印刷不要)'!C58</f>
        <v>0</v>
      </c>
      <c r="D34" s="64"/>
      <c r="E34" s="34">
        <f t="shared" si="1"/>
        <v>0</v>
      </c>
      <c r="F34" s="34">
        <f>E34*2.1</f>
        <v>0</v>
      </c>
    </row>
    <row r="35" spans="1:6" ht="27.95" customHeight="1" x14ac:dyDescent="0.15">
      <c r="A35" s="1"/>
      <c r="B35" s="33" t="s">
        <v>43</v>
      </c>
      <c r="C35" s="34">
        <f>'環境負荷入力用(印刷不要)'!K58</f>
        <v>0</v>
      </c>
      <c r="D35" s="64"/>
      <c r="E35" s="34">
        <f t="shared" si="1"/>
        <v>0</v>
      </c>
      <c r="F35" s="34">
        <f>E35*6.3</f>
        <v>0</v>
      </c>
    </row>
    <row r="36" spans="1:6" ht="27.95" customHeight="1" x14ac:dyDescent="0.15">
      <c r="A36" s="36"/>
      <c r="B36" s="33" t="s">
        <v>42</v>
      </c>
      <c r="C36" s="34">
        <f>'環境負荷入力用(印刷不要)'!C77</f>
        <v>0</v>
      </c>
      <c r="D36" s="64"/>
      <c r="E36" s="34">
        <f t="shared" si="1"/>
        <v>0</v>
      </c>
      <c r="F36" s="47"/>
    </row>
    <row r="37" spans="1:6" ht="27.95" customHeight="1" x14ac:dyDescent="0.15">
      <c r="A37" s="1"/>
      <c r="B37" s="2"/>
      <c r="C37" s="2"/>
      <c r="D37" s="2"/>
      <c r="E37" s="2"/>
    </row>
    <row r="38" spans="1:6" ht="27.95" customHeight="1" x14ac:dyDescent="0.15">
      <c r="A38" s="1"/>
      <c r="B38" s="2"/>
      <c r="C38" s="2"/>
      <c r="D38" s="2"/>
      <c r="E38" s="2"/>
    </row>
    <row r="39" spans="1:6" ht="27.95" customHeight="1" x14ac:dyDescent="0.15">
      <c r="A39" s="1"/>
      <c r="B39" s="2"/>
      <c r="C39" s="2"/>
      <c r="D39" s="2"/>
      <c r="E39" s="2"/>
    </row>
    <row r="40" spans="1:6" ht="27.95" customHeight="1" x14ac:dyDescent="0.15">
      <c r="A40" s="1"/>
      <c r="B40" s="2"/>
      <c r="C40" s="2"/>
      <c r="D40" s="2"/>
      <c r="E40" s="2"/>
    </row>
  </sheetData>
  <mergeCells count="17">
    <mergeCell ref="B30:B31"/>
    <mergeCell ref="D30:F30"/>
    <mergeCell ref="B24:B25"/>
    <mergeCell ref="D24:F24"/>
    <mergeCell ref="B20:G20"/>
    <mergeCell ref="A21:G21"/>
    <mergeCell ref="B1:C1"/>
    <mergeCell ref="A2:G2"/>
    <mergeCell ref="A3:G3"/>
    <mergeCell ref="B6:B7"/>
    <mergeCell ref="B12:B13"/>
    <mergeCell ref="C12:D12"/>
    <mergeCell ref="C6:D6"/>
    <mergeCell ref="E6:F6"/>
    <mergeCell ref="G6:G7"/>
    <mergeCell ref="E12:F12"/>
    <mergeCell ref="G12:G13"/>
  </mergeCells>
  <phoneticPr fontId="5"/>
  <conditionalFormatting sqref="C25 D13 F13 F7 D7">
    <cfRule type="cellIs" dxfId="11" priority="3" operator="between">
      <formula>43556</formula>
      <formula>43921</formula>
    </cfRule>
  </conditionalFormatting>
  <conditionalFormatting sqref="C31">
    <cfRule type="cellIs" dxfId="10" priority="2" operator="between">
      <formula>43556</formula>
      <formula>43921</formula>
    </cfRule>
  </conditionalFormatting>
  <conditionalFormatting sqref="E13 C13 C7 E7">
    <cfRule type="cellIs" dxfId="9" priority="1" operator="between">
      <formula>43556</formula>
      <formula>43921</formula>
    </cfRule>
  </conditionalFormatting>
  <pageMargins left="0.78740157480314965" right="0.78740157480314965" top="0.78740157480314965" bottom="0.78740157480314965" header="0" footer="0"/>
  <pageSetup paperSize="9" scale="80"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78"/>
  <sheetViews>
    <sheetView view="pageBreakPreview" zoomScale="130" zoomScaleNormal="60" zoomScaleSheetLayoutView="130" workbookViewId="0">
      <selection activeCell="D11" sqref="D11:H12"/>
    </sheetView>
  </sheetViews>
  <sheetFormatPr defaultColWidth="13.125" defaultRowHeight="20.100000000000001" customHeight="1" x14ac:dyDescent="0.15"/>
  <cols>
    <col min="1" max="13" width="13.125" style="37"/>
    <col min="14" max="14" width="15.125" style="37" bestFit="1" customWidth="1"/>
    <col min="15" max="15" width="14.125" style="37" bestFit="1" customWidth="1"/>
    <col min="16" max="16384" width="13.125" style="37"/>
  </cols>
  <sheetData>
    <row r="1" spans="1:16" s="43" customFormat="1" ht="20.100000000000001" customHeight="1" x14ac:dyDescent="0.15">
      <c r="A1" s="52" t="s">
        <v>59</v>
      </c>
    </row>
    <row r="2" spans="1:16" ht="20.100000000000001" customHeight="1" x14ac:dyDescent="0.15">
      <c r="A2" s="37" t="s">
        <v>55</v>
      </c>
      <c r="I2" s="37" t="s">
        <v>56</v>
      </c>
    </row>
    <row r="3" spans="1:16" ht="20.100000000000001" customHeight="1" x14ac:dyDescent="0.15">
      <c r="A3" s="164"/>
      <c r="B3" s="165" t="s">
        <v>16</v>
      </c>
      <c r="C3" s="166"/>
      <c r="I3" s="164"/>
      <c r="J3" s="165" t="s">
        <v>16</v>
      </c>
      <c r="K3" s="166"/>
    </row>
    <row r="4" spans="1:16" ht="20.100000000000001" customHeight="1" x14ac:dyDescent="0.15">
      <c r="A4" s="164"/>
      <c r="B4" s="38" t="s">
        <v>15</v>
      </c>
      <c r="C4" s="38" t="s">
        <v>14</v>
      </c>
      <c r="I4" s="164"/>
      <c r="J4" s="38" t="s">
        <v>15</v>
      </c>
      <c r="K4" s="38" t="s">
        <v>14</v>
      </c>
    </row>
    <row r="5" spans="1:16" ht="20.100000000000001" customHeight="1" x14ac:dyDescent="0.15">
      <c r="A5" s="164"/>
      <c r="B5" s="131">
        <v>44317</v>
      </c>
      <c r="C5" s="132">
        <v>44652</v>
      </c>
      <c r="D5" s="97" t="s">
        <v>101</v>
      </c>
      <c r="E5" s="98"/>
      <c r="F5" s="98"/>
      <c r="G5" s="98"/>
      <c r="I5" s="164"/>
      <c r="J5" s="128">
        <f>$B$5</f>
        <v>44317</v>
      </c>
      <c r="K5" s="128">
        <f>$C$5</f>
        <v>44652</v>
      </c>
      <c r="L5" s="167" t="s">
        <v>54</v>
      </c>
      <c r="M5" s="168"/>
      <c r="N5" s="168"/>
      <c r="O5" s="168"/>
      <c r="P5" s="168"/>
    </row>
    <row r="6" spans="1:16" ht="20.100000000000001" customHeight="1" x14ac:dyDescent="0.15">
      <c r="A6" s="39" t="s">
        <v>17</v>
      </c>
      <c r="B6" s="68"/>
      <c r="C6" s="68"/>
      <c r="D6" s="37" t="s">
        <v>100</v>
      </c>
      <c r="I6" s="39" t="s">
        <v>17</v>
      </c>
      <c r="J6" s="69"/>
      <c r="K6" s="69"/>
    </row>
    <row r="7" spans="1:16" ht="20.100000000000001" customHeight="1" x14ac:dyDescent="0.15">
      <c r="A7" s="39" t="s">
        <v>18</v>
      </c>
      <c r="B7" s="68"/>
      <c r="C7" s="68"/>
      <c r="I7" s="39" t="s">
        <v>18</v>
      </c>
      <c r="J7" s="69"/>
      <c r="K7" s="69"/>
    </row>
    <row r="8" spans="1:16" ht="20.100000000000001" customHeight="1" x14ac:dyDescent="0.15">
      <c r="A8" s="39" t="s">
        <v>19</v>
      </c>
      <c r="B8" s="68"/>
      <c r="C8" s="68"/>
      <c r="I8" s="39" t="s">
        <v>19</v>
      </c>
      <c r="J8" s="69"/>
      <c r="K8" s="69"/>
    </row>
    <row r="9" spans="1:16" ht="20.100000000000001" customHeight="1" x14ac:dyDescent="0.15">
      <c r="A9" s="39" t="s">
        <v>20</v>
      </c>
      <c r="B9" s="68"/>
      <c r="C9" s="68"/>
      <c r="I9" s="39" t="s">
        <v>20</v>
      </c>
      <c r="J9" s="69"/>
      <c r="K9" s="69"/>
    </row>
    <row r="10" spans="1:16" ht="20.100000000000001" customHeight="1" x14ac:dyDescent="0.15">
      <c r="A10" s="39" t="s">
        <v>21</v>
      </c>
      <c r="B10" s="68"/>
      <c r="C10" s="68"/>
      <c r="I10" s="39" t="s">
        <v>21</v>
      </c>
      <c r="J10" s="69"/>
      <c r="K10" s="69"/>
    </row>
    <row r="11" spans="1:16" ht="20.100000000000001" customHeight="1" x14ac:dyDescent="0.15">
      <c r="A11" s="39" t="s">
        <v>22</v>
      </c>
      <c r="B11" s="68"/>
      <c r="C11" s="68"/>
      <c r="D11" s="173" t="s">
        <v>34</v>
      </c>
      <c r="E11" s="174"/>
      <c r="F11" s="174"/>
      <c r="G11" s="174"/>
      <c r="H11" s="174"/>
      <c r="I11" s="39" t="s">
        <v>22</v>
      </c>
      <c r="J11" s="69"/>
      <c r="K11" s="69"/>
      <c r="L11" s="171" t="s">
        <v>35</v>
      </c>
      <c r="M11" s="172"/>
      <c r="N11" s="172"/>
      <c r="O11" s="172"/>
      <c r="P11" s="172"/>
    </row>
    <row r="12" spans="1:16" ht="20.100000000000001" customHeight="1" x14ac:dyDescent="0.15">
      <c r="A12" s="39" t="s">
        <v>23</v>
      </c>
      <c r="B12" s="68"/>
      <c r="C12" s="68"/>
      <c r="D12" s="173"/>
      <c r="E12" s="174"/>
      <c r="F12" s="174"/>
      <c r="G12" s="174"/>
      <c r="H12" s="174"/>
      <c r="I12" s="39" t="s">
        <v>23</v>
      </c>
      <c r="J12" s="69"/>
      <c r="K12" s="69"/>
      <c r="L12" s="171"/>
      <c r="M12" s="172"/>
      <c r="N12" s="172"/>
      <c r="O12" s="172"/>
      <c r="P12" s="172"/>
    </row>
    <row r="13" spans="1:16" ht="20.100000000000001" customHeight="1" x14ac:dyDescent="0.15">
      <c r="A13" s="39" t="s">
        <v>24</v>
      </c>
      <c r="B13" s="68"/>
      <c r="C13" s="68"/>
      <c r="I13" s="39" t="s">
        <v>24</v>
      </c>
      <c r="J13" s="69"/>
      <c r="K13" s="69"/>
      <c r="L13" s="171"/>
      <c r="M13" s="172"/>
      <c r="N13" s="172"/>
      <c r="O13" s="172"/>
      <c r="P13" s="172"/>
    </row>
    <row r="14" spans="1:16" ht="20.100000000000001" customHeight="1" x14ac:dyDescent="0.15">
      <c r="A14" s="39" t="s">
        <v>25</v>
      </c>
      <c r="B14" s="68"/>
      <c r="C14" s="68"/>
      <c r="I14" s="39" t="s">
        <v>25</v>
      </c>
      <c r="J14" s="69"/>
      <c r="K14" s="69"/>
      <c r="L14" s="171"/>
      <c r="M14" s="172"/>
      <c r="N14" s="172"/>
      <c r="O14" s="172"/>
      <c r="P14" s="172"/>
    </row>
    <row r="15" spans="1:16" ht="20.100000000000001" customHeight="1" x14ac:dyDescent="0.15">
      <c r="A15" s="39" t="s">
        <v>26</v>
      </c>
      <c r="B15" s="68"/>
      <c r="C15" s="68"/>
      <c r="I15" s="39" t="s">
        <v>26</v>
      </c>
      <c r="J15" s="69"/>
      <c r="K15" s="69"/>
    </row>
    <row r="16" spans="1:16" ht="20.100000000000001" customHeight="1" x14ac:dyDescent="0.15">
      <c r="A16" s="39" t="s">
        <v>27</v>
      </c>
      <c r="B16" s="68"/>
      <c r="C16" s="68"/>
      <c r="I16" s="39" t="s">
        <v>27</v>
      </c>
      <c r="J16" s="69"/>
      <c r="K16" s="69"/>
    </row>
    <row r="17" spans="1:16" ht="20.100000000000001" customHeight="1" x14ac:dyDescent="0.15">
      <c r="A17" s="39" t="s">
        <v>28</v>
      </c>
      <c r="B17" s="68"/>
      <c r="C17" s="68"/>
      <c r="I17" s="39" t="s">
        <v>28</v>
      </c>
      <c r="J17" s="69"/>
      <c r="K17" s="69"/>
    </row>
    <row r="18" spans="1:16" ht="20.100000000000001" customHeight="1" x14ac:dyDescent="0.15">
      <c r="A18" s="39" t="s">
        <v>29</v>
      </c>
      <c r="B18" s="56">
        <f>SUM(B6:B17)</f>
        <v>0</v>
      </c>
      <c r="C18" s="56">
        <f>SUM(C6:C17)</f>
        <v>0</v>
      </c>
      <c r="I18" s="39" t="s">
        <v>29</v>
      </c>
      <c r="J18" s="57">
        <f>SUM(J6:J17)</f>
        <v>0</v>
      </c>
      <c r="K18" s="57">
        <f>SUM(K6:K17)</f>
        <v>0</v>
      </c>
    </row>
    <row r="19" spans="1:16" ht="20.100000000000001" customHeight="1" x14ac:dyDescent="0.15">
      <c r="A19" s="42" t="s">
        <v>33</v>
      </c>
      <c r="B19" s="55">
        <f>B18*0.36</f>
        <v>0</v>
      </c>
      <c r="C19" s="55">
        <f>C18*0.36</f>
        <v>0</v>
      </c>
      <c r="D19" s="179" t="s">
        <v>150</v>
      </c>
      <c r="E19" s="180"/>
      <c r="F19" s="112"/>
      <c r="G19" s="112"/>
    </row>
    <row r="20" spans="1:16" ht="20.100000000000001" customHeight="1" thickBot="1" x14ac:dyDescent="0.2">
      <c r="D20" s="113"/>
      <c r="E20" s="113"/>
      <c r="F20" s="113"/>
      <c r="G20" s="113"/>
    </row>
    <row r="21" spans="1:16" s="43" customFormat="1" ht="5.0999999999999996" customHeight="1" thickTop="1" x14ac:dyDescent="0.15">
      <c r="A21" s="53"/>
      <c r="B21" s="53"/>
      <c r="C21" s="53"/>
      <c r="D21" s="53"/>
      <c r="E21" s="53"/>
      <c r="F21" s="53"/>
      <c r="G21" s="53"/>
      <c r="H21" s="53"/>
      <c r="I21" s="53"/>
      <c r="J21" s="53"/>
      <c r="K21" s="53"/>
      <c r="L21" s="53"/>
      <c r="M21" s="53"/>
      <c r="N21" s="53"/>
      <c r="O21" s="53"/>
      <c r="P21" s="53"/>
    </row>
    <row r="22" spans="1:16" s="52" customFormat="1" ht="20.100000000000001" customHeight="1" x14ac:dyDescent="0.15">
      <c r="A22" s="52" t="s">
        <v>58</v>
      </c>
    </row>
    <row r="23" spans="1:16" ht="20.100000000000001" customHeight="1" x14ac:dyDescent="0.15">
      <c r="A23" s="37" t="s">
        <v>38</v>
      </c>
      <c r="I23" s="37" t="s">
        <v>39</v>
      </c>
    </row>
    <row r="24" spans="1:16" ht="20.100000000000001" customHeight="1" x14ac:dyDescent="0.15">
      <c r="A24" s="164"/>
      <c r="B24" s="165" t="s">
        <v>16</v>
      </c>
      <c r="C24" s="166"/>
      <c r="I24" s="164"/>
      <c r="J24" s="165" t="s">
        <v>16</v>
      </c>
      <c r="K24" s="166"/>
    </row>
    <row r="25" spans="1:16" ht="20.100000000000001" customHeight="1" x14ac:dyDescent="0.15">
      <c r="A25" s="164"/>
      <c r="B25" s="38" t="s">
        <v>15</v>
      </c>
      <c r="C25" s="38" t="s">
        <v>14</v>
      </c>
      <c r="I25" s="164"/>
      <c r="J25" s="38" t="s">
        <v>15</v>
      </c>
      <c r="K25" s="38" t="s">
        <v>14</v>
      </c>
    </row>
    <row r="26" spans="1:16" ht="20.100000000000001" customHeight="1" x14ac:dyDescent="0.15">
      <c r="A26" s="164"/>
      <c r="B26" s="128">
        <f>$B$5</f>
        <v>44317</v>
      </c>
      <c r="C26" s="128">
        <f>$C$5</f>
        <v>44652</v>
      </c>
      <c r="D26" s="167" t="s">
        <v>54</v>
      </c>
      <c r="E26" s="168"/>
      <c r="F26" s="168"/>
      <c r="G26" s="168"/>
      <c r="H26" s="168"/>
      <c r="I26" s="164"/>
      <c r="J26" s="128">
        <f>$B$5</f>
        <v>44317</v>
      </c>
      <c r="K26" s="128">
        <f>$C$5</f>
        <v>44652</v>
      </c>
      <c r="L26" s="167" t="s">
        <v>54</v>
      </c>
      <c r="M26" s="168"/>
      <c r="N26" s="168"/>
      <c r="O26" s="168"/>
      <c r="P26" s="168"/>
    </row>
    <row r="27" spans="1:16" ht="20.100000000000001" customHeight="1" x14ac:dyDescent="0.15">
      <c r="A27" s="39" t="s">
        <v>17</v>
      </c>
      <c r="B27" s="70"/>
      <c r="C27" s="70"/>
      <c r="I27" s="39" t="s">
        <v>17</v>
      </c>
      <c r="J27" s="70"/>
      <c r="K27" s="70"/>
    </row>
    <row r="28" spans="1:16" ht="20.100000000000001" customHeight="1" x14ac:dyDescent="0.15">
      <c r="A28" s="39" t="s">
        <v>18</v>
      </c>
      <c r="B28" s="70"/>
      <c r="C28" s="70"/>
      <c r="I28" s="39" t="s">
        <v>18</v>
      </c>
      <c r="J28" s="70"/>
      <c r="K28" s="70"/>
    </row>
    <row r="29" spans="1:16" ht="20.100000000000001" customHeight="1" x14ac:dyDescent="0.15">
      <c r="A29" s="39" t="s">
        <v>19</v>
      </c>
      <c r="B29" s="70"/>
      <c r="C29" s="70"/>
      <c r="I29" s="39" t="s">
        <v>19</v>
      </c>
      <c r="J29" s="70"/>
      <c r="K29" s="70"/>
    </row>
    <row r="30" spans="1:16" ht="20.100000000000001" customHeight="1" x14ac:dyDescent="0.15">
      <c r="A30" s="39" t="s">
        <v>20</v>
      </c>
      <c r="B30" s="70"/>
      <c r="C30" s="70"/>
      <c r="I30" s="39" t="s">
        <v>20</v>
      </c>
      <c r="J30" s="70"/>
      <c r="K30" s="70"/>
    </row>
    <row r="31" spans="1:16" ht="20.100000000000001" customHeight="1" x14ac:dyDescent="0.15">
      <c r="A31" s="39" t="s">
        <v>21</v>
      </c>
      <c r="B31" s="70"/>
      <c r="C31" s="70"/>
      <c r="I31" s="39" t="s">
        <v>21</v>
      </c>
      <c r="J31" s="70"/>
      <c r="K31" s="70"/>
    </row>
    <row r="32" spans="1:16" ht="20.100000000000001" customHeight="1" x14ac:dyDescent="0.15">
      <c r="A32" s="39" t="s">
        <v>22</v>
      </c>
      <c r="B32" s="70"/>
      <c r="C32" s="70"/>
      <c r="D32" s="177" t="s">
        <v>61</v>
      </c>
      <c r="E32" s="178"/>
      <c r="F32" s="178"/>
      <c r="G32" s="178"/>
      <c r="H32" s="178"/>
      <c r="I32" s="39" t="s">
        <v>22</v>
      </c>
      <c r="J32" s="70"/>
      <c r="K32" s="70"/>
      <c r="L32" s="169" t="s">
        <v>60</v>
      </c>
      <c r="M32" s="170"/>
      <c r="N32" s="170"/>
      <c r="O32" s="170"/>
      <c r="P32" s="170"/>
    </row>
    <row r="33" spans="1:16" ht="20.100000000000001" customHeight="1" x14ac:dyDescent="0.15">
      <c r="A33" s="39" t="s">
        <v>23</v>
      </c>
      <c r="B33" s="70"/>
      <c r="C33" s="70"/>
      <c r="D33" s="177"/>
      <c r="E33" s="178"/>
      <c r="F33" s="178"/>
      <c r="G33" s="178"/>
      <c r="H33" s="178"/>
      <c r="I33" s="39" t="s">
        <v>23</v>
      </c>
      <c r="J33" s="70"/>
      <c r="K33" s="70"/>
      <c r="L33" s="169"/>
      <c r="M33" s="170"/>
      <c r="N33" s="170"/>
      <c r="O33" s="170"/>
      <c r="P33" s="170"/>
    </row>
    <row r="34" spans="1:16" ht="20.100000000000001" customHeight="1" x14ac:dyDescent="0.15">
      <c r="A34" s="39" t="s">
        <v>24</v>
      </c>
      <c r="B34" s="70"/>
      <c r="C34" s="70"/>
      <c r="I34" s="39" t="s">
        <v>24</v>
      </c>
      <c r="J34" s="70"/>
      <c r="K34" s="70"/>
      <c r="L34" s="169"/>
      <c r="M34" s="170"/>
      <c r="N34" s="170"/>
      <c r="O34" s="170"/>
      <c r="P34" s="170"/>
    </row>
    <row r="35" spans="1:16" ht="20.100000000000001" customHeight="1" x14ac:dyDescent="0.15">
      <c r="A35" s="39" t="s">
        <v>25</v>
      </c>
      <c r="B35" s="70"/>
      <c r="C35" s="70"/>
      <c r="I35" s="39" t="s">
        <v>25</v>
      </c>
      <c r="J35" s="70"/>
      <c r="K35" s="70"/>
      <c r="L35" s="169"/>
      <c r="M35" s="170"/>
      <c r="N35" s="170"/>
      <c r="O35" s="170"/>
      <c r="P35" s="170"/>
    </row>
    <row r="36" spans="1:16" ht="20.100000000000001" customHeight="1" x14ac:dyDescent="0.15">
      <c r="A36" s="39" t="s">
        <v>26</v>
      </c>
      <c r="B36" s="70"/>
      <c r="C36" s="70"/>
      <c r="I36" s="39" t="s">
        <v>26</v>
      </c>
      <c r="J36" s="70"/>
      <c r="K36" s="70"/>
    </row>
    <row r="37" spans="1:16" ht="20.100000000000001" customHeight="1" x14ac:dyDescent="0.15">
      <c r="A37" s="39" t="s">
        <v>27</v>
      </c>
      <c r="B37" s="70"/>
      <c r="C37" s="70"/>
      <c r="I37" s="39" t="s">
        <v>27</v>
      </c>
      <c r="J37" s="70"/>
      <c r="K37" s="70"/>
    </row>
    <row r="38" spans="1:16" ht="20.100000000000001" customHeight="1" x14ac:dyDescent="0.15">
      <c r="A38" s="39" t="s">
        <v>28</v>
      </c>
      <c r="B38" s="70"/>
      <c r="C38" s="70"/>
      <c r="I38" s="39" t="s">
        <v>28</v>
      </c>
      <c r="J38" s="70"/>
      <c r="K38" s="70"/>
    </row>
    <row r="39" spans="1:16" ht="20.100000000000001" customHeight="1" x14ac:dyDescent="0.15">
      <c r="A39" s="39" t="s">
        <v>29</v>
      </c>
      <c r="B39" s="58">
        <f>SUM(B27:B38)</f>
        <v>0</v>
      </c>
      <c r="C39" s="58">
        <f>SUM(C27:C38)</f>
        <v>0</v>
      </c>
      <c r="I39" s="39" t="s">
        <v>29</v>
      </c>
      <c r="J39" s="58">
        <f>SUM(J27:J38)</f>
        <v>0</v>
      </c>
      <c r="K39" s="58">
        <f>SUM(K27:K38)</f>
        <v>0</v>
      </c>
    </row>
    <row r="40" spans="1:16" ht="20.100000000000001" customHeight="1" x14ac:dyDescent="0.15">
      <c r="A40" s="42" t="s">
        <v>33</v>
      </c>
      <c r="B40" s="55">
        <f>B39*2.5</f>
        <v>0</v>
      </c>
      <c r="C40" s="55">
        <f>C39*2.5</f>
        <v>0</v>
      </c>
      <c r="D40" s="167" t="s">
        <v>151</v>
      </c>
      <c r="E40" s="168"/>
      <c r="F40" s="168"/>
      <c r="I40" s="42" t="s">
        <v>33</v>
      </c>
      <c r="J40" s="55">
        <f>J39*2.8</f>
        <v>0</v>
      </c>
      <c r="K40" s="55">
        <f>K39*2.8</f>
        <v>0</v>
      </c>
      <c r="L40" s="167" t="s">
        <v>158</v>
      </c>
      <c r="M40" s="168"/>
      <c r="N40" s="168"/>
    </row>
    <row r="42" spans="1:16" ht="20.100000000000001" customHeight="1" x14ac:dyDescent="0.15">
      <c r="A42" s="37" t="s">
        <v>40</v>
      </c>
      <c r="I42" s="43" t="s">
        <v>43</v>
      </c>
      <c r="J42" s="43"/>
      <c r="K42" s="43"/>
      <c r="L42" s="43"/>
      <c r="M42" s="43"/>
      <c r="N42" s="43"/>
      <c r="O42" s="43"/>
      <c r="P42" s="43"/>
    </row>
    <row r="43" spans="1:16" ht="20.100000000000001" customHeight="1" x14ac:dyDescent="0.15">
      <c r="A43" s="164"/>
      <c r="B43" s="165" t="s">
        <v>16</v>
      </c>
      <c r="C43" s="166"/>
      <c r="I43" s="164"/>
      <c r="J43" s="165" t="s">
        <v>16</v>
      </c>
      <c r="K43" s="166"/>
      <c r="L43" s="43"/>
      <c r="M43" s="43"/>
      <c r="N43" s="43"/>
      <c r="O43" s="43"/>
      <c r="P43" s="43"/>
    </row>
    <row r="44" spans="1:16" ht="20.100000000000001" customHeight="1" x14ac:dyDescent="0.15">
      <c r="A44" s="164"/>
      <c r="B44" s="38" t="s">
        <v>15</v>
      </c>
      <c r="C44" s="38" t="s">
        <v>14</v>
      </c>
      <c r="I44" s="164"/>
      <c r="J44" s="38" t="s">
        <v>15</v>
      </c>
      <c r="K44" s="38" t="s">
        <v>14</v>
      </c>
      <c r="L44" s="43"/>
      <c r="M44" s="43"/>
      <c r="N44" s="43"/>
      <c r="O44" s="43"/>
      <c r="P44" s="43"/>
    </row>
    <row r="45" spans="1:16" s="43" customFormat="1" ht="20.100000000000001" customHeight="1" x14ac:dyDescent="0.15">
      <c r="A45" s="164"/>
      <c r="B45" s="128">
        <f>$B$5</f>
        <v>44317</v>
      </c>
      <c r="C45" s="128">
        <f>$C$5</f>
        <v>44652</v>
      </c>
      <c r="D45" s="167" t="s">
        <v>54</v>
      </c>
      <c r="E45" s="168"/>
      <c r="F45" s="168"/>
      <c r="G45" s="168"/>
      <c r="H45" s="168"/>
      <c r="I45" s="164"/>
      <c r="J45" s="128">
        <f>$B$5</f>
        <v>44317</v>
      </c>
      <c r="K45" s="128">
        <f>$C$5</f>
        <v>44652</v>
      </c>
      <c r="L45" s="167" t="s">
        <v>54</v>
      </c>
      <c r="M45" s="168"/>
      <c r="N45" s="168"/>
      <c r="O45" s="168"/>
      <c r="P45" s="168"/>
    </row>
    <row r="46" spans="1:16" ht="20.100000000000001" customHeight="1" x14ac:dyDescent="0.15">
      <c r="A46" s="39" t="s">
        <v>17</v>
      </c>
      <c r="B46" s="69"/>
      <c r="C46" s="69"/>
      <c r="I46" s="39" t="s">
        <v>17</v>
      </c>
      <c r="J46" s="69"/>
      <c r="K46" s="69"/>
      <c r="L46" s="43"/>
      <c r="M46" s="43"/>
      <c r="N46" s="43"/>
      <c r="O46" s="43"/>
      <c r="P46" s="43"/>
    </row>
    <row r="47" spans="1:16" ht="20.100000000000001" customHeight="1" x14ac:dyDescent="0.15">
      <c r="A47" s="39" t="s">
        <v>18</v>
      </c>
      <c r="B47" s="69"/>
      <c r="C47" s="69"/>
      <c r="I47" s="39" t="s">
        <v>18</v>
      </c>
      <c r="J47" s="69"/>
      <c r="K47" s="69"/>
      <c r="L47" s="43"/>
      <c r="M47" s="43"/>
      <c r="N47" s="43"/>
      <c r="O47" s="43"/>
      <c r="P47" s="43"/>
    </row>
    <row r="48" spans="1:16" ht="20.100000000000001" customHeight="1" x14ac:dyDescent="0.15">
      <c r="A48" s="39" t="s">
        <v>19</v>
      </c>
      <c r="B48" s="69"/>
      <c r="C48" s="69"/>
      <c r="I48" s="39" t="s">
        <v>19</v>
      </c>
      <c r="J48" s="69"/>
      <c r="K48" s="69"/>
      <c r="L48" s="43"/>
      <c r="M48" s="43"/>
      <c r="N48" s="43"/>
      <c r="O48" s="43"/>
      <c r="P48" s="43"/>
    </row>
    <row r="49" spans="1:18" ht="20.100000000000001" customHeight="1" x14ac:dyDescent="0.15">
      <c r="A49" s="39" t="s">
        <v>20</v>
      </c>
      <c r="B49" s="69"/>
      <c r="C49" s="69"/>
      <c r="I49" s="39" t="s">
        <v>20</v>
      </c>
      <c r="J49" s="69"/>
      <c r="K49" s="69"/>
      <c r="L49" s="43"/>
      <c r="M49" s="43"/>
      <c r="N49" s="43"/>
      <c r="O49" s="43"/>
      <c r="P49" s="43"/>
    </row>
    <row r="50" spans="1:18" ht="20.100000000000001" customHeight="1" x14ac:dyDescent="0.15">
      <c r="A50" s="39" t="s">
        <v>21</v>
      </c>
      <c r="B50" s="69"/>
      <c r="C50" s="69"/>
      <c r="D50" s="169" t="s">
        <v>60</v>
      </c>
      <c r="E50" s="170"/>
      <c r="F50" s="170"/>
      <c r="G50" s="170"/>
      <c r="H50" s="175"/>
      <c r="I50" s="39" t="s">
        <v>21</v>
      </c>
      <c r="J50" s="69"/>
      <c r="K50" s="69"/>
      <c r="L50" s="43"/>
      <c r="M50" s="43"/>
      <c r="N50" s="43"/>
      <c r="O50" s="43"/>
      <c r="P50" s="43"/>
    </row>
    <row r="51" spans="1:18" ht="20.100000000000001" customHeight="1" x14ac:dyDescent="0.15">
      <c r="A51" s="39" t="s">
        <v>22</v>
      </c>
      <c r="B51" s="69"/>
      <c r="C51" s="69"/>
      <c r="D51" s="169"/>
      <c r="E51" s="170"/>
      <c r="F51" s="170"/>
      <c r="G51" s="170"/>
      <c r="H51" s="175"/>
      <c r="I51" s="39" t="s">
        <v>22</v>
      </c>
      <c r="J51" s="69"/>
      <c r="K51" s="69"/>
      <c r="L51" s="169" t="s">
        <v>62</v>
      </c>
      <c r="M51" s="170"/>
      <c r="N51" s="170"/>
      <c r="O51" s="170"/>
      <c r="P51" s="170"/>
    </row>
    <row r="52" spans="1:18" ht="20.100000000000001" customHeight="1" x14ac:dyDescent="0.15">
      <c r="A52" s="39" t="s">
        <v>23</v>
      </c>
      <c r="B52" s="69"/>
      <c r="C52" s="69"/>
      <c r="D52" s="169"/>
      <c r="E52" s="170"/>
      <c r="F52" s="170"/>
      <c r="G52" s="170"/>
      <c r="H52" s="175"/>
      <c r="I52" s="39" t="s">
        <v>23</v>
      </c>
      <c r="J52" s="69"/>
      <c r="K52" s="69"/>
      <c r="L52" s="169"/>
      <c r="M52" s="170"/>
      <c r="N52" s="170"/>
      <c r="O52" s="170"/>
      <c r="P52" s="170"/>
    </row>
    <row r="53" spans="1:18" ht="20.100000000000001" customHeight="1" x14ac:dyDescent="0.15">
      <c r="A53" s="39" t="s">
        <v>24</v>
      </c>
      <c r="B53" s="69"/>
      <c r="C53" s="69"/>
      <c r="D53" s="169"/>
      <c r="E53" s="170"/>
      <c r="F53" s="170"/>
      <c r="G53" s="170"/>
      <c r="H53" s="175"/>
      <c r="I53" s="39" t="s">
        <v>24</v>
      </c>
      <c r="J53" s="69"/>
      <c r="K53" s="69"/>
      <c r="L53" s="40"/>
      <c r="M53" s="41"/>
      <c r="N53" s="41"/>
      <c r="O53" s="41"/>
      <c r="P53" s="41"/>
    </row>
    <row r="54" spans="1:18" ht="20.100000000000001" customHeight="1" x14ac:dyDescent="0.15">
      <c r="A54" s="39" t="s">
        <v>25</v>
      </c>
      <c r="B54" s="69"/>
      <c r="C54" s="69"/>
      <c r="D54" s="40"/>
      <c r="E54" s="41"/>
      <c r="F54" s="41"/>
      <c r="G54" s="41"/>
      <c r="H54" s="41"/>
      <c r="I54" s="39" t="s">
        <v>25</v>
      </c>
      <c r="J54" s="69"/>
      <c r="K54" s="69"/>
      <c r="L54" s="40"/>
      <c r="M54" s="41"/>
      <c r="N54" s="41"/>
      <c r="O54" s="41"/>
      <c r="P54" s="41"/>
    </row>
    <row r="55" spans="1:18" ht="20.100000000000001" customHeight="1" x14ac:dyDescent="0.15">
      <c r="A55" s="39" t="s">
        <v>26</v>
      </c>
      <c r="B55" s="69"/>
      <c r="C55" s="69"/>
      <c r="I55" s="39" t="s">
        <v>26</v>
      </c>
      <c r="J55" s="69"/>
      <c r="K55" s="69"/>
      <c r="L55" s="43"/>
      <c r="M55" s="43"/>
      <c r="N55" s="43"/>
      <c r="O55" s="43"/>
      <c r="P55" s="43"/>
    </row>
    <row r="56" spans="1:18" ht="20.100000000000001" customHeight="1" x14ac:dyDescent="0.15">
      <c r="A56" s="39" t="s">
        <v>27</v>
      </c>
      <c r="B56" s="69"/>
      <c r="C56" s="69"/>
      <c r="I56" s="39" t="s">
        <v>27</v>
      </c>
      <c r="J56" s="69"/>
      <c r="K56" s="69"/>
      <c r="L56" s="43"/>
      <c r="M56" s="43"/>
      <c r="N56" s="43"/>
      <c r="O56" s="43"/>
      <c r="P56" s="43"/>
    </row>
    <row r="57" spans="1:18" ht="20.100000000000001" customHeight="1" x14ac:dyDescent="0.15">
      <c r="A57" s="39" t="s">
        <v>28</v>
      </c>
      <c r="B57" s="69"/>
      <c r="C57" s="69"/>
      <c r="I57" s="39" t="s">
        <v>28</v>
      </c>
      <c r="J57" s="69"/>
      <c r="K57" s="69"/>
      <c r="L57" s="43"/>
      <c r="M57" s="43"/>
      <c r="N57" s="43"/>
      <c r="O57" s="43"/>
      <c r="P57" s="43"/>
    </row>
    <row r="58" spans="1:18" ht="20.100000000000001" customHeight="1" x14ac:dyDescent="0.15">
      <c r="A58" s="39" t="s">
        <v>29</v>
      </c>
      <c r="B58" s="57">
        <f>SUM(B46:B57)</f>
        <v>0</v>
      </c>
      <c r="C58" s="57">
        <f>SUM(C46:C57)</f>
        <v>0</v>
      </c>
      <c r="I58" s="39" t="s">
        <v>29</v>
      </c>
      <c r="J58" s="57">
        <f>SUM(J46:J57)</f>
        <v>0</v>
      </c>
      <c r="K58" s="57">
        <f>SUM(K46:K57)</f>
        <v>0</v>
      </c>
      <c r="L58" s="43"/>
      <c r="M58" s="43"/>
      <c r="N58" s="43"/>
      <c r="O58" s="43"/>
      <c r="P58" s="43"/>
    </row>
    <row r="59" spans="1:18" ht="20.100000000000001" customHeight="1" x14ac:dyDescent="0.15">
      <c r="A59" s="42" t="s">
        <v>33</v>
      </c>
      <c r="B59" s="55">
        <f>B58*2.1</f>
        <v>0</v>
      </c>
      <c r="C59" s="55">
        <f>C58*2.1</f>
        <v>0</v>
      </c>
      <c r="D59" s="37" t="s">
        <v>152</v>
      </c>
      <c r="I59" s="42" t="s">
        <v>33</v>
      </c>
      <c r="J59" s="55">
        <f>J58*6.3</f>
        <v>0</v>
      </c>
      <c r="K59" s="55">
        <f>K58*6.3</f>
        <v>0</v>
      </c>
      <c r="L59" s="43" t="s">
        <v>153</v>
      </c>
    </row>
    <row r="61" spans="1:18" ht="20.100000000000001" customHeight="1" x14ac:dyDescent="0.15">
      <c r="A61" s="50" t="s">
        <v>42</v>
      </c>
      <c r="B61" s="51" t="s">
        <v>57</v>
      </c>
      <c r="C61" s="71"/>
      <c r="D61" s="176" t="s">
        <v>149</v>
      </c>
      <c r="E61" s="176"/>
      <c r="F61" s="176"/>
      <c r="G61" s="176"/>
      <c r="H61" s="176"/>
    </row>
    <row r="62" spans="1:18" ht="20.100000000000001" customHeight="1" x14ac:dyDescent="0.15">
      <c r="A62" s="164"/>
      <c r="B62" s="165" t="s">
        <v>16</v>
      </c>
      <c r="C62" s="166"/>
      <c r="D62" s="176"/>
      <c r="E62" s="176"/>
      <c r="F62" s="176"/>
      <c r="G62" s="176"/>
      <c r="H62" s="176"/>
    </row>
    <row r="63" spans="1:18" ht="20.100000000000001" customHeight="1" x14ac:dyDescent="0.15">
      <c r="A63" s="164"/>
      <c r="B63" s="38" t="s">
        <v>15</v>
      </c>
      <c r="C63" s="38" t="s">
        <v>14</v>
      </c>
      <c r="J63" s="114"/>
      <c r="K63" s="114"/>
      <c r="L63" s="114"/>
      <c r="M63" s="114"/>
      <c r="N63" s="114"/>
      <c r="O63" s="114"/>
      <c r="P63" s="114"/>
      <c r="Q63" s="114"/>
      <c r="R63" s="114"/>
    </row>
    <row r="64" spans="1:18" ht="20.100000000000001" customHeight="1" x14ac:dyDescent="0.15">
      <c r="A64" s="164"/>
      <c r="B64" s="128">
        <f>$B$5</f>
        <v>44317</v>
      </c>
      <c r="C64" s="128">
        <f>$C$5</f>
        <v>44652</v>
      </c>
      <c r="D64" s="167" t="s">
        <v>54</v>
      </c>
      <c r="E64" s="168"/>
      <c r="F64" s="168"/>
      <c r="G64" s="168"/>
      <c r="H64" s="168"/>
      <c r="J64" s="114"/>
      <c r="K64" s="114"/>
      <c r="L64" s="114"/>
      <c r="M64" s="114"/>
      <c r="N64" s="114"/>
      <c r="O64" s="114"/>
      <c r="P64" s="114"/>
      <c r="Q64" s="114"/>
      <c r="R64" s="114"/>
    </row>
    <row r="65" spans="1:18" ht="20.100000000000001" customHeight="1" x14ac:dyDescent="0.15">
      <c r="A65" s="39" t="s">
        <v>17</v>
      </c>
      <c r="B65" s="72"/>
      <c r="C65" s="72"/>
      <c r="D65" s="167"/>
      <c r="E65" s="168"/>
      <c r="F65" s="168"/>
      <c r="G65" s="168"/>
      <c r="H65" s="168"/>
      <c r="J65" s="114"/>
      <c r="K65" s="114"/>
      <c r="L65" s="114"/>
      <c r="M65" s="114"/>
      <c r="N65" s="114"/>
      <c r="O65" s="114"/>
      <c r="P65" s="114"/>
      <c r="Q65" s="114"/>
      <c r="R65" s="114"/>
    </row>
    <row r="66" spans="1:18" ht="20.100000000000001" customHeight="1" x14ac:dyDescent="0.15">
      <c r="A66" s="39" t="s">
        <v>18</v>
      </c>
      <c r="B66" s="72"/>
      <c r="C66" s="72"/>
      <c r="D66" s="43"/>
      <c r="E66" s="43"/>
      <c r="F66" s="43"/>
      <c r="G66" s="43"/>
      <c r="H66" s="43"/>
      <c r="J66" s="115"/>
      <c r="K66" s="115"/>
      <c r="L66" s="115"/>
      <c r="M66" s="115"/>
      <c r="N66" s="115"/>
      <c r="O66" s="114"/>
      <c r="P66" s="114"/>
      <c r="Q66" s="114"/>
      <c r="R66" s="114"/>
    </row>
    <row r="67" spans="1:18" ht="20.100000000000001" customHeight="1" x14ac:dyDescent="0.15">
      <c r="A67" s="39" t="s">
        <v>19</v>
      </c>
      <c r="B67" s="72"/>
      <c r="C67" s="72"/>
      <c r="D67" s="43"/>
      <c r="E67" s="43"/>
      <c r="F67" s="43"/>
      <c r="G67" s="43"/>
      <c r="H67" s="43"/>
      <c r="J67" s="115"/>
      <c r="K67" s="116"/>
      <c r="L67" s="117"/>
      <c r="M67" s="118"/>
      <c r="N67" s="119"/>
      <c r="O67" s="114"/>
      <c r="P67" s="114"/>
      <c r="Q67" s="114"/>
      <c r="R67" s="114"/>
    </row>
    <row r="68" spans="1:18" ht="20.100000000000001" customHeight="1" x14ac:dyDescent="0.15">
      <c r="A68" s="39" t="s">
        <v>20</v>
      </c>
      <c r="B68" s="72"/>
      <c r="C68" s="72"/>
      <c r="D68" s="43"/>
      <c r="E68" s="43"/>
      <c r="F68" s="43"/>
      <c r="G68" s="43"/>
      <c r="H68" s="43"/>
      <c r="J68" s="115"/>
      <c r="K68" s="116"/>
      <c r="L68" s="117"/>
      <c r="M68" s="118"/>
      <c r="N68" s="119"/>
      <c r="O68" s="114"/>
      <c r="P68" s="114"/>
      <c r="Q68" s="114"/>
      <c r="R68" s="114"/>
    </row>
    <row r="69" spans="1:18" ht="20.100000000000001" customHeight="1" x14ac:dyDescent="0.15">
      <c r="A69" s="39" t="s">
        <v>21</v>
      </c>
      <c r="B69" s="72"/>
      <c r="C69" s="72"/>
      <c r="J69" s="115"/>
      <c r="K69" s="120"/>
      <c r="L69" s="117"/>
      <c r="M69" s="118"/>
      <c r="N69" s="121"/>
      <c r="O69" s="114"/>
      <c r="P69" s="114"/>
      <c r="Q69" s="114"/>
      <c r="R69" s="114"/>
    </row>
    <row r="70" spans="1:18" ht="20.100000000000001" customHeight="1" x14ac:dyDescent="0.15">
      <c r="A70" s="39" t="s">
        <v>22</v>
      </c>
      <c r="B70" s="72"/>
      <c r="C70" s="72"/>
      <c r="D70" s="169" t="s">
        <v>159</v>
      </c>
      <c r="E70" s="170"/>
      <c r="F70" s="170"/>
      <c r="G70" s="170"/>
      <c r="H70" s="170"/>
      <c r="J70" s="115"/>
      <c r="K70" s="122"/>
      <c r="L70" s="117"/>
      <c r="M70" s="118"/>
      <c r="N70" s="121"/>
      <c r="O70" s="114"/>
      <c r="P70" s="114"/>
      <c r="Q70" s="114"/>
      <c r="R70" s="114"/>
    </row>
    <row r="71" spans="1:18" ht="20.100000000000001" customHeight="1" x14ac:dyDescent="0.15">
      <c r="A71" s="39" t="s">
        <v>23</v>
      </c>
      <c r="B71" s="72"/>
      <c r="C71" s="72"/>
      <c r="D71" s="169"/>
      <c r="E71" s="170"/>
      <c r="F71" s="170"/>
      <c r="G71" s="170"/>
      <c r="H71" s="170"/>
      <c r="J71" s="114"/>
      <c r="K71" s="114"/>
      <c r="L71" s="114"/>
      <c r="M71" s="114"/>
      <c r="N71" s="114"/>
      <c r="O71" s="114"/>
      <c r="P71" s="114"/>
      <c r="Q71" s="114"/>
      <c r="R71" s="114"/>
    </row>
    <row r="72" spans="1:18" ht="20.100000000000001" customHeight="1" x14ac:dyDescent="0.15">
      <c r="A72" s="39" t="s">
        <v>24</v>
      </c>
      <c r="B72" s="72"/>
      <c r="C72" s="72"/>
      <c r="D72" s="40"/>
      <c r="E72" s="41"/>
      <c r="F72" s="41"/>
      <c r="G72" s="41"/>
      <c r="H72" s="41"/>
      <c r="J72" s="114"/>
      <c r="K72" s="114"/>
      <c r="L72" s="114"/>
      <c r="M72" s="114"/>
      <c r="N72" s="114"/>
      <c r="O72" s="114"/>
      <c r="P72" s="114"/>
      <c r="Q72" s="114"/>
      <c r="R72" s="114"/>
    </row>
    <row r="73" spans="1:18" ht="20.100000000000001" customHeight="1" x14ac:dyDescent="0.15">
      <c r="A73" s="39" t="s">
        <v>25</v>
      </c>
      <c r="B73" s="72"/>
      <c r="C73" s="72"/>
      <c r="D73" s="43"/>
      <c r="E73" s="43"/>
      <c r="F73" s="43"/>
      <c r="G73" s="43"/>
      <c r="H73" s="43"/>
      <c r="J73" s="114"/>
      <c r="K73" s="114"/>
      <c r="L73" s="114"/>
      <c r="M73" s="114"/>
      <c r="N73" s="114"/>
      <c r="O73" s="114"/>
      <c r="P73" s="114"/>
      <c r="Q73" s="114"/>
      <c r="R73" s="114"/>
    </row>
    <row r="74" spans="1:18" ht="20.100000000000001" customHeight="1" x14ac:dyDescent="0.15">
      <c r="A74" s="39" t="s">
        <v>26</v>
      </c>
      <c r="B74" s="72"/>
      <c r="C74" s="72"/>
      <c r="D74" s="43"/>
      <c r="E74" s="43"/>
      <c r="F74" s="43"/>
      <c r="G74" s="43"/>
      <c r="J74" s="114"/>
      <c r="K74" s="114"/>
      <c r="L74" s="114"/>
      <c r="M74" s="114"/>
      <c r="N74" s="114"/>
      <c r="O74" s="114"/>
      <c r="P74" s="114"/>
      <c r="Q74" s="114"/>
      <c r="R74" s="114"/>
    </row>
    <row r="75" spans="1:18" ht="20.100000000000001" customHeight="1" x14ac:dyDescent="0.15">
      <c r="A75" s="39" t="s">
        <v>27</v>
      </c>
      <c r="B75" s="72"/>
      <c r="C75" s="72"/>
      <c r="D75" s="43"/>
      <c r="E75" s="43"/>
      <c r="F75" s="43"/>
      <c r="G75" s="43"/>
      <c r="J75" s="114"/>
      <c r="K75" s="114"/>
      <c r="L75" s="114"/>
      <c r="M75" s="114"/>
      <c r="N75" s="114"/>
      <c r="O75" s="114"/>
      <c r="P75" s="114"/>
      <c r="Q75" s="114"/>
      <c r="R75" s="114"/>
    </row>
    <row r="76" spans="1:18" ht="20.100000000000001" customHeight="1" x14ac:dyDescent="0.15">
      <c r="A76" s="39" t="s">
        <v>28</v>
      </c>
      <c r="B76" s="72"/>
      <c r="C76" s="72"/>
      <c r="D76" s="43"/>
      <c r="E76" s="43"/>
      <c r="F76" s="43"/>
      <c r="G76" s="43"/>
      <c r="H76" s="43"/>
      <c r="J76" s="114"/>
      <c r="K76" s="114"/>
      <c r="L76" s="114"/>
      <c r="M76" s="114"/>
      <c r="N76" s="114"/>
      <c r="O76" s="114"/>
      <c r="P76" s="114"/>
      <c r="Q76" s="114"/>
      <c r="R76" s="114"/>
    </row>
    <row r="77" spans="1:18" ht="20.100000000000001" customHeight="1" x14ac:dyDescent="0.15">
      <c r="A77" s="39" t="s">
        <v>29</v>
      </c>
      <c r="B77" s="55">
        <f>SUM(B65:B76)</f>
        <v>0</v>
      </c>
      <c r="C77" s="55">
        <f>SUM(C65:C76)</f>
        <v>0</v>
      </c>
      <c r="D77" s="43"/>
      <c r="E77" s="43"/>
      <c r="F77" s="43"/>
      <c r="G77" s="43"/>
      <c r="H77" s="43"/>
      <c r="J77" s="114"/>
      <c r="K77" s="114"/>
      <c r="L77" s="114"/>
      <c r="M77" s="114"/>
      <c r="N77" s="114"/>
      <c r="O77" s="114"/>
      <c r="P77" s="114"/>
      <c r="Q77" s="114"/>
      <c r="R77" s="114"/>
    </row>
    <row r="78" spans="1:18" ht="20.100000000000001" customHeight="1" x14ac:dyDescent="0.15">
      <c r="J78" s="114"/>
      <c r="K78" s="114"/>
      <c r="L78" s="114"/>
      <c r="M78" s="114"/>
      <c r="N78" s="114"/>
      <c r="O78" s="114"/>
      <c r="P78" s="114"/>
      <c r="Q78" s="114"/>
      <c r="R78" s="114"/>
    </row>
  </sheetData>
  <mergeCells count="32">
    <mergeCell ref="D32:H33"/>
    <mergeCell ref="D45:H45"/>
    <mergeCell ref="I43:I45"/>
    <mergeCell ref="J43:K43"/>
    <mergeCell ref="D19:E19"/>
    <mergeCell ref="D70:H71"/>
    <mergeCell ref="D50:H53"/>
    <mergeCell ref="D64:H64"/>
    <mergeCell ref="L45:P45"/>
    <mergeCell ref="A62:A64"/>
    <mergeCell ref="B62:C62"/>
    <mergeCell ref="A43:A45"/>
    <mergeCell ref="B43:C43"/>
    <mergeCell ref="D61:H62"/>
    <mergeCell ref="L51:P52"/>
    <mergeCell ref="D65:H65"/>
    <mergeCell ref="A3:A5"/>
    <mergeCell ref="B3:C3"/>
    <mergeCell ref="L40:N40"/>
    <mergeCell ref="D40:F40"/>
    <mergeCell ref="I3:I5"/>
    <mergeCell ref="J3:K3"/>
    <mergeCell ref="L5:P5"/>
    <mergeCell ref="L26:P26"/>
    <mergeCell ref="L32:P35"/>
    <mergeCell ref="I24:I26"/>
    <mergeCell ref="J24:K24"/>
    <mergeCell ref="A24:A26"/>
    <mergeCell ref="B24:C24"/>
    <mergeCell ref="L11:P14"/>
    <mergeCell ref="D26:H26"/>
    <mergeCell ref="D11:H12"/>
  </mergeCells>
  <phoneticPr fontId="5"/>
  <conditionalFormatting sqref="C26 K26 K5">
    <cfRule type="cellIs" dxfId="8" priority="10" operator="between">
      <formula>43556</formula>
      <formula>43921</formula>
    </cfRule>
  </conditionalFormatting>
  <conditionalFormatting sqref="C45 K45">
    <cfRule type="cellIs" dxfId="7" priority="8" operator="between">
      <formula>43556</formula>
      <formula>43921</formula>
    </cfRule>
  </conditionalFormatting>
  <conditionalFormatting sqref="C64">
    <cfRule type="cellIs" dxfId="6" priority="7" operator="between">
      <formula>43556</formula>
      <formula>43921</formula>
    </cfRule>
  </conditionalFormatting>
  <conditionalFormatting sqref="B26">
    <cfRule type="cellIs" dxfId="5" priority="6" operator="between">
      <formula>43556</formula>
      <formula>43921</formula>
    </cfRule>
  </conditionalFormatting>
  <conditionalFormatting sqref="J26">
    <cfRule type="cellIs" dxfId="4" priority="5" operator="between">
      <formula>43556</formula>
      <formula>43921</formula>
    </cfRule>
  </conditionalFormatting>
  <conditionalFormatting sqref="J5">
    <cfRule type="cellIs" dxfId="3" priority="4" operator="between">
      <formula>43556</formula>
      <formula>43921</formula>
    </cfRule>
  </conditionalFormatting>
  <conditionalFormatting sqref="B45">
    <cfRule type="cellIs" dxfId="2" priority="3" operator="between">
      <formula>43556</formula>
      <formula>43921</formula>
    </cfRule>
  </conditionalFormatting>
  <conditionalFormatting sqref="J45">
    <cfRule type="cellIs" dxfId="1" priority="2" operator="between">
      <formula>43556</formula>
      <formula>43921</formula>
    </cfRule>
  </conditionalFormatting>
  <conditionalFormatting sqref="B64">
    <cfRule type="cellIs" dxfId="0" priority="1" operator="between">
      <formula>43556</formula>
      <formula>43921</formula>
    </cfRule>
  </conditionalFormatting>
  <printOptions horizontalCentered="1"/>
  <pageMargins left="0.78740157480314965" right="0.39370078740157483" top="0.78740157480314965" bottom="0.78740157480314965" header="0" footer="0"/>
  <pageSetup paperSize="9" scale="42" orientation="portrait"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V27"/>
  <sheetViews>
    <sheetView view="pageBreakPreview" zoomScaleNormal="100" zoomScaleSheetLayoutView="100" workbookViewId="0">
      <selection activeCell="Q9" sqref="Q9"/>
    </sheetView>
  </sheetViews>
  <sheetFormatPr defaultColWidth="3.625" defaultRowHeight="20.100000000000001" customHeight="1" x14ac:dyDescent="0.15"/>
  <sheetData>
    <row r="1" spans="1:22" ht="20.100000000000001" customHeight="1" x14ac:dyDescent="0.15">
      <c r="A1" t="s">
        <v>69</v>
      </c>
    </row>
    <row r="2" spans="1:22" ht="20.100000000000001" customHeight="1" x14ac:dyDescent="0.15">
      <c r="A2" t="s">
        <v>156</v>
      </c>
    </row>
    <row r="3" spans="1:22" ht="9.9499999999999993" customHeight="1" x14ac:dyDescent="0.15"/>
    <row r="4" spans="1:22" ht="20.100000000000001" customHeight="1" x14ac:dyDescent="0.15">
      <c r="B4" t="s">
        <v>70</v>
      </c>
    </row>
    <row r="5" spans="1:22" ht="20.100000000000001" customHeight="1" x14ac:dyDescent="0.15">
      <c r="B5" t="s">
        <v>82</v>
      </c>
    </row>
    <row r="6" spans="1:22" ht="20.100000000000001" customHeight="1" x14ac:dyDescent="0.15">
      <c r="B6" t="s">
        <v>71</v>
      </c>
    </row>
    <row r="7" spans="1:22" ht="20.100000000000001" customHeight="1" x14ac:dyDescent="0.15">
      <c r="B7" t="s">
        <v>83</v>
      </c>
    </row>
    <row r="8" spans="1:22" ht="20.100000000000001" customHeight="1" x14ac:dyDescent="0.15">
      <c r="B8" t="s">
        <v>84</v>
      </c>
    </row>
    <row r="10" spans="1:22" ht="20.100000000000001" customHeight="1" x14ac:dyDescent="0.15">
      <c r="A10" t="s">
        <v>72</v>
      </c>
    </row>
    <row r="11" spans="1:22" ht="20.100000000000001" customHeight="1" x14ac:dyDescent="0.15">
      <c r="A11" t="s">
        <v>73</v>
      </c>
    </row>
    <row r="13" spans="1:22" ht="20.100000000000001" customHeight="1" x14ac:dyDescent="0.15">
      <c r="A13" t="s">
        <v>74</v>
      </c>
    </row>
    <row r="14" spans="1:22" ht="20.100000000000001" customHeight="1" x14ac:dyDescent="0.15">
      <c r="A14" s="199" t="s">
        <v>157</v>
      </c>
      <c r="B14" s="199"/>
      <c r="C14" s="199"/>
      <c r="D14" s="199"/>
      <c r="E14" s="199"/>
      <c r="F14" s="199"/>
      <c r="G14" s="199"/>
      <c r="H14" s="199"/>
      <c r="I14" s="199"/>
      <c r="J14" s="199"/>
      <c r="K14" s="199"/>
      <c r="L14" s="199"/>
      <c r="M14" s="199"/>
      <c r="N14" s="199"/>
      <c r="O14" s="199"/>
      <c r="P14" s="199"/>
      <c r="Q14" s="199"/>
      <c r="R14" s="199"/>
      <c r="S14" s="199"/>
      <c r="T14" s="199"/>
      <c r="U14" s="199"/>
      <c r="V14" s="199"/>
    </row>
    <row r="15" spans="1:22" ht="20.100000000000001" customHeight="1" x14ac:dyDescent="0.15">
      <c r="A15" s="199"/>
      <c r="B15" s="199"/>
      <c r="C15" s="199"/>
      <c r="D15" s="199"/>
      <c r="E15" s="199"/>
      <c r="F15" s="199"/>
      <c r="G15" s="199"/>
      <c r="H15" s="199"/>
      <c r="I15" s="199"/>
      <c r="J15" s="199"/>
      <c r="K15" s="199"/>
      <c r="L15" s="199"/>
      <c r="M15" s="199"/>
      <c r="N15" s="199"/>
      <c r="O15" s="199"/>
      <c r="P15" s="199"/>
      <c r="Q15" s="199"/>
      <c r="R15" s="199"/>
      <c r="S15" s="199"/>
      <c r="T15" s="199"/>
      <c r="U15" s="199"/>
      <c r="V15" s="199"/>
    </row>
    <row r="16" spans="1:22" ht="20.100000000000001" customHeight="1" x14ac:dyDescent="0.15">
      <c r="A16" s="199"/>
      <c r="B16" s="199"/>
      <c r="C16" s="199"/>
      <c r="D16" s="199"/>
      <c r="E16" s="199"/>
      <c r="F16" s="199"/>
      <c r="G16" s="199"/>
      <c r="H16" s="199"/>
      <c r="I16" s="199"/>
      <c r="J16" s="199"/>
      <c r="K16" s="199"/>
      <c r="L16" s="199"/>
      <c r="M16" s="199"/>
      <c r="N16" s="199"/>
      <c r="O16" s="199"/>
      <c r="P16" s="199"/>
      <c r="Q16" s="199"/>
      <c r="R16" s="199"/>
      <c r="S16" s="199"/>
      <c r="T16" s="199"/>
      <c r="U16" s="199"/>
      <c r="V16" s="199"/>
    </row>
    <row r="18" spans="2:21" ht="20.100000000000001" customHeight="1" x14ac:dyDescent="0.15">
      <c r="B18" s="201" t="s">
        <v>81</v>
      </c>
      <c r="C18" s="201"/>
      <c r="D18" s="201"/>
      <c r="E18" s="201"/>
      <c r="F18" s="201"/>
      <c r="G18" s="201" t="s">
        <v>76</v>
      </c>
      <c r="H18" s="201"/>
      <c r="I18" s="201"/>
      <c r="J18" s="201"/>
      <c r="K18" s="201"/>
      <c r="L18" s="200" t="s">
        <v>75</v>
      </c>
      <c r="M18" s="200"/>
      <c r="N18" s="200"/>
      <c r="O18" s="200"/>
      <c r="P18" s="200"/>
      <c r="Q18" s="200"/>
      <c r="R18" s="200"/>
      <c r="S18" s="200"/>
      <c r="T18" s="200"/>
      <c r="U18" s="200"/>
    </row>
    <row r="19" spans="2:21" ht="20.100000000000001" customHeight="1" x14ac:dyDescent="0.15">
      <c r="B19" s="201"/>
      <c r="C19" s="201"/>
      <c r="D19" s="201"/>
      <c r="E19" s="201"/>
      <c r="F19" s="201"/>
      <c r="G19" s="201"/>
      <c r="H19" s="201"/>
      <c r="I19" s="201"/>
      <c r="J19" s="201"/>
      <c r="K19" s="201"/>
      <c r="L19" s="200"/>
      <c r="M19" s="200"/>
      <c r="N19" s="200"/>
      <c r="O19" s="200"/>
      <c r="P19" s="200"/>
      <c r="Q19" s="200"/>
      <c r="R19" s="200"/>
      <c r="S19" s="200"/>
      <c r="T19" s="200"/>
      <c r="U19" s="200"/>
    </row>
    <row r="20" spans="2:21" ht="20.100000000000001" customHeight="1" x14ac:dyDescent="0.15">
      <c r="B20" s="190" t="s">
        <v>102</v>
      </c>
      <c r="C20" s="206"/>
      <c r="D20" s="206"/>
      <c r="E20" s="206"/>
      <c r="F20" s="207"/>
      <c r="G20" s="205" t="s">
        <v>77</v>
      </c>
      <c r="H20" s="206"/>
      <c r="I20" s="206"/>
      <c r="J20" s="206"/>
      <c r="K20" s="207"/>
      <c r="L20" s="202" t="s">
        <v>80</v>
      </c>
      <c r="M20" s="203"/>
      <c r="N20" s="203"/>
      <c r="O20" s="203"/>
      <c r="P20" s="203"/>
      <c r="Q20" s="203"/>
      <c r="R20" s="203"/>
      <c r="S20" s="203"/>
      <c r="T20" s="203"/>
      <c r="U20" s="204"/>
    </row>
    <row r="21" spans="2:21" ht="20.100000000000001" customHeight="1" x14ac:dyDescent="0.15">
      <c r="B21" s="208"/>
      <c r="C21" s="209"/>
      <c r="D21" s="209"/>
      <c r="E21" s="209"/>
      <c r="F21" s="210"/>
      <c r="G21" s="208"/>
      <c r="H21" s="209"/>
      <c r="I21" s="209"/>
      <c r="J21" s="209"/>
      <c r="K21" s="210"/>
      <c r="L21" s="187"/>
      <c r="M21" s="188"/>
      <c r="N21" s="188"/>
      <c r="O21" s="188"/>
      <c r="P21" s="188"/>
      <c r="Q21" s="188"/>
      <c r="R21" s="188"/>
      <c r="S21" s="188"/>
      <c r="T21" s="188"/>
      <c r="U21" s="189"/>
    </row>
    <row r="22" spans="2:21" ht="20.100000000000001" customHeight="1" x14ac:dyDescent="0.15">
      <c r="B22" s="190" t="s">
        <v>103</v>
      </c>
      <c r="C22" s="191"/>
      <c r="D22" s="191"/>
      <c r="E22" s="191"/>
      <c r="F22" s="192"/>
      <c r="G22" s="190" t="s">
        <v>78</v>
      </c>
      <c r="H22" s="191"/>
      <c r="I22" s="191"/>
      <c r="J22" s="191"/>
      <c r="K22" s="192"/>
      <c r="L22" s="181" t="s">
        <v>106</v>
      </c>
      <c r="M22" s="182"/>
      <c r="N22" s="182"/>
      <c r="O22" s="182"/>
      <c r="P22" s="182"/>
      <c r="Q22" s="182"/>
      <c r="R22" s="182"/>
      <c r="S22" s="182"/>
      <c r="T22" s="182"/>
      <c r="U22" s="183"/>
    </row>
    <row r="23" spans="2:21" ht="20.100000000000001" customHeight="1" x14ac:dyDescent="0.15">
      <c r="B23" s="193"/>
      <c r="C23" s="194"/>
      <c r="D23" s="194"/>
      <c r="E23" s="194"/>
      <c r="F23" s="195"/>
      <c r="G23" s="193"/>
      <c r="H23" s="194"/>
      <c r="I23" s="194"/>
      <c r="J23" s="194"/>
      <c r="K23" s="195"/>
      <c r="L23" s="184"/>
      <c r="M23" s="185"/>
      <c r="N23" s="185"/>
      <c r="O23" s="185"/>
      <c r="P23" s="185"/>
      <c r="Q23" s="185"/>
      <c r="R23" s="185"/>
      <c r="S23" s="185"/>
      <c r="T23" s="185"/>
      <c r="U23" s="186"/>
    </row>
    <row r="24" spans="2:21" ht="20.100000000000001" customHeight="1" x14ac:dyDescent="0.15">
      <c r="B24" s="196"/>
      <c r="C24" s="197"/>
      <c r="D24" s="197"/>
      <c r="E24" s="197"/>
      <c r="F24" s="198"/>
      <c r="G24" s="196"/>
      <c r="H24" s="197"/>
      <c r="I24" s="197"/>
      <c r="J24" s="197"/>
      <c r="K24" s="198"/>
      <c r="L24" s="196"/>
      <c r="M24" s="197"/>
      <c r="N24" s="197"/>
      <c r="O24" s="197"/>
      <c r="P24" s="197"/>
      <c r="Q24" s="197"/>
      <c r="R24" s="197"/>
      <c r="S24" s="197"/>
      <c r="T24" s="197"/>
      <c r="U24" s="198"/>
    </row>
    <row r="25" spans="2:21" ht="20.100000000000001" customHeight="1" x14ac:dyDescent="0.15">
      <c r="B25" s="190" t="s">
        <v>104</v>
      </c>
      <c r="C25" s="191"/>
      <c r="D25" s="191"/>
      <c r="E25" s="191"/>
      <c r="F25" s="192"/>
      <c r="G25" s="190" t="s">
        <v>79</v>
      </c>
      <c r="H25" s="191"/>
      <c r="I25" s="191"/>
      <c r="J25" s="191"/>
      <c r="K25" s="192"/>
      <c r="L25" s="181" t="s">
        <v>105</v>
      </c>
      <c r="M25" s="182"/>
      <c r="N25" s="182"/>
      <c r="O25" s="182"/>
      <c r="P25" s="182"/>
      <c r="Q25" s="182"/>
      <c r="R25" s="182"/>
      <c r="S25" s="182"/>
      <c r="T25" s="182"/>
      <c r="U25" s="183"/>
    </row>
    <row r="26" spans="2:21" ht="20.100000000000001" customHeight="1" x14ac:dyDescent="0.15">
      <c r="B26" s="184"/>
      <c r="C26" s="185"/>
      <c r="D26" s="185"/>
      <c r="E26" s="185"/>
      <c r="F26" s="186"/>
      <c r="G26" s="184"/>
      <c r="H26" s="185"/>
      <c r="I26" s="185"/>
      <c r="J26" s="185"/>
      <c r="K26" s="186"/>
      <c r="L26" s="184"/>
      <c r="M26" s="185"/>
      <c r="N26" s="185"/>
      <c r="O26" s="185"/>
      <c r="P26" s="185"/>
      <c r="Q26" s="185"/>
      <c r="R26" s="185"/>
      <c r="S26" s="185"/>
      <c r="T26" s="185"/>
      <c r="U26" s="186"/>
    </row>
    <row r="27" spans="2:21" ht="20.100000000000001" customHeight="1" x14ac:dyDescent="0.15">
      <c r="B27" s="187"/>
      <c r="C27" s="188"/>
      <c r="D27" s="188"/>
      <c r="E27" s="188"/>
      <c r="F27" s="189"/>
      <c r="G27" s="187"/>
      <c r="H27" s="188"/>
      <c r="I27" s="188"/>
      <c r="J27" s="188"/>
      <c r="K27" s="189"/>
      <c r="L27" s="187"/>
      <c r="M27" s="188"/>
      <c r="N27" s="188"/>
      <c r="O27" s="188"/>
      <c r="P27" s="188"/>
      <c r="Q27" s="188"/>
      <c r="R27" s="188"/>
      <c r="S27" s="188"/>
      <c r="T27" s="188"/>
      <c r="U27" s="189"/>
    </row>
  </sheetData>
  <mergeCells count="13">
    <mergeCell ref="A14:V16"/>
    <mergeCell ref="L18:U19"/>
    <mergeCell ref="G18:K19"/>
    <mergeCell ref="B18:F19"/>
    <mergeCell ref="L20:U21"/>
    <mergeCell ref="G20:K21"/>
    <mergeCell ref="B20:F21"/>
    <mergeCell ref="L25:U27"/>
    <mergeCell ref="B22:F24"/>
    <mergeCell ref="G22:K24"/>
    <mergeCell ref="L22:U24"/>
    <mergeCell ref="B25:F27"/>
    <mergeCell ref="G25:K27"/>
  </mergeCells>
  <phoneticPr fontId="5"/>
  <pageMargins left="0.78740157480314965" right="0.78740157480314965" top="0.78740157480314965" bottom="0.7874015748031496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H253"/>
  <sheetViews>
    <sheetView tabSelected="1" view="pageBreakPreview" zoomScaleNormal="100" zoomScaleSheetLayoutView="100" workbookViewId="0">
      <selection activeCell="C15" sqref="C15"/>
    </sheetView>
  </sheetViews>
  <sheetFormatPr defaultColWidth="7.875" defaultRowHeight="13.5" x14ac:dyDescent="0.15"/>
  <cols>
    <col min="1" max="1" width="1.625" style="95" customWidth="1"/>
    <col min="2" max="2" width="5.625" style="95" customWidth="1"/>
    <col min="3" max="3" width="80.625" style="95" customWidth="1"/>
    <col min="4" max="4" width="1.625" style="95" customWidth="1"/>
    <col min="5" max="5" width="5.375" style="95" customWidth="1"/>
    <col min="6" max="6" width="56.375" style="95" customWidth="1"/>
    <col min="7" max="7" width="4.75" style="95" customWidth="1"/>
    <col min="8" max="16384" width="7.875" style="95"/>
  </cols>
  <sheetData>
    <row r="1" spans="1:7" s="73" customFormat="1" ht="35.1" customHeight="1" x14ac:dyDescent="0.15">
      <c r="B1" s="211" t="s">
        <v>85</v>
      </c>
      <c r="C1" s="211"/>
      <c r="D1" s="74"/>
      <c r="E1" s="74"/>
      <c r="F1" s="74"/>
      <c r="G1" s="75"/>
    </row>
    <row r="2" spans="1:7" s="80" customFormat="1" ht="9.9499999999999993" customHeight="1" x14ac:dyDescent="0.15">
      <c r="A2" s="76"/>
      <c r="B2" s="77"/>
      <c r="C2" s="78"/>
      <c r="D2" s="79"/>
      <c r="E2" s="79"/>
      <c r="F2" s="79"/>
      <c r="G2" s="76"/>
    </row>
    <row r="3" spans="1:7" s="80" customFormat="1" ht="30" customHeight="1" x14ac:dyDescent="0.15">
      <c r="A3" s="76"/>
      <c r="B3" s="76"/>
      <c r="C3" s="78"/>
      <c r="D3" s="79"/>
      <c r="E3" s="79"/>
      <c r="F3" s="79"/>
      <c r="G3" s="76"/>
    </row>
    <row r="4" spans="1:7" s="80" customFormat="1" ht="9.9499999999999993" customHeight="1" x14ac:dyDescent="0.15">
      <c r="A4" s="76"/>
      <c r="B4" s="76"/>
      <c r="C4" s="78"/>
      <c r="D4" s="79"/>
      <c r="E4" s="79"/>
      <c r="F4" s="79"/>
      <c r="G4" s="76"/>
    </row>
    <row r="5" spans="1:7" s="80" customFormat="1" ht="24.95" customHeight="1" x14ac:dyDescent="0.15">
      <c r="A5" s="76"/>
      <c r="B5" s="81" t="s">
        <v>86</v>
      </c>
      <c r="C5" s="82" t="s">
        <v>67</v>
      </c>
      <c r="D5" s="83"/>
      <c r="E5" s="79"/>
      <c r="F5" s="79"/>
      <c r="G5" s="76"/>
    </row>
    <row r="6" spans="1:7" s="80" customFormat="1" ht="24.95" customHeight="1" x14ac:dyDescent="0.15">
      <c r="A6" s="76"/>
      <c r="B6" s="84"/>
      <c r="C6" s="86" t="s">
        <v>107</v>
      </c>
      <c r="D6" s="83"/>
      <c r="E6" s="79"/>
      <c r="F6" s="79"/>
      <c r="G6" s="76"/>
    </row>
    <row r="7" spans="1:7" s="80" customFormat="1" ht="24.95" customHeight="1" x14ac:dyDescent="0.15">
      <c r="A7" s="76"/>
      <c r="B7" s="84"/>
      <c r="C7" s="85" t="s">
        <v>160</v>
      </c>
      <c r="D7" s="83"/>
      <c r="E7" s="79"/>
      <c r="F7" s="79"/>
      <c r="G7" s="76"/>
    </row>
    <row r="8" spans="1:7" s="80" customFormat="1" ht="24.95" customHeight="1" x14ac:dyDescent="0.15">
      <c r="A8" s="76"/>
      <c r="B8" s="84"/>
      <c r="C8" s="85" t="s">
        <v>108</v>
      </c>
      <c r="D8" s="83"/>
      <c r="E8" s="79"/>
      <c r="F8" s="79"/>
      <c r="G8" s="76"/>
    </row>
    <row r="9" spans="1:7" s="80" customFormat="1" ht="24.95" customHeight="1" x14ac:dyDescent="0.15">
      <c r="A9" s="76"/>
      <c r="B9" s="84"/>
      <c r="C9" s="85" t="s">
        <v>109</v>
      </c>
      <c r="D9" s="83"/>
      <c r="E9" s="79"/>
      <c r="F9" s="79"/>
      <c r="G9" s="76"/>
    </row>
    <row r="10" spans="1:7" s="80" customFormat="1" ht="24.95" customHeight="1" x14ac:dyDescent="0.15">
      <c r="A10" s="76"/>
      <c r="B10" s="84"/>
      <c r="C10" s="85" t="s">
        <v>110</v>
      </c>
      <c r="D10" s="83"/>
      <c r="E10" s="79"/>
      <c r="F10" s="79"/>
      <c r="G10" s="76"/>
    </row>
    <row r="11" spans="1:7" s="80" customFormat="1" ht="24.95" customHeight="1" x14ac:dyDescent="0.15">
      <c r="A11" s="76"/>
      <c r="B11" s="84"/>
      <c r="C11" s="85" t="s">
        <v>111</v>
      </c>
      <c r="D11" s="79"/>
      <c r="E11" s="79"/>
      <c r="F11" s="79"/>
      <c r="G11" s="76"/>
    </row>
    <row r="12" spans="1:7" s="80" customFormat="1" ht="24.95" customHeight="1" x14ac:dyDescent="0.15">
      <c r="A12" s="76"/>
      <c r="B12" s="84"/>
      <c r="C12" s="85" t="s">
        <v>112</v>
      </c>
      <c r="D12" s="83"/>
      <c r="E12" s="79"/>
      <c r="F12" s="79"/>
      <c r="G12" s="76"/>
    </row>
    <row r="13" spans="1:7" s="80" customFormat="1" ht="24.95" customHeight="1" x14ac:dyDescent="0.15">
      <c r="A13" s="76"/>
      <c r="B13" s="84"/>
      <c r="C13" s="86" t="s">
        <v>113</v>
      </c>
      <c r="D13" s="79"/>
      <c r="E13" s="79"/>
      <c r="F13" s="79"/>
      <c r="G13" s="76"/>
    </row>
    <row r="14" spans="1:7" s="80" customFormat="1" ht="24.95" customHeight="1" x14ac:dyDescent="0.15">
      <c r="A14" s="76"/>
      <c r="B14" s="84"/>
      <c r="C14" s="87" t="s">
        <v>114</v>
      </c>
      <c r="D14" s="83"/>
      <c r="E14" s="83"/>
      <c r="F14" s="83"/>
      <c r="G14" s="76"/>
    </row>
    <row r="15" spans="1:7" s="80" customFormat="1" ht="24.95" customHeight="1" x14ac:dyDescent="0.15">
      <c r="A15" s="76"/>
      <c r="B15" s="84"/>
      <c r="C15" s="85" t="s">
        <v>115</v>
      </c>
      <c r="D15" s="83"/>
      <c r="E15" s="83"/>
      <c r="F15" s="83"/>
      <c r="G15" s="76"/>
    </row>
    <row r="16" spans="1:7" s="80" customFormat="1" ht="24.95" customHeight="1" x14ac:dyDescent="0.15">
      <c r="A16" s="76"/>
      <c r="B16" s="84"/>
      <c r="C16" s="85" t="s">
        <v>116</v>
      </c>
      <c r="D16" s="79"/>
      <c r="E16" s="79"/>
      <c r="F16" s="79"/>
      <c r="G16" s="76"/>
    </row>
    <row r="17" spans="1:7" s="80" customFormat="1" ht="24.95" customHeight="1" x14ac:dyDescent="0.15">
      <c r="A17" s="76"/>
      <c r="B17" s="84"/>
      <c r="C17" s="86" t="s">
        <v>117</v>
      </c>
      <c r="D17" s="83"/>
      <c r="E17" s="83"/>
      <c r="F17" s="83"/>
      <c r="G17" s="76"/>
    </row>
    <row r="18" spans="1:7" s="80" customFormat="1" ht="24.95" customHeight="1" x14ac:dyDescent="0.15">
      <c r="A18" s="76"/>
      <c r="B18" s="84"/>
      <c r="C18" s="85" t="s">
        <v>118</v>
      </c>
      <c r="D18" s="83"/>
      <c r="E18" s="83"/>
      <c r="F18" s="83"/>
      <c r="G18" s="76"/>
    </row>
    <row r="19" spans="1:7" s="80" customFormat="1" ht="39.950000000000003" customHeight="1" x14ac:dyDescent="0.15">
      <c r="A19" s="76"/>
      <c r="B19" s="84"/>
      <c r="C19" s="87" t="s">
        <v>119</v>
      </c>
      <c r="D19" s="79"/>
      <c r="E19" s="79"/>
      <c r="F19" s="79"/>
      <c r="G19" s="76"/>
    </row>
    <row r="20" spans="1:7" s="80" customFormat="1" ht="24.95" customHeight="1" x14ac:dyDescent="0.15">
      <c r="A20" s="76"/>
      <c r="B20" s="84"/>
      <c r="C20" s="86" t="s">
        <v>120</v>
      </c>
      <c r="D20" s="83"/>
      <c r="E20" s="83"/>
      <c r="F20" s="83"/>
      <c r="G20" s="76"/>
    </row>
    <row r="21" spans="1:7" s="80" customFormat="1" ht="24.95" customHeight="1" x14ac:dyDescent="0.15">
      <c r="A21" s="76"/>
      <c r="B21" s="84"/>
      <c r="C21" s="87" t="s">
        <v>121</v>
      </c>
      <c r="D21" s="83"/>
      <c r="E21" s="83"/>
      <c r="F21" s="83"/>
      <c r="G21" s="76"/>
    </row>
    <row r="22" spans="1:7" s="80" customFormat="1" ht="24.95" customHeight="1" x14ac:dyDescent="0.15">
      <c r="A22" s="76"/>
      <c r="B22" s="84"/>
      <c r="C22" s="99" t="s">
        <v>161</v>
      </c>
      <c r="D22" s="78"/>
      <c r="E22" s="78"/>
      <c r="F22" s="78"/>
      <c r="G22" s="76"/>
    </row>
    <row r="23" spans="1:7" s="80" customFormat="1" ht="39.950000000000003" customHeight="1" x14ac:dyDescent="0.15">
      <c r="A23" s="76"/>
      <c r="B23" s="84"/>
      <c r="C23" s="99" t="s">
        <v>122</v>
      </c>
      <c r="D23" s="79"/>
      <c r="E23" s="79"/>
      <c r="F23" s="79"/>
      <c r="G23" s="76"/>
    </row>
    <row r="24" spans="1:7" s="80" customFormat="1" ht="24.95" customHeight="1" x14ac:dyDescent="0.15">
      <c r="A24" s="76"/>
      <c r="B24" s="84"/>
      <c r="C24" s="99" t="s">
        <v>123</v>
      </c>
      <c r="D24" s="78"/>
      <c r="E24" s="78"/>
      <c r="F24" s="78"/>
      <c r="G24" s="76"/>
    </row>
    <row r="25" spans="1:7" s="80" customFormat="1" ht="39.950000000000003" customHeight="1" x14ac:dyDescent="0.15">
      <c r="A25" s="76"/>
      <c r="B25" s="84"/>
      <c r="C25" s="100" t="s">
        <v>124</v>
      </c>
      <c r="D25" s="78"/>
      <c r="E25" s="78"/>
      <c r="F25" s="78"/>
      <c r="G25" s="76"/>
    </row>
    <row r="26" spans="1:7" s="80" customFormat="1" ht="39.950000000000003" customHeight="1" x14ac:dyDescent="0.15">
      <c r="A26" s="76"/>
      <c r="B26" s="84"/>
      <c r="C26" s="100" t="s">
        <v>125</v>
      </c>
      <c r="D26" s="78"/>
      <c r="E26" s="78"/>
      <c r="F26" s="78"/>
      <c r="G26" s="76"/>
    </row>
    <row r="27" spans="1:7" ht="9.9499999999999993" customHeight="1" x14ac:dyDescent="0.15">
      <c r="B27" s="93"/>
      <c r="C27" s="94"/>
      <c r="D27" s="94"/>
      <c r="E27" s="94"/>
      <c r="F27" s="94"/>
    </row>
    <row r="28" spans="1:7" ht="20.100000000000001" customHeight="1" x14ac:dyDescent="0.15">
      <c r="B28" s="93"/>
      <c r="C28" s="94"/>
      <c r="D28" s="94"/>
      <c r="E28" s="94"/>
      <c r="F28" s="94"/>
    </row>
    <row r="29" spans="1:7" ht="30" customHeight="1" x14ac:dyDescent="0.15">
      <c r="A29" s="92"/>
      <c r="B29" s="93"/>
      <c r="C29" s="94"/>
      <c r="D29" s="94"/>
      <c r="E29" s="94"/>
      <c r="F29" s="94"/>
      <c r="G29" s="92"/>
    </row>
    <row r="30" spans="1:7" ht="9.9499999999999993" customHeight="1" x14ac:dyDescent="0.15">
      <c r="B30" s="93"/>
      <c r="C30" s="94"/>
      <c r="D30" s="94"/>
      <c r="E30" s="94"/>
      <c r="F30" s="94"/>
    </row>
    <row r="31" spans="1:7" s="80" customFormat="1" ht="24.95" customHeight="1" x14ac:dyDescent="0.15">
      <c r="A31" s="76"/>
      <c r="B31" s="81" t="s">
        <v>86</v>
      </c>
      <c r="C31" s="82" t="s">
        <v>67</v>
      </c>
      <c r="D31" s="76"/>
      <c r="E31" s="76"/>
      <c r="F31" s="76"/>
    </row>
    <row r="32" spans="1:7" s="80" customFormat="1" ht="24.95" customHeight="1" x14ac:dyDescent="0.15">
      <c r="A32" s="76"/>
      <c r="B32" s="84"/>
      <c r="C32" s="101" t="s">
        <v>126</v>
      </c>
      <c r="D32" s="76"/>
      <c r="E32" s="76"/>
      <c r="F32" s="76"/>
    </row>
    <row r="33" spans="1:8" s="80" customFormat="1" ht="24.95" customHeight="1" x14ac:dyDescent="0.15">
      <c r="A33" s="76"/>
      <c r="B33" s="84"/>
      <c r="C33" s="101" t="s">
        <v>127</v>
      </c>
      <c r="D33" s="76"/>
      <c r="E33" s="76"/>
      <c r="F33" s="76"/>
    </row>
    <row r="34" spans="1:8" s="80" customFormat="1" ht="24.95" customHeight="1" x14ac:dyDescent="0.15">
      <c r="A34" s="76"/>
      <c r="B34" s="84"/>
      <c r="C34" s="101" t="s">
        <v>128</v>
      </c>
      <c r="D34" s="76"/>
      <c r="E34" s="76"/>
      <c r="F34" s="76"/>
    </row>
    <row r="35" spans="1:8" ht="9.9499999999999993" customHeight="1" x14ac:dyDescent="0.15">
      <c r="B35" s="93"/>
      <c r="C35" s="94"/>
      <c r="D35" s="94"/>
      <c r="E35" s="94"/>
      <c r="F35" s="94"/>
    </row>
    <row r="36" spans="1:8" ht="20.100000000000001" customHeight="1" x14ac:dyDescent="0.15">
      <c r="B36" s="93"/>
      <c r="C36" s="94"/>
      <c r="D36" s="94"/>
      <c r="E36" s="94"/>
      <c r="F36" s="94"/>
    </row>
    <row r="37" spans="1:8" s="80" customFormat="1" ht="30" customHeight="1" x14ac:dyDescent="0.15">
      <c r="B37" s="77"/>
      <c r="C37" s="96"/>
    </row>
    <row r="38" spans="1:8" s="80" customFormat="1" ht="9.9499999999999993" customHeight="1" x14ac:dyDescent="0.15">
      <c r="B38" s="77"/>
      <c r="C38" s="96"/>
    </row>
    <row r="39" spans="1:8" s="80" customFormat="1" ht="24.95" customHeight="1" x14ac:dyDescent="0.15">
      <c r="A39" s="76"/>
      <c r="B39" s="81" t="s">
        <v>86</v>
      </c>
      <c r="C39" s="82" t="s">
        <v>67</v>
      </c>
      <c r="D39" s="76"/>
      <c r="G39" s="76"/>
    </row>
    <row r="40" spans="1:8" s="80" customFormat="1" ht="24.95" customHeight="1" x14ac:dyDescent="0.15">
      <c r="A40" s="76"/>
      <c r="B40" s="84"/>
      <c r="C40" s="102" t="s">
        <v>68</v>
      </c>
      <c r="D40" s="76"/>
      <c r="G40" s="76"/>
    </row>
    <row r="41" spans="1:8" s="80" customFormat="1" ht="24.95" customHeight="1" x14ac:dyDescent="0.15">
      <c r="A41" s="76"/>
      <c r="B41" s="84"/>
      <c r="C41" s="101" t="s">
        <v>129</v>
      </c>
      <c r="D41" s="76"/>
      <c r="G41" s="76"/>
    </row>
    <row r="42" spans="1:8" s="80" customFormat="1" ht="24.95" customHeight="1" x14ac:dyDescent="0.15">
      <c r="A42" s="76"/>
      <c r="B42" s="84"/>
      <c r="C42" s="101" t="s">
        <v>130</v>
      </c>
      <c r="D42" s="76"/>
      <c r="G42" s="76"/>
    </row>
    <row r="43" spans="1:8" s="80" customFormat="1" ht="9.9499999999999993" customHeight="1" x14ac:dyDescent="0.15">
      <c r="A43" s="76"/>
      <c r="B43" s="89"/>
      <c r="C43" s="96"/>
      <c r="D43" s="76"/>
      <c r="G43" s="76"/>
    </row>
    <row r="44" spans="1:8" s="80" customFormat="1" ht="20.100000000000001" customHeight="1" x14ac:dyDescent="0.15">
      <c r="A44" s="76"/>
      <c r="B44" s="89"/>
      <c r="C44" s="96"/>
      <c r="D44" s="76"/>
      <c r="G44" s="76"/>
    </row>
    <row r="45" spans="1:8" s="80" customFormat="1" ht="30" customHeight="1" x14ac:dyDescent="0.15">
      <c r="A45" s="76"/>
      <c r="B45" s="89"/>
      <c r="C45" s="96"/>
      <c r="D45" s="76"/>
      <c r="G45" s="76"/>
    </row>
    <row r="46" spans="1:8" s="80" customFormat="1" ht="9.9499999999999993" customHeight="1" x14ac:dyDescent="0.15">
      <c r="A46" s="76"/>
      <c r="B46" s="89"/>
      <c r="C46" s="96"/>
      <c r="D46" s="76"/>
      <c r="G46" s="76"/>
    </row>
    <row r="47" spans="1:8" s="80" customFormat="1" ht="24.95" customHeight="1" x14ac:dyDescent="0.15">
      <c r="A47" s="76"/>
      <c r="B47" s="81" t="s">
        <v>86</v>
      </c>
      <c r="C47" s="105" t="s">
        <v>67</v>
      </c>
      <c r="D47" s="76"/>
      <c r="G47" s="76"/>
    </row>
    <row r="48" spans="1:8" s="80" customFormat="1" ht="24.95" customHeight="1" x14ac:dyDescent="0.15">
      <c r="B48" s="106"/>
      <c r="C48" s="91" t="s">
        <v>131</v>
      </c>
      <c r="H48" s="103"/>
    </row>
    <row r="49" spans="1:8" s="80" customFormat="1" ht="24.95" customHeight="1" x14ac:dyDescent="0.15">
      <c r="A49" s="76"/>
      <c r="B49" s="106"/>
      <c r="C49" s="107" t="s">
        <v>132</v>
      </c>
      <c r="D49" s="76"/>
      <c r="E49" s="76"/>
      <c r="F49" s="76"/>
      <c r="H49" s="103"/>
    </row>
    <row r="50" spans="1:8" s="80" customFormat="1" ht="24.95" customHeight="1" x14ac:dyDescent="0.15">
      <c r="A50" s="76"/>
      <c r="B50" s="106"/>
      <c r="C50" s="88" t="s">
        <v>133</v>
      </c>
      <c r="D50" s="76"/>
      <c r="E50" s="90"/>
      <c r="F50" s="76"/>
      <c r="H50" s="103"/>
    </row>
    <row r="51" spans="1:8" s="80" customFormat="1" ht="24.95" customHeight="1" x14ac:dyDescent="0.15">
      <c r="A51" s="76"/>
      <c r="B51" s="106"/>
      <c r="C51" s="99" t="s">
        <v>134</v>
      </c>
      <c r="D51" s="76"/>
      <c r="E51" s="76"/>
      <c r="H51" s="103"/>
    </row>
    <row r="52" spans="1:8" s="80" customFormat="1" ht="24.95" customHeight="1" x14ac:dyDescent="0.15">
      <c r="A52" s="76"/>
      <c r="B52" s="106"/>
      <c r="C52" s="108" t="s">
        <v>135</v>
      </c>
      <c r="D52" s="76"/>
      <c r="E52" s="76"/>
      <c r="F52" s="76"/>
      <c r="H52" s="103"/>
    </row>
    <row r="53" spans="1:8" s="80" customFormat="1" ht="24.95" customHeight="1" x14ac:dyDescent="0.15">
      <c r="A53" s="76"/>
      <c r="B53" s="106"/>
      <c r="C53" s="108" t="s">
        <v>136</v>
      </c>
      <c r="D53" s="76"/>
      <c r="E53" s="76"/>
      <c r="F53" s="76"/>
      <c r="H53" s="103"/>
    </row>
    <row r="54" spans="1:8" s="80" customFormat="1" ht="24.95" customHeight="1" x14ac:dyDescent="0.15">
      <c r="A54" s="76"/>
      <c r="B54" s="106"/>
      <c r="C54" s="108" t="s">
        <v>137</v>
      </c>
      <c r="D54" s="76"/>
      <c r="E54" s="76"/>
      <c r="F54" s="76"/>
      <c r="H54" s="103"/>
    </row>
    <row r="55" spans="1:8" s="80" customFormat="1" ht="39.950000000000003" customHeight="1" x14ac:dyDescent="0.15">
      <c r="A55" s="76"/>
      <c r="B55" s="106"/>
      <c r="C55" s="109" t="s">
        <v>138</v>
      </c>
      <c r="D55" s="76"/>
      <c r="H55" s="103"/>
    </row>
    <row r="56" spans="1:8" s="80" customFormat="1" ht="39.950000000000003" customHeight="1" x14ac:dyDescent="0.15">
      <c r="A56" s="76"/>
      <c r="B56" s="106"/>
      <c r="C56" s="109" t="s">
        <v>139</v>
      </c>
      <c r="D56" s="76"/>
      <c r="H56" s="103"/>
    </row>
    <row r="57" spans="1:8" s="80" customFormat="1" ht="24.95" customHeight="1" x14ac:dyDescent="0.15">
      <c r="A57" s="76"/>
      <c r="B57" s="106"/>
      <c r="C57" s="110" t="s">
        <v>140</v>
      </c>
      <c r="D57" s="76"/>
      <c r="E57" s="76"/>
      <c r="F57" s="76"/>
      <c r="H57" s="103"/>
    </row>
    <row r="58" spans="1:8" s="80" customFormat="1" ht="24.95" customHeight="1" x14ac:dyDescent="0.15">
      <c r="A58" s="76"/>
      <c r="B58" s="106"/>
      <c r="C58" s="111" t="s">
        <v>141</v>
      </c>
      <c r="D58" s="76"/>
      <c r="E58" s="76"/>
      <c r="F58" s="76"/>
      <c r="H58" s="103"/>
    </row>
    <row r="59" spans="1:8" s="80" customFormat="1" ht="24.95" customHeight="1" x14ac:dyDescent="0.15">
      <c r="A59" s="76"/>
      <c r="B59" s="106"/>
      <c r="C59" s="111" t="s">
        <v>142</v>
      </c>
      <c r="D59" s="76"/>
      <c r="E59" s="76"/>
      <c r="F59" s="76"/>
      <c r="H59" s="103"/>
    </row>
    <row r="60" spans="1:8" s="80" customFormat="1" ht="24.95" customHeight="1" x14ac:dyDescent="0.15">
      <c r="B60" s="106"/>
      <c r="C60" s="109" t="s">
        <v>143</v>
      </c>
      <c r="H60" s="103"/>
    </row>
    <row r="61" spans="1:8" s="80" customFormat="1" ht="39.950000000000003" customHeight="1" x14ac:dyDescent="0.15">
      <c r="B61" s="106"/>
      <c r="C61" s="109" t="s">
        <v>144</v>
      </c>
      <c r="H61" s="103"/>
    </row>
    <row r="62" spans="1:8" s="80" customFormat="1" ht="39.950000000000003" customHeight="1" x14ac:dyDescent="0.15">
      <c r="B62" s="106"/>
      <c r="C62" s="109" t="s">
        <v>145</v>
      </c>
      <c r="H62" s="103"/>
    </row>
    <row r="63" spans="1:8" s="80" customFormat="1" ht="24.95" customHeight="1" x14ac:dyDescent="0.15">
      <c r="B63" s="106"/>
      <c r="C63" s="111" t="s">
        <v>146</v>
      </c>
      <c r="H63" s="103"/>
    </row>
    <row r="64" spans="1:8" s="80" customFormat="1" ht="24.95" customHeight="1" x14ac:dyDescent="0.15">
      <c r="B64" s="106"/>
      <c r="C64" s="108" t="s">
        <v>147</v>
      </c>
      <c r="H64" s="103"/>
    </row>
    <row r="65" spans="2:8" s="80" customFormat="1" ht="24.95" customHeight="1" x14ac:dyDescent="0.15">
      <c r="B65" s="106"/>
      <c r="C65" s="108" t="s">
        <v>148</v>
      </c>
      <c r="H65" s="103"/>
    </row>
    <row r="66" spans="2:8" s="80" customFormat="1" ht="9.9499999999999993" customHeight="1" x14ac:dyDescent="0.15">
      <c r="B66" s="95"/>
      <c r="C66" s="95"/>
      <c r="G66" s="104"/>
      <c r="H66" s="103"/>
    </row>
    <row r="67" spans="2:8" s="80" customFormat="1" ht="24.95" customHeight="1" x14ac:dyDescent="0.15">
      <c r="B67" s="95"/>
      <c r="C67" s="95"/>
      <c r="G67" s="95"/>
      <c r="H67" s="103"/>
    </row>
    <row r="68" spans="2:8" s="80" customFormat="1" ht="24.95" customHeight="1" x14ac:dyDescent="0.15">
      <c r="B68" s="95"/>
      <c r="C68" s="95"/>
      <c r="G68" s="95"/>
      <c r="H68" s="103"/>
    </row>
    <row r="69" spans="2:8" s="80" customFormat="1" ht="24.95" customHeight="1" x14ac:dyDescent="0.15">
      <c r="B69" s="95"/>
      <c r="C69" s="95"/>
      <c r="G69" s="95"/>
      <c r="H69" s="103"/>
    </row>
    <row r="70" spans="2:8" ht="24.95" customHeight="1" x14ac:dyDescent="0.15">
      <c r="H70" s="104"/>
    </row>
    <row r="71" spans="2:8" ht="24.95" customHeight="1" x14ac:dyDescent="0.15">
      <c r="H71" s="104"/>
    </row>
    <row r="72" spans="2:8" ht="24.95" customHeight="1" x14ac:dyDescent="0.15">
      <c r="H72" s="104"/>
    </row>
    <row r="73" spans="2:8" ht="24.95" customHeight="1" x14ac:dyDescent="0.15"/>
    <row r="74" spans="2:8" ht="24.95" customHeight="1" x14ac:dyDescent="0.15"/>
    <row r="75" spans="2:8" ht="24.95" customHeight="1" x14ac:dyDescent="0.15"/>
    <row r="76" spans="2:8" ht="24.95" customHeight="1" x14ac:dyDescent="0.15"/>
    <row r="77" spans="2:8" ht="24.95" customHeight="1" x14ac:dyDescent="0.15"/>
    <row r="78" spans="2:8" ht="24.95" customHeight="1" x14ac:dyDescent="0.15"/>
    <row r="79" spans="2:8" ht="24.95" customHeight="1" x14ac:dyDescent="0.15"/>
    <row r="80" spans="2:8"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sheetData>
  <mergeCells count="1">
    <mergeCell ref="B1:C1"/>
  </mergeCells>
  <phoneticPr fontId="5"/>
  <dataValidations count="1">
    <dataValidation type="list" allowBlank="1" showInputMessage="1" showErrorMessage="1" sqref="B40:B42 B32:B34 B48:B65 B6:B26" xr:uid="{00000000-0002-0000-0500-000000000000}">
      <formula1>"✔, "</formula1>
    </dataValidation>
  </dataValidations>
  <pageMargins left="0.78740157480314965" right="0.78740157480314965" top="0.78740157480314965" bottom="0.78740157480314965" header="0" footer="0"/>
  <pageSetup paperSize="9" scale="88" orientation="portrait" r:id="rId1"/>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
  <sheetViews>
    <sheetView view="pageBreakPreview" topLeftCell="A10" zoomScale="60" zoomScaleNormal="60" workbookViewId="0">
      <selection activeCell="AH28" sqref="AH28"/>
    </sheetView>
  </sheetViews>
  <sheetFormatPr defaultColWidth="3.625" defaultRowHeight="20.100000000000001" customHeight="1" x14ac:dyDescent="0.15"/>
  <sheetData/>
  <phoneticPr fontId="5"/>
  <printOptions horizontalCentered="1" verticalCentered="1"/>
  <pageMargins left="0.59055118110236227" right="0.59055118110236227" top="0.78740157480314965" bottom="0.78740157480314965" header="0" footer="0"/>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表紙</vt:lpstr>
      <vt:lpstr>環境負荷</vt:lpstr>
      <vt:lpstr>環境負荷入力用(印刷不要)</vt:lpstr>
      <vt:lpstr>行動宣言等</vt:lpstr>
      <vt:lpstr>具体的な活動(別紙)</vt:lpstr>
      <vt:lpstr>比較用グラフ(印刷不要)</vt:lpstr>
      <vt:lpstr>環境負荷!Print_Area</vt:lpstr>
      <vt:lpstr>'環境負荷入力用(印刷不要)'!Print_Area</vt:lpstr>
      <vt:lpstr>行動宣言等!Print_Area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岩城　祐次</cp:lastModifiedBy>
  <cp:lastPrinted>2021-04-01T02:25:38Z</cp:lastPrinted>
  <dcterms:modified xsi:type="dcterms:W3CDTF">2023-04-11T02:42:24Z</dcterms:modified>
</cp:coreProperties>
</file>