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lsv\2103000_生産振興課\15_園芸振興Ｇ\14　事業\01　県単\高温等気象災害対策緊急支援事業\R8 高温事業要領\"/>
    </mc:Choice>
  </mc:AlternateContent>
  <xr:revisionPtr revIDLastSave="0" documentId="13_ncr:1_{C8EED46B-1D4F-4DE3-A6B2-633B13BD5F53}" xr6:coauthVersionLast="47" xr6:coauthVersionMax="47" xr10:uidLastSave="{00000000-0000-0000-0000-000000000000}"/>
  <bookViews>
    <workbookView xWindow="-110" yWindow="-110" windowWidth="19420" windowHeight="10300" firstSheet="3" activeTab="5" xr2:uid="{AE9ECD1B-9FB2-4B21-9D1D-AB1136F80439}"/>
  </bookViews>
  <sheets>
    <sheet name="別記１計画書 (記入例)" sheetId="18" r:id="rId1"/>
    <sheet name="別記１計画書" sheetId="15" r:id="rId2"/>
    <sheet name="別記3交付申請（別紙１）" sheetId="9" r:id="rId3"/>
    <sheet name="別記５実績報告" sheetId="16" r:id="rId4"/>
    <sheet name="別記６実績報告（別紙１）" sheetId="17" r:id="rId5"/>
    <sheet name="別記7実施状況報告" sheetId="10" r:id="rId6"/>
    <sheet name="リスト" sheetId="1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3" i="15" l="1"/>
  <c r="AK62" i="15"/>
  <c r="AK61" i="15"/>
  <c r="AK63" i="18"/>
  <c r="AK62" i="18"/>
  <c r="AK61" i="18"/>
  <c r="AG54" i="18"/>
  <c r="AD54" i="18"/>
  <c r="AA54" i="18"/>
  <c r="Q51" i="15"/>
  <c r="P53" i="15"/>
  <c r="P52" i="15"/>
  <c r="P53" i="18"/>
  <c r="AJ63" i="18" l="1"/>
  <c r="T63" i="18"/>
  <c r="V63" i="18" s="1"/>
  <c r="X63" i="18" s="1"/>
  <c r="P63" i="18"/>
  <c r="O63" i="18"/>
  <c r="C63" i="18"/>
  <c r="AJ62" i="18"/>
  <c r="T62" i="18"/>
  <c r="V62" i="18" s="1"/>
  <c r="X62" i="18" s="1"/>
  <c r="P62" i="18"/>
  <c r="O62" i="18"/>
  <c r="C62" i="18"/>
  <c r="AJ61" i="18"/>
  <c r="T61" i="18"/>
  <c r="V61" i="18" s="1"/>
  <c r="X61" i="18" s="1"/>
  <c r="P61" i="18"/>
  <c r="O61" i="18"/>
  <c r="C61" i="18"/>
  <c r="V54" i="18"/>
  <c r="Q53" i="18"/>
  <c r="N53" i="18"/>
  <c r="C53" i="18"/>
  <c r="Q52" i="18"/>
  <c r="P52" i="18"/>
  <c r="N52" i="18"/>
  <c r="C52" i="18"/>
  <c r="Q51" i="18"/>
  <c r="P51" i="18"/>
  <c r="N51" i="18"/>
  <c r="C51" i="18"/>
  <c r="C35" i="18"/>
  <c r="C34" i="18"/>
  <c r="C33" i="18"/>
  <c r="B23" i="18"/>
  <c r="P44" i="16"/>
  <c r="V45" i="16"/>
  <c r="Q44" i="16"/>
  <c r="N44" i="16"/>
  <c r="C44" i="16"/>
  <c r="Q43" i="16"/>
  <c r="P43" i="16"/>
  <c r="N43" i="16"/>
  <c r="C43" i="16"/>
  <c r="Q42" i="16"/>
  <c r="P42" i="16"/>
  <c r="N42" i="16"/>
  <c r="C42" i="16"/>
  <c r="C35" i="16"/>
  <c r="C34" i="16"/>
  <c r="C33" i="16"/>
  <c r="B23" i="16"/>
  <c r="P51" i="15"/>
  <c r="N53" i="15"/>
  <c r="N52" i="15"/>
  <c r="N51" i="15"/>
  <c r="AJ61" i="15"/>
  <c r="AJ63" i="15"/>
  <c r="AJ62" i="15"/>
  <c r="T63" i="15"/>
  <c r="T62" i="15"/>
  <c r="T61" i="15"/>
  <c r="Q54" i="18" l="1"/>
  <c r="Q45" i="16"/>
  <c r="V61" i="15"/>
  <c r="X61" i="15" s="1"/>
  <c r="P63" i="15"/>
  <c r="P62" i="15"/>
  <c r="P61" i="15"/>
  <c r="C63" i="15"/>
  <c r="C62" i="15"/>
  <c r="C61" i="15"/>
  <c r="O63" i="15"/>
  <c r="O62" i="15"/>
  <c r="O61" i="15"/>
  <c r="V63" i="15"/>
  <c r="X63" i="15" s="1"/>
  <c r="V62" i="15"/>
  <c r="X62" i="15" s="1"/>
  <c r="V54" i="15"/>
  <c r="Q53" i="15"/>
  <c r="C53" i="15"/>
  <c r="Q52" i="15"/>
  <c r="C52" i="15"/>
  <c r="C51" i="15"/>
  <c r="C35" i="15"/>
  <c r="C34" i="15"/>
  <c r="C33" i="15"/>
  <c r="B23" i="15"/>
  <c r="Q54" i="15" l="1"/>
  <c r="AU24" i="10"/>
  <c r="AU23" i="10"/>
  <c r="AU22" i="10"/>
  <c r="B22" i="10"/>
</calcChain>
</file>

<file path=xl/sharedStrings.xml><?xml version="1.0" encoding="utf-8"?>
<sst xmlns="http://schemas.openxmlformats.org/spreadsheetml/2006/main" count="532" uniqueCount="238">
  <si>
    <t>対象品目</t>
    <rPh sb="0" eb="2">
      <t>タイショウ</t>
    </rPh>
    <rPh sb="2" eb="4">
      <t>ヒンモク</t>
    </rPh>
    <phoneticPr fontId="1"/>
  </si>
  <si>
    <t>構造・規格・能力</t>
    <rPh sb="0" eb="2">
      <t>コウゾウ</t>
    </rPh>
    <rPh sb="3" eb="5">
      <t>キカク</t>
    </rPh>
    <rPh sb="6" eb="8">
      <t>ノウリョク</t>
    </rPh>
    <phoneticPr fontId="1"/>
  </si>
  <si>
    <t>事業量</t>
    <rPh sb="0" eb="3">
      <t>ジギョウリョウ</t>
    </rPh>
    <phoneticPr fontId="1"/>
  </si>
  <si>
    <t>単価</t>
    <rPh sb="0" eb="2">
      <t>タンカ</t>
    </rPh>
    <phoneticPr fontId="1"/>
  </si>
  <si>
    <t>着工年月日</t>
    <rPh sb="0" eb="2">
      <t>チャッコウ</t>
    </rPh>
    <rPh sb="2" eb="5">
      <t>ネンガッピ</t>
    </rPh>
    <phoneticPr fontId="1"/>
  </si>
  <si>
    <t>完成年月日</t>
    <rPh sb="0" eb="2">
      <t>カンセイ</t>
    </rPh>
    <rPh sb="2" eb="5">
      <t>ネンガッピ</t>
    </rPh>
    <phoneticPr fontId="1"/>
  </si>
  <si>
    <t>負担区分</t>
    <rPh sb="0" eb="4">
      <t>フタンクブン</t>
    </rPh>
    <phoneticPr fontId="1"/>
  </si>
  <si>
    <t>県費</t>
    <rPh sb="0" eb="2">
      <t>ケンピ</t>
    </rPh>
    <phoneticPr fontId="1"/>
  </si>
  <si>
    <t>市町費</t>
    <rPh sb="0" eb="1">
      <t>シ</t>
    </rPh>
    <rPh sb="1" eb="2">
      <t>マチ</t>
    </rPh>
    <rPh sb="2" eb="3">
      <t>ヒ</t>
    </rPh>
    <phoneticPr fontId="1"/>
  </si>
  <si>
    <t>その他</t>
    <rPh sb="2" eb="3">
      <t>ホカ</t>
    </rPh>
    <phoneticPr fontId="1"/>
  </si>
  <si>
    <t>資金名：
金融機関名：
借入金額：
償還年数：</t>
    <rPh sb="0" eb="3">
      <t>シキンメイ</t>
    </rPh>
    <rPh sb="5" eb="10">
      <t>キンユウキカンメイ</t>
    </rPh>
    <rPh sb="12" eb="16">
      <t>カリイレキンガク</t>
    </rPh>
    <rPh sb="18" eb="20">
      <t>ショウカン</t>
    </rPh>
    <rPh sb="20" eb="22">
      <t>ネンスウ</t>
    </rPh>
    <phoneticPr fontId="1"/>
  </si>
  <si>
    <t>計</t>
    <rPh sb="0" eb="1">
      <t>ケイ</t>
    </rPh>
    <phoneticPr fontId="1"/>
  </si>
  <si>
    <t>事業実施主体</t>
    <rPh sb="0" eb="2">
      <t>ジギョウ</t>
    </rPh>
    <rPh sb="2" eb="6">
      <t>ジッシシュタイ</t>
    </rPh>
    <phoneticPr fontId="1"/>
  </si>
  <si>
    <t>　/　～　/　</t>
    <phoneticPr fontId="1"/>
  </si>
  <si>
    <t>（施設・機械・設備名）</t>
    <rPh sb="1" eb="3">
      <t>シセツ</t>
    </rPh>
    <rPh sb="4" eb="6">
      <t>キカイ</t>
    </rPh>
    <rPh sb="7" eb="9">
      <t>セツビ</t>
    </rPh>
    <rPh sb="9" eb="10">
      <t>メイ</t>
    </rPh>
    <phoneticPr fontId="1"/>
  </si>
  <si>
    <t>（予定含）</t>
    <rPh sb="1" eb="3">
      <t>ヨテイ</t>
    </rPh>
    <rPh sb="3" eb="4">
      <t>フク</t>
    </rPh>
    <phoneticPr fontId="1"/>
  </si>
  <si>
    <t>既存の整備内容</t>
    <rPh sb="0" eb="2">
      <t>キソン</t>
    </rPh>
    <rPh sb="3" eb="5">
      <t>セイビ</t>
    </rPh>
    <rPh sb="5" eb="7">
      <t>ナイヨウ</t>
    </rPh>
    <phoneticPr fontId="1"/>
  </si>
  <si>
    <t>（施設・機械・設備名）</t>
    <phoneticPr fontId="1"/>
  </si>
  <si>
    <t>（台,棟）</t>
    <rPh sb="1" eb="2">
      <t>ダイ</t>
    </rPh>
    <rPh sb="3" eb="4">
      <t>トウ</t>
    </rPh>
    <phoneticPr fontId="1"/>
  </si>
  <si>
    <t>総事業費</t>
    <rPh sb="0" eb="4">
      <t>ソウジギョウヒ</t>
    </rPh>
    <phoneticPr fontId="1"/>
  </si>
  <si>
    <t>高温等気象災害対策緊急支援事業実施状況報告書</t>
    <rPh sb="0" eb="2">
      <t>コウオン</t>
    </rPh>
    <rPh sb="2" eb="3">
      <t>ナド</t>
    </rPh>
    <rPh sb="3" eb="5">
      <t>キショウ</t>
    </rPh>
    <rPh sb="5" eb="7">
      <t>サイガイ</t>
    </rPh>
    <rPh sb="7" eb="9">
      <t>タイサク</t>
    </rPh>
    <rPh sb="9" eb="11">
      <t>キンキュウ</t>
    </rPh>
    <rPh sb="11" eb="13">
      <t>シエン</t>
    </rPh>
    <rPh sb="13" eb="15">
      <t>ジギョウ</t>
    </rPh>
    <rPh sb="15" eb="19">
      <t>ジッシジョウキョウ</t>
    </rPh>
    <rPh sb="19" eb="22">
      <t>ホウコクショ</t>
    </rPh>
    <phoneticPr fontId="1"/>
  </si>
  <si>
    <t>４．事業費の負担区分</t>
    <rPh sb="2" eb="5">
      <t>ジギョウヒ</t>
    </rPh>
    <rPh sb="6" eb="10">
      <t>フタンクブン</t>
    </rPh>
    <phoneticPr fontId="1"/>
  </si>
  <si>
    <t>５．添付資料</t>
    <rPh sb="2" eb="6">
      <t>テンプシリョウ</t>
    </rPh>
    <phoneticPr fontId="1"/>
  </si>
  <si>
    <t>作付面積(ha)</t>
    <rPh sb="0" eb="2">
      <t>サクツ</t>
    </rPh>
    <rPh sb="2" eb="4">
      <t>メンセキ</t>
    </rPh>
    <phoneticPr fontId="1"/>
  </si>
  <si>
    <t>販売額(千円)</t>
    <rPh sb="0" eb="3">
      <t>ハンバイガク</t>
    </rPh>
    <rPh sb="4" eb="6">
      <t>センエン</t>
    </rPh>
    <phoneticPr fontId="1"/>
  </si>
  <si>
    <t>※１：本則課税事業者が含まれる場合、補助対象事業費欄には、総事業費から当該事業者に係る消費税等相当額を減額した金額を記入する。</t>
    <rPh sb="3" eb="5">
      <t>ホンソク</t>
    </rPh>
    <phoneticPr fontId="1"/>
  </si>
  <si>
    <t>備考欄には本則課税事業者の消費税相当額を記入し、同税額がない場合は「該当なし」、同税額が明らかでない場合には「含税額」と記入する。</t>
    <rPh sb="0" eb="3">
      <t>ビコウラン</t>
    </rPh>
    <rPh sb="5" eb="9">
      <t>ホンソクカゼイ</t>
    </rPh>
    <rPh sb="9" eb="12">
      <t>ジギョウシャ</t>
    </rPh>
    <phoneticPr fontId="1"/>
  </si>
  <si>
    <t>成果目標</t>
    <rPh sb="0" eb="4">
      <t>セイカモクヒョウ</t>
    </rPh>
    <phoneticPr fontId="1"/>
  </si>
  <si>
    <t>県費</t>
    <rPh sb="0" eb="1">
      <t>ケン</t>
    </rPh>
    <rPh sb="1" eb="2">
      <t>ヒ</t>
    </rPh>
    <phoneticPr fontId="1"/>
  </si>
  <si>
    <t>市町費</t>
    <rPh sb="0" eb="2">
      <t>シマチ</t>
    </rPh>
    <rPh sb="2" eb="3">
      <t>ヒ</t>
    </rPh>
    <phoneticPr fontId="1"/>
  </si>
  <si>
    <t>その他</t>
    <rPh sb="2" eb="3">
      <t>タ</t>
    </rPh>
    <phoneticPr fontId="1"/>
  </si>
  <si>
    <t>(c)</t>
    <phoneticPr fontId="1"/>
  </si>
  <si>
    <t>(b)</t>
    <phoneticPr fontId="1"/>
  </si>
  <si>
    <t>(a)</t>
    <phoneticPr fontId="1"/>
  </si>
  <si>
    <t>(a)+(b)+(c)</t>
    <phoneticPr fontId="1"/>
  </si>
  <si>
    <t>(単位：円)</t>
    <rPh sb="1" eb="3">
      <t>タンイ</t>
    </rPh>
    <rPh sb="4" eb="5">
      <t>エン</t>
    </rPh>
    <phoneticPr fontId="1"/>
  </si>
  <si>
    <t>借入金</t>
    <rPh sb="0" eb="3">
      <t>カリイレキン</t>
    </rPh>
    <phoneticPr fontId="1"/>
  </si>
  <si>
    <t>合　　計</t>
    <rPh sb="0" eb="1">
      <t>ゴウ</t>
    </rPh>
    <rPh sb="3" eb="4">
      <t>ケイ</t>
    </rPh>
    <phoneticPr fontId="1"/>
  </si>
  <si>
    <t>　　制度資金以外の資金利用時に、当該補助対象物件を担保に供しようとする場合、別途、県の承認が必要。</t>
    <phoneticPr fontId="1"/>
  </si>
  <si>
    <t>注：高温等気象災害対策緊急支援事業実施計画書から、取組主体毎に事業内容など必要事項を記入する。総事業費欄は消費税及び地方消費税を含めた額を記入する。</t>
    <rPh sb="0" eb="1">
      <t>チュウ</t>
    </rPh>
    <rPh sb="25" eb="29">
      <t>トリクミシュタイ</t>
    </rPh>
    <rPh sb="29" eb="30">
      <t>ゴト</t>
    </rPh>
    <rPh sb="31" eb="33">
      <t>ジギョウ</t>
    </rPh>
    <rPh sb="33" eb="35">
      <t>ナイヨウ</t>
    </rPh>
    <rPh sb="37" eb="41">
      <t>ヒツヨウジコウ</t>
    </rPh>
    <rPh sb="42" eb="44">
      <t>キニュウ</t>
    </rPh>
    <rPh sb="47" eb="48">
      <t>ソウ</t>
    </rPh>
    <rPh sb="48" eb="52">
      <t>ジギョウヒラン</t>
    </rPh>
    <rPh sb="53" eb="56">
      <t>ショウヒゼイ</t>
    </rPh>
    <rPh sb="56" eb="57">
      <t>オヨ</t>
    </rPh>
    <rPh sb="58" eb="60">
      <t>チホウ</t>
    </rPh>
    <rPh sb="60" eb="63">
      <t>ショウヒゼイ</t>
    </rPh>
    <rPh sb="64" eb="65">
      <t>フク</t>
    </rPh>
    <rPh sb="67" eb="68">
      <t>ガク</t>
    </rPh>
    <rPh sb="69" eb="71">
      <t>キニュウ</t>
    </rPh>
    <phoneticPr fontId="1"/>
  </si>
  <si>
    <t>所有量</t>
    <rPh sb="0" eb="2">
      <t>ショユウ</t>
    </rPh>
    <rPh sb="2" eb="3">
      <t>リョウ</t>
    </rPh>
    <phoneticPr fontId="1"/>
  </si>
  <si>
    <t>※２：既存の施設・機械・設備等の導入時に補助事業を活用している場合、事業名を備考欄に記入する。</t>
    <rPh sb="3" eb="5">
      <t>キゾン</t>
    </rPh>
    <rPh sb="6" eb="8">
      <t>シセツ</t>
    </rPh>
    <rPh sb="9" eb="11">
      <t>キカイ</t>
    </rPh>
    <rPh sb="12" eb="14">
      <t>セツビ</t>
    </rPh>
    <rPh sb="14" eb="15">
      <t>ナド</t>
    </rPh>
    <rPh sb="16" eb="18">
      <t>ドウニュウ</t>
    </rPh>
    <rPh sb="18" eb="19">
      <t>トキ</t>
    </rPh>
    <rPh sb="20" eb="22">
      <t>ホジョ</t>
    </rPh>
    <rPh sb="22" eb="24">
      <t>ジギョウ</t>
    </rPh>
    <rPh sb="25" eb="27">
      <t>カツヨウ</t>
    </rPh>
    <rPh sb="31" eb="33">
      <t>バアイ</t>
    </rPh>
    <rPh sb="34" eb="36">
      <t>ジギョウ</t>
    </rPh>
    <rPh sb="36" eb="37">
      <t>メイ</t>
    </rPh>
    <rPh sb="38" eb="41">
      <t>ビコウラン</t>
    </rPh>
    <rPh sb="42" eb="44">
      <t>キニュウ</t>
    </rPh>
    <phoneticPr fontId="1"/>
  </si>
  <si>
    <t>備　考</t>
    <rPh sb="0" eb="1">
      <t>ビ</t>
    </rPh>
    <rPh sb="2" eb="3">
      <t>コウ</t>
    </rPh>
    <phoneticPr fontId="1"/>
  </si>
  <si>
    <t>２．生産・販売の現状及び目標、実績</t>
    <rPh sb="2" eb="4">
      <t>セイサン</t>
    </rPh>
    <rPh sb="5" eb="7">
      <t>ハンバイ</t>
    </rPh>
    <rPh sb="8" eb="10">
      <t>ゲンジョウ</t>
    </rPh>
    <rPh sb="10" eb="11">
      <t>オヨ</t>
    </rPh>
    <rPh sb="12" eb="14">
      <t>モクヒョウ</t>
    </rPh>
    <rPh sb="15" eb="17">
      <t>ジッセキ</t>
    </rPh>
    <phoneticPr fontId="1"/>
  </si>
  <si>
    <t>（１）目標が未達成となった主な理由</t>
    <rPh sb="3" eb="5">
      <t>モクヒョウ</t>
    </rPh>
    <rPh sb="6" eb="7">
      <t>ミ</t>
    </rPh>
    <rPh sb="7" eb="9">
      <t>タッセイ</t>
    </rPh>
    <rPh sb="13" eb="14">
      <t>オモ</t>
    </rPh>
    <rPh sb="15" eb="17">
      <t>リユウ</t>
    </rPh>
    <phoneticPr fontId="1"/>
  </si>
  <si>
    <t>目標</t>
    <rPh sb="0" eb="2">
      <t>モクヒョウ</t>
    </rPh>
    <phoneticPr fontId="1"/>
  </si>
  <si>
    <t>実績</t>
    <rPh sb="0" eb="2">
      <t>ジッセキ</t>
    </rPh>
    <phoneticPr fontId="1"/>
  </si>
  <si>
    <t>住所・所在地</t>
    <rPh sb="0" eb="2">
      <t>ジュウショ</t>
    </rPh>
    <rPh sb="3" eb="6">
      <t>ショザイチ</t>
    </rPh>
    <phoneticPr fontId="1"/>
  </si>
  <si>
    <t>　　　　　　</t>
    <phoneticPr fontId="1"/>
  </si>
  <si>
    <t>構成員数(人)</t>
    <rPh sb="0" eb="4">
      <t>コウセイインスウ</t>
    </rPh>
    <rPh sb="5" eb="6">
      <t>ニン</t>
    </rPh>
    <phoneticPr fontId="1"/>
  </si>
  <si>
    <t>no</t>
    <phoneticPr fontId="1"/>
  </si>
  <si>
    <t>現状</t>
    <rPh sb="0" eb="2">
      <t>ゲンジョウ</t>
    </rPh>
    <phoneticPr fontId="1"/>
  </si>
  <si>
    <r>
      <rPr>
        <sz val="9.5"/>
        <color theme="1"/>
        <rFont val="ＭＳ 明朝"/>
        <family val="1"/>
        <charset val="128"/>
      </rPr>
      <t>備考</t>
    </r>
    <r>
      <rPr>
        <vertAlign val="superscript"/>
        <sz val="10"/>
        <color theme="1"/>
        <rFont val="ＭＳ 明朝"/>
        <family val="1"/>
        <charset val="128"/>
      </rPr>
      <t>※２</t>
    </r>
    <rPh sb="0" eb="1">
      <t>ビ</t>
    </rPh>
    <rPh sb="1" eb="2">
      <t>コウ</t>
    </rPh>
    <phoneticPr fontId="1"/>
  </si>
  <si>
    <r>
      <rPr>
        <sz val="9.5"/>
        <color theme="1"/>
        <rFont val="ＭＳ 明朝"/>
        <family val="1"/>
        <charset val="128"/>
      </rPr>
      <t>加入保険等</t>
    </r>
    <r>
      <rPr>
        <vertAlign val="superscript"/>
        <sz val="10"/>
        <color theme="1"/>
        <rFont val="ＭＳ 明朝"/>
        <family val="1"/>
        <charset val="128"/>
      </rPr>
      <t>※２</t>
    </r>
    <rPh sb="0" eb="4">
      <t>カニュウホケン</t>
    </rPh>
    <rPh sb="4" eb="5">
      <t>ナド</t>
    </rPh>
    <phoneticPr fontId="1"/>
  </si>
  <si>
    <r>
      <rPr>
        <sz val="9.5"/>
        <color theme="1"/>
        <rFont val="ＭＳ 明朝"/>
        <family val="1"/>
        <charset val="128"/>
      </rPr>
      <t>氏名又は組織名</t>
    </r>
    <r>
      <rPr>
        <vertAlign val="superscript"/>
        <sz val="10"/>
        <color theme="1"/>
        <rFont val="ＭＳ 明朝"/>
        <family val="1"/>
        <charset val="128"/>
      </rPr>
      <t>※１</t>
    </r>
    <rPh sb="0" eb="2">
      <t>シメイ</t>
    </rPh>
    <rPh sb="2" eb="3">
      <t>マタ</t>
    </rPh>
    <rPh sb="4" eb="7">
      <t>ソシキメイ</t>
    </rPh>
    <phoneticPr fontId="1"/>
  </si>
  <si>
    <r>
      <t>区分</t>
    </r>
    <r>
      <rPr>
        <vertAlign val="superscript"/>
        <sz val="9.5"/>
        <color theme="1"/>
        <rFont val="ＭＳ 明朝"/>
        <family val="1"/>
        <charset val="128"/>
      </rPr>
      <t>※２</t>
    </r>
    <rPh sb="0" eb="1">
      <t>ク</t>
    </rPh>
    <rPh sb="1" eb="2">
      <t>ブン</t>
    </rPh>
    <phoneticPr fontId="1"/>
  </si>
  <si>
    <t>（２）事業の内容（整備内容）及び利用計画等</t>
    <rPh sb="3" eb="5">
      <t>ジギョウ</t>
    </rPh>
    <rPh sb="6" eb="8">
      <t>ナイヨウ</t>
    </rPh>
    <rPh sb="9" eb="13">
      <t>セイビナイヨウ</t>
    </rPh>
    <rPh sb="14" eb="15">
      <t>オヨ</t>
    </rPh>
    <rPh sb="16" eb="20">
      <t>リヨウケイカク</t>
    </rPh>
    <rPh sb="20" eb="21">
      <t>ナド</t>
    </rPh>
    <phoneticPr fontId="1"/>
  </si>
  <si>
    <r>
      <t>（３）既存の施設・機械・設備等の整備状況</t>
    </r>
    <r>
      <rPr>
        <vertAlign val="superscript"/>
        <sz val="11"/>
        <color theme="1"/>
        <rFont val="ＭＳ 明朝"/>
        <family val="1"/>
        <charset val="128"/>
      </rPr>
      <t>※１</t>
    </r>
    <rPh sb="3" eb="5">
      <t>キゾン</t>
    </rPh>
    <rPh sb="6" eb="8">
      <t>シセツ</t>
    </rPh>
    <rPh sb="9" eb="11">
      <t>キカイ</t>
    </rPh>
    <rPh sb="12" eb="14">
      <t>セツビ</t>
    </rPh>
    <rPh sb="14" eb="15">
      <t>ナド</t>
    </rPh>
    <rPh sb="16" eb="18">
      <t>セイビ</t>
    </rPh>
    <rPh sb="18" eb="20">
      <t>ジョウキョウ</t>
    </rPh>
    <phoneticPr fontId="1"/>
  </si>
  <si>
    <t>（単位：円）</t>
    <rPh sb="1" eb="3">
      <t>タンイ</t>
    </rPh>
    <rPh sb="4" eb="5">
      <t>エン</t>
    </rPh>
    <phoneticPr fontId="1"/>
  </si>
  <si>
    <t>※１：組織の場合は代表者名をカッコ内に記載する。また、本計画書に構成員名簿や規約などを添付する。</t>
    <rPh sb="3" eb="5">
      <t>ソシキ</t>
    </rPh>
    <rPh sb="6" eb="8">
      <t>バアイ</t>
    </rPh>
    <rPh sb="9" eb="12">
      <t>ダイヒョウシャ</t>
    </rPh>
    <rPh sb="12" eb="13">
      <t>メイ</t>
    </rPh>
    <rPh sb="17" eb="18">
      <t>ナイ</t>
    </rPh>
    <rPh sb="19" eb="21">
      <t>キサイ</t>
    </rPh>
    <rPh sb="27" eb="28">
      <t>ホン</t>
    </rPh>
    <rPh sb="28" eb="31">
      <t>ケイカクショ</t>
    </rPh>
    <rPh sb="32" eb="37">
      <t>コウセイインメイボ</t>
    </rPh>
    <rPh sb="38" eb="40">
      <t>キヤク</t>
    </rPh>
    <rPh sb="43" eb="45">
      <t>テンプ</t>
    </rPh>
    <phoneticPr fontId="1"/>
  </si>
  <si>
    <t>（％）</t>
    <phoneticPr fontId="1"/>
  </si>
  <si>
    <t>４．目標が達成されていない理由及び改善措置（目標年度以降、未達となった場合に記入）</t>
    <rPh sb="2" eb="4">
      <t>モクヒョウ</t>
    </rPh>
    <rPh sb="5" eb="7">
      <t>タッセイ</t>
    </rPh>
    <rPh sb="13" eb="15">
      <t>リユウ</t>
    </rPh>
    <rPh sb="15" eb="16">
      <t>オヨ</t>
    </rPh>
    <rPh sb="17" eb="21">
      <t>カイゼンソチ</t>
    </rPh>
    <rPh sb="22" eb="24">
      <t>モクヒョウ</t>
    </rPh>
    <rPh sb="24" eb="26">
      <t>ネンド</t>
    </rPh>
    <rPh sb="26" eb="28">
      <t>イコウ</t>
    </rPh>
    <rPh sb="29" eb="31">
      <t>ミタツ</t>
    </rPh>
    <rPh sb="35" eb="37">
      <t>バアイ</t>
    </rPh>
    <rPh sb="38" eb="40">
      <t>キニュウ</t>
    </rPh>
    <phoneticPr fontId="1"/>
  </si>
  <si>
    <t>(a)+(b)</t>
    <phoneticPr fontId="1"/>
  </si>
  <si>
    <r>
      <t xml:space="preserve">事業量
</t>
    </r>
    <r>
      <rPr>
        <sz val="7"/>
        <color theme="1"/>
        <rFont val="ＭＳ 明朝"/>
        <family val="1"/>
        <charset val="128"/>
      </rPr>
      <t>（棟,台）</t>
    </r>
    <rPh sb="0" eb="3">
      <t>ジギョウリョウ</t>
    </rPh>
    <rPh sb="5" eb="6">
      <t>トウ</t>
    </rPh>
    <rPh sb="7" eb="8">
      <t>ダイ</t>
    </rPh>
    <phoneticPr fontId="1"/>
  </si>
  <si>
    <t>様</t>
    <rPh sb="0" eb="1">
      <t>サマ</t>
    </rPh>
    <phoneticPr fontId="1"/>
  </si>
  <si>
    <t>提出日　　年　　月　　日</t>
    <rPh sb="0" eb="3">
      <t>テイシュツビ</t>
    </rPh>
    <rPh sb="5" eb="6">
      <t>ネン</t>
    </rPh>
    <rPh sb="8" eb="9">
      <t>ガツ</t>
    </rPh>
    <rPh sb="11" eb="12">
      <t>ニチ</t>
    </rPh>
    <phoneticPr fontId="1"/>
  </si>
  <si>
    <r>
      <rPr>
        <sz val="9.5"/>
        <color theme="1"/>
        <rFont val="ＭＳ 明朝"/>
        <family val="1"/>
        <charset val="128"/>
      </rPr>
      <t>対応する
気象災害</t>
    </r>
    <r>
      <rPr>
        <vertAlign val="superscript"/>
        <sz val="9"/>
        <color theme="1"/>
        <rFont val="ＭＳ 明朝"/>
        <family val="1"/>
        <charset val="128"/>
      </rPr>
      <t>※２</t>
    </r>
    <rPh sb="0" eb="2">
      <t>タイオウ</t>
    </rPh>
    <rPh sb="5" eb="9">
      <t>キショウサイガイ</t>
    </rPh>
    <phoneticPr fontId="1"/>
  </si>
  <si>
    <t>達成率</t>
    <rPh sb="0" eb="3">
      <t>タッセイリツ</t>
    </rPh>
    <phoneticPr fontId="1"/>
  </si>
  <si>
    <t>３．事業の内容及び成果目標の達成状況等</t>
    <rPh sb="2" eb="4">
      <t>ジギョウ</t>
    </rPh>
    <rPh sb="5" eb="7">
      <t>ナイヨウ</t>
    </rPh>
    <rPh sb="7" eb="8">
      <t>オヨ</t>
    </rPh>
    <rPh sb="9" eb="13">
      <t>セイカモクヒョウ</t>
    </rPh>
    <rPh sb="14" eb="18">
      <t>タッセイジョウキョウ</t>
    </rPh>
    <rPh sb="18" eb="19">
      <t>ナド</t>
    </rPh>
    <phoneticPr fontId="1"/>
  </si>
  <si>
    <t>気象災害への対応方針</t>
    <rPh sb="0" eb="4">
      <t>キショウサイガイ</t>
    </rPh>
    <rPh sb="6" eb="10">
      <t>タイオウホウシン</t>
    </rPh>
    <phoneticPr fontId="1"/>
  </si>
  <si>
    <r>
      <t>成果目標に対する
指標</t>
    </r>
    <r>
      <rPr>
        <vertAlign val="superscript"/>
        <sz val="9"/>
        <color theme="1"/>
        <rFont val="ＭＳ 明朝"/>
        <family val="1"/>
        <charset val="128"/>
      </rPr>
      <t>※３</t>
    </r>
    <r>
      <rPr>
        <sz val="8"/>
        <color theme="1"/>
        <rFont val="ＭＳ 明朝"/>
        <family val="1"/>
        <charset val="128"/>
      </rPr>
      <t>（単位）</t>
    </r>
    <rPh sb="0" eb="4">
      <t>セイカモクヒョウ</t>
    </rPh>
    <rPh sb="5" eb="6">
      <t>タイ</t>
    </rPh>
    <rPh sb="9" eb="11">
      <t>シヒョウ</t>
    </rPh>
    <rPh sb="14" eb="16">
      <t>タンイ</t>
    </rPh>
    <phoneticPr fontId="1"/>
  </si>
  <si>
    <r>
      <rPr>
        <sz val="9.5"/>
        <color theme="1"/>
        <rFont val="ＭＳ 明朝"/>
        <family val="1"/>
        <charset val="128"/>
      </rPr>
      <t>現状</t>
    </r>
    <r>
      <rPr>
        <sz val="8"/>
        <color theme="1"/>
        <rFont val="ＭＳ 明朝"/>
        <family val="1"/>
        <charset val="128"/>
      </rPr>
      <t>（事業実施前年度：令和7年度）</t>
    </r>
    <rPh sb="0" eb="2">
      <t>ゲンジョウ</t>
    </rPh>
    <rPh sb="3" eb="7">
      <t>ジギョウジッシ</t>
    </rPh>
    <rPh sb="7" eb="10">
      <t>ゼンネンド</t>
    </rPh>
    <rPh sb="8" eb="9">
      <t>ジゼン</t>
    </rPh>
    <rPh sb="11" eb="13">
      <t>レイワ</t>
    </rPh>
    <rPh sb="14" eb="16">
      <t>ネンド</t>
    </rPh>
    <phoneticPr fontId="1"/>
  </si>
  <si>
    <r>
      <rPr>
        <sz val="9.5"/>
        <color theme="1"/>
        <rFont val="ＭＳ 明朝"/>
        <family val="1"/>
        <charset val="128"/>
      </rPr>
      <t>目標</t>
    </r>
    <r>
      <rPr>
        <sz val="8"/>
        <color theme="1"/>
        <rFont val="ＭＳ 明朝"/>
        <family val="1"/>
        <charset val="128"/>
      </rPr>
      <t>（事業実施翌々年度：令和10年度）</t>
    </r>
    <rPh sb="0" eb="2">
      <t>モクヒョウ</t>
    </rPh>
    <rPh sb="3" eb="7">
      <t>ジギョウジッシ</t>
    </rPh>
    <rPh sb="7" eb="9">
      <t>ヨクヨク</t>
    </rPh>
    <rPh sb="9" eb="11">
      <t>ネンド</t>
    </rPh>
    <rPh sb="12" eb="14">
      <t>レイワ</t>
    </rPh>
    <rPh sb="16" eb="18">
      <t>ネンド</t>
    </rPh>
    <phoneticPr fontId="1"/>
  </si>
  <si>
    <t>別記様式第７号</t>
    <rPh sb="0" eb="2">
      <t>ベッキ</t>
    </rPh>
    <rPh sb="2" eb="4">
      <t>ヨウシキ</t>
    </rPh>
    <rPh sb="4" eb="5">
      <t>ダイ</t>
    </rPh>
    <rPh sb="6" eb="7">
      <t>ゴウ</t>
    </rPh>
    <phoneticPr fontId="1"/>
  </si>
  <si>
    <t>災害リスト</t>
    <rPh sb="0" eb="2">
      <t>サイガイ</t>
    </rPh>
    <phoneticPr fontId="1"/>
  </si>
  <si>
    <t>認定農業者</t>
    <rPh sb="0" eb="2">
      <t>ニンテイ</t>
    </rPh>
    <rPh sb="2" eb="5">
      <t>ノウギョウシャ</t>
    </rPh>
    <phoneticPr fontId="1"/>
  </si>
  <si>
    <t>認定新規就農者</t>
    <rPh sb="0" eb="7">
      <t>ニンテイシンキシュウノウシャ</t>
    </rPh>
    <phoneticPr fontId="1"/>
  </si>
  <si>
    <t>大雨</t>
    <rPh sb="0" eb="2">
      <t>オオアメ</t>
    </rPh>
    <phoneticPr fontId="1"/>
  </si>
  <si>
    <t>強風</t>
    <rPh sb="0" eb="2">
      <t>キョウフウ</t>
    </rPh>
    <phoneticPr fontId="1"/>
  </si>
  <si>
    <t>大雪</t>
    <rPh sb="0" eb="2">
      <t>オオユキ</t>
    </rPh>
    <phoneticPr fontId="1"/>
  </si>
  <si>
    <t>※２：区分には、リスト（認定農業者、認定新規就農者、3戸以上の組織）から該当を選ぶ。</t>
    <rPh sb="3" eb="5">
      <t>クブン</t>
    </rPh>
    <rPh sb="12" eb="17">
      <t>ニンテイノウギョウシャ</t>
    </rPh>
    <rPh sb="18" eb="20">
      <t>ニンテイ</t>
    </rPh>
    <rPh sb="20" eb="25">
      <t>シンキシュウノウシャ</t>
    </rPh>
    <rPh sb="27" eb="28">
      <t>コ</t>
    </rPh>
    <rPh sb="28" eb="30">
      <t>イジョウ</t>
    </rPh>
    <rPh sb="31" eb="33">
      <t>ソシキ</t>
    </rPh>
    <rPh sb="36" eb="38">
      <t>ガイトウ</t>
    </rPh>
    <rPh sb="39" eb="40">
      <t>エラ</t>
    </rPh>
    <phoneticPr fontId="1"/>
  </si>
  <si>
    <t>他（　　）</t>
    <rPh sb="0" eb="1">
      <t>ホカ</t>
    </rPh>
    <phoneticPr fontId="1"/>
  </si>
  <si>
    <t>品質向上</t>
    <rPh sb="0" eb="2">
      <t>ヒンシツ</t>
    </rPh>
    <rPh sb="2" eb="4">
      <t>コウジョウ</t>
    </rPh>
    <phoneticPr fontId="1"/>
  </si>
  <si>
    <t>出荷量増加</t>
    <rPh sb="0" eb="3">
      <t>シュッカリョウ</t>
    </rPh>
    <rPh sb="3" eb="5">
      <t>ゾウカ</t>
    </rPh>
    <phoneticPr fontId="1"/>
  </si>
  <si>
    <t>労働負荷低減</t>
    <rPh sb="0" eb="4">
      <t>ロウドウフカ</t>
    </rPh>
    <rPh sb="4" eb="6">
      <t>テイゲン</t>
    </rPh>
    <phoneticPr fontId="1"/>
  </si>
  <si>
    <r>
      <t>　　　　　　　　　　　　　　</t>
    </r>
    <r>
      <rPr>
        <sz val="9"/>
        <color theme="1"/>
        <rFont val="ＭＳ 明朝"/>
        <family val="1"/>
        <charset val="128"/>
      </rPr>
      <t>（代表者名　　　　　　　）</t>
    </r>
    <rPh sb="15" eb="17">
      <t>ダイヒョウ</t>
    </rPh>
    <rPh sb="17" eb="18">
      <t>シャ</t>
    </rPh>
    <rPh sb="18" eb="19">
      <t>メイ</t>
    </rPh>
    <phoneticPr fontId="1"/>
  </si>
  <si>
    <t>（どのように活用するか）</t>
    <rPh sb="6" eb="8">
      <t>カツヨウ</t>
    </rPh>
    <phoneticPr fontId="1"/>
  </si>
  <si>
    <t>１．助成対象者（申請者）</t>
    <rPh sb="2" eb="4">
      <t>ジョセイ</t>
    </rPh>
    <rPh sb="4" eb="7">
      <t>タイショウシャ</t>
    </rPh>
    <rPh sb="8" eb="11">
      <t>シンセイシャ</t>
    </rPh>
    <phoneticPr fontId="1"/>
  </si>
  <si>
    <r>
      <t>成果目標</t>
    </r>
    <r>
      <rPr>
        <vertAlign val="superscript"/>
        <sz val="9"/>
        <color theme="1"/>
        <rFont val="ＭＳ 明朝"/>
        <family val="1"/>
        <charset val="128"/>
      </rPr>
      <t>※３</t>
    </r>
    <rPh sb="0" eb="4">
      <t>セイカモクヒョウ</t>
    </rPh>
    <phoneticPr fontId="1"/>
  </si>
  <si>
    <t>※４：達成率（%）＝（（取組年の実績値-現状値）/（目標年の目標値-現状値））×100</t>
    <rPh sb="3" eb="6">
      <t>タッセイリツ</t>
    </rPh>
    <rPh sb="12" eb="14">
      <t>トリクミ</t>
    </rPh>
    <rPh sb="14" eb="15">
      <t>ネン</t>
    </rPh>
    <rPh sb="16" eb="19">
      <t>ジッセキチ</t>
    </rPh>
    <rPh sb="20" eb="23">
      <t>ゲンジョウチ</t>
    </rPh>
    <rPh sb="26" eb="28">
      <t>モクヒョウ</t>
    </rPh>
    <rPh sb="28" eb="29">
      <t>ネン</t>
    </rPh>
    <rPh sb="30" eb="33">
      <t>モクヒョウチ</t>
    </rPh>
    <rPh sb="34" eb="37">
      <t>ゲンジョウチ</t>
    </rPh>
    <phoneticPr fontId="1"/>
  </si>
  <si>
    <t>（R7）</t>
    <phoneticPr fontId="1"/>
  </si>
  <si>
    <t>（R10）</t>
    <phoneticPr fontId="1"/>
  </si>
  <si>
    <t>（R8）</t>
    <phoneticPr fontId="1"/>
  </si>
  <si>
    <t>保険等</t>
    <rPh sb="0" eb="2">
      <t>ホケン</t>
    </rPh>
    <rPh sb="2" eb="3">
      <t>ナド</t>
    </rPh>
    <phoneticPr fontId="1"/>
  </si>
  <si>
    <t>収入保険</t>
    <rPh sb="0" eb="2">
      <t>シュウニュウ</t>
    </rPh>
    <rPh sb="2" eb="4">
      <t>ホケン</t>
    </rPh>
    <phoneticPr fontId="1"/>
  </si>
  <si>
    <t>農作物共済</t>
    <rPh sb="0" eb="3">
      <t>ノウサクモツ</t>
    </rPh>
    <rPh sb="3" eb="5">
      <t>キョウサイ</t>
    </rPh>
    <phoneticPr fontId="1"/>
  </si>
  <si>
    <t>家畜共済</t>
    <rPh sb="0" eb="2">
      <t>カチク</t>
    </rPh>
    <rPh sb="2" eb="4">
      <t>キョウサイ</t>
    </rPh>
    <phoneticPr fontId="1"/>
  </si>
  <si>
    <t>果樹共済</t>
    <rPh sb="0" eb="4">
      <t>カジュキョウサイ</t>
    </rPh>
    <phoneticPr fontId="1"/>
  </si>
  <si>
    <t>園芸施設共済</t>
    <rPh sb="0" eb="6">
      <t>エンゲイシセツキョウサイ</t>
    </rPh>
    <phoneticPr fontId="1"/>
  </si>
  <si>
    <t>農機具共済</t>
    <rPh sb="0" eb="3">
      <t>ノウキグ</t>
    </rPh>
    <rPh sb="3" eb="5">
      <t>キョウサイ</t>
    </rPh>
    <phoneticPr fontId="1"/>
  </si>
  <si>
    <t>価格安定対策</t>
    <rPh sb="0" eb="4">
      <t>カカクアンテイ</t>
    </rPh>
    <rPh sb="4" eb="6">
      <t>タイサク</t>
    </rPh>
    <phoneticPr fontId="1"/>
  </si>
  <si>
    <t>民間の保険</t>
    <rPh sb="0" eb="2">
      <t>ミンカン</t>
    </rPh>
    <rPh sb="3" eb="5">
      <t>ホケン</t>
    </rPh>
    <phoneticPr fontId="1"/>
  </si>
  <si>
    <t>収入保険（予定）</t>
    <rPh sb="0" eb="2">
      <t>シュウニュウ</t>
    </rPh>
    <rPh sb="2" eb="4">
      <t>ホケン</t>
    </rPh>
    <rPh sb="5" eb="7">
      <t>ヨテイ</t>
    </rPh>
    <phoneticPr fontId="1"/>
  </si>
  <si>
    <t>価格安定対策（予定）</t>
    <rPh sb="0" eb="4">
      <t>カカクアンテイ</t>
    </rPh>
    <rPh sb="4" eb="6">
      <t>タイサク</t>
    </rPh>
    <rPh sb="7" eb="9">
      <t>ヨテイ</t>
    </rPh>
    <phoneticPr fontId="1"/>
  </si>
  <si>
    <t>農作物共済（予定）</t>
    <rPh sb="0" eb="3">
      <t>ノウサクモツ</t>
    </rPh>
    <rPh sb="3" eb="5">
      <t>キョウサイ</t>
    </rPh>
    <rPh sb="6" eb="8">
      <t>ヨテイ</t>
    </rPh>
    <phoneticPr fontId="1"/>
  </si>
  <si>
    <t>家畜共済（予定）</t>
    <rPh sb="0" eb="2">
      <t>カチク</t>
    </rPh>
    <rPh sb="2" eb="4">
      <t>キョウサイ</t>
    </rPh>
    <rPh sb="5" eb="7">
      <t>ヨテイ</t>
    </rPh>
    <phoneticPr fontId="1"/>
  </si>
  <si>
    <t>果樹共済（予定）</t>
    <rPh sb="0" eb="4">
      <t>カジュキョウサイ</t>
    </rPh>
    <rPh sb="5" eb="7">
      <t>ヨテイ</t>
    </rPh>
    <phoneticPr fontId="1"/>
  </si>
  <si>
    <t>園芸施設共済（予定）</t>
    <rPh sb="0" eb="6">
      <t>エンゲイシセツキョウサイ</t>
    </rPh>
    <rPh sb="7" eb="9">
      <t>ヨテイ</t>
    </rPh>
    <phoneticPr fontId="1"/>
  </si>
  <si>
    <t>農機具共済（予定）</t>
    <rPh sb="0" eb="3">
      <t>ノウキグ</t>
    </rPh>
    <rPh sb="3" eb="5">
      <t>キョウサイ</t>
    </rPh>
    <rPh sb="6" eb="8">
      <t>ヨテイ</t>
    </rPh>
    <phoneticPr fontId="1"/>
  </si>
  <si>
    <t>民間の保険（予定）</t>
    <rPh sb="0" eb="2">
      <t>ミンカン</t>
    </rPh>
    <rPh sb="3" eb="5">
      <t>ホケン</t>
    </rPh>
    <rPh sb="6" eb="8">
      <t>ヨテイ</t>
    </rPh>
    <phoneticPr fontId="1"/>
  </si>
  <si>
    <r>
      <t>※２：加入している保険名等をリストから選択する</t>
    </r>
    <r>
      <rPr>
        <sz val="8"/>
        <color theme="1"/>
        <rFont val="ＭＳ 明朝"/>
        <family val="1"/>
        <charset val="128"/>
      </rPr>
      <t>。予定の場合、保険名等の後に（予定）と書かれたリストを選択する。</t>
    </r>
    <rPh sb="3" eb="5">
      <t>カニュウ</t>
    </rPh>
    <rPh sb="9" eb="12">
      <t>ホケンメイ</t>
    </rPh>
    <rPh sb="12" eb="13">
      <t>ナド</t>
    </rPh>
    <rPh sb="19" eb="21">
      <t>センタク</t>
    </rPh>
    <rPh sb="24" eb="26">
      <t>ヨテイ</t>
    </rPh>
    <rPh sb="27" eb="29">
      <t>バアイ</t>
    </rPh>
    <rPh sb="30" eb="32">
      <t>ホケン</t>
    </rPh>
    <rPh sb="32" eb="33">
      <t>メイ</t>
    </rPh>
    <rPh sb="33" eb="34">
      <t>ナド</t>
    </rPh>
    <rPh sb="35" eb="36">
      <t>アト</t>
    </rPh>
    <rPh sb="38" eb="40">
      <t>ヨテイ</t>
    </rPh>
    <rPh sb="42" eb="43">
      <t>カ</t>
    </rPh>
    <rPh sb="50" eb="52">
      <t>センタク</t>
    </rPh>
    <phoneticPr fontId="1"/>
  </si>
  <si>
    <t>ランク</t>
    <phoneticPr fontId="1"/>
  </si>
  <si>
    <t>合計</t>
    <rPh sb="0" eb="2">
      <t>ゴウケイ</t>
    </rPh>
    <phoneticPr fontId="1"/>
  </si>
  <si>
    <t>S</t>
    <phoneticPr fontId="1"/>
  </si>
  <si>
    <t>A</t>
    <phoneticPr fontId="1"/>
  </si>
  <si>
    <t>B</t>
    <phoneticPr fontId="1"/>
  </si>
  <si>
    <t>対策</t>
    <rPh sb="0" eb="2">
      <t>タイサク</t>
    </rPh>
    <phoneticPr fontId="1"/>
  </si>
  <si>
    <t>品種変更</t>
    <rPh sb="0" eb="2">
      <t>ヒンシュ</t>
    </rPh>
    <rPh sb="2" eb="4">
      <t>ヘンコウ</t>
    </rPh>
    <phoneticPr fontId="1"/>
  </si>
  <si>
    <t>栽培法の改善</t>
    <rPh sb="0" eb="3">
      <t>サイバイホウ</t>
    </rPh>
    <rPh sb="4" eb="6">
      <t>カイゼン</t>
    </rPh>
    <phoneticPr fontId="1"/>
  </si>
  <si>
    <t>増</t>
    <rPh sb="0" eb="1">
      <t>ゾウ</t>
    </rPh>
    <phoneticPr fontId="1"/>
  </si>
  <si>
    <t>増減</t>
    <rPh sb="0" eb="2">
      <t>ゾウゲン</t>
    </rPh>
    <phoneticPr fontId="1"/>
  </si>
  <si>
    <t>減</t>
    <rPh sb="0" eb="1">
      <t>ゲン</t>
    </rPh>
    <phoneticPr fontId="1"/>
  </si>
  <si>
    <t>高温等気象災害対策緊急支援事業実施要領第３の２の（１）の規定に基づき、実施計画書を提出します。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40">
      <t>ケイカクショ</t>
    </rPh>
    <rPh sb="41" eb="43">
      <t>テイシュツ</t>
    </rPh>
    <phoneticPr fontId="1"/>
  </si>
  <si>
    <t>２　事業の内容及び経費の配分</t>
    <rPh sb="2" eb="4">
      <t>ジギョウ</t>
    </rPh>
    <rPh sb="5" eb="7">
      <t>ナイヨウ</t>
    </rPh>
    <rPh sb="7" eb="8">
      <t>オヨ</t>
    </rPh>
    <rPh sb="9" eb="11">
      <t>ケイヒ</t>
    </rPh>
    <rPh sb="12" eb="14">
      <t>ハイブン</t>
    </rPh>
    <phoneticPr fontId="1"/>
  </si>
  <si>
    <t>設備・機械等導入</t>
    <rPh sb="0" eb="2">
      <t>セツビ</t>
    </rPh>
    <rPh sb="3" eb="6">
      <t>キカイナド</t>
    </rPh>
    <rPh sb="6" eb="8">
      <t>ドウニュウ</t>
    </rPh>
    <phoneticPr fontId="1"/>
  </si>
  <si>
    <t>チャレンジ支援</t>
    <rPh sb="5" eb="7">
      <t>シエン</t>
    </rPh>
    <phoneticPr fontId="1"/>
  </si>
  <si>
    <t>P</t>
    <phoneticPr fontId="1"/>
  </si>
  <si>
    <t>成果目標ﾎﾟｲﾝﾄ</t>
    <rPh sb="0" eb="4">
      <t>セイカモクヒョウ</t>
    </rPh>
    <phoneticPr fontId="1"/>
  </si>
  <si>
    <t>対策ﾎﾟｲﾝﾄ</t>
    <rPh sb="0" eb="2">
      <t>タイサク</t>
    </rPh>
    <phoneticPr fontId="1"/>
  </si>
  <si>
    <t>NO</t>
    <phoneticPr fontId="1"/>
  </si>
  <si>
    <t>（２）目標達成に向けた改善措置及び目標達成見込時期等</t>
    <rPh sb="3" eb="5">
      <t>モクヒョウ</t>
    </rPh>
    <rPh sb="5" eb="7">
      <t>タッセイ</t>
    </rPh>
    <rPh sb="8" eb="9">
      <t>ム</t>
    </rPh>
    <rPh sb="11" eb="15">
      <t>カイゼンソチ</t>
    </rPh>
    <rPh sb="15" eb="16">
      <t>オヨ</t>
    </rPh>
    <rPh sb="17" eb="19">
      <t>モクヒョウ</t>
    </rPh>
    <rPh sb="19" eb="21">
      <t>タッセイ</t>
    </rPh>
    <rPh sb="21" eb="23">
      <t>ミコ</t>
    </rPh>
    <rPh sb="23" eb="25">
      <t>ジキ</t>
    </rPh>
    <rPh sb="25" eb="26">
      <t>ナド</t>
    </rPh>
    <phoneticPr fontId="1"/>
  </si>
  <si>
    <t>※目標達成が困難と判断される場合は、その理由、今後の方針、導入した生産施設・機械・設備等の活用方法について記載する。</t>
    <rPh sb="1" eb="3">
      <t>モクヒョウ</t>
    </rPh>
    <rPh sb="3" eb="5">
      <t>タッセイ</t>
    </rPh>
    <rPh sb="6" eb="8">
      <t>コンナン</t>
    </rPh>
    <rPh sb="9" eb="11">
      <t>ハンダン</t>
    </rPh>
    <rPh sb="14" eb="16">
      <t>バアイ</t>
    </rPh>
    <rPh sb="20" eb="22">
      <t>リユウ</t>
    </rPh>
    <rPh sb="23" eb="25">
      <t>コンゴ</t>
    </rPh>
    <rPh sb="26" eb="28">
      <t>ホウシン</t>
    </rPh>
    <rPh sb="29" eb="31">
      <t>ドウニュウ</t>
    </rPh>
    <rPh sb="33" eb="37">
      <t>セイサンシセツ</t>
    </rPh>
    <rPh sb="38" eb="40">
      <t>キカイ</t>
    </rPh>
    <rPh sb="41" eb="43">
      <t>セツビ</t>
    </rPh>
    <rPh sb="43" eb="44">
      <t>ナド</t>
    </rPh>
    <rPh sb="45" eb="47">
      <t>カツヨウ</t>
    </rPh>
    <rPh sb="47" eb="49">
      <t>ホウホウ</t>
    </rPh>
    <rPh sb="53" eb="55">
      <t>キサイ</t>
    </rPh>
    <phoneticPr fontId="1"/>
  </si>
  <si>
    <t>※２：区分には、リスト（認定農業者、認定新規就農者、3戸以上の任意組織）から該当を選ぶ。</t>
    <rPh sb="3" eb="5">
      <t>クブン</t>
    </rPh>
    <rPh sb="12" eb="17">
      <t>ニンテイノウギョウシャ</t>
    </rPh>
    <rPh sb="18" eb="20">
      <t>ニンテイ</t>
    </rPh>
    <rPh sb="20" eb="25">
      <t>シンキシュウノウシャ</t>
    </rPh>
    <rPh sb="27" eb="28">
      <t>コ</t>
    </rPh>
    <rPh sb="28" eb="30">
      <t>イジョウ</t>
    </rPh>
    <rPh sb="31" eb="33">
      <t>ニンイ</t>
    </rPh>
    <rPh sb="33" eb="35">
      <t>ソシキ</t>
    </rPh>
    <rPh sb="38" eb="40">
      <t>ガイトウ</t>
    </rPh>
    <rPh sb="41" eb="42">
      <t>エラ</t>
    </rPh>
    <phoneticPr fontId="1"/>
  </si>
  <si>
    <t>実績ﾎﾟｲﾝﾄ</t>
    <rPh sb="0" eb="2">
      <t>ジッセキ</t>
    </rPh>
    <phoneticPr fontId="1"/>
  </si>
  <si>
    <t>高温（熱中症）</t>
    <rPh sb="0" eb="2">
      <t>コウオン</t>
    </rPh>
    <rPh sb="3" eb="6">
      <t>ネッチュウショウ</t>
    </rPh>
    <phoneticPr fontId="1"/>
  </si>
  <si>
    <t>干ばつ</t>
    <rPh sb="0" eb="1">
      <t>カン</t>
    </rPh>
    <phoneticPr fontId="1"/>
  </si>
  <si>
    <t>３戸以上の任意組織</t>
    <rPh sb="1" eb="2">
      <t>コ</t>
    </rPh>
    <rPh sb="2" eb="4">
      <t>イジョウ</t>
    </rPh>
    <rPh sb="5" eb="7">
      <t>ニンイ</t>
    </rPh>
    <rPh sb="7" eb="9">
      <t>ソシキ</t>
    </rPh>
    <phoneticPr fontId="1"/>
  </si>
  <si>
    <r>
      <rPr>
        <sz val="9.5"/>
        <color theme="1"/>
        <rFont val="ＭＳ 明朝"/>
        <family val="1"/>
        <charset val="128"/>
      </rPr>
      <t>事業の内容</t>
    </r>
    <r>
      <rPr>
        <vertAlign val="superscript"/>
        <sz val="10"/>
        <color theme="1"/>
        <rFont val="ＭＳ 明朝"/>
        <family val="1"/>
        <charset val="128"/>
      </rPr>
      <t>※１</t>
    </r>
    <rPh sb="0" eb="2">
      <t>ジギョウ</t>
    </rPh>
    <rPh sb="3" eb="5">
      <t>ナイヨウ</t>
    </rPh>
    <phoneticPr fontId="1"/>
  </si>
  <si>
    <t>※１：事業の内容が実施要領（別表）に記載がない場合、効果を示す根拠資料を添付する。</t>
    <rPh sb="3" eb="5">
      <t>ジギョウ</t>
    </rPh>
    <rPh sb="6" eb="8">
      <t>ナイヨウ</t>
    </rPh>
    <rPh sb="9" eb="13">
      <t>ジッシヨウリョウ</t>
    </rPh>
    <rPh sb="14" eb="16">
      <t>ベッピョウ</t>
    </rPh>
    <rPh sb="18" eb="20">
      <t>キサイ</t>
    </rPh>
    <rPh sb="23" eb="25">
      <t>バアイ</t>
    </rPh>
    <rPh sb="26" eb="28">
      <t>コウカ</t>
    </rPh>
    <rPh sb="29" eb="30">
      <t>シメ</t>
    </rPh>
    <rPh sb="31" eb="35">
      <t>コンキョシリョウ</t>
    </rPh>
    <rPh sb="36" eb="38">
      <t>テンプ</t>
    </rPh>
    <phoneticPr fontId="1"/>
  </si>
  <si>
    <t>事業の内容</t>
    <rPh sb="0" eb="2">
      <t>ジギョウ</t>
    </rPh>
    <rPh sb="3" eb="5">
      <t>ナイヨウ</t>
    </rPh>
    <phoneticPr fontId="1"/>
  </si>
  <si>
    <t>※２：対応する気象災害をリストから選ぶ。他( )を選択する場合、カッコ内に災害名を記入する。</t>
    <rPh sb="3" eb="5">
      <t>タイオウ</t>
    </rPh>
    <rPh sb="7" eb="9">
      <t>キショウ</t>
    </rPh>
    <rPh sb="9" eb="11">
      <t>サイガイ</t>
    </rPh>
    <rPh sb="17" eb="18">
      <t>エラ</t>
    </rPh>
    <rPh sb="20" eb="21">
      <t>ホカ</t>
    </rPh>
    <rPh sb="25" eb="27">
      <t>センタク</t>
    </rPh>
    <rPh sb="29" eb="31">
      <t>バアイ</t>
    </rPh>
    <rPh sb="35" eb="36">
      <t>ナイ</t>
    </rPh>
    <rPh sb="37" eb="40">
      <t>サイガイメイ</t>
    </rPh>
    <rPh sb="41" eb="43">
      <t>キニュウ</t>
    </rPh>
    <phoneticPr fontId="1"/>
  </si>
  <si>
    <t>※１：任意組織の場合、受益農業者毎に事業の内容、事業量を整理し、添付する。</t>
    <rPh sb="3" eb="7">
      <t>ニンイソシキ</t>
    </rPh>
    <rPh sb="8" eb="10">
      <t>バアイ</t>
    </rPh>
    <rPh sb="11" eb="13">
      <t>ジュエキ</t>
    </rPh>
    <rPh sb="13" eb="16">
      <t>ノウギョウシャ</t>
    </rPh>
    <rPh sb="16" eb="17">
      <t>ゴト</t>
    </rPh>
    <rPh sb="18" eb="20">
      <t>ジギョウ</t>
    </rPh>
    <rPh sb="21" eb="23">
      <t>ナイヨウ</t>
    </rPh>
    <rPh sb="24" eb="27">
      <t>ジギョウリョウ</t>
    </rPh>
    <rPh sb="28" eb="30">
      <t>セイリ</t>
    </rPh>
    <rPh sb="32" eb="34">
      <t>テンプ</t>
    </rPh>
    <phoneticPr fontId="1"/>
  </si>
  <si>
    <t>導入年</t>
    <rPh sb="0" eb="3">
      <t>ドウニュウネン</t>
    </rPh>
    <phoneticPr fontId="1"/>
  </si>
  <si>
    <t>年</t>
    <rPh sb="0" eb="1">
      <t>ネン</t>
    </rPh>
    <phoneticPr fontId="1"/>
  </si>
  <si>
    <r>
      <t xml:space="preserve">総事業費
</t>
    </r>
    <r>
      <rPr>
        <sz val="8"/>
        <color theme="1"/>
        <rFont val="ＭＳ 明朝"/>
        <family val="1"/>
        <charset val="128"/>
      </rPr>
      <t>（税込）</t>
    </r>
    <rPh sb="0" eb="4">
      <t>ソウジギョウヒ</t>
    </rPh>
    <rPh sb="6" eb="8">
      <t>ゼイコ</t>
    </rPh>
    <phoneticPr fontId="1"/>
  </si>
  <si>
    <t>※１：本事業で導入予定の施設等について、既存の施設等がある場合、構造・規格・能力を記入する（単純更新ではない事の確認）。</t>
    <rPh sb="3" eb="6">
      <t>ホンジギョウ</t>
    </rPh>
    <rPh sb="7" eb="11">
      <t>ドウニュウヨテイ</t>
    </rPh>
    <rPh sb="12" eb="14">
      <t>シセツ</t>
    </rPh>
    <rPh sb="14" eb="15">
      <t>ナド</t>
    </rPh>
    <rPh sb="20" eb="22">
      <t>キゾン</t>
    </rPh>
    <rPh sb="23" eb="25">
      <t>シセツ</t>
    </rPh>
    <rPh sb="25" eb="26">
      <t>ナド</t>
    </rPh>
    <rPh sb="29" eb="31">
      <t>バアイ</t>
    </rPh>
    <rPh sb="32" eb="34">
      <t>コウゾウ</t>
    </rPh>
    <rPh sb="35" eb="37">
      <t>キカク</t>
    </rPh>
    <rPh sb="38" eb="40">
      <t>ノウリョク</t>
    </rPh>
    <rPh sb="41" eb="43">
      <t>キニュウ</t>
    </rPh>
    <rPh sb="46" eb="48">
      <t>タンジュン</t>
    </rPh>
    <rPh sb="48" eb="50">
      <t>コウシン</t>
    </rPh>
    <rPh sb="54" eb="55">
      <t>コト</t>
    </rPh>
    <rPh sb="56" eb="58">
      <t>カクニン</t>
    </rPh>
    <phoneticPr fontId="1"/>
  </si>
  <si>
    <t>（税込）</t>
    <rPh sb="1" eb="3">
      <t>ゼイコ</t>
    </rPh>
    <phoneticPr fontId="1"/>
  </si>
  <si>
    <t>助成対象者名</t>
    <rPh sb="0" eb="2">
      <t>ジョセイ</t>
    </rPh>
    <rPh sb="2" eb="5">
      <t>タイショウシャ</t>
    </rPh>
    <rPh sb="5" eb="6">
      <t>メイ</t>
    </rPh>
    <phoneticPr fontId="1"/>
  </si>
  <si>
    <r>
      <rPr>
        <sz val="9.5"/>
        <color theme="1"/>
        <rFont val="ＭＳ 明朝"/>
        <family val="1"/>
        <charset val="128"/>
      </rPr>
      <t>実績</t>
    </r>
    <r>
      <rPr>
        <sz val="8"/>
        <color theme="1"/>
        <rFont val="ＭＳ 明朝"/>
        <family val="1"/>
        <charset val="128"/>
      </rPr>
      <t>（事業実施年度：令和　年度）</t>
    </r>
    <rPh sb="0" eb="2">
      <t>ジッセキ</t>
    </rPh>
    <rPh sb="3" eb="7">
      <t>ジギョウジッシ</t>
    </rPh>
    <rPh sb="7" eb="9">
      <t>ネンド</t>
    </rPh>
    <rPh sb="10" eb="12">
      <t>レイワ</t>
    </rPh>
    <rPh sb="13" eb="15">
      <t>ネンド</t>
    </rPh>
    <phoneticPr fontId="1"/>
  </si>
  <si>
    <t>（R　）</t>
    <phoneticPr fontId="1"/>
  </si>
  <si>
    <t>※３：成果目標をリストから選択し、成果目標に対する指標を記入する。指標例（成果目標が品質向上の場合：秀品率（％）、労働負荷低減の場合：作業時間（hr） 等）。</t>
    <rPh sb="13" eb="15">
      <t>センタク</t>
    </rPh>
    <rPh sb="17" eb="21">
      <t>セイカモクヒョウ</t>
    </rPh>
    <rPh sb="22" eb="23">
      <t>タイ</t>
    </rPh>
    <rPh sb="25" eb="27">
      <t>シヒョウ</t>
    </rPh>
    <rPh sb="28" eb="30">
      <t>キニュウ</t>
    </rPh>
    <rPh sb="33" eb="35">
      <t>シヒョウ</t>
    </rPh>
    <rPh sb="35" eb="36">
      <t>レイ</t>
    </rPh>
    <phoneticPr fontId="1"/>
  </si>
  <si>
    <t>助成対象者</t>
    <rPh sb="0" eb="2">
      <t>ジョセイ</t>
    </rPh>
    <rPh sb="2" eb="5">
      <t>タイショウシャ</t>
    </rPh>
    <phoneticPr fontId="1"/>
  </si>
  <si>
    <t>制度資金名</t>
    <rPh sb="0" eb="2">
      <t>セイド</t>
    </rPh>
    <rPh sb="2" eb="4">
      <t>シキン</t>
    </rPh>
    <rPh sb="4" eb="5">
      <t>メイ</t>
    </rPh>
    <phoneticPr fontId="1"/>
  </si>
  <si>
    <t>金額</t>
    <rPh sb="0" eb="2">
      <t>キンガク</t>
    </rPh>
    <phoneticPr fontId="1"/>
  </si>
  <si>
    <r>
      <t>補助対象事業費</t>
    </r>
    <r>
      <rPr>
        <vertAlign val="superscript"/>
        <sz val="11"/>
        <color theme="1"/>
        <rFont val="ＭＳ 明朝"/>
        <family val="1"/>
        <charset val="128"/>
      </rPr>
      <t>※１</t>
    </r>
    <rPh sb="0" eb="2">
      <t>ホジョ</t>
    </rPh>
    <rPh sb="2" eb="4">
      <t>タイショウ</t>
    </rPh>
    <rPh sb="4" eb="6">
      <t>ジギョウ</t>
    </rPh>
    <rPh sb="6" eb="7">
      <t>ヒ</t>
    </rPh>
    <phoneticPr fontId="1"/>
  </si>
  <si>
    <t>別記様式第５号</t>
    <rPh sb="0" eb="2">
      <t>ベッキ</t>
    </rPh>
    <rPh sb="2" eb="4">
      <t>ヨウシキ</t>
    </rPh>
    <rPh sb="4" eb="5">
      <t>ダイ</t>
    </rPh>
    <rPh sb="6" eb="7">
      <t>ゴウ</t>
    </rPh>
    <phoneticPr fontId="1"/>
  </si>
  <si>
    <t>高温等気象災害対策緊急支援事業実績報告書</t>
    <rPh sb="0" eb="2">
      <t>コウオン</t>
    </rPh>
    <rPh sb="2" eb="3">
      <t>ナド</t>
    </rPh>
    <rPh sb="3" eb="5">
      <t>キショウ</t>
    </rPh>
    <rPh sb="5" eb="7">
      <t>サイガイ</t>
    </rPh>
    <rPh sb="7" eb="9">
      <t>タイサク</t>
    </rPh>
    <rPh sb="9" eb="11">
      <t>キンキュウ</t>
    </rPh>
    <rPh sb="11" eb="13">
      <t>シエン</t>
    </rPh>
    <rPh sb="13" eb="15">
      <t>ジギョウ</t>
    </rPh>
    <rPh sb="15" eb="20">
      <t>ジッセキホウコクショ</t>
    </rPh>
    <phoneticPr fontId="1"/>
  </si>
  <si>
    <t>２．生産・販売の現状及び目標</t>
    <rPh sb="2" eb="4">
      <t>セイサン</t>
    </rPh>
    <rPh sb="5" eb="7">
      <t>ハンバイ</t>
    </rPh>
    <rPh sb="8" eb="10">
      <t>ゲンジョウ</t>
    </rPh>
    <rPh sb="10" eb="11">
      <t>オヨ</t>
    </rPh>
    <rPh sb="12" eb="14">
      <t>モクヒョウ</t>
    </rPh>
    <phoneticPr fontId="1"/>
  </si>
  <si>
    <t>３．事業の内容及び事業費、成果目標、利用実績等</t>
    <rPh sb="2" eb="4">
      <t>ジギョウ</t>
    </rPh>
    <rPh sb="5" eb="7">
      <t>ナイヨウ</t>
    </rPh>
    <rPh sb="7" eb="8">
      <t>オヨ</t>
    </rPh>
    <rPh sb="9" eb="12">
      <t>ジギョウヒ</t>
    </rPh>
    <rPh sb="13" eb="17">
      <t>セイカモクヒョウ</t>
    </rPh>
    <rPh sb="18" eb="20">
      <t>リヨウ</t>
    </rPh>
    <rPh sb="20" eb="22">
      <t>ジッセキ</t>
    </rPh>
    <rPh sb="22" eb="23">
      <t>ナド</t>
    </rPh>
    <phoneticPr fontId="1"/>
  </si>
  <si>
    <t>（２）事業の内容（整備内容）及び利用実績等</t>
    <rPh sb="3" eb="5">
      <t>ジギョウ</t>
    </rPh>
    <rPh sb="6" eb="8">
      <t>ナイヨウ</t>
    </rPh>
    <rPh sb="9" eb="13">
      <t>セイビナイヨウ</t>
    </rPh>
    <rPh sb="14" eb="15">
      <t>オヨ</t>
    </rPh>
    <rPh sb="16" eb="18">
      <t>リヨウ</t>
    </rPh>
    <rPh sb="18" eb="20">
      <t>ジッセキ</t>
    </rPh>
    <rPh sb="20" eb="21">
      <t>ナド</t>
    </rPh>
    <phoneticPr fontId="1"/>
  </si>
  <si>
    <t>利用実績</t>
    <rPh sb="0" eb="2">
      <t>リヨウ</t>
    </rPh>
    <rPh sb="2" eb="4">
      <t>ジッセキ</t>
    </rPh>
    <phoneticPr fontId="1"/>
  </si>
  <si>
    <t>工期</t>
    <rPh sb="0" eb="2">
      <t>コウキ</t>
    </rPh>
    <phoneticPr fontId="1"/>
  </si>
  <si>
    <t xml:space="preserve"> （月/日～月/日） </t>
    <rPh sb="2" eb="3">
      <t>ガツ</t>
    </rPh>
    <rPh sb="4" eb="5">
      <t>ニチ</t>
    </rPh>
    <rPh sb="6" eb="7">
      <t>ガツ</t>
    </rPh>
    <rPh sb="8" eb="9">
      <t>ニチ</t>
    </rPh>
    <phoneticPr fontId="1"/>
  </si>
  <si>
    <t>（３）収入保険や園芸施設共済、青果物価格安定制度など、各種保険制度等へ加入していることを示す根拠資料（加入予定の場合は実績報告時に添付）</t>
    <rPh sb="3" eb="7">
      <t>シュウニュウホケン</t>
    </rPh>
    <rPh sb="8" eb="10">
      <t>エンゲイ</t>
    </rPh>
    <rPh sb="10" eb="12">
      <t>シセツ</t>
    </rPh>
    <rPh sb="12" eb="14">
      <t>キョウサイ</t>
    </rPh>
    <rPh sb="15" eb="18">
      <t>セイカブツ</t>
    </rPh>
    <rPh sb="18" eb="20">
      <t>カカク</t>
    </rPh>
    <rPh sb="20" eb="22">
      <t>アンテイ</t>
    </rPh>
    <rPh sb="22" eb="24">
      <t>セイド</t>
    </rPh>
    <rPh sb="27" eb="29">
      <t>カクシュ</t>
    </rPh>
    <rPh sb="29" eb="33">
      <t>ホケンセイド</t>
    </rPh>
    <rPh sb="33" eb="34">
      <t>ナド</t>
    </rPh>
    <rPh sb="35" eb="37">
      <t>カニュウ</t>
    </rPh>
    <rPh sb="44" eb="45">
      <t>シメ</t>
    </rPh>
    <rPh sb="46" eb="50">
      <t>コンキョシリョウ</t>
    </rPh>
    <rPh sb="51" eb="55">
      <t>カニュウヨテイ</t>
    </rPh>
    <rPh sb="56" eb="58">
      <t>バアイ</t>
    </rPh>
    <rPh sb="59" eb="63">
      <t>ジッセキホウコク</t>
    </rPh>
    <rPh sb="63" eb="64">
      <t>ジ</t>
    </rPh>
    <rPh sb="65" eb="67">
      <t>テンプ</t>
    </rPh>
    <phoneticPr fontId="1"/>
  </si>
  <si>
    <t>（６）その他参考資料</t>
    <rPh sb="5" eb="6">
      <t>タ</t>
    </rPh>
    <rPh sb="6" eb="8">
      <t>サンコウ</t>
    </rPh>
    <rPh sb="8" eb="10">
      <t>シリョウ</t>
    </rPh>
    <phoneticPr fontId="1"/>
  </si>
  <si>
    <t>（１）成果目標の指標の実績値を示す根拠資料（出荷実績、作業日誌など）</t>
    <rPh sb="3" eb="7">
      <t>セイカモクヒョウ</t>
    </rPh>
    <rPh sb="8" eb="10">
      <t>シヒョウ</t>
    </rPh>
    <rPh sb="11" eb="14">
      <t>ジッセキチ</t>
    </rPh>
    <rPh sb="15" eb="16">
      <t>シメ</t>
    </rPh>
    <rPh sb="17" eb="21">
      <t>コンキョシリョウ</t>
    </rPh>
    <rPh sb="22" eb="24">
      <t>シュッカ</t>
    </rPh>
    <rPh sb="24" eb="26">
      <t>ジッセキ</t>
    </rPh>
    <rPh sb="27" eb="31">
      <t>サギョウニッシ</t>
    </rPh>
    <phoneticPr fontId="1"/>
  </si>
  <si>
    <r>
      <t>負担区分</t>
    </r>
    <r>
      <rPr>
        <vertAlign val="superscript"/>
        <sz val="9.5"/>
        <color theme="1"/>
        <rFont val="ＭＳ 明朝"/>
        <family val="1"/>
        <charset val="128"/>
      </rPr>
      <t>※２</t>
    </r>
    <rPh sb="0" eb="4">
      <t>フタンクブン</t>
    </rPh>
    <phoneticPr fontId="1"/>
  </si>
  <si>
    <t>※３：制度資金以外の資金を利用する場合で、補助対象物件を担保にする場合は、県の承認が必要となる。</t>
    <rPh sb="3" eb="7">
      <t>セイドシキン</t>
    </rPh>
    <rPh sb="7" eb="9">
      <t>イガイ</t>
    </rPh>
    <rPh sb="10" eb="12">
      <t>シキン</t>
    </rPh>
    <rPh sb="13" eb="15">
      <t>リヨウ</t>
    </rPh>
    <rPh sb="17" eb="19">
      <t>バアイ</t>
    </rPh>
    <rPh sb="21" eb="25">
      <t>ホジョタイショウ</t>
    </rPh>
    <rPh sb="25" eb="27">
      <t>ブッケン</t>
    </rPh>
    <rPh sb="28" eb="30">
      <t>タンポ</t>
    </rPh>
    <rPh sb="33" eb="35">
      <t>バアイ</t>
    </rPh>
    <rPh sb="37" eb="38">
      <t>ケン</t>
    </rPh>
    <rPh sb="39" eb="41">
      <t>ショウニン</t>
    </rPh>
    <rPh sb="42" eb="44">
      <t>ヒツヨウ</t>
    </rPh>
    <phoneticPr fontId="1"/>
  </si>
  <si>
    <t>※２：県費などの補助金額は、千円未満を切り捨てる。</t>
    <rPh sb="3" eb="5">
      <t>ケンピ</t>
    </rPh>
    <rPh sb="8" eb="12">
      <t>ホジョキンガク</t>
    </rPh>
    <rPh sb="14" eb="16">
      <t>センエン</t>
    </rPh>
    <rPh sb="16" eb="18">
      <t>ミマン</t>
    </rPh>
    <rPh sb="19" eb="20">
      <t>キ</t>
    </rPh>
    <rPh sb="21" eb="22">
      <t>ス</t>
    </rPh>
    <phoneticPr fontId="1"/>
  </si>
  <si>
    <r>
      <t>（借入金内訳</t>
    </r>
    <r>
      <rPr>
        <vertAlign val="superscript"/>
        <sz val="8"/>
        <color theme="1"/>
        <rFont val="ＭＳ 明朝"/>
        <family val="1"/>
        <charset val="128"/>
      </rPr>
      <t>※３</t>
    </r>
    <r>
      <rPr>
        <sz val="8"/>
        <color theme="1"/>
        <rFont val="ＭＳ 明朝"/>
        <family val="1"/>
        <charset val="128"/>
      </rPr>
      <t>）</t>
    </r>
    <rPh sb="1" eb="4">
      <t>カリイレキン</t>
    </rPh>
    <rPh sb="4" eb="6">
      <t>ウチワケ</t>
    </rPh>
    <phoneticPr fontId="1"/>
  </si>
  <si>
    <t>別記様式第１号</t>
    <rPh sb="0" eb="2">
      <t>ベッキ</t>
    </rPh>
    <rPh sb="2" eb="4">
      <t>ヨウシキ</t>
    </rPh>
    <rPh sb="4" eb="5">
      <t>ダイ</t>
    </rPh>
    <rPh sb="6" eb="7">
      <t>ゴウ</t>
    </rPh>
    <phoneticPr fontId="1"/>
  </si>
  <si>
    <t>高温等気象災害対策緊急支援事業実施計画書</t>
    <rPh sb="0" eb="2">
      <t>コウオン</t>
    </rPh>
    <rPh sb="2" eb="3">
      <t>ナド</t>
    </rPh>
    <rPh sb="3" eb="5">
      <t>キショウ</t>
    </rPh>
    <rPh sb="5" eb="7">
      <t>サイガイ</t>
    </rPh>
    <rPh sb="7" eb="9">
      <t>タイサク</t>
    </rPh>
    <rPh sb="9" eb="11">
      <t>キンキュウ</t>
    </rPh>
    <rPh sb="11" eb="13">
      <t>シエン</t>
    </rPh>
    <rPh sb="13" eb="15">
      <t>ジギョウ</t>
    </rPh>
    <rPh sb="15" eb="17">
      <t>ジッシ</t>
    </rPh>
    <rPh sb="17" eb="20">
      <t>ケイカクショ</t>
    </rPh>
    <phoneticPr fontId="1"/>
  </si>
  <si>
    <t>３．事業の内容及び事業費、成果目標、利用計画等</t>
    <rPh sb="2" eb="4">
      <t>ジギョウ</t>
    </rPh>
    <rPh sb="5" eb="7">
      <t>ナイヨウ</t>
    </rPh>
    <rPh sb="7" eb="8">
      <t>オヨ</t>
    </rPh>
    <rPh sb="9" eb="12">
      <t>ジギョウヒ</t>
    </rPh>
    <rPh sb="13" eb="17">
      <t>セイカモクヒョウ</t>
    </rPh>
    <rPh sb="18" eb="22">
      <t>リヨウケイカク</t>
    </rPh>
    <rPh sb="22" eb="23">
      <t>ナド</t>
    </rPh>
    <phoneticPr fontId="1"/>
  </si>
  <si>
    <t>（１）事業の内容（整備内容）及び対応する気象災害並びに成果目標</t>
    <rPh sb="3" eb="5">
      <t>ジギョウ</t>
    </rPh>
    <rPh sb="6" eb="8">
      <t>ナイヨウ</t>
    </rPh>
    <rPh sb="9" eb="13">
      <t>セイビナイヨウ</t>
    </rPh>
    <rPh sb="14" eb="15">
      <t>オヨ</t>
    </rPh>
    <rPh sb="16" eb="18">
      <t>タイオウ</t>
    </rPh>
    <rPh sb="20" eb="22">
      <t>キショウ</t>
    </rPh>
    <rPh sb="22" eb="24">
      <t>サイガイ</t>
    </rPh>
    <rPh sb="24" eb="25">
      <t>ナラ</t>
    </rPh>
    <rPh sb="27" eb="29">
      <t>セイカ</t>
    </rPh>
    <rPh sb="29" eb="31">
      <t>モクヒョウ</t>
    </rPh>
    <phoneticPr fontId="1"/>
  </si>
  <si>
    <t>利用計画</t>
    <rPh sb="0" eb="2">
      <t>リヨウ</t>
    </rPh>
    <rPh sb="2" eb="4">
      <t>ケイカク</t>
    </rPh>
    <phoneticPr fontId="1"/>
  </si>
  <si>
    <t xml:space="preserve"> （月/旬～月/旬） </t>
    <rPh sb="2" eb="3">
      <t>ガツ</t>
    </rPh>
    <rPh sb="4" eb="5">
      <t>ジュン</t>
    </rPh>
    <rPh sb="6" eb="7">
      <t>ツキ</t>
    </rPh>
    <rPh sb="8" eb="9">
      <t>ジュン</t>
    </rPh>
    <phoneticPr fontId="1"/>
  </si>
  <si>
    <t>予定工期</t>
    <rPh sb="0" eb="2">
      <t>ヨテイ</t>
    </rPh>
    <rPh sb="2" eb="4">
      <t>コウキ</t>
    </rPh>
    <phoneticPr fontId="1"/>
  </si>
  <si>
    <t>（１）成果目標の指標の現状値を示す根拠資料（出荷実績、作業日誌など）</t>
    <rPh sb="3" eb="7">
      <t>セイカモクヒョウ</t>
    </rPh>
    <rPh sb="8" eb="10">
      <t>シヒョウ</t>
    </rPh>
    <rPh sb="11" eb="14">
      <t>ゲンジョウチ</t>
    </rPh>
    <rPh sb="15" eb="16">
      <t>シメ</t>
    </rPh>
    <rPh sb="17" eb="21">
      <t>コンキョシリョウ</t>
    </rPh>
    <rPh sb="22" eb="24">
      <t>シュッカ</t>
    </rPh>
    <rPh sb="24" eb="26">
      <t>ジッセキ</t>
    </rPh>
    <rPh sb="27" eb="31">
      <t>サギョウニッシ</t>
    </rPh>
    <phoneticPr fontId="1"/>
  </si>
  <si>
    <r>
      <t>補助事業に</t>
    </r>
    <r>
      <rPr>
        <sz val="7"/>
        <color theme="1"/>
        <rFont val="ＭＳ 明朝"/>
        <family val="1"/>
        <charset val="128"/>
      </rPr>
      <t>要した経費</t>
    </r>
    <rPh sb="0" eb="4">
      <t>ホジョジギョウ</t>
    </rPh>
    <rPh sb="5" eb="6">
      <t>ヨウ</t>
    </rPh>
    <rPh sb="8" eb="10">
      <t>ケイヒ</t>
    </rPh>
    <phoneticPr fontId="1"/>
  </si>
  <si>
    <t>補助事業に要する経費</t>
    <rPh sb="0" eb="4">
      <t>ホジョジギョウ</t>
    </rPh>
    <rPh sb="5" eb="6">
      <t>ヨウ</t>
    </rPh>
    <rPh sb="8" eb="10">
      <t>ケイヒ</t>
    </rPh>
    <phoneticPr fontId="1"/>
  </si>
  <si>
    <t>６．添付資料</t>
    <rPh sb="2" eb="6">
      <t>テンプシリョウ</t>
    </rPh>
    <phoneticPr fontId="1"/>
  </si>
  <si>
    <t>（別紙１）</t>
    <rPh sb="1" eb="3">
      <t>ベッシ</t>
    </rPh>
    <phoneticPr fontId="1"/>
  </si>
  <si>
    <t>※１：組織の場合は代表者名をカッコ内に記載する。</t>
    <rPh sb="3" eb="5">
      <t>ソシキ</t>
    </rPh>
    <rPh sb="6" eb="8">
      <t>バアイ</t>
    </rPh>
    <rPh sb="9" eb="12">
      <t>ダイヒョウシャ</t>
    </rPh>
    <rPh sb="12" eb="13">
      <t>メイ</t>
    </rPh>
    <rPh sb="17" eb="18">
      <t>ナイ</t>
    </rPh>
    <rPh sb="19" eb="21">
      <t>キサイ</t>
    </rPh>
    <phoneticPr fontId="1"/>
  </si>
  <si>
    <t>（１）事業の内容（整備内容）及び対応した気象災害並びに成果目標、実績</t>
    <rPh sb="3" eb="5">
      <t>ジギョウ</t>
    </rPh>
    <rPh sb="6" eb="8">
      <t>ナイヨウ</t>
    </rPh>
    <rPh sb="9" eb="13">
      <t>セイビナイヨウ</t>
    </rPh>
    <rPh sb="14" eb="15">
      <t>オヨ</t>
    </rPh>
    <rPh sb="16" eb="18">
      <t>タイオウ</t>
    </rPh>
    <rPh sb="20" eb="22">
      <t>キショウ</t>
    </rPh>
    <rPh sb="22" eb="24">
      <t>サイガイ</t>
    </rPh>
    <rPh sb="24" eb="25">
      <t>ナラ</t>
    </rPh>
    <rPh sb="27" eb="29">
      <t>セイカ</t>
    </rPh>
    <rPh sb="29" eb="31">
      <t>モクヒョウ</t>
    </rPh>
    <rPh sb="32" eb="34">
      <t>ジッセキ</t>
    </rPh>
    <phoneticPr fontId="1"/>
  </si>
  <si>
    <r>
      <rPr>
        <sz val="9.5"/>
        <color theme="1"/>
        <rFont val="ＭＳ 明朝"/>
        <family val="1"/>
        <charset val="128"/>
      </rPr>
      <t>対応した
気象災害</t>
    </r>
    <r>
      <rPr>
        <vertAlign val="superscript"/>
        <sz val="9"/>
        <color theme="1"/>
        <rFont val="ＭＳ 明朝"/>
        <family val="1"/>
        <charset val="128"/>
      </rPr>
      <t>※２</t>
    </r>
    <rPh sb="0" eb="2">
      <t>タイオウ</t>
    </rPh>
    <rPh sb="5" eb="9">
      <t>キショウサイガイ</t>
    </rPh>
    <phoneticPr fontId="1"/>
  </si>
  <si>
    <t>（どのように活用したか）</t>
    <rPh sb="6" eb="8">
      <t>カツヨウ</t>
    </rPh>
    <phoneticPr fontId="1"/>
  </si>
  <si>
    <t>気象災害への対応実績</t>
    <rPh sb="0" eb="4">
      <t>キショウサイガイ</t>
    </rPh>
    <rPh sb="6" eb="8">
      <t>タイオウ</t>
    </rPh>
    <rPh sb="8" eb="10">
      <t>ジッセキ</t>
    </rPh>
    <phoneticPr fontId="1"/>
  </si>
  <si>
    <t>※２：対応した気象災害をリストから選ぶ。他( )を選択する場合、カッコ内に災害名を記入する。</t>
    <rPh sb="3" eb="5">
      <t>タイオウ</t>
    </rPh>
    <rPh sb="7" eb="9">
      <t>キショウ</t>
    </rPh>
    <rPh sb="9" eb="11">
      <t>サイガイ</t>
    </rPh>
    <rPh sb="17" eb="18">
      <t>エラ</t>
    </rPh>
    <rPh sb="20" eb="21">
      <t>ホカ</t>
    </rPh>
    <rPh sb="25" eb="27">
      <t>センタク</t>
    </rPh>
    <rPh sb="29" eb="31">
      <t>バアイ</t>
    </rPh>
    <rPh sb="35" eb="36">
      <t>ナイ</t>
    </rPh>
    <rPh sb="37" eb="40">
      <t>サイガイメイ</t>
    </rPh>
    <rPh sb="41" eb="43">
      <t>キニュウ</t>
    </rPh>
    <phoneticPr fontId="1"/>
  </si>
  <si>
    <t>（２）導入する施設等のカタログ、見積書３者。施設の場合、設計図や構造が分かる資料。機械の場合、規模決定及び能力算出根拠資料。</t>
    <rPh sb="3" eb="5">
      <t>ドウニュウ</t>
    </rPh>
    <rPh sb="9" eb="10">
      <t>ナド</t>
    </rPh>
    <rPh sb="16" eb="19">
      <t>ミツモリショ</t>
    </rPh>
    <rPh sb="20" eb="21">
      <t>シャ</t>
    </rPh>
    <rPh sb="22" eb="24">
      <t>シセツ</t>
    </rPh>
    <rPh sb="25" eb="27">
      <t>バアイ</t>
    </rPh>
    <rPh sb="28" eb="31">
      <t>セッケイズ</t>
    </rPh>
    <rPh sb="32" eb="34">
      <t>コウゾウ</t>
    </rPh>
    <rPh sb="35" eb="36">
      <t>ワ</t>
    </rPh>
    <rPh sb="38" eb="40">
      <t>シリョウ</t>
    </rPh>
    <rPh sb="41" eb="43">
      <t>キカイ</t>
    </rPh>
    <rPh sb="44" eb="46">
      <t>バアイ</t>
    </rPh>
    <rPh sb="47" eb="51">
      <t>キボケッテイ</t>
    </rPh>
    <rPh sb="51" eb="52">
      <t>オヨ</t>
    </rPh>
    <rPh sb="53" eb="57">
      <t>ノウリョクサンシュツ</t>
    </rPh>
    <rPh sb="57" eb="61">
      <t>コンキョシリョウ</t>
    </rPh>
    <phoneticPr fontId="1"/>
  </si>
  <si>
    <t>導入する施設等が実施要領（別表）に記載が無い場合、導入効果を示す根拠資料（公的試験研究機関等での試験・実証結果など）</t>
    <rPh sb="0" eb="2">
      <t>ドウニュウ</t>
    </rPh>
    <phoneticPr fontId="1"/>
  </si>
  <si>
    <r>
      <t>５．採択ポイント</t>
    </r>
    <r>
      <rPr>
        <sz val="8"/>
        <color theme="1"/>
        <rFont val="ＭＳ 明朝"/>
        <family val="1"/>
        <charset val="128"/>
      </rPr>
      <t>（要領の別表２に基づき算出）</t>
    </r>
    <rPh sb="2" eb="4">
      <t>サイタク</t>
    </rPh>
    <rPh sb="9" eb="11">
      <t>ヨウリョウ</t>
    </rPh>
    <rPh sb="12" eb="14">
      <t>ベツヒョウ</t>
    </rPh>
    <rPh sb="16" eb="17">
      <t>モト</t>
    </rPh>
    <rPh sb="19" eb="21">
      <t>サンシュツ</t>
    </rPh>
    <phoneticPr fontId="1"/>
  </si>
  <si>
    <r>
      <t>※黄色箇所はリストから選択。実績ﾎﾟｲﾝﾄの空白欄には、対策の説明を記入</t>
    </r>
    <r>
      <rPr>
        <sz val="8"/>
        <color theme="1"/>
        <rFont val="ＭＳ 明朝"/>
        <family val="1"/>
        <charset val="128"/>
      </rPr>
      <t>（例：品種変更の場合 りんか409→麗月、栽培法の改善の場合 上乗せ追肥）</t>
    </r>
    <rPh sb="1" eb="3">
      <t>キイロ</t>
    </rPh>
    <rPh sb="3" eb="5">
      <t>カショ</t>
    </rPh>
    <rPh sb="11" eb="13">
      <t>センタク</t>
    </rPh>
    <rPh sb="14" eb="16">
      <t>ジッセキ</t>
    </rPh>
    <rPh sb="15" eb="16">
      <t>ジッセキ</t>
    </rPh>
    <rPh sb="22" eb="25">
      <t>クウハクラン</t>
    </rPh>
    <rPh sb="28" eb="30">
      <t>タイサク</t>
    </rPh>
    <rPh sb="30" eb="32">
      <t>セツメイ</t>
    </rPh>
    <rPh sb="31" eb="33">
      <t>セツメイ</t>
    </rPh>
    <rPh sb="34" eb="36">
      <t>キニュウ</t>
    </rPh>
    <rPh sb="37" eb="38">
      <t>レイ</t>
    </rPh>
    <rPh sb="39" eb="41">
      <t>ヒンシュ</t>
    </rPh>
    <rPh sb="41" eb="43">
      <t>ヘンコウ</t>
    </rPh>
    <rPh sb="44" eb="46">
      <t>バアイ</t>
    </rPh>
    <rPh sb="54" eb="55">
      <t>レイ</t>
    </rPh>
    <rPh sb="55" eb="56">
      <t>ツキ</t>
    </rPh>
    <rPh sb="57" eb="60">
      <t>サイバイホウ</t>
    </rPh>
    <rPh sb="61" eb="63">
      <t>カイゼン</t>
    </rPh>
    <rPh sb="64" eb="66">
      <t>バアイ</t>
    </rPh>
    <rPh sb="67" eb="69">
      <t>ウワノ</t>
    </rPh>
    <rPh sb="70" eb="72">
      <t>ツイヒ</t>
    </rPh>
    <phoneticPr fontId="1"/>
  </si>
  <si>
    <t>（４）導入する施設等の管理運営規定（案）※実績報告までに正式なものを作成すること</t>
    <rPh sb="3" eb="5">
      <t>ドウニュウ</t>
    </rPh>
    <rPh sb="7" eb="9">
      <t>シセツ</t>
    </rPh>
    <rPh sb="9" eb="10">
      <t>ナド</t>
    </rPh>
    <rPh sb="11" eb="17">
      <t>カンリウンエイキテイ</t>
    </rPh>
    <rPh sb="18" eb="19">
      <t>アン</t>
    </rPh>
    <rPh sb="21" eb="23">
      <t>ジッセキ</t>
    </rPh>
    <rPh sb="23" eb="25">
      <t>ホウコク</t>
    </rPh>
    <rPh sb="28" eb="30">
      <t>セイシキ</t>
    </rPh>
    <rPh sb="34" eb="36">
      <t>サクセイ</t>
    </rPh>
    <phoneticPr fontId="1"/>
  </si>
  <si>
    <t>（うち受益農業者ごとの導入予定の施設等の事業量や事業費が分かるもの）</t>
    <rPh sb="20" eb="22">
      <t>ジギョウ</t>
    </rPh>
    <phoneticPr fontId="1"/>
  </si>
  <si>
    <t>（５）任意組織の規約や定款、構成員名簿</t>
    <rPh sb="3" eb="5">
      <t>ニンイ</t>
    </rPh>
    <rPh sb="5" eb="7">
      <t>ソシキ</t>
    </rPh>
    <rPh sb="8" eb="10">
      <t>キヤク</t>
    </rPh>
    <rPh sb="11" eb="13">
      <t>テイカン</t>
    </rPh>
    <rPh sb="14" eb="17">
      <t>コウセイイン</t>
    </rPh>
    <rPh sb="17" eb="19">
      <t>メイボ</t>
    </rPh>
    <phoneticPr fontId="1"/>
  </si>
  <si>
    <t>※（４）,（５）は任意組織や共同利用する場合に必要</t>
    <rPh sb="9" eb="11">
      <t>ニンイ</t>
    </rPh>
    <rPh sb="11" eb="13">
      <t>ソシキ</t>
    </rPh>
    <rPh sb="14" eb="18">
      <t>キョウドウリヨウ</t>
    </rPh>
    <rPh sb="20" eb="22">
      <t>バアイ</t>
    </rPh>
    <rPh sb="23" eb="25">
      <t>ヒツヨウ</t>
    </rPh>
    <phoneticPr fontId="1"/>
  </si>
  <si>
    <t>（５）任意組織の場合、受益農業者ごとに導入した施設等の事業量や事業費が分かるもの</t>
    <rPh sb="3" eb="7">
      <t>ニンイソシキ</t>
    </rPh>
    <rPh sb="8" eb="10">
      <t>バアイ</t>
    </rPh>
    <rPh sb="11" eb="13">
      <t>ジュエキ</t>
    </rPh>
    <phoneticPr fontId="1"/>
  </si>
  <si>
    <t>（４）導入する施設・機械等の管理運営規定（計画に添付済みの場合は不要）</t>
    <rPh sb="3" eb="5">
      <t>ドウニュウ</t>
    </rPh>
    <rPh sb="7" eb="9">
      <t>シセツ</t>
    </rPh>
    <rPh sb="10" eb="12">
      <t>キカイ</t>
    </rPh>
    <rPh sb="12" eb="13">
      <t>ナド</t>
    </rPh>
    <rPh sb="14" eb="20">
      <t>カンリウンエイキテイ</t>
    </rPh>
    <rPh sb="21" eb="23">
      <t>ケイカク</t>
    </rPh>
    <rPh sb="24" eb="27">
      <t>テンプズ</t>
    </rPh>
    <rPh sb="29" eb="31">
      <t>バアイ</t>
    </rPh>
    <rPh sb="32" eb="34">
      <t>フヨウ</t>
    </rPh>
    <phoneticPr fontId="1"/>
  </si>
  <si>
    <t>（２）導入した施設等の請求書、領収書、入出金伝票。施設の場合は、施工関係書類（実施設計書、出来高設計書、工事完了届）。現場写真。</t>
    <rPh sb="3" eb="5">
      <t>ドウニュウ</t>
    </rPh>
    <rPh sb="11" eb="14">
      <t>セイキュウショ</t>
    </rPh>
    <rPh sb="15" eb="18">
      <t>リョウシュウショ</t>
    </rPh>
    <rPh sb="19" eb="22">
      <t>ニュウシュッキン</t>
    </rPh>
    <rPh sb="22" eb="24">
      <t>デンピョウ</t>
    </rPh>
    <rPh sb="25" eb="27">
      <t>シセツ</t>
    </rPh>
    <rPh sb="28" eb="30">
      <t>バアイ</t>
    </rPh>
    <rPh sb="32" eb="34">
      <t>セコウ</t>
    </rPh>
    <rPh sb="34" eb="36">
      <t>カンケイ</t>
    </rPh>
    <rPh sb="36" eb="38">
      <t>ショルイ</t>
    </rPh>
    <rPh sb="39" eb="43">
      <t>ジッシセッケイ</t>
    </rPh>
    <rPh sb="43" eb="44">
      <t>ショ</t>
    </rPh>
    <rPh sb="45" eb="51">
      <t>デキダカセッケイショ</t>
    </rPh>
    <rPh sb="52" eb="56">
      <t>コウジカンリョウ</t>
    </rPh>
    <rPh sb="56" eb="57">
      <t>トドケ</t>
    </rPh>
    <rPh sb="59" eb="63">
      <t>ゲンバシャシン</t>
    </rPh>
    <phoneticPr fontId="1"/>
  </si>
  <si>
    <r>
      <t>実績</t>
    </r>
    <r>
      <rPr>
        <vertAlign val="superscript"/>
        <sz val="9.5"/>
        <color theme="1"/>
        <rFont val="ＭＳ 明朝"/>
        <family val="1"/>
        <charset val="128"/>
      </rPr>
      <t>※４</t>
    </r>
    <rPh sb="0" eb="2">
      <t>ジッセキ</t>
    </rPh>
    <phoneticPr fontId="1"/>
  </si>
  <si>
    <t>※４：実績報告までに成果目標に対する指標の実績が明らかにならない場合、翌年度の実施状況報告と併せて報告しても良い。</t>
    <rPh sb="3" eb="7">
      <t>ジッセキホウコク</t>
    </rPh>
    <rPh sb="10" eb="14">
      <t>セイカモクヒョウ</t>
    </rPh>
    <rPh sb="15" eb="16">
      <t>タイ</t>
    </rPh>
    <rPh sb="18" eb="20">
      <t>シヒョウ</t>
    </rPh>
    <rPh sb="21" eb="23">
      <t>ジッセキ</t>
    </rPh>
    <rPh sb="24" eb="25">
      <t>アキ</t>
    </rPh>
    <rPh sb="32" eb="34">
      <t>バアイ</t>
    </rPh>
    <rPh sb="35" eb="38">
      <t>ヨクネンド</t>
    </rPh>
    <rPh sb="39" eb="41">
      <t>ジッシ</t>
    </rPh>
    <rPh sb="41" eb="43">
      <t>ジョウキョウ</t>
    </rPh>
    <rPh sb="43" eb="45">
      <t>ホウコク</t>
    </rPh>
    <rPh sb="46" eb="47">
      <t>アワ</t>
    </rPh>
    <rPh sb="49" eb="51">
      <t>ホウコク</t>
    </rPh>
    <rPh sb="54" eb="55">
      <t>ヨ</t>
    </rPh>
    <phoneticPr fontId="1"/>
  </si>
  <si>
    <t>（別紙１）　</t>
    <rPh sb="1" eb="3">
      <t>ベッシ</t>
    </rPh>
    <phoneticPr fontId="1"/>
  </si>
  <si>
    <t>注：高温等気象災害対策緊急支援事業実績報告書から、取組主体毎に事業内容など必要事項を記入する。総事業費欄は消費税及び地方消費税を含めた額を記入する。</t>
    <rPh sb="0" eb="1">
      <t>チュウ</t>
    </rPh>
    <rPh sb="15" eb="17">
      <t>ジギョウ</t>
    </rPh>
    <rPh sb="17" eb="19">
      <t>ジッセキ</t>
    </rPh>
    <rPh sb="19" eb="21">
      <t>ホウコク</t>
    </rPh>
    <rPh sb="25" eb="29">
      <t>トリクミシュタイ</t>
    </rPh>
    <rPh sb="29" eb="30">
      <t>ゴト</t>
    </rPh>
    <rPh sb="31" eb="33">
      <t>ジギョウ</t>
    </rPh>
    <rPh sb="33" eb="35">
      <t>ナイヨウ</t>
    </rPh>
    <rPh sb="37" eb="41">
      <t>ヒツヨウジコウ</t>
    </rPh>
    <rPh sb="42" eb="44">
      <t>キニュウ</t>
    </rPh>
    <rPh sb="47" eb="48">
      <t>ソウ</t>
    </rPh>
    <rPh sb="48" eb="52">
      <t>ジギョウヒラン</t>
    </rPh>
    <rPh sb="53" eb="56">
      <t>ショウヒゼイ</t>
    </rPh>
    <rPh sb="56" eb="57">
      <t>オヨ</t>
    </rPh>
    <rPh sb="58" eb="60">
      <t>チホウ</t>
    </rPh>
    <rPh sb="60" eb="63">
      <t>ショウヒゼイ</t>
    </rPh>
    <rPh sb="64" eb="65">
      <t>フク</t>
    </rPh>
    <rPh sb="67" eb="68">
      <t>ガク</t>
    </rPh>
    <rPh sb="69" eb="71">
      <t>キニュウ</t>
    </rPh>
    <phoneticPr fontId="1"/>
  </si>
  <si>
    <r>
      <t>石川野菜生産組合　　</t>
    </r>
    <r>
      <rPr>
        <sz val="9"/>
        <color theme="1"/>
        <rFont val="ＭＳ 明朝"/>
        <family val="1"/>
        <charset val="128"/>
      </rPr>
      <t>（代表者名　石川太郎　）</t>
    </r>
    <rPh sb="0" eb="2">
      <t>イシカワ</t>
    </rPh>
    <rPh sb="2" eb="4">
      <t>ヤサイ</t>
    </rPh>
    <rPh sb="4" eb="8">
      <t>セイサンクミアイ</t>
    </rPh>
    <rPh sb="11" eb="13">
      <t>ダイヒョウ</t>
    </rPh>
    <rPh sb="13" eb="14">
      <t>シャ</t>
    </rPh>
    <rPh sb="14" eb="15">
      <t>メイ</t>
    </rPh>
    <rPh sb="16" eb="18">
      <t>イシカワ</t>
    </rPh>
    <rPh sb="18" eb="20">
      <t>タロウ</t>
    </rPh>
    <phoneticPr fontId="1"/>
  </si>
  <si>
    <t>金沢市鞍月１－１　　　　　　</t>
    <rPh sb="0" eb="3">
      <t>カナザワシ</t>
    </rPh>
    <rPh sb="3" eb="5">
      <t>クラツキ</t>
    </rPh>
    <phoneticPr fontId="1"/>
  </si>
  <si>
    <t>かぼちゃ</t>
    <phoneticPr fontId="1"/>
  </si>
  <si>
    <t>日除け資材（サンテ）</t>
    <rPh sb="0" eb="2">
      <t>ヒヨ</t>
    </rPh>
    <rPh sb="3" eb="5">
      <t>シザイ</t>
    </rPh>
    <phoneticPr fontId="1"/>
  </si>
  <si>
    <t>ドローン(DJI AGRAS T25)</t>
    <phoneticPr fontId="1"/>
  </si>
  <si>
    <t>サブソイラー</t>
    <phoneticPr fontId="1"/>
  </si>
  <si>
    <t>高温等（熱中症）</t>
    <rPh sb="0" eb="2">
      <t>コウオン</t>
    </rPh>
    <rPh sb="2" eb="3">
      <t>ナド</t>
    </rPh>
    <rPh sb="4" eb="7">
      <t>ネッチュウショウ</t>
    </rPh>
    <phoneticPr fontId="1"/>
  </si>
  <si>
    <t>日焼け果の発生抑制</t>
    <rPh sb="0" eb="2">
      <t>ヒヤ</t>
    </rPh>
    <rPh sb="3" eb="4">
      <t>カ</t>
    </rPh>
    <rPh sb="5" eb="7">
      <t>ハッセイ</t>
    </rPh>
    <rPh sb="7" eb="9">
      <t>ヨクセイ</t>
    </rPh>
    <phoneticPr fontId="1"/>
  </si>
  <si>
    <t>高温下での防除時間の削減</t>
    <rPh sb="0" eb="3">
      <t>コウオンシタ</t>
    </rPh>
    <rPh sb="5" eb="7">
      <t>ボウジョ</t>
    </rPh>
    <rPh sb="7" eb="9">
      <t>ジカン</t>
    </rPh>
    <rPh sb="10" eb="12">
      <t>サクゲン</t>
    </rPh>
    <phoneticPr fontId="1"/>
  </si>
  <si>
    <t>排水促進による圃場状態の回復</t>
    <rPh sb="0" eb="2">
      <t>ハイスイ</t>
    </rPh>
    <rPh sb="2" eb="4">
      <t>ソクシン</t>
    </rPh>
    <rPh sb="7" eb="9">
      <t>ホジョウ</t>
    </rPh>
    <rPh sb="9" eb="11">
      <t>ジョウタイ</t>
    </rPh>
    <rPh sb="12" eb="14">
      <t>カイフク</t>
    </rPh>
    <phoneticPr fontId="1"/>
  </si>
  <si>
    <t>日焼け果発生率</t>
    <rPh sb="0" eb="2">
      <t>ヒヤ</t>
    </rPh>
    <rPh sb="3" eb="4">
      <t>カ</t>
    </rPh>
    <rPh sb="4" eb="6">
      <t>ハッセイ</t>
    </rPh>
    <rPh sb="6" eb="7">
      <t>リツ</t>
    </rPh>
    <phoneticPr fontId="1"/>
  </si>
  <si>
    <t>(%)</t>
    <phoneticPr fontId="1"/>
  </si>
  <si>
    <t>防除時間</t>
    <rPh sb="0" eb="2">
      <t>ボウジョ</t>
    </rPh>
    <rPh sb="2" eb="4">
      <t>ジカン</t>
    </rPh>
    <phoneticPr fontId="1"/>
  </si>
  <si>
    <t>(hr)</t>
    <phoneticPr fontId="1"/>
  </si>
  <si>
    <t>出荷量</t>
    <rPh sb="0" eb="3">
      <t>シュッカリョウ</t>
    </rPh>
    <phoneticPr fontId="1"/>
  </si>
  <si>
    <t>(t)</t>
    <phoneticPr fontId="1"/>
  </si>
  <si>
    <t>S-15（1,000枚入）</t>
    <rPh sb="10" eb="11">
      <t>マイ</t>
    </rPh>
    <rPh sb="11" eb="12">
      <t>イ</t>
    </rPh>
    <phoneticPr fontId="1"/>
  </si>
  <si>
    <t>箱</t>
    <rPh sb="0" eb="1">
      <t>ハコ</t>
    </rPh>
    <phoneticPr fontId="1"/>
  </si>
  <si>
    <t>容量25kg,12ha処理/hr</t>
    <rPh sb="0" eb="2">
      <t>ヨウリョウ</t>
    </rPh>
    <rPh sb="11" eb="13">
      <t>ショリ</t>
    </rPh>
    <phoneticPr fontId="1"/>
  </si>
  <si>
    <t>台</t>
    <rPh sb="0" eb="1">
      <t>ダイ</t>
    </rPh>
    <phoneticPr fontId="1"/>
  </si>
  <si>
    <t>　6/下　～　7/上　</t>
    <rPh sb="3" eb="4">
      <t>シタ</t>
    </rPh>
    <rPh sb="9" eb="10">
      <t>ウエ</t>
    </rPh>
    <phoneticPr fontId="1"/>
  </si>
  <si>
    <t>動力噴霧器（防除用）</t>
    <rPh sb="0" eb="5">
      <t>ドウリョクフンムキ</t>
    </rPh>
    <rPh sb="6" eb="9">
      <t>ボウジョヨウ</t>
    </rPh>
    <phoneticPr fontId="1"/>
  </si>
  <si>
    <t>3ha処理/hr</t>
    <rPh sb="3" eb="5">
      <t>ショリ</t>
    </rPh>
    <phoneticPr fontId="1"/>
  </si>
  <si>
    <t>H30</t>
    <phoneticPr fontId="1"/>
  </si>
  <si>
    <t>農業機械施設整備支援事業（H30）</t>
    <rPh sb="0" eb="2">
      <t>ノウギョウ</t>
    </rPh>
    <rPh sb="2" eb="4">
      <t>キカイ</t>
    </rPh>
    <rPh sb="4" eb="6">
      <t>シセツ</t>
    </rPh>
    <rPh sb="6" eb="8">
      <t>セイビ</t>
    </rPh>
    <rPh sb="8" eb="12">
      <t>シエンジギョウ</t>
    </rPh>
    <phoneticPr fontId="1"/>
  </si>
  <si>
    <t>資金名：営農ローン
金融機関名：JA○○
借入金額：1,000,000円
償還年数：3年
（消費税）含税額</t>
    <rPh sb="0" eb="3">
      <t>シキンメイ</t>
    </rPh>
    <rPh sb="4" eb="6">
      <t>エイノウ</t>
    </rPh>
    <rPh sb="10" eb="15">
      <t>キンユウキカンメイ</t>
    </rPh>
    <rPh sb="21" eb="25">
      <t>カリイレキンガク</t>
    </rPh>
    <rPh sb="35" eb="36">
      <t>エン</t>
    </rPh>
    <rPh sb="37" eb="39">
      <t>ショウカン</t>
    </rPh>
    <rPh sb="39" eb="41">
      <t>ネンスウ</t>
    </rPh>
    <rPh sb="43" eb="44">
      <t>ネン</t>
    </rPh>
    <rPh sb="46" eb="49">
      <t>ショウヒゼイ</t>
    </rPh>
    <rPh sb="50" eb="51">
      <t>フク</t>
    </rPh>
    <rPh sb="51" eb="53">
      <t>ゼイガク</t>
    </rPh>
    <phoneticPr fontId="1"/>
  </si>
  <si>
    <t>A</t>
  </si>
  <si>
    <t>B</t>
  </si>
  <si>
    <t>寒冷紗</t>
    <rPh sb="0" eb="3">
      <t>カンレイシャ</t>
    </rPh>
    <phoneticPr fontId="1"/>
  </si>
  <si>
    <t>うどんこ病：えびす → グラッセ</t>
    <rPh sb="4" eb="5">
      <t>ビョウ</t>
    </rPh>
    <phoneticPr fontId="1"/>
  </si>
  <si>
    <t>畝間排水の設置</t>
    <rPh sb="0" eb="2">
      <t>ウネマ</t>
    </rPh>
    <rPh sb="2" eb="4">
      <t>ハイスイ</t>
    </rPh>
    <rPh sb="5" eb="7">
      <t>セッチ</t>
    </rPh>
    <phoneticPr fontId="1"/>
  </si>
  <si>
    <t>○○市長</t>
    <rPh sb="2" eb="4">
      <t>シチョウ</t>
    </rPh>
    <phoneticPr fontId="1"/>
  </si>
  <si>
    <t>高温等気象災害対策緊急支援事業実施要領第３の１の（１）の規定に基づき、実施計画書を提出します。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40">
      <t>ケイカクショ</t>
    </rPh>
    <rPh sb="41" eb="43">
      <t>テイシュツ</t>
    </rPh>
    <phoneticPr fontId="1"/>
  </si>
  <si>
    <t>高温等気象災害対策緊急支援事業実施要領第３の５の規定に基づき、実績報告書を提出します。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4" eb="26">
      <t>キテイ</t>
    </rPh>
    <rPh sb="27" eb="28">
      <t>モト</t>
    </rPh>
    <rPh sb="31" eb="33">
      <t>ジッセキ</t>
    </rPh>
    <rPh sb="33" eb="36">
      <t>ホウコクショ</t>
    </rPh>
    <rPh sb="37" eb="39">
      <t>テイシュツ</t>
    </rPh>
    <phoneticPr fontId="1"/>
  </si>
  <si>
    <t>高温等気象災害対策緊急支援事業実施要領第３の６の（１）の規定に基づき、実施状況報告書を提出します。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39">
      <t>ジョウキョウ</t>
    </rPh>
    <rPh sb="39" eb="42">
      <t>ホウコクショ</t>
    </rPh>
    <rPh sb="43" eb="4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</si>
</sst>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_ "/>
    <numFmt numFmtId="178" formatCode="0_);[Red]\(0\)"/>
    <numFmt numFmtId="179" formatCode="0.0_);[Red]\(0.0\)"/>
    <numFmt numFmtId="180" formatCode="#,##0_);[Red]\(#,##0\)"/>
    <numFmt numFmtId="181" formatCode="yyyy&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vertAlign val="superscript"/>
      <sz val="10"/>
      <color theme="1"/>
      <name val="ＭＳ 明朝"/>
      <family val="1"/>
      <charset val="128"/>
    </font>
    <font>
      <vertAlign val="superscript"/>
      <sz val="9"/>
      <color theme="1"/>
      <name val="ＭＳ 明朝"/>
      <family val="1"/>
      <charset val="128"/>
    </font>
    <font>
      <vertAlign val="superscript"/>
      <sz val="11"/>
      <color theme="1"/>
      <name val="ＭＳ 明朝"/>
      <family val="1"/>
      <charset val="128"/>
    </font>
    <font>
      <sz val="9"/>
      <color theme="1"/>
      <name val="游ゴシック"/>
      <family val="2"/>
      <charset val="128"/>
      <scheme val="minor"/>
    </font>
    <font>
      <sz val="9.5"/>
      <color theme="1"/>
      <name val="ＭＳ 明朝"/>
      <family val="1"/>
      <charset val="128"/>
    </font>
    <font>
      <sz val="9.5"/>
      <color theme="1"/>
      <name val="游ゴシック"/>
      <family val="2"/>
      <charset val="128"/>
      <scheme val="minor"/>
    </font>
    <font>
      <vertAlign val="superscript"/>
      <sz val="9.5"/>
      <color theme="1"/>
      <name val="ＭＳ 明朝"/>
      <family val="1"/>
      <charset val="128"/>
    </font>
    <font>
      <sz val="8"/>
      <color theme="1"/>
      <name val="游ゴシック"/>
      <family val="2"/>
      <charset val="128"/>
      <scheme val="minor"/>
    </font>
    <font>
      <sz val="7"/>
      <color theme="1"/>
      <name val="游ゴシック"/>
      <family val="2"/>
      <charset val="128"/>
      <scheme val="minor"/>
    </font>
    <font>
      <vertAlign val="superscript"/>
      <sz val="8"/>
      <color theme="1"/>
      <name val="ＭＳ 明朝"/>
      <family val="1"/>
      <charset val="128"/>
    </font>
    <font>
      <sz val="10"/>
      <color theme="1"/>
      <name val="游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8999603259376811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1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8" xfId="0" applyFont="1" applyBorder="1" applyAlignment="1">
      <alignment horizontal="left" vertical="center"/>
    </xf>
    <xf numFmtId="0" fontId="2" fillId="0" borderId="9" xfId="0" applyFont="1" applyBorder="1" applyAlignment="1">
      <alignment horizontal="center" vertical="center"/>
    </xf>
    <xf numFmtId="0" fontId="5"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5" fillId="0" borderId="11" xfId="0" applyFont="1" applyBorder="1">
      <alignment vertical="center"/>
    </xf>
    <xf numFmtId="0" fontId="5" fillId="0" borderId="12" xfId="0" applyFont="1" applyBorder="1">
      <alignment vertical="center"/>
    </xf>
    <xf numFmtId="0" fontId="7" fillId="0" borderId="0" xfId="0" applyFont="1">
      <alignment vertical="center"/>
    </xf>
    <xf numFmtId="0" fontId="4"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lignment vertical="center"/>
    </xf>
    <xf numFmtId="0" fontId="4" fillId="0" borderId="1"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3"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2" fillId="0" borderId="10" xfId="0" applyFont="1" applyBorder="1">
      <alignment vertical="center"/>
    </xf>
    <xf numFmtId="0" fontId="3" fillId="0" borderId="2" xfId="0" applyFont="1" applyBorder="1">
      <alignment vertical="center"/>
    </xf>
    <xf numFmtId="0" fontId="3" fillId="0" borderId="11" xfId="0" applyFont="1" applyBorder="1">
      <alignment vertical="center"/>
    </xf>
    <xf numFmtId="0" fontId="2" fillId="0" borderId="0" xfId="0" applyFont="1" applyAlignment="1"/>
    <xf numFmtId="0" fontId="2" fillId="0" borderId="6" xfId="0" applyFont="1" applyBorder="1" applyAlignment="1">
      <alignment horizontal="center" vertical="center"/>
    </xf>
    <xf numFmtId="0" fontId="2" fillId="0" borderId="1" xfId="0" applyFont="1" applyBorder="1">
      <alignment vertical="center"/>
    </xf>
    <xf numFmtId="0" fontId="2" fillId="0" borderId="14" xfId="0" applyFont="1" applyBorder="1">
      <alignment vertical="center"/>
    </xf>
    <xf numFmtId="0" fontId="2" fillId="0" borderId="13" xfId="0" applyFont="1" applyBorder="1" applyAlignment="1">
      <alignment horizontal="center" vertical="center"/>
    </xf>
    <xf numFmtId="0" fontId="12" fillId="0" borderId="2" xfId="0" applyFont="1" applyBorder="1">
      <alignment vertical="center"/>
    </xf>
    <xf numFmtId="0" fontId="12" fillId="0" borderId="6" xfId="0" applyFont="1" applyBorder="1" applyAlignment="1">
      <alignment vertical="center" wrapText="1"/>
    </xf>
    <xf numFmtId="0" fontId="13" fillId="0" borderId="6" xfId="0" applyFont="1" applyBorder="1" applyAlignment="1">
      <alignment vertical="center" wrapText="1"/>
    </xf>
    <xf numFmtId="0" fontId="12" fillId="0" borderId="5" xfId="0" applyFont="1" applyBorder="1" applyAlignment="1">
      <alignment horizontal="left" vertical="center"/>
    </xf>
    <xf numFmtId="0" fontId="15" fillId="0" borderId="11" xfId="0" applyFont="1" applyBorder="1" applyAlignment="1">
      <alignment vertical="center" wrapText="1"/>
    </xf>
    <xf numFmtId="0" fontId="15" fillId="0" borderId="12" xfId="0" applyFont="1" applyBorder="1" applyAlignment="1">
      <alignment vertical="center" wrapText="1"/>
    </xf>
    <xf numFmtId="0" fontId="0" fillId="0" borderId="0" xfId="0" applyAlignment="1">
      <alignment vertical="top"/>
    </xf>
    <xf numFmtId="0" fontId="0" fillId="0" borderId="9" xfId="0" applyBorder="1" applyAlignment="1">
      <alignment vertical="top"/>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0" xfId="0" applyFont="1" applyAlignment="1">
      <alignment horizontal="center" vertical="center"/>
    </xf>
    <xf numFmtId="0" fontId="0" fillId="0" borderId="7" xfId="0" applyBorder="1" applyAlignment="1">
      <alignment vertical="center" wrapText="1"/>
    </xf>
    <xf numFmtId="0" fontId="12" fillId="0" borderId="5" xfId="0" applyFont="1" applyBorder="1">
      <alignment vertical="center"/>
    </xf>
    <xf numFmtId="0" fontId="12" fillId="0" borderId="6"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1" xfId="0" applyFont="1" applyBorder="1" applyAlignment="1">
      <alignment vertical="center" wrapText="1"/>
    </xf>
    <xf numFmtId="0" fontId="2" fillId="0" borderId="3" xfId="0" applyFont="1" applyBorder="1">
      <alignment vertical="center"/>
    </xf>
    <xf numFmtId="0" fontId="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4" fillId="4" borderId="1" xfId="0" applyFont="1" applyFill="1" applyBorder="1">
      <alignment vertical="center"/>
    </xf>
    <xf numFmtId="0" fontId="4" fillId="0" borderId="1" xfId="0" applyFont="1" applyBorder="1">
      <alignment vertical="center"/>
    </xf>
    <xf numFmtId="178" fontId="4" fillId="4" borderId="1" xfId="0" applyNumberFormat="1" applyFont="1" applyFill="1" applyBorder="1">
      <alignment vertical="center"/>
    </xf>
    <xf numFmtId="0" fontId="4" fillId="2" borderId="1" xfId="0" applyFont="1" applyFill="1" applyBorder="1">
      <alignment vertical="center"/>
    </xf>
    <xf numFmtId="0" fontId="0" fillId="0" borderId="4" xfId="0" applyBorder="1">
      <alignment vertical="center"/>
    </xf>
    <xf numFmtId="0" fontId="0" fillId="0" borderId="3" xfId="0" applyBorder="1">
      <alignment vertical="center"/>
    </xf>
    <xf numFmtId="0" fontId="4" fillId="0" borderId="4" xfId="0" applyFont="1" applyBorder="1">
      <alignment vertical="center"/>
    </xf>
    <xf numFmtId="0" fontId="4" fillId="0" borderId="3" xfId="0" applyFont="1" applyBorder="1">
      <alignment vertical="center"/>
    </xf>
    <xf numFmtId="0" fontId="4" fillId="0" borderId="2" xfId="0" applyFont="1" applyBorder="1" applyAlignment="1">
      <alignment vertical="center" shrinkToFit="1"/>
    </xf>
    <xf numFmtId="0" fontId="4" fillId="0" borderId="1" xfId="0" applyFont="1" applyBorder="1" applyAlignment="1">
      <alignment vertical="center" shrinkToFit="1"/>
    </xf>
    <xf numFmtId="0" fontId="11" fillId="0" borderId="3" xfId="0" applyFont="1" applyBorder="1">
      <alignment vertical="center"/>
    </xf>
    <xf numFmtId="0" fontId="12" fillId="0" borderId="2" xfId="0" applyFont="1" applyBorder="1">
      <alignment vertical="center"/>
    </xf>
    <xf numFmtId="0" fontId="5" fillId="0" borderId="4" xfId="0" applyFont="1" applyBorder="1">
      <alignment vertical="center"/>
    </xf>
    <xf numFmtId="0" fontId="3" fillId="0" borderId="5" xfId="0" applyFont="1" applyBorder="1">
      <alignment vertical="center"/>
    </xf>
    <xf numFmtId="0" fontId="4" fillId="0" borderId="4" xfId="0" applyFont="1" applyBorder="1" applyAlignment="1">
      <alignment vertical="center" shrinkToFit="1"/>
    </xf>
    <xf numFmtId="0" fontId="4" fillId="0" borderId="3" xfId="0" applyFont="1" applyBorder="1" applyAlignment="1">
      <alignment vertical="center" shrinkToFit="1"/>
    </xf>
    <xf numFmtId="0" fontId="5" fillId="0" borderId="5" xfId="0" applyFont="1" applyBorder="1">
      <alignment vertical="center"/>
    </xf>
    <xf numFmtId="0" fontId="2" fillId="0" borderId="0" xfId="0" applyFont="1" applyAlignment="1">
      <alignment horizontal="left" vertical="top"/>
    </xf>
    <xf numFmtId="0" fontId="4" fillId="0" borderId="3" xfId="0" applyFont="1" applyBorder="1" applyAlignment="1">
      <alignment vertical="center" shrinkToFit="1"/>
    </xf>
    <xf numFmtId="176" fontId="18" fillId="0" borderId="3" xfId="0" applyNumberFormat="1" applyFont="1" applyBorder="1" applyAlignment="1">
      <alignment horizontal="center" vertical="center" shrinkToFit="1"/>
    </xf>
    <xf numFmtId="0" fontId="4" fillId="0" borderId="3" xfId="0" applyFont="1" applyBorder="1" applyAlignment="1">
      <alignment vertical="center" shrinkToFit="1"/>
    </xf>
    <xf numFmtId="0" fontId="4" fillId="0" borderId="10" xfId="0" applyFont="1" applyBorder="1" applyAlignment="1">
      <alignment vertical="center"/>
    </xf>
    <xf numFmtId="0" fontId="4" fillId="0" borderId="11" xfId="0" applyFont="1" applyBorder="1" applyAlignment="1">
      <alignment vertical="center"/>
    </xf>
    <xf numFmtId="176" fontId="18" fillId="0" borderId="2" xfId="0" applyNumberFormat="1" applyFont="1" applyBorder="1" applyAlignment="1">
      <alignment horizontal="center" vertical="center" shrinkToFit="1"/>
    </xf>
    <xf numFmtId="176" fontId="4" fillId="3" borderId="4" xfId="0" applyNumberFormat="1" applyFont="1" applyFill="1" applyBorder="1" applyAlignment="1">
      <alignment vertical="center" shrinkToFit="1"/>
    </xf>
    <xf numFmtId="0" fontId="2" fillId="0" borderId="3" xfId="0" applyFont="1" applyBorder="1">
      <alignment vertical="center"/>
    </xf>
    <xf numFmtId="0" fontId="2" fillId="0" borderId="4" xfId="0" applyFont="1" applyBorder="1">
      <alignment vertical="center"/>
    </xf>
    <xf numFmtId="0" fontId="12" fillId="0" borderId="2" xfId="0" applyFont="1" applyBorder="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2" fillId="0" borderId="11" xfId="0" applyFont="1" applyBorder="1" applyAlignment="1">
      <alignment vertical="center" wrapText="1"/>
    </xf>
    <xf numFmtId="0" fontId="0" fillId="0" borderId="7" xfId="0" applyBorder="1" applyAlignment="1">
      <alignment vertical="center" wrapText="1"/>
    </xf>
    <xf numFmtId="0" fontId="12" fillId="0" borderId="5"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76" fontId="18" fillId="0" borderId="3" xfId="0" applyNumberFormat="1" applyFont="1" applyBorder="1" applyAlignment="1">
      <alignment horizontal="center" vertical="center" shrinkToFit="1"/>
    </xf>
    <xf numFmtId="0" fontId="4" fillId="0" borderId="1" xfId="0" applyFont="1" applyBorder="1" applyAlignment="1">
      <alignment vertical="center" shrinkToFit="1"/>
    </xf>
    <xf numFmtId="0" fontId="4" fillId="0" borderId="1"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lignment vertical="center"/>
    </xf>
    <xf numFmtId="0" fontId="4" fillId="0" borderId="1" xfId="0" applyFont="1" applyBorder="1" applyAlignment="1">
      <alignment vertical="center" shrinkToFit="1"/>
    </xf>
    <xf numFmtId="0" fontId="4" fillId="0" borderId="1" xfId="0" applyFont="1" applyBorder="1">
      <alignment vertical="center"/>
    </xf>
    <xf numFmtId="176" fontId="18" fillId="0" borderId="3" xfId="0" applyNumberFormat="1" applyFont="1" applyBorder="1" applyAlignment="1">
      <alignment horizontal="center" vertical="center" shrinkToFit="1"/>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4" fillId="0" borderId="3" xfId="0" applyFont="1" applyBorder="1" applyAlignment="1">
      <alignment vertical="center" shrinkToFit="1"/>
    </xf>
    <xf numFmtId="0" fontId="2" fillId="0" borderId="11" xfId="0" applyFont="1" applyBorder="1" applyAlignment="1">
      <alignment vertical="center" wrapTex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4" xfId="0" applyFont="1" applyBorder="1">
      <alignment vertical="center"/>
    </xf>
    <xf numFmtId="181" fontId="4" fillId="0" borderId="2" xfId="0" applyNumberFormat="1" applyFont="1" applyBorder="1" applyAlignment="1">
      <alignment vertical="center" shrinkToFit="1"/>
    </xf>
    <xf numFmtId="181" fontId="0" fillId="0" borderId="3" xfId="0" applyNumberFormat="1" applyBorder="1" applyAlignment="1">
      <alignment vertical="center" shrinkToFit="1"/>
    </xf>
    <xf numFmtId="181" fontId="0" fillId="0" borderId="4" xfId="0" applyNumberFormat="1" applyBorder="1" applyAlignment="1">
      <alignment vertical="center" shrinkToFit="1"/>
    </xf>
    <xf numFmtId="177" fontId="4" fillId="0" borderId="1" xfId="0" applyNumberFormat="1" applyFont="1" applyBorder="1" applyAlignment="1">
      <alignment vertical="center" shrinkToFit="1"/>
    </xf>
    <xf numFmtId="0" fontId="4" fillId="0" borderId="2" xfId="0" applyFont="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4" fillId="0" borderId="1" xfId="0" applyFont="1" applyBorder="1" applyAlignment="1">
      <alignment vertical="center" shrinkToFit="1"/>
    </xf>
    <xf numFmtId="177" fontId="4" fillId="0" borderId="2" xfId="0" applyNumberFormat="1" applyFont="1" applyBorder="1" applyAlignment="1">
      <alignment vertical="center" shrinkToFit="1"/>
    </xf>
    <xf numFmtId="179" fontId="3" fillId="5" borderId="2" xfId="0" applyNumberFormat="1" applyFont="1" applyFill="1" applyBorder="1">
      <alignment vertical="center"/>
    </xf>
    <xf numFmtId="0" fontId="11" fillId="5" borderId="4" xfId="0" applyFont="1" applyFill="1" applyBorder="1">
      <alignment vertical="center"/>
    </xf>
    <xf numFmtId="0" fontId="4" fillId="2" borderId="1" xfId="0" applyFont="1" applyFill="1" applyBorder="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0" fontId="4" fillId="0" borderId="1" xfId="0" applyFont="1" applyBorder="1">
      <alignment vertical="center"/>
    </xf>
    <xf numFmtId="176" fontId="4" fillId="0" borderId="2" xfId="0" applyNumberFormat="1" applyFont="1" applyBorder="1" applyAlignment="1">
      <alignment horizontal="center" vertical="center" shrinkToFit="1"/>
    </xf>
    <xf numFmtId="176" fontId="18" fillId="0" borderId="3" xfId="0" applyNumberFormat="1" applyFont="1" applyBorder="1" applyAlignment="1">
      <alignment horizontal="center" vertical="center" shrinkToFit="1"/>
    </xf>
    <xf numFmtId="176" fontId="18" fillId="0" borderId="4" xfId="0" applyNumberFormat="1" applyFont="1" applyBorder="1" applyAlignment="1">
      <alignment horizontal="center" vertical="center" shrinkToFit="1"/>
    </xf>
    <xf numFmtId="180" fontId="3" fillId="0" borderId="2" xfId="0" applyNumberFormat="1" applyFont="1" applyBorder="1" applyAlignment="1">
      <alignment vertical="center" shrinkToFit="1"/>
    </xf>
    <xf numFmtId="180" fontId="3" fillId="0" borderId="3" xfId="0" applyNumberFormat="1" applyFont="1" applyBorder="1" applyAlignment="1">
      <alignment vertical="center" shrinkToFit="1"/>
    </xf>
    <xf numFmtId="180" fontId="3" fillId="0" borderId="4" xfId="0" applyNumberFormat="1" applyFont="1" applyBorder="1" applyAlignment="1">
      <alignment vertical="center" shrinkToFit="1"/>
    </xf>
    <xf numFmtId="180" fontId="11" fillId="0" borderId="3" xfId="0" applyNumberFormat="1" applyFont="1" applyBorder="1" applyAlignment="1">
      <alignment vertical="center" shrinkToFit="1"/>
    </xf>
    <xf numFmtId="180" fontId="11" fillId="0" borderId="4" xfId="0" applyNumberFormat="1" applyFont="1" applyBorder="1" applyAlignment="1">
      <alignment vertical="center" shrinkToFit="1"/>
    </xf>
    <xf numFmtId="176" fontId="4" fillId="3" borderId="2" xfId="0" applyNumberFormat="1" applyFont="1" applyFill="1" applyBorder="1" applyAlignment="1">
      <alignment vertical="center" shrinkToFit="1"/>
    </xf>
    <xf numFmtId="176" fontId="18" fillId="3" borderId="3" xfId="0" applyNumberFormat="1" applyFont="1" applyFill="1" applyBorder="1" applyAlignment="1">
      <alignment vertical="center" shrinkToFit="1"/>
    </xf>
    <xf numFmtId="176" fontId="18" fillId="3" borderId="4" xfId="0" applyNumberFormat="1" applyFont="1" applyFill="1" applyBorder="1" applyAlignment="1">
      <alignment vertical="center" shrinkToFit="1"/>
    </xf>
    <xf numFmtId="180" fontId="3" fillId="0" borderId="2" xfId="0" applyNumberFormat="1" applyFont="1" applyFill="1" applyBorder="1" applyAlignment="1">
      <alignment vertical="center" shrinkToFit="1"/>
    </xf>
    <xf numFmtId="176" fontId="4" fillId="3" borderId="3" xfId="0" applyNumberFormat="1" applyFont="1" applyFill="1" applyBorder="1" applyAlignment="1">
      <alignment vertical="center" shrinkToFit="1"/>
    </xf>
    <xf numFmtId="180" fontId="3" fillId="0" borderId="5" xfId="0" applyNumberFormat="1" applyFont="1" applyBorder="1" applyAlignment="1">
      <alignment vertical="center" shrinkToFit="1"/>
    </xf>
    <xf numFmtId="180" fontId="11" fillId="0" borderId="6" xfId="0" applyNumberFormat="1" applyFont="1" applyBorder="1" applyAlignment="1">
      <alignment vertical="center" shrinkToFit="1"/>
    </xf>
    <xf numFmtId="180" fontId="11" fillId="0" borderId="7" xfId="0" applyNumberFormat="1" applyFont="1" applyBorder="1" applyAlignment="1">
      <alignment vertical="center" shrinkToFit="1"/>
    </xf>
    <xf numFmtId="0" fontId="6" fillId="0" borderId="8" xfId="0" applyFont="1" applyBorder="1" applyAlignment="1">
      <alignment vertical="top" wrapText="1"/>
    </xf>
    <xf numFmtId="0" fontId="16" fillId="0" borderId="0" xfId="0" applyFont="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0" borderId="10" xfId="0" applyFont="1" applyBorder="1" applyAlignment="1">
      <alignment vertical="top"/>
    </xf>
    <xf numFmtId="0" fontId="16" fillId="0" borderId="11" xfId="0" applyFont="1" applyBorder="1" applyAlignment="1">
      <alignment vertical="top"/>
    </xf>
    <xf numFmtId="0" fontId="16" fillId="0" borderId="12" xfId="0" applyFont="1" applyBorder="1" applyAlignment="1">
      <alignment vertical="top"/>
    </xf>
    <xf numFmtId="0" fontId="1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5" fillId="0" borderId="10" xfId="0" applyFont="1" applyBorder="1" applyAlignment="1">
      <alignment horizontal="center" vertical="center"/>
    </xf>
    <xf numFmtId="0" fontId="0" fillId="0" borderId="11" xfId="0" applyBorder="1" applyAlignment="1">
      <alignment horizontal="center" vertical="center"/>
    </xf>
    <xf numFmtId="0" fontId="3" fillId="0" borderId="2" xfId="0" applyFont="1" applyBorder="1" applyAlignment="1">
      <alignment horizontal="center" vertical="center"/>
    </xf>
    <xf numFmtId="0" fontId="18" fillId="0" borderId="3" xfId="0" applyFont="1" applyBorder="1" applyAlignment="1">
      <alignment vertical="center" shrinkToFit="1"/>
    </xf>
    <xf numFmtId="0" fontId="18" fillId="0" borderId="4"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0" xfId="0" applyFont="1" applyBorder="1" applyAlignment="1">
      <alignment vertical="center" shrinkToFit="1"/>
    </xf>
    <xf numFmtId="0" fontId="12" fillId="0" borderId="11" xfId="0" applyFont="1" applyBorder="1" applyAlignment="1">
      <alignment vertical="center" shrinkToFit="1"/>
    </xf>
    <xf numFmtId="0" fontId="12" fillId="0" borderId="12" xfId="0" applyFont="1" applyBorder="1" applyAlignment="1">
      <alignment vertical="center" shrinkToFit="1"/>
    </xf>
    <xf numFmtId="0" fontId="2" fillId="0" borderId="2" xfId="0" applyFont="1" applyBorder="1" applyAlignment="1">
      <alignment vertical="center" shrinkToFit="1"/>
    </xf>
    <xf numFmtId="0" fontId="4" fillId="0" borderId="2" xfId="0" applyFont="1" applyBorder="1">
      <alignment vertical="center"/>
    </xf>
    <xf numFmtId="0" fontId="4" fillId="0" borderId="3" xfId="0" applyFont="1" applyBorder="1">
      <alignmen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8" fillId="0" borderId="5" xfId="0" applyFont="1" applyBorder="1" applyAlignment="1">
      <alignment horizontal="center" vertical="center"/>
    </xf>
    <xf numFmtId="0" fontId="5"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176" fontId="4" fillId="3" borderId="5" xfId="0" applyNumberFormat="1" applyFont="1" applyFill="1" applyBorder="1" applyAlignment="1">
      <alignment vertical="center" shrinkToFit="1"/>
    </xf>
    <xf numFmtId="176" fontId="4" fillId="3" borderId="6" xfId="0" applyNumberFormat="1" applyFont="1" applyFill="1" applyBorder="1" applyAlignment="1">
      <alignment vertical="center" shrinkToFit="1"/>
    </xf>
    <xf numFmtId="176" fontId="4" fillId="3" borderId="7" xfId="0" applyNumberFormat="1" applyFont="1" applyFill="1" applyBorder="1" applyAlignment="1">
      <alignment vertical="center" shrinkToFit="1"/>
    </xf>
    <xf numFmtId="176" fontId="4" fillId="3" borderId="8" xfId="0" applyNumberFormat="1" applyFont="1" applyFill="1" applyBorder="1" applyAlignment="1">
      <alignment vertical="center" shrinkToFit="1"/>
    </xf>
    <xf numFmtId="176" fontId="4" fillId="3" borderId="0" xfId="0" applyNumberFormat="1" applyFont="1" applyFill="1" applyAlignment="1">
      <alignment vertical="center" shrinkToFit="1"/>
    </xf>
    <xf numFmtId="176" fontId="4" fillId="3" borderId="9" xfId="0" applyNumberFormat="1" applyFont="1" applyFill="1" applyBorder="1" applyAlignment="1">
      <alignment vertical="center" shrinkToFit="1"/>
    </xf>
    <xf numFmtId="176" fontId="4" fillId="3" borderId="10" xfId="0" applyNumberFormat="1" applyFont="1" applyFill="1" applyBorder="1" applyAlignment="1">
      <alignment vertical="center" shrinkToFit="1"/>
    </xf>
    <xf numFmtId="176" fontId="4" fillId="3" borderId="11" xfId="0" applyNumberFormat="1" applyFont="1" applyFill="1" applyBorder="1" applyAlignment="1">
      <alignment vertical="center" shrinkToFit="1"/>
    </xf>
    <xf numFmtId="176" fontId="4" fillId="3" borderId="12" xfId="0" applyNumberFormat="1" applyFont="1" applyFill="1" applyBorder="1" applyAlignment="1">
      <alignment vertical="center" shrinkToFit="1"/>
    </xf>
    <xf numFmtId="0" fontId="9" fillId="0" borderId="5" xfId="0" applyFont="1" applyBorder="1" applyAlignment="1">
      <alignment horizontal="center" vertical="center" wrapText="1"/>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3"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12" fillId="0" borderId="2" xfId="0" applyFont="1" applyBorder="1">
      <alignment vertical="center"/>
    </xf>
    <xf numFmtId="0" fontId="13" fillId="0" borderId="3" xfId="0" applyFont="1" applyBorder="1">
      <alignment vertical="center"/>
    </xf>
    <xf numFmtId="0" fontId="12" fillId="2" borderId="2" xfId="0" applyFont="1" applyFill="1" applyBorder="1" applyAlignment="1">
      <alignment vertical="center" shrinkToFit="1"/>
    </xf>
    <xf numFmtId="0" fontId="13" fillId="2" borderId="3" xfId="0" applyFont="1"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4" fillId="0" borderId="4" xfId="0" applyFont="1" applyBorder="1">
      <alignment vertical="center"/>
    </xf>
    <xf numFmtId="180" fontId="4" fillId="0" borderId="2" xfId="0" applyNumberFormat="1" applyFont="1" applyBorder="1">
      <alignment vertical="center"/>
    </xf>
    <xf numFmtId="180" fontId="4" fillId="0" borderId="3" xfId="0" applyNumberFormat="1" applyFont="1" applyBorder="1">
      <alignment vertical="center"/>
    </xf>
    <xf numFmtId="180" fontId="4" fillId="0" borderId="4" xfId="0" applyNumberFormat="1" applyFont="1" applyBorder="1">
      <alignment vertical="center"/>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176" fontId="4" fillId="0" borderId="2" xfId="0" applyNumberFormat="1" applyFont="1" applyBorder="1" applyAlignment="1">
      <alignment vertical="center" shrinkToFit="1"/>
    </xf>
    <xf numFmtId="176" fontId="4" fillId="0" borderId="3" xfId="0" applyNumberFormat="1" applyFont="1" applyBorder="1" applyAlignment="1">
      <alignment vertical="center" shrinkToFit="1"/>
    </xf>
    <xf numFmtId="176" fontId="4" fillId="0" borderId="4" xfId="0" applyNumberFormat="1" applyFont="1" applyBorder="1" applyAlignment="1">
      <alignment vertical="center" shrinkToFit="1"/>
    </xf>
    <xf numFmtId="179" fontId="3" fillId="4" borderId="2" xfId="0" applyNumberFormat="1" applyFont="1" applyFill="1" applyBorder="1">
      <alignment vertical="center"/>
    </xf>
    <xf numFmtId="0" fontId="11" fillId="0" borderId="4" xfId="0" applyFont="1" applyBorder="1">
      <alignment vertical="center"/>
    </xf>
    <xf numFmtId="180" fontId="4" fillId="0" borderId="2" xfId="0" applyNumberFormat="1" applyFont="1" applyFill="1" applyBorder="1" applyAlignment="1">
      <alignment vertical="center" shrinkToFit="1"/>
    </xf>
    <xf numFmtId="180" fontId="2" fillId="0" borderId="3" xfId="0" applyNumberFormat="1" applyFont="1" applyBorder="1" applyAlignment="1">
      <alignment vertical="center" shrinkToFit="1"/>
    </xf>
    <xf numFmtId="180" fontId="2" fillId="0" borderId="4" xfId="0" applyNumberFormat="1" applyFont="1" applyBorder="1" applyAlignment="1">
      <alignment vertical="center" shrinkToFit="1"/>
    </xf>
    <xf numFmtId="176" fontId="18" fillId="0" borderId="3" xfId="0" applyNumberFormat="1" applyFont="1" applyBorder="1" applyAlignment="1">
      <alignment vertical="center" shrinkToFit="1"/>
    </xf>
    <xf numFmtId="176" fontId="18" fillId="0" borderId="4" xfId="0" applyNumberFormat="1" applyFont="1" applyBorder="1" applyAlignment="1">
      <alignment vertical="center" shrinkToFit="1"/>
    </xf>
    <xf numFmtId="176" fontId="4" fillId="0" borderId="5" xfId="0" applyNumberFormat="1" applyFont="1" applyBorder="1" applyAlignment="1">
      <alignment vertical="center" shrinkToFit="1"/>
    </xf>
    <xf numFmtId="176" fontId="18" fillId="0" borderId="6" xfId="0" applyNumberFormat="1" applyFont="1" applyBorder="1" applyAlignment="1">
      <alignment vertical="center" shrinkToFit="1"/>
    </xf>
    <xf numFmtId="176" fontId="18" fillId="0" borderId="7" xfId="0" applyNumberFormat="1" applyFont="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18" fillId="0" borderId="3" xfId="0" applyFont="1" applyBorder="1" applyAlignment="1">
      <alignment horizontal="center"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5" fillId="0" borderId="1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lignment vertical="center"/>
    </xf>
    <xf numFmtId="0" fontId="12" fillId="0" borderId="9" xfId="0" applyFont="1" applyBorder="1">
      <alignment vertical="center"/>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3" xfId="0" applyFont="1" applyBorder="1" applyAlignment="1">
      <alignment vertical="center" shrinkToFit="1"/>
    </xf>
    <xf numFmtId="176" fontId="18" fillId="0" borderId="2" xfId="0" applyNumberFormat="1"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177" fontId="18" fillId="0" borderId="3" xfId="0" applyNumberFormat="1" applyFont="1" applyBorder="1" applyAlignment="1">
      <alignment vertical="center" shrinkToFit="1"/>
    </xf>
    <xf numFmtId="177" fontId="18" fillId="0" borderId="4" xfId="0" applyNumberFormat="1"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139700</xdr:colOff>
      <xdr:row>69</xdr:row>
      <xdr:rowOff>76200</xdr:rowOff>
    </xdr:from>
    <xdr:to>
      <xdr:col>29</xdr:col>
      <xdr:colOff>88900</xdr:colOff>
      <xdr:row>71</xdr:row>
      <xdr:rowOff>190500</xdr:rowOff>
    </xdr:to>
    <xdr:sp macro="" textlink="">
      <xdr:nvSpPr>
        <xdr:cNvPr id="2" name="右中かっこ 1">
          <a:extLst>
            <a:ext uri="{FF2B5EF4-FFF2-40B4-BE49-F238E27FC236}">
              <a16:creationId xmlns:a16="http://schemas.microsoft.com/office/drawing/2014/main" id="{560C4156-F5F2-4881-ACC1-C465D9DC576F}"/>
            </a:ext>
          </a:extLst>
        </xdr:cNvPr>
        <xdr:cNvSpPr/>
      </xdr:nvSpPr>
      <xdr:spPr>
        <a:xfrm>
          <a:off x="5295900" y="14122400"/>
          <a:ext cx="133350" cy="5207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139700</xdr:colOff>
      <xdr:row>69</xdr:row>
      <xdr:rowOff>76200</xdr:rowOff>
    </xdr:from>
    <xdr:to>
      <xdr:col>29</xdr:col>
      <xdr:colOff>88900</xdr:colOff>
      <xdr:row>71</xdr:row>
      <xdr:rowOff>190500</xdr:rowOff>
    </xdr:to>
    <xdr:sp macro="" textlink="">
      <xdr:nvSpPr>
        <xdr:cNvPr id="3" name="右中かっこ 2">
          <a:extLst>
            <a:ext uri="{FF2B5EF4-FFF2-40B4-BE49-F238E27FC236}">
              <a16:creationId xmlns:a16="http://schemas.microsoft.com/office/drawing/2014/main" id="{C9AE1FF4-0EEF-4A20-B2BA-85BEFFA785D2}"/>
            </a:ext>
          </a:extLst>
        </xdr:cNvPr>
        <xdr:cNvSpPr/>
      </xdr:nvSpPr>
      <xdr:spPr>
        <a:xfrm>
          <a:off x="5295900" y="14122400"/>
          <a:ext cx="133350" cy="5207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6350</xdr:colOff>
      <xdr:row>54</xdr:row>
      <xdr:rowOff>31750</xdr:rowOff>
    </xdr:from>
    <xdr:to>
      <xdr:col>29</xdr:col>
      <xdr:colOff>139700</xdr:colOff>
      <xdr:row>56</xdr:row>
      <xdr:rowOff>6350</xdr:rowOff>
    </xdr:to>
    <xdr:sp macro="" textlink="">
      <xdr:nvSpPr>
        <xdr:cNvPr id="4" name="右中かっこ 3">
          <a:extLst>
            <a:ext uri="{FF2B5EF4-FFF2-40B4-BE49-F238E27FC236}">
              <a16:creationId xmlns:a16="http://schemas.microsoft.com/office/drawing/2014/main" id="{B65C7A82-4812-4358-82BB-BD33BD99681E}"/>
            </a:ext>
          </a:extLst>
        </xdr:cNvPr>
        <xdr:cNvSpPr/>
      </xdr:nvSpPr>
      <xdr:spPr>
        <a:xfrm>
          <a:off x="5346700" y="11029950"/>
          <a:ext cx="133350" cy="3810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CD0B-F8CB-4624-BF21-50ABE4B8D6A9}">
  <dimension ref="A1:AU74"/>
  <sheetViews>
    <sheetView showGridLines="0" workbookViewId="0">
      <selection activeCell="AN61" sqref="AN61"/>
    </sheetView>
  </sheetViews>
  <sheetFormatPr defaultColWidth="2.6640625" defaultRowHeight="16" customHeight="1" x14ac:dyDescent="0.55000000000000004"/>
  <cols>
    <col min="1" max="49" width="2.4140625" style="1" customWidth="1"/>
    <col min="50" max="16384" width="2.6640625" style="1"/>
  </cols>
  <sheetData>
    <row r="1" spans="1:47" ht="16" customHeight="1" x14ac:dyDescent="0.55000000000000004">
      <c r="A1" s="1" t="s">
        <v>170</v>
      </c>
      <c r="L1" s="10"/>
    </row>
    <row r="2" spans="1:47" ht="16" customHeight="1" x14ac:dyDescent="0.55000000000000004">
      <c r="L2" s="10"/>
      <c r="AJ2" s="1" t="s">
        <v>65</v>
      </c>
    </row>
    <row r="3" spans="1:47" ht="16" customHeight="1" x14ac:dyDescent="0.55000000000000004">
      <c r="A3" s="110" t="s">
        <v>12</v>
      </c>
      <c r="B3" s="108"/>
      <c r="C3" s="108"/>
      <c r="D3" s="108"/>
      <c r="E3" s="109"/>
      <c r="F3" s="229" t="s">
        <v>234</v>
      </c>
      <c r="G3" s="230"/>
      <c r="H3" s="230"/>
      <c r="I3" s="230"/>
      <c r="J3" s="230"/>
      <c r="K3" s="230"/>
      <c r="L3" s="230"/>
      <c r="M3" s="230"/>
      <c r="N3" s="231"/>
      <c r="O3" s="1" t="s">
        <v>64</v>
      </c>
    </row>
    <row r="4" spans="1:47" ht="16" customHeight="1" x14ac:dyDescent="0.55000000000000004">
      <c r="I4" s="10"/>
    </row>
    <row r="5" spans="1:47" ht="16" customHeight="1" x14ac:dyDescent="0.55000000000000004">
      <c r="I5" s="10"/>
      <c r="L5" s="10" t="s">
        <v>171</v>
      </c>
    </row>
    <row r="6" spans="1:47" ht="16" customHeight="1" x14ac:dyDescent="0.55000000000000004">
      <c r="I6" s="10"/>
    </row>
    <row r="7" spans="1:47" ht="16" customHeight="1" x14ac:dyDescent="0.2">
      <c r="B7" s="1" t="s">
        <v>122</v>
      </c>
      <c r="Y7" s="25"/>
      <c r="AG7" s="114"/>
    </row>
    <row r="8" spans="1:47" ht="16" customHeight="1" x14ac:dyDescent="0.55000000000000004">
      <c r="AF8" s="14"/>
    </row>
    <row r="9" spans="1:47" ht="16" customHeight="1" x14ac:dyDescent="0.55000000000000004">
      <c r="A9" s="1" t="s">
        <v>87</v>
      </c>
    </row>
    <row r="10" spans="1:47" s="14" customFormat="1" ht="16" customHeight="1" x14ac:dyDescent="0.55000000000000004">
      <c r="B10" s="100" t="s">
        <v>54</v>
      </c>
      <c r="C10" s="100"/>
      <c r="D10" s="100"/>
      <c r="E10" s="100"/>
      <c r="F10" s="100"/>
      <c r="G10" s="11"/>
      <c r="H10" s="11" t="s">
        <v>203</v>
      </c>
      <c r="I10" s="11"/>
      <c r="J10" s="108"/>
      <c r="K10" s="108"/>
      <c r="L10" s="108"/>
      <c r="M10" s="108"/>
      <c r="N10" s="108"/>
      <c r="O10" s="108"/>
      <c r="P10" s="108"/>
      <c r="Q10" s="108"/>
      <c r="R10" s="108"/>
      <c r="S10" s="108"/>
      <c r="T10" s="108"/>
      <c r="U10" s="108"/>
      <c r="V10" s="108"/>
      <c r="W10" s="108"/>
      <c r="X10" s="108"/>
      <c r="Y10" s="108"/>
      <c r="Z10" s="23" t="s">
        <v>47</v>
      </c>
      <c r="AA10" s="18"/>
      <c r="AB10" s="18"/>
      <c r="AC10" s="119"/>
      <c r="AD10" s="11" t="s">
        <v>204</v>
      </c>
      <c r="AE10" s="107"/>
      <c r="AF10" s="61"/>
      <c r="AG10" s="61"/>
      <c r="AH10" s="61"/>
      <c r="AI10" s="61"/>
      <c r="AJ10" s="61"/>
      <c r="AK10" s="61"/>
      <c r="AL10" s="61"/>
      <c r="AM10" s="61"/>
      <c r="AN10" s="232" t="s">
        <v>55</v>
      </c>
      <c r="AO10" s="233"/>
      <c r="AP10" s="233"/>
      <c r="AQ10" s="234" t="s">
        <v>136</v>
      </c>
      <c r="AR10" s="235"/>
      <c r="AS10" s="235"/>
      <c r="AT10" s="236"/>
      <c r="AU10" s="237"/>
    </row>
    <row r="11" spans="1:47" s="14" customFormat="1" ht="16" customHeight="1" x14ac:dyDescent="0.55000000000000004">
      <c r="B11" s="2" t="s">
        <v>59</v>
      </c>
    </row>
    <row r="12" spans="1:47" s="14" customFormat="1" ht="16" customHeight="1" x14ac:dyDescent="0.55000000000000004">
      <c r="B12" s="2" t="s">
        <v>132</v>
      </c>
    </row>
    <row r="13" spans="1:47" s="14" customFormat="1" ht="16" customHeight="1" x14ac:dyDescent="0.55000000000000004">
      <c r="B13" s="2"/>
    </row>
    <row r="14" spans="1:47" ht="16" customHeight="1" x14ac:dyDescent="0.55000000000000004">
      <c r="A14" s="1" t="s">
        <v>157</v>
      </c>
      <c r="AC14" s="2"/>
    </row>
    <row r="15" spans="1:47" ht="16" customHeight="1" x14ac:dyDescent="0.55000000000000004">
      <c r="B15" s="16" t="s">
        <v>0</v>
      </c>
      <c r="C15" s="17"/>
      <c r="D15" s="17"/>
      <c r="E15" s="112"/>
      <c r="F15" s="11" t="s">
        <v>71</v>
      </c>
      <c r="G15" s="63"/>
      <c r="H15" s="63"/>
      <c r="I15" s="63"/>
      <c r="J15" s="63"/>
      <c r="K15" s="63"/>
      <c r="L15" s="63"/>
      <c r="M15" s="63"/>
      <c r="N15" s="63"/>
      <c r="O15" s="63"/>
      <c r="P15" s="63"/>
      <c r="Q15" s="63"/>
      <c r="R15" s="11" t="s">
        <v>72</v>
      </c>
      <c r="S15" s="63"/>
      <c r="T15" s="108"/>
      <c r="U15" s="108"/>
      <c r="V15" s="18"/>
      <c r="W15" s="18"/>
      <c r="X15" s="108"/>
      <c r="Y15" s="108"/>
      <c r="Z15" s="108"/>
      <c r="AA15" s="108"/>
      <c r="AB15" s="108"/>
      <c r="AC15" s="109"/>
    </row>
    <row r="16" spans="1:47" s="14" customFormat="1" ht="16" customHeight="1" x14ac:dyDescent="0.55000000000000004">
      <c r="B16" s="19"/>
      <c r="C16" s="20"/>
      <c r="D16" s="20"/>
      <c r="E16" s="21"/>
      <c r="F16" s="5" t="s">
        <v>49</v>
      </c>
      <c r="G16" s="8"/>
      <c r="H16" s="8"/>
      <c r="I16" s="8"/>
      <c r="J16" s="5" t="s">
        <v>23</v>
      </c>
      <c r="K16" s="8"/>
      <c r="L16" s="8"/>
      <c r="M16" s="8"/>
      <c r="N16" s="5" t="s">
        <v>24</v>
      </c>
      <c r="O16" s="8"/>
      <c r="P16" s="8"/>
      <c r="Q16" s="8"/>
      <c r="R16" s="5" t="s">
        <v>49</v>
      </c>
      <c r="S16" s="8"/>
      <c r="T16" s="8"/>
      <c r="U16" s="8"/>
      <c r="V16" s="5" t="s">
        <v>23</v>
      </c>
      <c r="W16" s="8"/>
      <c r="X16" s="8"/>
      <c r="Y16" s="8"/>
      <c r="Z16" s="5" t="s">
        <v>24</v>
      </c>
      <c r="AA16" s="8"/>
      <c r="AB16" s="8"/>
      <c r="AC16" s="68"/>
    </row>
    <row r="17" spans="1:43" ht="16" customHeight="1" x14ac:dyDescent="0.55000000000000004">
      <c r="B17" s="189" t="s">
        <v>205</v>
      </c>
      <c r="C17" s="190"/>
      <c r="D17" s="190"/>
      <c r="E17" s="238"/>
      <c r="F17" s="239">
        <v>12</v>
      </c>
      <c r="G17" s="240"/>
      <c r="H17" s="240"/>
      <c r="I17" s="241"/>
      <c r="J17" s="239">
        <v>6</v>
      </c>
      <c r="K17" s="240"/>
      <c r="L17" s="240"/>
      <c r="M17" s="241"/>
      <c r="N17" s="239">
        <v>12000</v>
      </c>
      <c r="O17" s="240"/>
      <c r="P17" s="240"/>
      <c r="Q17" s="241"/>
      <c r="R17" s="239">
        <v>14</v>
      </c>
      <c r="S17" s="240"/>
      <c r="T17" s="240"/>
      <c r="U17" s="241"/>
      <c r="V17" s="239">
        <v>7</v>
      </c>
      <c r="W17" s="240"/>
      <c r="X17" s="240"/>
      <c r="Y17" s="241"/>
      <c r="Z17" s="239">
        <v>15000</v>
      </c>
      <c r="AA17" s="240"/>
      <c r="AB17" s="240"/>
      <c r="AC17" s="241"/>
    </row>
    <row r="19" spans="1:43" ht="16" customHeight="1" x14ac:dyDescent="0.55000000000000004">
      <c r="A19" s="1" t="s">
        <v>172</v>
      </c>
    </row>
    <row r="20" spans="1:43" ht="16" customHeight="1" x14ac:dyDescent="0.55000000000000004">
      <c r="B20" s="1" t="s">
        <v>173</v>
      </c>
      <c r="U20" s="14"/>
    </row>
    <row r="21" spans="1:43" s="14" customFormat="1" ht="16" customHeight="1" x14ac:dyDescent="0.55000000000000004">
      <c r="B21" s="162" t="s">
        <v>0</v>
      </c>
      <c r="C21" s="176"/>
      <c r="D21" s="176"/>
      <c r="E21" s="177"/>
      <c r="F21" s="26" t="s">
        <v>50</v>
      </c>
      <c r="G21" s="194" t="s">
        <v>137</v>
      </c>
      <c r="H21" s="172"/>
      <c r="I21" s="172"/>
      <c r="J21" s="172"/>
      <c r="K21" s="172"/>
      <c r="L21" s="172"/>
      <c r="M21" s="172"/>
      <c r="N21" s="173"/>
      <c r="O21" s="216" t="s">
        <v>66</v>
      </c>
      <c r="P21" s="217"/>
      <c r="Q21" s="218"/>
      <c r="R21" s="219"/>
      <c r="S21" s="162" t="s">
        <v>69</v>
      </c>
      <c r="T21" s="172"/>
      <c r="U21" s="172"/>
      <c r="V21" s="172"/>
      <c r="W21" s="172"/>
      <c r="X21" s="172"/>
      <c r="Y21" s="172"/>
      <c r="Z21" s="172"/>
      <c r="AA21" s="173"/>
      <c r="AB21" s="224" t="s">
        <v>88</v>
      </c>
      <c r="AC21" s="217"/>
      <c r="AD21" s="198"/>
      <c r="AE21" s="199"/>
      <c r="AF21" s="224" t="s">
        <v>70</v>
      </c>
      <c r="AG21" s="225"/>
      <c r="AH21" s="225"/>
      <c r="AI21" s="225"/>
      <c r="AJ21" s="172"/>
      <c r="AK21" s="173"/>
      <c r="AL21" s="69" t="s">
        <v>51</v>
      </c>
      <c r="AM21" s="31"/>
      <c r="AN21" s="31"/>
      <c r="AO21" s="111" t="s">
        <v>45</v>
      </c>
      <c r="AP21" s="112"/>
      <c r="AQ21" s="113"/>
    </row>
    <row r="22" spans="1:43" ht="16" customHeight="1" x14ac:dyDescent="0.55000000000000004">
      <c r="B22" s="22"/>
      <c r="C22" s="6"/>
      <c r="D22" s="6"/>
      <c r="E22" s="7"/>
      <c r="F22" s="6"/>
      <c r="G22" s="5" t="s">
        <v>14</v>
      </c>
      <c r="H22" s="6"/>
      <c r="I22" s="6"/>
      <c r="J22" s="6"/>
      <c r="K22" s="6"/>
      <c r="L22" s="6"/>
      <c r="M22" s="6"/>
      <c r="N22" s="7"/>
      <c r="O22" s="220"/>
      <c r="P22" s="221"/>
      <c r="Q22" s="222"/>
      <c r="R22" s="223"/>
      <c r="S22" s="8" t="s">
        <v>86</v>
      </c>
      <c r="T22" s="106"/>
      <c r="U22" s="106"/>
      <c r="V22" s="106"/>
      <c r="W22" s="106"/>
      <c r="X22" s="106"/>
      <c r="Y22" s="106"/>
      <c r="Z22" s="106"/>
      <c r="AA22" s="106"/>
      <c r="AB22" s="220"/>
      <c r="AC22" s="221"/>
      <c r="AD22" s="201"/>
      <c r="AE22" s="202"/>
      <c r="AF22" s="226"/>
      <c r="AG22" s="227"/>
      <c r="AH22" s="227"/>
      <c r="AI22" s="227"/>
      <c r="AJ22" s="166"/>
      <c r="AK22" s="228"/>
      <c r="AL22" s="5" t="s">
        <v>90</v>
      </c>
      <c r="AM22" s="34"/>
      <c r="AN22" s="34"/>
      <c r="AO22" s="5" t="s">
        <v>91</v>
      </c>
      <c r="AP22" s="34"/>
      <c r="AQ22" s="35"/>
    </row>
    <row r="23" spans="1:43" ht="16" customHeight="1" x14ac:dyDescent="0.55000000000000004">
      <c r="B23" s="207" t="str">
        <f>B17</f>
        <v>かぼちゃ</v>
      </c>
      <c r="C23" s="208"/>
      <c r="D23" s="208"/>
      <c r="E23" s="209"/>
      <c r="F23" s="99">
        <v>1</v>
      </c>
      <c r="G23" s="124" t="s">
        <v>206</v>
      </c>
      <c r="H23" s="168"/>
      <c r="I23" s="168"/>
      <c r="J23" s="168"/>
      <c r="K23" s="168"/>
      <c r="L23" s="168"/>
      <c r="M23" s="168"/>
      <c r="N23" s="169"/>
      <c r="O23" s="132" t="s">
        <v>209</v>
      </c>
      <c r="P23" s="133"/>
      <c r="Q23" s="133"/>
      <c r="R23" s="134"/>
      <c r="S23" s="124" t="s">
        <v>210</v>
      </c>
      <c r="T23" s="168"/>
      <c r="U23" s="168"/>
      <c r="V23" s="168"/>
      <c r="W23" s="168"/>
      <c r="X23" s="168"/>
      <c r="Y23" s="168"/>
      <c r="Z23" s="168"/>
      <c r="AA23" s="169"/>
      <c r="AB23" s="132" t="s">
        <v>82</v>
      </c>
      <c r="AC23" s="133"/>
      <c r="AD23" s="133"/>
      <c r="AE23" s="134"/>
      <c r="AF23" s="124" t="s">
        <v>213</v>
      </c>
      <c r="AG23" s="168"/>
      <c r="AH23" s="168"/>
      <c r="AI23" s="168"/>
      <c r="AJ23" s="170" t="s">
        <v>214</v>
      </c>
      <c r="AK23" s="171"/>
      <c r="AL23" s="124">
        <v>30</v>
      </c>
      <c r="AM23" s="168"/>
      <c r="AN23" s="169"/>
      <c r="AO23" s="124">
        <v>15</v>
      </c>
      <c r="AP23" s="168"/>
      <c r="AQ23" s="169"/>
    </row>
    <row r="24" spans="1:43" ht="16" customHeight="1" x14ac:dyDescent="0.55000000000000004">
      <c r="B24" s="210"/>
      <c r="C24" s="211"/>
      <c r="D24" s="211"/>
      <c r="E24" s="212"/>
      <c r="F24" s="99">
        <v>2</v>
      </c>
      <c r="G24" s="124" t="s">
        <v>207</v>
      </c>
      <c r="H24" s="168"/>
      <c r="I24" s="168"/>
      <c r="J24" s="168"/>
      <c r="K24" s="168"/>
      <c r="L24" s="168"/>
      <c r="M24" s="168"/>
      <c r="N24" s="169"/>
      <c r="O24" s="132" t="s">
        <v>209</v>
      </c>
      <c r="P24" s="133"/>
      <c r="Q24" s="133"/>
      <c r="R24" s="134"/>
      <c r="S24" s="124" t="s">
        <v>211</v>
      </c>
      <c r="T24" s="168"/>
      <c r="U24" s="168"/>
      <c r="V24" s="168"/>
      <c r="W24" s="168"/>
      <c r="X24" s="168"/>
      <c r="Y24" s="168"/>
      <c r="Z24" s="168"/>
      <c r="AA24" s="169"/>
      <c r="AB24" s="132" t="s">
        <v>84</v>
      </c>
      <c r="AC24" s="133"/>
      <c r="AD24" s="133"/>
      <c r="AE24" s="134"/>
      <c r="AF24" s="124" t="s">
        <v>215</v>
      </c>
      <c r="AG24" s="168"/>
      <c r="AH24" s="168"/>
      <c r="AI24" s="168"/>
      <c r="AJ24" s="170" t="s">
        <v>216</v>
      </c>
      <c r="AK24" s="171"/>
      <c r="AL24" s="124">
        <v>12</v>
      </c>
      <c r="AM24" s="168"/>
      <c r="AN24" s="169"/>
      <c r="AO24" s="124">
        <v>10</v>
      </c>
      <c r="AP24" s="168"/>
      <c r="AQ24" s="169"/>
    </row>
    <row r="25" spans="1:43" ht="16" customHeight="1" x14ac:dyDescent="0.55000000000000004">
      <c r="B25" s="213"/>
      <c r="C25" s="214"/>
      <c r="D25" s="214"/>
      <c r="E25" s="215"/>
      <c r="F25" s="99">
        <v>3</v>
      </c>
      <c r="G25" s="124" t="s">
        <v>208</v>
      </c>
      <c r="H25" s="168"/>
      <c r="I25" s="168"/>
      <c r="J25" s="168"/>
      <c r="K25" s="168"/>
      <c r="L25" s="168"/>
      <c r="M25" s="168"/>
      <c r="N25" s="169"/>
      <c r="O25" s="132" t="s">
        <v>77</v>
      </c>
      <c r="P25" s="133"/>
      <c r="Q25" s="133"/>
      <c r="R25" s="134"/>
      <c r="S25" s="124" t="s">
        <v>212</v>
      </c>
      <c r="T25" s="168"/>
      <c r="U25" s="168"/>
      <c r="V25" s="168"/>
      <c r="W25" s="168"/>
      <c r="X25" s="168"/>
      <c r="Y25" s="168"/>
      <c r="Z25" s="168"/>
      <c r="AA25" s="169"/>
      <c r="AB25" s="132" t="s">
        <v>83</v>
      </c>
      <c r="AC25" s="133"/>
      <c r="AD25" s="133"/>
      <c r="AE25" s="134"/>
      <c r="AF25" s="124" t="s">
        <v>217</v>
      </c>
      <c r="AG25" s="168"/>
      <c r="AH25" s="168"/>
      <c r="AI25" s="168"/>
      <c r="AJ25" s="170" t="s">
        <v>218</v>
      </c>
      <c r="AK25" s="171"/>
      <c r="AL25" s="124">
        <v>40</v>
      </c>
      <c r="AM25" s="168"/>
      <c r="AN25" s="169"/>
      <c r="AO25" s="124">
        <v>50</v>
      </c>
      <c r="AP25" s="168"/>
      <c r="AQ25" s="169"/>
    </row>
    <row r="26" spans="1:43" ht="16" customHeight="1" x14ac:dyDescent="0.55000000000000004">
      <c r="B26" s="2" t="s">
        <v>138</v>
      </c>
      <c r="AE26" s="2"/>
      <c r="AF26" s="2"/>
    </row>
    <row r="27" spans="1:43" ht="16" customHeight="1" x14ac:dyDescent="0.55000000000000004">
      <c r="B27" s="2" t="s">
        <v>140</v>
      </c>
      <c r="W27" s="2"/>
    </row>
    <row r="28" spans="1:43" ht="16" customHeight="1" x14ac:dyDescent="0.55000000000000004">
      <c r="B28" s="2" t="s">
        <v>150</v>
      </c>
      <c r="D28" s="2"/>
      <c r="W28" s="2"/>
    </row>
    <row r="29" spans="1:43" ht="16" customHeight="1" x14ac:dyDescent="0.55000000000000004">
      <c r="B29" s="2"/>
      <c r="D29" s="2"/>
      <c r="W29" s="2"/>
    </row>
    <row r="30" spans="1:43" ht="16" customHeight="1" x14ac:dyDescent="0.55000000000000004">
      <c r="B30" s="1" t="s">
        <v>56</v>
      </c>
      <c r="U30" s="14"/>
    </row>
    <row r="31" spans="1:43" s="14" customFormat="1" ht="16" customHeight="1" x14ac:dyDescent="0.55000000000000004">
      <c r="B31" s="29" t="s">
        <v>50</v>
      </c>
      <c r="C31" s="194" t="s">
        <v>137</v>
      </c>
      <c r="D31" s="172"/>
      <c r="E31" s="172"/>
      <c r="F31" s="172"/>
      <c r="G31" s="172"/>
      <c r="H31" s="172"/>
      <c r="I31" s="172"/>
      <c r="J31" s="173"/>
      <c r="K31" s="197" t="s">
        <v>1</v>
      </c>
      <c r="L31" s="198"/>
      <c r="M31" s="198"/>
      <c r="N31" s="198"/>
      <c r="O31" s="198"/>
      <c r="P31" s="199"/>
      <c r="Q31" s="162" t="s">
        <v>2</v>
      </c>
      <c r="R31" s="176"/>
      <c r="S31" s="177"/>
      <c r="T31" s="159" t="s">
        <v>176</v>
      </c>
      <c r="U31" s="160"/>
      <c r="V31" s="160"/>
      <c r="W31" s="160"/>
      <c r="X31" s="160"/>
      <c r="Y31" s="160"/>
      <c r="Z31" s="160"/>
      <c r="AA31" s="161"/>
      <c r="AB31" s="162" t="s">
        <v>174</v>
      </c>
      <c r="AC31" s="172"/>
      <c r="AD31" s="172"/>
      <c r="AE31" s="172"/>
      <c r="AF31" s="172"/>
      <c r="AG31" s="173"/>
      <c r="AH31" s="203" t="s">
        <v>53</v>
      </c>
      <c r="AI31" s="172"/>
      <c r="AJ31" s="172"/>
      <c r="AK31" s="172"/>
      <c r="AL31" s="172"/>
      <c r="AM31" s="173"/>
    </row>
    <row r="32" spans="1:43" ht="16" customHeight="1" x14ac:dyDescent="0.55000000000000004">
      <c r="B32" s="28"/>
      <c r="C32" s="5" t="s">
        <v>14</v>
      </c>
      <c r="D32" s="6"/>
      <c r="E32" s="6"/>
      <c r="F32" s="6"/>
      <c r="G32" s="6"/>
      <c r="H32" s="6"/>
      <c r="I32" s="6"/>
      <c r="J32" s="7"/>
      <c r="K32" s="200"/>
      <c r="L32" s="201"/>
      <c r="M32" s="201"/>
      <c r="N32" s="201"/>
      <c r="O32" s="201"/>
      <c r="P32" s="202"/>
      <c r="Q32" s="5" t="s">
        <v>18</v>
      </c>
      <c r="R32" s="6"/>
      <c r="S32" s="7"/>
      <c r="T32" s="23" t="s">
        <v>4</v>
      </c>
      <c r="U32" s="18"/>
      <c r="V32" s="18"/>
      <c r="W32" s="108"/>
      <c r="X32" s="23" t="s">
        <v>5</v>
      </c>
      <c r="Y32" s="18"/>
      <c r="Z32" s="108"/>
      <c r="AA32" s="109"/>
      <c r="AB32" s="204" t="s">
        <v>175</v>
      </c>
      <c r="AC32" s="205"/>
      <c r="AD32" s="205"/>
      <c r="AE32" s="205"/>
      <c r="AF32" s="205"/>
      <c r="AG32" s="206"/>
      <c r="AH32" s="5" t="s">
        <v>15</v>
      </c>
      <c r="AI32" s="24"/>
      <c r="AJ32" s="20"/>
      <c r="AK32" s="20"/>
      <c r="AL32" s="20"/>
      <c r="AM32" s="21"/>
    </row>
    <row r="33" spans="1:39" ht="16" customHeight="1" x14ac:dyDescent="0.55000000000000004">
      <c r="B33" s="100">
        <v>1</v>
      </c>
      <c r="C33" s="144" t="str">
        <f>G23</f>
        <v>日除け資材（サンテ）</v>
      </c>
      <c r="D33" s="145"/>
      <c r="E33" s="145"/>
      <c r="F33" s="145"/>
      <c r="G33" s="145"/>
      <c r="H33" s="145"/>
      <c r="I33" s="145"/>
      <c r="J33" s="146"/>
      <c r="K33" s="188" t="s">
        <v>219</v>
      </c>
      <c r="L33" s="125"/>
      <c r="M33" s="125"/>
      <c r="N33" s="125"/>
      <c r="O33" s="125"/>
      <c r="P33" s="126"/>
      <c r="Q33" s="189">
        <v>4</v>
      </c>
      <c r="R33" s="190"/>
      <c r="S33" s="62" t="s">
        <v>220</v>
      </c>
      <c r="T33" s="120">
        <v>46157</v>
      </c>
      <c r="U33" s="121"/>
      <c r="V33" s="121"/>
      <c r="W33" s="122"/>
      <c r="X33" s="120">
        <v>46188</v>
      </c>
      <c r="Y33" s="121"/>
      <c r="Z33" s="121"/>
      <c r="AA33" s="122"/>
      <c r="AB33" s="191" t="s">
        <v>223</v>
      </c>
      <c r="AC33" s="192"/>
      <c r="AD33" s="192"/>
      <c r="AE33" s="192"/>
      <c r="AF33" s="192"/>
      <c r="AG33" s="193"/>
      <c r="AH33" s="132" t="s">
        <v>100</v>
      </c>
      <c r="AI33" s="133"/>
      <c r="AJ33" s="133"/>
      <c r="AK33" s="133"/>
      <c r="AL33" s="133"/>
      <c r="AM33" s="134"/>
    </row>
    <row r="34" spans="1:39" ht="16" customHeight="1" x14ac:dyDescent="0.55000000000000004">
      <c r="B34" s="100">
        <v>2</v>
      </c>
      <c r="C34" s="144" t="str">
        <f>G24</f>
        <v>ドローン(DJI AGRAS T25)</v>
      </c>
      <c r="D34" s="145"/>
      <c r="E34" s="145"/>
      <c r="F34" s="145"/>
      <c r="G34" s="145"/>
      <c r="H34" s="145"/>
      <c r="I34" s="145"/>
      <c r="J34" s="146"/>
      <c r="K34" s="188" t="s">
        <v>221</v>
      </c>
      <c r="L34" s="125"/>
      <c r="M34" s="125"/>
      <c r="N34" s="125"/>
      <c r="O34" s="125"/>
      <c r="P34" s="126"/>
      <c r="Q34" s="189">
        <v>1</v>
      </c>
      <c r="R34" s="190"/>
      <c r="S34" s="62" t="s">
        <v>222</v>
      </c>
      <c r="T34" s="120">
        <v>46157</v>
      </c>
      <c r="U34" s="121"/>
      <c r="V34" s="121"/>
      <c r="W34" s="122"/>
      <c r="X34" s="120">
        <v>46188</v>
      </c>
      <c r="Y34" s="121"/>
      <c r="Z34" s="121"/>
      <c r="AA34" s="122"/>
      <c r="AB34" s="191" t="s">
        <v>223</v>
      </c>
      <c r="AC34" s="192"/>
      <c r="AD34" s="192"/>
      <c r="AE34" s="192"/>
      <c r="AF34" s="192"/>
      <c r="AG34" s="193"/>
      <c r="AH34" s="132" t="s">
        <v>100</v>
      </c>
      <c r="AI34" s="133"/>
      <c r="AJ34" s="133"/>
      <c r="AK34" s="133"/>
      <c r="AL34" s="133"/>
      <c r="AM34" s="134"/>
    </row>
    <row r="35" spans="1:39" ht="16" customHeight="1" x14ac:dyDescent="0.55000000000000004">
      <c r="B35" s="100">
        <v>3</v>
      </c>
      <c r="C35" s="144" t="str">
        <f>G25</f>
        <v>サブソイラー</v>
      </c>
      <c r="D35" s="145"/>
      <c r="E35" s="145"/>
      <c r="F35" s="145"/>
      <c r="G35" s="145"/>
      <c r="H35" s="145"/>
      <c r="I35" s="145"/>
      <c r="J35" s="146"/>
      <c r="K35" s="188"/>
      <c r="L35" s="125"/>
      <c r="M35" s="125"/>
      <c r="N35" s="125"/>
      <c r="O35" s="125"/>
      <c r="P35" s="126"/>
      <c r="Q35" s="189">
        <v>1</v>
      </c>
      <c r="R35" s="190"/>
      <c r="S35" s="62" t="s">
        <v>222</v>
      </c>
      <c r="T35" s="120">
        <v>46157</v>
      </c>
      <c r="U35" s="121"/>
      <c r="V35" s="121"/>
      <c r="W35" s="122"/>
      <c r="X35" s="120">
        <v>46188</v>
      </c>
      <c r="Y35" s="121"/>
      <c r="Z35" s="121"/>
      <c r="AA35" s="122"/>
      <c r="AB35" s="191" t="s">
        <v>223</v>
      </c>
      <c r="AC35" s="192"/>
      <c r="AD35" s="192"/>
      <c r="AE35" s="192"/>
      <c r="AF35" s="192"/>
      <c r="AG35" s="193"/>
      <c r="AH35" s="132" t="s">
        <v>100</v>
      </c>
      <c r="AI35" s="133"/>
      <c r="AJ35" s="133"/>
      <c r="AK35" s="133"/>
      <c r="AL35" s="133"/>
      <c r="AM35" s="134"/>
    </row>
    <row r="36" spans="1:39" ht="16" customHeight="1" x14ac:dyDescent="0.55000000000000004">
      <c r="B36" s="2" t="s">
        <v>141</v>
      </c>
      <c r="AE36" s="2"/>
      <c r="AF36" s="2"/>
    </row>
    <row r="37" spans="1:39" ht="16" customHeight="1" x14ac:dyDescent="0.55000000000000004">
      <c r="B37" s="2" t="s">
        <v>110</v>
      </c>
      <c r="W37" s="2"/>
    </row>
    <row r="38" spans="1:39" ht="16" customHeight="1" x14ac:dyDescent="0.55000000000000004">
      <c r="B38" s="2"/>
      <c r="W38" s="2"/>
    </row>
    <row r="39" spans="1:39" ht="16" customHeight="1" x14ac:dyDescent="0.55000000000000004">
      <c r="B39" s="1" t="s">
        <v>57</v>
      </c>
    </row>
    <row r="40" spans="1:39" s="14" customFormat="1" ht="16" customHeight="1" x14ac:dyDescent="0.55000000000000004">
      <c r="B40" s="162" t="s">
        <v>16</v>
      </c>
      <c r="C40" s="172"/>
      <c r="D40" s="172"/>
      <c r="E40" s="172"/>
      <c r="F40" s="172"/>
      <c r="G40" s="172"/>
      <c r="H40" s="172"/>
      <c r="I40" s="173"/>
      <c r="J40" s="111" t="s">
        <v>1</v>
      </c>
      <c r="K40" s="112"/>
      <c r="L40" s="112"/>
      <c r="M40" s="112"/>
      <c r="N40" s="112"/>
      <c r="O40" s="113"/>
      <c r="P40" s="162" t="s">
        <v>40</v>
      </c>
      <c r="Q40" s="163"/>
      <c r="R40" s="164"/>
      <c r="S40" s="162" t="s">
        <v>142</v>
      </c>
      <c r="T40" s="172"/>
      <c r="U40" s="173"/>
      <c r="V40" s="194" t="s">
        <v>52</v>
      </c>
      <c r="W40" s="195"/>
      <c r="X40" s="195"/>
      <c r="Y40" s="195"/>
      <c r="Z40" s="195"/>
      <c r="AA40" s="195"/>
      <c r="AB40" s="195"/>
      <c r="AC40" s="195"/>
      <c r="AD40" s="196"/>
    </row>
    <row r="41" spans="1:39" ht="16" customHeight="1" x14ac:dyDescent="0.55000000000000004">
      <c r="B41" s="5" t="s">
        <v>17</v>
      </c>
      <c r="C41" s="8"/>
      <c r="D41" s="8"/>
      <c r="E41" s="8"/>
      <c r="F41" s="8"/>
      <c r="G41" s="8"/>
      <c r="H41" s="8"/>
      <c r="I41" s="9"/>
      <c r="J41" s="102"/>
      <c r="K41" s="103"/>
      <c r="L41" s="103"/>
      <c r="M41" s="103"/>
      <c r="N41" s="103"/>
      <c r="O41" s="104"/>
      <c r="P41" s="5" t="s">
        <v>18</v>
      </c>
      <c r="Q41" s="6"/>
      <c r="R41" s="7"/>
      <c r="S41" s="77"/>
      <c r="T41" s="78"/>
      <c r="U41" s="78"/>
      <c r="V41" s="22"/>
      <c r="W41" s="6"/>
      <c r="X41" s="6"/>
      <c r="Y41" s="6"/>
      <c r="Z41" s="6"/>
      <c r="AA41" s="6"/>
      <c r="AB41" s="6"/>
      <c r="AC41" s="6"/>
      <c r="AD41" s="7"/>
    </row>
    <row r="42" spans="1:39" ht="16" customHeight="1" x14ac:dyDescent="0.55000000000000004">
      <c r="B42" s="124" t="s">
        <v>224</v>
      </c>
      <c r="C42" s="168"/>
      <c r="D42" s="168"/>
      <c r="E42" s="168"/>
      <c r="F42" s="168"/>
      <c r="G42" s="168"/>
      <c r="H42" s="168"/>
      <c r="I42" s="169"/>
      <c r="J42" s="124" t="s">
        <v>225</v>
      </c>
      <c r="K42" s="168"/>
      <c r="L42" s="168"/>
      <c r="M42" s="168"/>
      <c r="N42" s="168"/>
      <c r="O42" s="169"/>
      <c r="P42" s="124">
        <v>1</v>
      </c>
      <c r="Q42" s="168"/>
      <c r="R42" s="105" t="s">
        <v>222</v>
      </c>
      <c r="S42" s="124" t="s">
        <v>226</v>
      </c>
      <c r="T42" s="168"/>
      <c r="U42" s="105" t="s">
        <v>143</v>
      </c>
      <c r="V42" s="124" t="s">
        <v>227</v>
      </c>
      <c r="W42" s="170"/>
      <c r="X42" s="170"/>
      <c r="Y42" s="170"/>
      <c r="Z42" s="170"/>
      <c r="AA42" s="170"/>
      <c r="AB42" s="170"/>
      <c r="AC42" s="170"/>
      <c r="AD42" s="171"/>
    </row>
    <row r="43" spans="1:39" ht="16" customHeight="1" x14ac:dyDescent="0.55000000000000004">
      <c r="B43" s="124"/>
      <c r="C43" s="168"/>
      <c r="D43" s="168"/>
      <c r="E43" s="168"/>
      <c r="F43" s="168"/>
      <c r="G43" s="168"/>
      <c r="H43" s="168"/>
      <c r="I43" s="169"/>
      <c r="J43" s="124"/>
      <c r="K43" s="168"/>
      <c r="L43" s="168"/>
      <c r="M43" s="168"/>
      <c r="N43" s="168"/>
      <c r="O43" s="169"/>
      <c r="P43" s="124"/>
      <c r="Q43" s="168"/>
      <c r="R43" s="105"/>
      <c r="S43" s="124"/>
      <c r="T43" s="168"/>
      <c r="U43" s="105" t="s">
        <v>143</v>
      </c>
      <c r="V43" s="124"/>
      <c r="W43" s="170"/>
      <c r="X43" s="170"/>
      <c r="Y43" s="170"/>
      <c r="Z43" s="170"/>
      <c r="AA43" s="170"/>
      <c r="AB43" s="170"/>
      <c r="AC43" s="170"/>
      <c r="AD43" s="171"/>
    </row>
    <row r="44" spans="1:39" ht="16" customHeight="1" x14ac:dyDescent="0.55000000000000004">
      <c r="B44" s="124"/>
      <c r="C44" s="168"/>
      <c r="D44" s="168"/>
      <c r="E44" s="168"/>
      <c r="F44" s="168"/>
      <c r="G44" s="168"/>
      <c r="H44" s="168"/>
      <c r="I44" s="169"/>
      <c r="J44" s="124"/>
      <c r="K44" s="168"/>
      <c r="L44" s="168"/>
      <c r="M44" s="168"/>
      <c r="N44" s="168"/>
      <c r="O44" s="169"/>
      <c r="P44" s="124"/>
      <c r="Q44" s="168"/>
      <c r="R44" s="105"/>
      <c r="S44" s="124"/>
      <c r="T44" s="168"/>
      <c r="U44" s="105" t="s">
        <v>143</v>
      </c>
      <c r="V44" s="124"/>
      <c r="W44" s="170"/>
      <c r="X44" s="170"/>
      <c r="Y44" s="170"/>
      <c r="Z44" s="170"/>
      <c r="AA44" s="170"/>
      <c r="AB44" s="170"/>
      <c r="AC44" s="170"/>
      <c r="AD44" s="171"/>
    </row>
    <row r="45" spans="1:39" ht="16" customHeight="1" x14ac:dyDescent="0.55000000000000004">
      <c r="B45" s="2" t="s">
        <v>145</v>
      </c>
    </row>
    <row r="46" spans="1:39" ht="16" customHeight="1" x14ac:dyDescent="0.55000000000000004">
      <c r="B46" s="2" t="s">
        <v>41</v>
      </c>
    </row>
    <row r="47" spans="1:39" ht="16" customHeight="1" x14ac:dyDescent="0.55000000000000004">
      <c r="X47" s="2"/>
    </row>
    <row r="48" spans="1:39" ht="16" customHeight="1" x14ac:dyDescent="0.55000000000000004">
      <c r="A48" s="1" t="s">
        <v>21</v>
      </c>
      <c r="AJ48" s="14" t="s">
        <v>58</v>
      </c>
    </row>
    <row r="49" spans="1:43" s="14" customFormat="1" ht="16" customHeight="1" x14ac:dyDescent="0.55000000000000004">
      <c r="B49" s="29" t="s">
        <v>50</v>
      </c>
      <c r="C49" s="162" t="s">
        <v>139</v>
      </c>
      <c r="D49" s="172"/>
      <c r="E49" s="172"/>
      <c r="F49" s="172"/>
      <c r="G49" s="172"/>
      <c r="H49" s="172"/>
      <c r="I49" s="172"/>
      <c r="J49" s="173"/>
      <c r="K49" s="174" t="s">
        <v>3</v>
      </c>
      <c r="L49" s="175"/>
      <c r="M49" s="175"/>
      <c r="N49" s="162" t="s">
        <v>2</v>
      </c>
      <c r="O49" s="176"/>
      <c r="P49" s="177"/>
      <c r="Q49" s="178" t="s">
        <v>144</v>
      </c>
      <c r="R49" s="176"/>
      <c r="S49" s="176"/>
      <c r="T49" s="176"/>
      <c r="U49" s="177"/>
      <c r="V49" s="182" t="s">
        <v>154</v>
      </c>
      <c r="W49" s="183"/>
      <c r="X49" s="183"/>
      <c r="Y49" s="183"/>
      <c r="Z49" s="184"/>
      <c r="AA49" s="159" t="s">
        <v>166</v>
      </c>
      <c r="AB49" s="160"/>
      <c r="AC49" s="160"/>
      <c r="AD49" s="160"/>
      <c r="AE49" s="160"/>
      <c r="AF49" s="160"/>
      <c r="AG49" s="160"/>
      <c r="AH49" s="160"/>
      <c r="AI49" s="161"/>
      <c r="AJ49" s="162" t="s">
        <v>42</v>
      </c>
      <c r="AK49" s="163"/>
      <c r="AL49" s="163"/>
      <c r="AM49" s="163"/>
      <c r="AN49" s="163"/>
      <c r="AO49" s="163"/>
      <c r="AP49" s="163"/>
      <c r="AQ49" s="164"/>
    </row>
    <row r="50" spans="1:43" ht="16" customHeight="1" x14ac:dyDescent="0.55000000000000004">
      <c r="B50" s="28"/>
      <c r="C50" s="5" t="s">
        <v>14</v>
      </c>
      <c r="D50" s="6"/>
      <c r="E50" s="6"/>
      <c r="F50" s="6"/>
      <c r="G50" s="6"/>
      <c r="H50" s="6"/>
      <c r="I50" s="6"/>
      <c r="J50" s="7"/>
      <c r="K50" s="165" t="s">
        <v>146</v>
      </c>
      <c r="L50" s="166"/>
      <c r="M50" s="166"/>
      <c r="N50" s="5" t="s">
        <v>18</v>
      </c>
      <c r="O50" s="6"/>
      <c r="P50" s="7"/>
      <c r="Q50" s="179"/>
      <c r="R50" s="180"/>
      <c r="S50" s="180"/>
      <c r="T50" s="180"/>
      <c r="U50" s="181"/>
      <c r="V50" s="185"/>
      <c r="W50" s="186"/>
      <c r="X50" s="186"/>
      <c r="Y50" s="186"/>
      <c r="Z50" s="187"/>
      <c r="AA50" s="167" t="s">
        <v>7</v>
      </c>
      <c r="AB50" s="160"/>
      <c r="AC50" s="161"/>
      <c r="AD50" s="167" t="s">
        <v>8</v>
      </c>
      <c r="AE50" s="160"/>
      <c r="AF50" s="161"/>
      <c r="AG50" s="167" t="s">
        <v>9</v>
      </c>
      <c r="AH50" s="160"/>
      <c r="AI50" s="161"/>
      <c r="AJ50" s="19"/>
      <c r="AK50" s="24"/>
      <c r="AL50" s="6"/>
      <c r="AM50" s="6"/>
      <c r="AN50" s="6"/>
      <c r="AO50" s="6"/>
      <c r="AP50" s="6"/>
      <c r="AQ50" s="7"/>
    </row>
    <row r="51" spans="1:43" ht="16" customHeight="1" x14ac:dyDescent="0.55000000000000004">
      <c r="B51" s="100">
        <v>1</v>
      </c>
      <c r="C51" s="144" t="str">
        <f>G23</f>
        <v>日除け資材（サンテ）</v>
      </c>
      <c r="D51" s="145"/>
      <c r="E51" s="145"/>
      <c r="F51" s="145"/>
      <c r="G51" s="145"/>
      <c r="H51" s="145"/>
      <c r="I51" s="145"/>
      <c r="J51" s="146"/>
      <c r="K51" s="147">
        <v>50000</v>
      </c>
      <c r="L51" s="140"/>
      <c r="M51" s="141"/>
      <c r="N51" s="144">
        <f>Q33</f>
        <v>4</v>
      </c>
      <c r="O51" s="148"/>
      <c r="P51" s="80" t="str">
        <f>S33</f>
        <v>箱</v>
      </c>
      <c r="Q51" s="139">
        <f>SUM(AA51:AI51)</f>
        <v>200000</v>
      </c>
      <c r="R51" s="142"/>
      <c r="S51" s="142"/>
      <c r="T51" s="142"/>
      <c r="U51" s="143"/>
      <c r="V51" s="149">
        <v>200000</v>
      </c>
      <c r="W51" s="150"/>
      <c r="X51" s="150"/>
      <c r="Y51" s="150"/>
      <c r="Z51" s="151"/>
      <c r="AA51" s="139">
        <v>100000</v>
      </c>
      <c r="AB51" s="142"/>
      <c r="AC51" s="143"/>
      <c r="AD51" s="139">
        <v>0</v>
      </c>
      <c r="AE51" s="142"/>
      <c r="AF51" s="143"/>
      <c r="AG51" s="139">
        <v>100000</v>
      </c>
      <c r="AH51" s="142"/>
      <c r="AI51" s="143"/>
      <c r="AJ51" s="72" t="s">
        <v>169</v>
      </c>
      <c r="AK51" s="36"/>
      <c r="AL51" s="36"/>
      <c r="AM51" s="36"/>
      <c r="AN51" s="36"/>
      <c r="AO51" s="36"/>
      <c r="AP51" s="36"/>
      <c r="AQ51" s="37"/>
    </row>
    <row r="52" spans="1:43" ht="17" customHeight="1" x14ac:dyDescent="0.55000000000000004">
      <c r="B52" s="100">
        <v>2</v>
      </c>
      <c r="C52" s="144" t="str">
        <f>G24</f>
        <v>ドローン(DJI AGRAS T25)</v>
      </c>
      <c r="D52" s="145"/>
      <c r="E52" s="145"/>
      <c r="F52" s="145"/>
      <c r="G52" s="145"/>
      <c r="H52" s="145"/>
      <c r="I52" s="145"/>
      <c r="J52" s="146"/>
      <c r="K52" s="147">
        <v>2500000</v>
      </c>
      <c r="L52" s="140"/>
      <c r="M52" s="141"/>
      <c r="N52" s="144">
        <f>Q34</f>
        <v>1</v>
      </c>
      <c r="O52" s="148"/>
      <c r="P52" s="80" t="str">
        <f>S34</f>
        <v>台</v>
      </c>
      <c r="Q52" s="139">
        <f>SUM(AA52:AI52)</f>
        <v>2500000</v>
      </c>
      <c r="R52" s="142"/>
      <c r="S52" s="142"/>
      <c r="T52" s="142"/>
      <c r="U52" s="143"/>
      <c r="V52" s="149">
        <v>2500000</v>
      </c>
      <c r="W52" s="150"/>
      <c r="X52" s="150"/>
      <c r="Y52" s="150"/>
      <c r="Z52" s="151"/>
      <c r="AA52" s="139">
        <v>1250000</v>
      </c>
      <c r="AB52" s="142"/>
      <c r="AC52" s="143"/>
      <c r="AD52" s="139">
        <v>0</v>
      </c>
      <c r="AE52" s="142"/>
      <c r="AF52" s="143"/>
      <c r="AG52" s="139">
        <v>1250000</v>
      </c>
      <c r="AH52" s="142"/>
      <c r="AI52" s="143"/>
      <c r="AJ52" s="152" t="s">
        <v>228</v>
      </c>
      <c r="AK52" s="153"/>
      <c r="AL52" s="153"/>
      <c r="AM52" s="153"/>
      <c r="AN52" s="153"/>
      <c r="AO52" s="153"/>
      <c r="AP52" s="153"/>
      <c r="AQ52" s="154"/>
    </row>
    <row r="53" spans="1:43" ht="17" customHeight="1" x14ac:dyDescent="0.55000000000000004">
      <c r="B53" s="100">
        <v>3</v>
      </c>
      <c r="C53" s="144" t="str">
        <f>G25</f>
        <v>サブソイラー</v>
      </c>
      <c r="D53" s="145"/>
      <c r="E53" s="145"/>
      <c r="F53" s="145"/>
      <c r="G53" s="145"/>
      <c r="H53" s="145"/>
      <c r="I53" s="145"/>
      <c r="J53" s="146"/>
      <c r="K53" s="147">
        <v>700000</v>
      </c>
      <c r="L53" s="140"/>
      <c r="M53" s="141"/>
      <c r="N53" s="144">
        <f>Q35</f>
        <v>1</v>
      </c>
      <c r="O53" s="148"/>
      <c r="P53" s="80" t="str">
        <f>S35</f>
        <v>台</v>
      </c>
      <c r="Q53" s="139">
        <f>SUM(AA53:AI53)</f>
        <v>700000</v>
      </c>
      <c r="R53" s="142"/>
      <c r="S53" s="142"/>
      <c r="T53" s="142"/>
      <c r="U53" s="143"/>
      <c r="V53" s="149">
        <v>700000</v>
      </c>
      <c r="W53" s="150"/>
      <c r="X53" s="150"/>
      <c r="Y53" s="150"/>
      <c r="Z53" s="151"/>
      <c r="AA53" s="139">
        <v>350000</v>
      </c>
      <c r="AB53" s="142"/>
      <c r="AC53" s="143"/>
      <c r="AD53" s="139">
        <v>0</v>
      </c>
      <c r="AE53" s="142"/>
      <c r="AF53" s="143"/>
      <c r="AG53" s="139">
        <v>350000</v>
      </c>
      <c r="AH53" s="142"/>
      <c r="AI53" s="143"/>
      <c r="AJ53" s="155"/>
      <c r="AK53" s="153"/>
      <c r="AL53" s="153"/>
      <c r="AM53" s="153"/>
      <c r="AN53" s="153"/>
      <c r="AO53" s="153"/>
      <c r="AP53" s="153"/>
      <c r="AQ53" s="154"/>
    </row>
    <row r="54" spans="1:43" ht="16" customHeight="1" x14ac:dyDescent="0.55000000000000004">
      <c r="B54" s="27"/>
      <c r="C54" s="136" t="s">
        <v>11</v>
      </c>
      <c r="D54" s="137"/>
      <c r="E54" s="137"/>
      <c r="F54" s="137"/>
      <c r="G54" s="137"/>
      <c r="H54" s="137"/>
      <c r="I54" s="137"/>
      <c r="J54" s="138"/>
      <c r="K54" s="101"/>
      <c r="L54" s="101"/>
      <c r="M54" s="101"/>
      <c r="N54" s="79"/>
      <c r="O54" s="101"/>
      <c r="P54" s="101"/>
      <c r="Q54" s="139">
        <f>SUM(Q51:U53)</f>
        <v>3400000</v>
      </c>
      <c r="R54" s="140"/>
      <c r="S54" s="140"/>
      <c r="T54" s="140"/>
      <c r="U54" s="141"/>
      <c r="V54" s="139">
        <f>SUM(V51:Z53)</f>
        <v>3400000</v>
      </c>
      <c r="W54" s="140"/>
      <c r="X54" s="140"/>
      <c r="Y54" s="140"/>
      <c r="Z54" s="141"/>
      <c r="AA54" s="139">
        <f>SUM(AA51:AC53)</f>
        <v>1700000</v>
      </c>
      <c r="AB54" s="142"/>
      <c r="AC54" s="143"/>
      <c r="AD54" s="139">
        <f>SUM(AD51:AF53)</f>
        <v>0</v>
      </c>
      <c r="AE54" s="142"/>
      <c r="AF54" s="143"/>
      <c r="AG54" s="139">
        <f>SUM(AG51:AI53)</f>
        <v>1700000</v>
      </c>
      <c r="AH54" s="142"/>
      <c r="AI54" s="143"/>
      <c r="AJ54" s="156"/>
      <c r="AK54" s="157"/>
      <c r="AL54" s="157"/>
      <c r="AM54" s="157"/>
      <c r="AN54" s="157"/>
      <c r="AO54" s="157"/>
      <c r="AP54" s="157"/>
      <c r="AQ54" s="158"/>
    </row>
    <row r="55" spans="1:43" ht="16" customHeight="1" x14ac:dyDescent="0.55000000000000004">
      <c r="B55" s="2" t="s">
        <v>25</v>
      </c>
      <c r="C55" s="2"/>
      <c r="X55" s="2"/>
      <c r="Y55" s="2"/>
    </row>
    <row r="56" spans="1:43" ht="16" customHeight="1" x14ac:dyDescent="0.55000000000000004">
      <c r="B56" s="2"/>
      <c r="C56" s="2"/>
      <c r="D56" s="2" t="s">
        <v>26</v>
      </c>
      <c r="X56" s="2"/>
      <c r="Y56" s="2"/>
    </row>
    <row r="57" spans="1:43" ht="16" customHeight="1" x14ac:dyDescent="0.55000000000000004">
      <c r="B57" s="2" t="s">
        <v>168</v>
      </c>
      <c r="C57" s="2"/>
      <c r="D57" s="2"/>
      <c r="X57" s="2"/>
      <c r="Y57" s="2"/>
    </row>
    <row r="58" spans="1:43" ht="16" customHeight="1" x14ac:dyDescent="0.55000000000000004">
      <c r="B58" s="2" t="s">
        <v>167</v>
      </c>
      <c r="C58" s="2"/>
      <c r="X58" s="2"/>
      <c r="Y58" s="2"/>
    </row>
    <row r="59" spans="1:43" ht="16" customHeight="1" x14ac:dyDescent="0.55000000000000004">
      <c r="A59" s="14" t="s">
        <v>190</v>
      </c>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row>
    <row r="60" spans="1:43" ht="16" customHeight="1" x14ac:dyDescent="0.55000000000000004">
      <c r="B60" s="100" t="s">
        <v>129</v>
      </c>
      <c r="C60" s="100" t="s">
        <v>139</v>
      </c>
      <c r="D60" s="11"/>
      <c r="E60" s="63"/>
      <c r="F60" s="63"/>
      <c r="G60" s="63"/>
      <c r="H60" s="63"/>
      <c r="I60" s="63"/>
      <c r="J60" s="62"/>
      <c r="K60" s="100" t="s">
        <v>128</v>
      </c>
      <c r="L60" s="100"/>
      <c r="M60" s="100"/>
      <c r="N60" s="100"/>
      <c r="O60" s="100" t="s">
        <v>126</v>
      </c>
      <c r="P60" s="11" t="s">
        <v>127</v>
      </c>
      <c r="Q60" s="61"/>
      <c r="R60" s="61"/>
      <c r="S60" s="61"/>
      <c r="T60" s="61"/>
      <c r="U60" s="61"/>
      <c r="V60" s="61"/>
      <c r="W60" s="60"/>
      <c r="X60" s="100" t="s">
        <v>126</v>
      </c>
      <c r="Y60" s="11" t="s">
        <v>133</v>
      </c>
      <c r="Z60" s="61"/>
      <c r="AA60" s="61"/>
      <c r="AB60" s="61"/>
      <c r="AC60" s="61"/>
      <c r="AD60" s="61"/>
      <c r="AE60" s="61"/>
      <c r="AF60" s="61"/>
      <c r="AG60" s="61"/>
      <c r="AH60" s="61"/>
      <c r="AI60" s="60"/>
      <c r="AJ60" s="100" t="s">
        <v>126</v>
      </c>
      <c r="AK60" s="100" t="s">
        <v>112</v>
      </c>
      <c r="AL60" s="100"/>
    </row>
    <row r="61" spans="1:43" ht="16" customHeight="1" x14ac:dyDescent="0.55000000000000004">
      <c r="B61" s="100">
        <v>1</v>
      </c>
      <c r="C61" s="124" t="str">
        <f>G23</f>
        <v>日除け資材（サンテ）</v>
      </c>
      <c r="D61" s="125"/>
      <c r="E61" s="125"/>
      <c r="F61" s="125"/>
      <c r="G61" s="125"/>
      <c r="H61" s="125"/>
      <c r="I61" s="125"/>
      <c r="J61" s="126"/>
      <c r="K61" s="59" t="s">
        <v>229</v>
      </c>
      <c r="L61" s="100" t="s">
        <v>111</v>
      </c>
      <c r="M61" s="100"/>
      <c r="N61" s="100"/>
      <c r="O61" s="56">
        <f>VLOOKUP(K61,リスト!$E$2:$F$4,2,FALSE)</f>
        <v>6</v>
      </c>
      <c r="P61" s="127" t="str">
        <f>AF23</f>
        <v>日焼け果発生率</v>
      </c>
      <c r="Q61" s="127"/>
      <c r="R61" s="127"/>
      <c r="S61" s="127"/>
      <c r="T61" s="128">
        <f>AO23/AL23*100</f>
        <v>50</v>
      </c>
      <c r="U61" s="126"/>
      <c r="V61" s="129">
        <f>ABS((T61-100)/10)</f>
        <v>5</v>
      </c>
      <c r="W61" s="130"/>
      <c r="X61" s="58" t="str">
        <f>IF(V61&gt;=2.5,"3",IF(V61&gt;=1.5,"2",IF(V61&gt;=1,"1","0")))</f>
        <v>3</v>
      </c>
      <c r="Y61" s="131" t="s">
        <v>124</v>
      </c>
      <c r="Z61" s="131"/>
      <c r="AA61" s="131"/>
      <c r="AB61" s="131"/>
      <c r="AC61" s="135" t="s">
        <v>231</v>
      </c>
      <c r="AD61" s="135"/>
      <c r="AE61" s="135"/>
      <c r="AF61" s="135"/>
      <c r="AG61" s="135"/>
      <c r="AH61" s="135"/>
      <c r="AI61" s="135"/>
      <c r="AJ61" s="56">
        <f>VLOOKUP(Y61,リスト!$J$2:$K$5,2,FALSE)</f>
        <v>2</v>
      </c>
      <c r="AK61" s="123">
        <f>SUM(O61,X61,AJ61)</f>
        <v>8</v>
      </c>
      <c r="AL61" s="123"/>
    </row>
    <row r="62" spans="1:43" ht="16" customHeight="1" x14ac:dyDescent="0.55000000000000004">
      <c r="B62" s="100">
        <v>2</v>
      </c>
      <c r="C62" s="124" t="str">
        <f>G24</f>
        <v>ドローン(DJI AGRAS T25)</v>
      </c>
      <c r="D62" s="125"/>
      <c r="E62" s="125"/>
      <c r="F62" s="125"/>
      <c r="G62" s="125"/>
      <c r="H62" s="125"/>
      <c r="I62" s="125"/>
      <c r="J62" s="126"/>
      <c r="K62" s="59" t="s">
        <v>230</v>
      </c>
      <c r="L62" s="100" t="s">
        <v>111</v>
      </c>
      <c r="M62" s="100"/>
      <c r="N62" s="100"/>
      <c r="O62" s="56">
        <f>VLOOKUP(K62,リスト!$E$2:$F$4,2,FALSE)</f>
        <v>2</v>
      </c>
      <c r="P62" s="127" t="str">
        <f>AF24</f>
        <v>防除時間</v>
      </c>
      <c r="Q62" s="127"/>
      <c r="R62" s="127"/>
      <c r="S62" s="127"/>
      <c r="T62" s="128">
        <f>AO24/AL24*100</f>
        <v>83.333333333333343</v>
      </c>
      <c r="U62" s="126"/>
      <c r="V62" s="129">
        <f>ABS((T62-100)/10)</f>
        <v>1.6666666666666656</v>
      </c>
      <c r="W62" s="130"/>
      <c r="X62" s="58" t="str">
        <f>IF(V62&gt;=2.5,"3",IF(V62&gt;=2,"2",IF(V62&gt;=1,"1","0")))</f>
        <v>1</v>
      </c>
      <c r="Y62" s="132" t="s">
        <v>117</v>
      </c>
      <c r="Z62" s="133"/>
      <c r="AA62" s="133"/>
      <c r="AB62" s="134"/>
      <c r="AC62" s="127" t="s">
        <v>232</v>
      </c>
      <c r="AD62" s="127"/>
      <c r="AE62" s="127"/>
      <c r="AF62" s="127"/>
      <c r="AG62" s="127"/>
      <c r="AH62" s="127"/>
      <c r="AI62" s="127"/>
      <c r="AJ62" s="56">
        <f>VLOOKUP(Y62,リスト!$J$2:$K$5,2,FALSE)</f>
        <v>3</v>
      </c>
      <c r="AK62" s="123">
        <f t="shared" ref="AK62:AK63" si="0">SUM(O62,X62,AJ62)</f>
        <v>5</v>
      </c>
      <c r="AL62" s="123"/>
    </row>
    <row r="63" spans="1:43" ht="16" customHeight="1" x14ac:dyDescent="0.55000000000000004">
      <c r="B63" s="100">
        <v>3</v>
      </c>
      <c r="C63" s="124" t="str">
        <f>G25</f>
        <v>サブソイラー</v>
      </c>
      <c r="D63" s="125"/>
      <c r="E63" s="125"/>
      <c r="F63" s="125"/>
      <c r="G63" s="125"/>
      <c r="H63" s="125"/>
      <c r="I63" s="125"/>
      <c r="J63" s="126"/>
      <c r="K63" s="59" t="s">
        <v>230</v>
      </c>
      <c r="L63" s="100" t="s">
        <v>111</v>
      </c>
      <c r="M63" s="100"/>
      <c r="N63" s="100"/>
      <c r="O63" s="56">
        <f>VLOOKUP(K63,リスト!$E$2:$F$4,2,FALSE)</f>
        <v>2</v>
      </c>
      <c r="P63" s="127" t="str">
        <f>AF25</f>
        <v>出荷量</v>
      </c>
      <c r="Q63" s="127"/>
      <c r="R63" s="127"/>
      <c r="S63" s="127"/>
      <c r="T63" s="128">
        <f>AO25/AL25*100</f>
        <v>125</v>
      </c>
      <c r="U63" s="126"/>
      <c r="V63" s="129">
        <f>ABS((T63-100)/10)</f>
        <v>2.5</v>
      </c>
      <c r="W63" s="130"/>
      <c r="X63" s="58" t="str">
        <f>IF(V63&gt;=3,"3",IF(V63&gt;=1.5,"2",IF(V63&gt;=1,"1","0")))</f>
        <v>2</v>
      </c>
      <c r="Y63" s="131" t="s">
        <v>118</v>
      </c>
      <c r="Z63" s="131"/>
      <c r="AA63" s="131"/>
      <c r="AB63" s="131"/>
      <c r="AC63" s="127" t="s">
        <v>233</v>
      </c>
      <c r="AD63" s="127"/>
      <c r="AE63" s="127"/>
      <c r="AF63" s="127"/>
      <c r="AG63" s="127"/>
      <c r="AH63" s="127"/>
      <c r="AI63" s="127"/>
      <c r="AJ63" s="56">
        <f>VLOOKUP(Y63,リスト!$J$2:$K$5,2,FALSE)</f>
        <v>1</v>
      </c>
      <c r="AK63" s="123">
        <f t="shared" si="0"/>
        <v>3</v>
      </c>
      <c r="AL63" s="123"/>
    </row>
    <row r="64" spans="1:43" ht="16" customHeight="1" x14ac:dyDescent="0.55000000000000004">
      <c r="B64" s="2" t="s">
        <v>191</v>
      </c>
    </row>
    <row r="65" spans="1:31" ht="16" customHeight="1" x14ac:dyDescent="0.55000000000000004">
      <c r="B65" s="2"/>
    </row>
    <row r="66" spans="1:31" ht="16" customHeight="1" x14ac:dyDescent="0.55000000000000004">
      <c r="A66" s="1" t="s">
        <v>180</v>
      </c>
    </row>
    <row r="67" spans="1:31" ht="16" customHeight="1" x14ac:dyDescent="0.55000000000000004">
      <c r="B67" s="14" t="s">
        <v>177</v>
      </c>
      <c r="C67" s="14"/>
    </row>
    <row r="68" spans="1:31" ht="16" customHeight="1" x14ac:dyDescent="0.55000000000000004">
      <c r="B68" s="14" t="s">
        <v>188</v>
      </c>
      <c r="C68" s="14"/>
    </row>
    <row r="69" spans="1:31" ht="16" customHeight="1" x14ac:dyDescent="0.55000000000000004">
      <c r="B69" s="14" t="s">
        <v>163</v>
      </c>
      <c r="C69" s="14"/>
    </row>
    <row r="70" spans="1:31" ht="16" customHeight="1" x14ac:dyDescent="0.55000000000000004">
      <c r="B70" s="14" t="s">
        <v>192</v>
      </c>
      <c r="C70" s="14"/>
      <c r="U70" s="14"/>
    </row>
    <row r="71" spans="1:31" ht="16" customHeight="1" x14ac:dyDescent="0.55000000000000004">
      <c r="B71" s="14" t="s">
        <v>194</v>
      </c>
      <c r="C71" s="14"/>
      <c r="Y71" s="2"/>
      <c r="AE71" s="2" t="s">
        <v>195</v>
      </c>
    </row>
    <row r="72" spans="1:31" ht="16" customHeight="1" x14ac:dyDescent="0.55000000000000004">
      <c r="B72" s="14"/>
      <c r="C72" s="14"/>
      <c r="D72" s="1" t="s">
        <v>193</v>
      </c>
      <c r="Y72" s="2"/>
      <c r="AD72" s="14"/>
    </row>
    <row r="73" spans="1:31" ht="16" customHeight="1" x14ac:dyDescent="0.55000000000000004">
      <c r="B73" s="14" t="s">
        <v>164</v>
      </c>
      <c r="C73" s="14"/>
      <c r="Y73" s="14"/>
    </row>
    <row r="74" spans="1:31" ht="16" customHeight="1" x14ac:dyDescent="0.55000000000000004">
      <c r="D74" s="14" t="s">
        <v>189</v>
      </c>
    </row>
  </sheetData>
  <mergeCells count="151">
    <mergeCell ref="B21:E21"/>
    <mergeCell ref="G21:N21"/>
    <mergeCell ref="O21:R22"/>
    <mergeCell ref="S21:AA21"/>
    <mergeCell ref="AB21:AE22"/>
    <mergeCell ref="AF21:AK22"/>
    <mergeCell ref="F3:N3"/>
    <mergeCell ref="AN10:AP10"/>
    <mergeCell ref="AQ10:AU10"/>
    <mergeCell ref="B17:E17"/>
    <mergeCell ref="F17:I17"/>
    <mergeCell ref="J17:M17"/>
    <mergeCell ref="N17:Q17"/>
    <mergeCell ref="R17:U17"/>
    <mergeCell ref="V17:Y17"/>
    <mergeCell ref="Z17:AC17"/>
    <mergeCell ref="AJ23:AK23"/>
    <mergeCell ref="AL23:AN23"/>
    <mergeCell ref="AO23:AQ23"/>
    <mergeCell ref="G24:N24"/>
    <mergeCell ref="O24:R24"/>
    <mergeCell ref="S24:AA24"/>
    <mergeCell ref="AB24:AE24"/>
    <mergeCell ref="AF24:AI24"/>
    <mergeCell ref="AJ24:AK24"/>
    <mergeCell ref="AL24:AN24"/>
    <mergeCell ref="G23:N23"/>
    <mergeCell ref="O23:R23"/>
    <mergeCell ref="S23:AA23"/>
    <mergeCell ref="AB23:AE23"/>
    <mergeCell ref="AF23:AI23"/>
    <mergeCell ref="C31:J31"/>
    <mergeCell ref="K31:P32"/>
    <mergeCell ref="Q31:S31"/>
    <mergeCell ref="T31:AA31"/>
    <mergeCell ref="AB31:AG31"/>
    <mergeCell ref="AH31:AM31"/>
    <mergeCell ref="AB32:AG32"/>
    <mergeCell ref="AO24:AQ24"/>
    <mergeCell ref="G25:N25"/>
    <mergeCell ref="O25:R25"/>
    <mergeCell ref="S25:AA25"/>
    <mergeCell ref="AB25:AE25"/>
    <mergeCell ref="AF25:AI25"/>
    <mergeCell ref="AJ25:AK25"/>
    <mergeCell ref="AL25:AN25"/>
    <mergeCell ref="AO25:AQ25"/>
    <mergeCell ref="B23:E25"/>
    <mergeCell ref="C33:J33"/>
    <mergeCell ref="K33:P33"/>
    <mergeCell ref="Q33:R33"/>
    <mergeCell ref="AB33:AG33"/>
    <mergeCell ref="AH33:AM33"/>
    <mergeCell ref="C34:J34"/>
    <mergeCell ref="K34:P34"/>
    <mergeCell ref="Q34:R34"/>
    <mergeCell ref="AB34:AG34"/>
    <mergeCell ref="AH34:AM34"/>
    <mergeCell ref="C35:J35"/>
    <mergeCell ref="K35:P35"/>
    <mergeCell ref="Q35:R35"/>
    <mergeCell ref="AB35:AG35"/>
    <mergeCell ref="AH35:AM35"/>
    <mergeCell ref="B40:I40"/>
    <mergeCell ref="P40:R40"/>
    <mergeCell ref="S40:U40"/>
    <mergeCell ref="V40:AD40"/>
    <mergeCell ref="B42:I42"/>
    <mergeCell ref="J42:O42"/>
    <mergeCell ref="P42:Q42"/>
    <mergeCell ref="S42:T42"/>
    <mergeCell ref="V42:AD42"/>
    <mergeCell ref="B43:I43"/>
    <mergeCell ref="J43:O43"/>
    <mergeCell ref="P43:Q43"/>
    <mergeCell ref="S43:T43"/>
    <mergeCell ref="V43:AD43"/>
    <mergeCell ref="AA49:AI49"/>
    <mergeCell ref="AJ49:AQ49"/>
    <mergeCell ref="K50:M50"/>
    <mergeCell ref="AA50:AC50"/>
    <mergeCell ref="AD50:AF50"/>
    <mergeCell ref="AG50:AI50"/>
    <mergeCell ref="B44:I44"/>
    <mergeCell ref="J44:O44"/>
    <mergeCell ref="P44:Q44"/>
    <mergeCell ref="S44:T44"/>
    <mergeCell ref="V44:AD44"/>
    <mergeCell ref="C49:J49"/>
    <mergeCell ref="K49:M49"/>
    <mergeCell ref="N49:P49"/>
    <mergeCell ref="Q49:U50"/>
    <mergeCell ref="V49:Z50"/>
    <mergeCell ref="AD51:AF51"/>
    <mergeCell ref="AG51:AI51"/>
    <mergeCell ref="C52:J52"/>
    <mergeCell ref="K52:M52"/>
    <mergeCell ref="N52:O52"/>
    <mergeCell ref="Q52:U52"/>
    <mergeCell ref="V52:Z52"/>
    <mergeCell ref="AA52:AC52"/>
    <mergeCell ref="AD52:AF52"/>
    <mergeCell ref="AG52:AI52"/>
    <mergeCell ref="C51:J51"/>
    <mergeCell ref="K51:M51"/>
    <mergeCell ref="N51:O51"/>
    <mergeCell ref="Q51:U51"/>
    <mergeCell ref="V51:Z51"/>
    <mergeCell ref="AA51:AC51"/>
    <mergeCell ref="C53:J53"/>
    <mergeCell ref="K53:M53"/>
    <mergeCell ref="N53:O53"/>
    <mergeCell ref="Q53:U53"/>
    <mergeCell ref="V53:Z53"/>
    <mergeCell ref="AA53:AC53"/>
    <mergeCell ref="AD53:AF53"/>
    <mergeCell ref="AG53:AI53"/>
    <mergeCell ref="AJ52:AQ54"/>
    <mergeCell ref="V61:W61"/>
    <mergeCell ref="Y61:AB61"/>
    <mergeCell ref="AC61:AI61"/>
    <mergeCell ref="C54:J54"/>
    <mergeCell ref="Q54:U54"/>
    <mergeCell ref="V54:Z54"/>
    <mergeCell ref="AA54:AC54"/>
    <mergeCell ref="AD54:AF54"/>
    <mergeCell ref="AG54:AI54"/>
    <mergeCell ref="T33:W33"/>
    <mergeCell ref="T34:W34"/>
    <mergeCell ref="T35:W35"/>
    <mergeCell ref="X33:AA33"/>
    <mergeCell ref="X34:AA34"/>
    <mergeCell ref="X35:AA35"/>
    <mergeCell ref="AK63:AL63"/>
    <mergeCell ref="C63:J63"/>
    <mergeCell ref="P63:S63"/>
    <mergeCell ref="T63:U63"/>
    <mergeCell ref="V63:W63"/>
    <mergeCell ref="Y63:AB63"/>
    <mergeCell ref="AC63:AI63"/>
    <mergeCell ref="AK61:AL61"/>
    <mergeCell ref="C62:J62"/>
    <mergeCell ref="P62:S62"/>
    <mergeCell ref="T62:U62"/>
    <mergeCell ref="V62:W62"/>
    <mergeCell ref="Y62:AB62"/>
    <mergeCell ref="AC62:AI62"/>
    <mergeCell ref="AK62:AL62"/>
    <mergeCell ref="C61:J61"/>
    <mergeCell ref="P61:S61"/>
    <mergeCell ref="T61:U61"/>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B3DB479-54DD-46E5-BF5F-EBE4EE410D8D}">
          <x14:formula1>
            <xm:f>リスト!$J$2:$J$5</xm:f>
          </x14:formula1>
          <xm:sqref>Y61:AB63</xm:sqref>
        </x14:dataValidation>
        <x14:dataValidation type="list" allowBlank="1" showInputMessage="1" showErrorMessage="1" xr:uid="{81AF4ED2-7127-4E1D-9182-6A3A1B80BF7E}">
          <x14:formula1>
            <xm:f>リスト!$E$2:$E$4</xm:f>
          </x14:formula1>
          <xm:sqref>K61:K63</xm:sqref>
        </x14:dataValidation>
        <x14:dataValidation type="list" allowBlank="1" showInputMessage="1" showErrorMessage="1" xr:uid="{E23C9574-3706-49A2-A1AE-099E8146FB7B}">
          <x14:formula1>
            <xm:f>リスト!$D$2:$D$17</xm:f>
          </x14:formula1>
          <xm:sqref>AH33:AM35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271A-E1D2-4294-A03D-C93553A97FC5}">
  <dimension ref="A1:AU74"/>
  <sheetViews>
    <sheetView showGridLines="0" topLeftCell="A4" workbookViewId="0">
      <selection sqref="A1:AW29"/>
    </sheetView>
  </sheetViews>
  <sheetFormatPr defaultColWidth="2.6640625" defaultRowHeight="16" customHeight="1" x14ac:dyDescent="0.55000000000000004"/>
  <cols>
    <col min="1" max="49" width="2.4140625" style="1" customWidth="1"/>
    <col min="50" max="16384" width="2.6640625" style="1"/>
  </cols>
  <sheetData>
    <row r="1" spans="1:47" ht="16" customHeight="1" x14ac:dyDescent="0.55000000000000004">
      <c r="A1" s="1" t="s">
        <v>170</v>
      </c>
      <c r="L1" s="10"/>
    </row>
    <row r="2" spans="1:47" ht="16" customHeight="1" x14ac:dyDescent="0.55000000000000004">
      <c r="L2" s="10"/>
      <c r="AJ2" s="1" t="s">
        <v>65</v>
      </c>
    </row>
    <row r="3" spans="1:47" ht="16" customHeight="1" x14ac:dyDescent="0.55000000000000004">
      <c r="A3" s="67" t="s">
        <v>12</v>
      </c>
      <c r="B3" s="47"/>
      <c r="C3" s="47"/>
      <c r="D3" s="47"/>
      <c r="E3" s="48"/>
      <c r="F3" s="229"/>
      <c r="G3" s="230"/>
      <c r="H3" s="230"/>
      <c r="I3" s="230"/>
      <c r="J3" s="230"/>
      <c r="K3" s="230"/>
      <c r="L3" s="230"/>
      <c r="M3" s="230"/>
      <c r="N3" s="231"/>
      <c r="O3" s="1" t="s">
        <v>64</v>
      </c>
    </row>
    <row r="4" spans="1:47" ht="16" customHeight="1" x14ac:dyDescent="0.55000000000000004">
      <c r="I4" s="10"/>
    </row>
    <row r="5" spans="1:47" ht="16" customHeight="1" x14ac:dyDescent="0.55000000000000004">
      <c r="I5" s="10"/>
      <c r="L5" s="10" t="s">
        <v>171</v>
      </c>
    </row>
    <row r="6" spans="1:47" ht="16" customHeight="1" x14ac:dyDescent="0.55000000000000004">
      <c r="I6" s="10"/>
    </row>
    <row r="7" spans="1:47" ht="16" customHeight="1" x14ac:dyDescent="0.2">
      <c r="B7" s="1" t="s">
        <v>235</v>
      </c>
      <c r="Y7" s="25"/>
      <c r="AG7" s="52"/>
    </row>
    <row r="8" spans="1:47" ht="16" customHeight="1" x14ac:dyDescent="0.55000000000000004">
      <c r="AF8" s="14"/>
    </row>
    <row r="9" spans="1:47" ht="16" customHeight="1" x14ac:dyDescent="0.55000000000000004">
      <c r="A9" s="1" t="s">
        <v>87</v>
      </c>
    </row>
    <row r="10" spans="1:47" s="14" customFormat="1" ht="16" customHeight="1" x14ac:dyDescent="0.55000000000000004">
      <c r="B10" s="57" t="s">
        <v>54</v>
      </c>
      <c r="C10" s="57"/>
      <c r="D10" s="57"/>
      <c r="E10" s="57"/>
      <c r="F10" s="57"/>
      <c r="G10" s="11"/>
      <c r="H10" s="11" t="s">
        <v>85</v>
      </c>
      <c r="I10" s="11"/>
      <c r="J10" s="47"/>
      <c r="K10" s="47"/>
      <c r="L10" s="47"/>
      <c r="M10" s="47"/>
      <c r="N10" s="47"/>
      <c r="O10" s="47"/>
      <c r="P10" s="47"/>
      <c r="Q10" s="47"/>
      <c r="R10" s="47"/>
      <c r="S10" s="47"/>
      <c r="T10" s="47"/>
      <c r="U10" s="47"/>
      <c r="V10" s="47"/>
      <c r="W10" s="47"/>
      <c r="X10" s="47"/>
      <c r="Y10" s="47"/>
      <c r="Z10" s="23" t="s">
        <v>47</v>
      </c>
      <c r="AA10" s="23"/>
      <c r="AB10" s="66"/>
      <c r="AC10" s="66"/>
      <c r="AD10" s="11" t="s">
        <v>48</v>
      </c>
      <c r="AE10" s="47" t="s">
        <v>48</v>
      </c>
      <c r="AF10" s="61"/>
      <c r="AG10" s="61"/>
      <c r="AH10" s="61"/>
      <c r="AI10" s="61"/>
      <c r="AJ10" s="61"/>
      <c r="AK10" s="61"/>
      <c r="AL10" s="61"/>
      <c r="AM10" s="61"/>
      <c r="AN10" s="232" t="s">
        <v>55</v>
      </c>
      <c r="AO10" s="233"/>
      <c r="AP10" s="233"/>
      <c r="AQ10" s="234"/>
      <c r="AR10" s="235"/>
      <c r="AS10" s="235"/>
      <c r="AT10" s="236"/>
      <c r="AU10" s="237"/>
    </row>
    <row r="11" spans="1:47" s="14" customFormat="1" ht="16" customHeight="1" x14ac:dyDescent="0.55000000000000004">
      <c r="B11" s="2" t="s">
        <v>59</v>
      </c>
    </row>
    <row r="12" spans="1:47" s="14" customFormat="1" ht="16" customHeight="1" x14ac:dyDescent="0.55000000000000004">
      <c r="B12" s="2" t="s">
        <v>132</v>
      </c>
    </row>
    <row r="13" spans="1:47" s="14" customFormat="1" ht="16" customHeight="1" x14ac:dyDescent="0.55000000000000004">
      <c r="B13" s="2"/>
    </row>
    <row r="14" spans="1:47" ht="16" customHeight="1" x14ac:dyDescent="0.55000000000000004">
      <c r="A14" s="1" t="s">
        <v>157</v>
      </c>
      <c r="AC14" s="2"/>
    </row>
    <row r="15" spans="1:47" ht="16" customHeight="1" x14ac:dyDescent="0.55000000000000004">
      <c r="B15" s="16" t="s">
        <v>0</v>
      </c>
      <c r="C15" s="17"/>
      <c r="D15" s="17"/>
      <c r="E15" s="50"/>
      <c r="F15" s="11" t="s">
        <v>71</v>
      </c>
      <c r="G15" s="63"/>
      <c r="H15" s="63"/>
      <c r="I15" s="63"/>
      <c r="J15" s="63"/>
      <c r="K15" s="63"/>
      <c r="L15" s="63"/>
      <c r="M15" s="63"/>
      <c r="N15" s="63"/>
      <c r="O15" s="63"/>
      <c r="P15" s="63"/>
      <c r="Q15" s="63"/>
      <c r="R15" s="11" t="s">
        <v>72</v>
      </c>
      <c r="S15" s="63"/>
      <c r="T15" s="47"/>
      <c r="U15" s="47"/>
      <c r="V15" s="18"/>
      <c r="W15" s="18"/>
      <c r="X15" s="47"/>
      <c r="Y15" s="47"/>
      <c r="Z15" s="47"/>
      <c r="AA15" s="47"/>
      <c r="AB15" s="47"/>
      <c r="AC15" s="48"/>
    </row>
    <row r="16" spans="1:47" s="14" customFormat="1" ht="16" customHeight="1" x14ac:dyDescent="0.55000000000000004">
      <c r="B16" s="19"/>
      <c r="C16" s="20"/>
      <c r="D16" s="20"/>
      <c r="E16" s="21"/>
      <c r="F16" s="5" t="s">
        <v>49</v>
      </c>
      <c r="G16" s="8"/>
      <c r="H16" s="8"/>
      <c r="I16" s="8"/>
      <c r="J16" s="5" t="s">
        <v>23</v>
      </c>
      <c r="K16" s="8"/>
      <c r="L16" s="8"/>
      <c r="M16" s="8"/>
      <c r="N16" s="5" t="s">
        <v>24</v>
      </c>
      <c r="O16" s="8"/>
      <c r="P16" s="8"/>
      <c r="Q16" s="8"/>
      <c r="R16" s="5" t="s">
        <v>49</v>
      </c>
      <c r="S16" s="8"/>
      <c r="T16" s="8"/>
      <c r="U16" s="8"/>
      <c r="V16" s="5" t="s">
        <v>23</v>
      </c>
      <c r="W16" s="8"/>
      <c r="X16" s="8"/>
      <c r="Y16" s="8"/>
      <c r="Z16" s="5" t="s">
        <v>24</v>
      </c>
      <c r="AA16" s="8"/>
      <c r="AB16" s="8"/>
      <c r="AC16" s="68"/>
    </row>
    <row r="17" spans="1:43" ht="16" customHeight="1" x14ac:dyDescent="0.55000000000000004">
      <c r="B17" s="124"/>
      <c r="C17" s="170"/>
      <c r="D17" s="170"/>
      <c r="E17" s="171"/>
      <c r="F17" s="124"/>
      <c r="G17" s="170"/>
      <c r="H17" s="170"/>
      <c r="I17" s="171"/>
      <c r="J17" s="124"/>
      <c r="K17" s="170"/>
      <c r="L17" s="170"/>
      <c r="M17" s="171"/>
      <c r="N17" s="124"/>
      <c r="O17" s="170"/>
      <c r="P17" s="170"/>
      <c r="Q17" s="171"/>
      <c r="R17" s="124"/>
      <c r="S17" s="170"/>
      <c r="T17" s="170"/>
      <c r="U17" s="171"/>
      <c r="V17" s="124"/>
      <c r="W17" s="170"/>
      <c r="X17" s="170"/>
      <c r="Y17" s="171"/>
      <c r="Z17" s="124"/>
      <c r="AA17" s="170"/>
      <c r="AB17" s="170"/>
      <c r="AC17" s="171"/>
    </row>
    <row r="19" spans="1:43" ht="16" customHeight="1" x14ac:dyDescent="0.55000000000000004">
      <c r="A19" s="1" t="s">
        <v>172</v>
      </c>
    </row>
    <row r="20" spans="1:43" ht="16" customHeight="1" x14ac:dyDescent="0.55000000000000004">
      <c r="B20" s="1" t="s">
        <v>173</v>
      </c>
      <c r="U20" s="14"/>
    </row>
    <row r="21" spans="1:43" s="14" customFormat="1" ht="16" customHeight="1" x14ac:dyDescent="0.55000000000000004">
      <c r="B21" s="162" t="s">
        <v>0</v>
      </c>
      <c r="C21" s="176"/>
      <c r="D21" s="176"/>
      <c r="E21" s="177"/>
      <c r="F21" s="26" t="s">
        <v>50</v>
      </c>
      <c r="G21" s="194" t="s">
        <v>137</v>
      </c>
      <c r="H21" s="172"/>
      <c r="I21" s="172"/>
      <c r="J21" s="172"/>
      <c r="K21" s="172"/>
      <c r="L21" s="172"/>
      <c r="M21" s="172"/>
      <c r="N21" s="173"/>
      <c r="O21" s="216" t="s">
        <v>66</v>
      </c>
      <c r="P21" s="217"/>
      <c r="Q21" s="218"/>
      <c r="R21" s="219"/>
      <c r="S21" s="162" t="s">
        <v>69</v>
      </c>
      <c r="T21" s="172"/>
      <c r="U21" s="172"/>
      <c r="V21" s="172"/>
      <c r="W21" s="172"/>
      <c r="X21" s="172"/>
      <c r="Y21" s="172"/>
      <c r="Z21" s="172"/>
      <c r="AA21" s="173"/>
      <c r="AB21" s="224" t="s">
        <v>88</v>
      </c>
      <c r="AC21" s="217"/>
      <c r="AD21" s="198"/>
      <c r="AE21" s="199"/>
      <c r="AF21" s="224" t="s">
        <v>70</v>
      </c>
      <c r="AG21" s="225"/>
      <c r="AH21" s="225"/>
      <c r="AI21" s="225"/>
      <c r="AJ21" s="172"/>
      <c r="AK21" s="173"/>
      <c r="AL21" s="69" t="s">
        <v>51</v>
      </c>
      <c r="AM21" s="31"/>
      <c r="AN21" s="31"/>
      <c r="AO21" s="95" t="s">
        <v>45</v>
      </c>
      <c r="AP21" s="96"/>
      <c r="AQ21" s="97"/>
    </row>
    <row r="22" spans="1:43" ht="16" customHeight="1" x14ac:dyDescent="0.55000000000000004">
      <c r="B22" s="22"/>
      <c r="C22" s="6"/>
      <c r="D22" s="6"/>
      <c r="E22" s="7"/>
      <c r="F22" s="6"/>
      <c r="G22" s="5" t="s">
        <v>14</v>
      </c>
      <c r="H22" s="6"/>
      <c r="I22" s="6"/>
      <c r="J22" s="6"/>
      <c r="K22" s="6"/>
      <c r="L22" s="6"/>
      <c r="M22" s="6"/>
      <c r="N22" s="7"/>
      <c r="O22" s="220"/>
      <c r="P22" s="221"/>
      <c r="Q22" s="222"/>
      <c r="R22" s="223"/>
      <c r="S22" s="8" t="s">
        <v>86</v>
      </c>
      <c r="T22" s="46"/>
      <c r="U22" s="46"/>
      <c r="V22" s="46"/>
      <c r="W22" s="46"/>
      <c r="X22" s="46"/>
      <c r="Y22" s="46"/>
      <c r="Z22" s="46"/>
      <c r="AA22" s="46"/>
      <c r="AB22" s="220"/>
      <c r="AC22" s="221"/>
      <c r="AD22" s="201"/>
      <c r="AE22" s="202"/>
      <c r="AF22" s="226"/>
      <c r="AG22" s="227"/>
      <c r="AH22" s="227"/>
      <c r="AI22" s="227"/>
      <c r="AJ22" s="166"/>
      <c r="AK22" s="228"/>
      <c r="AL22" s="5" t="s">
        <v>90</v>
      </c>
      <c r="AM22" s="34"/>
      <c r="AN22" s="34"/>
      <c r="AO22" s="5" t="s">
        <v>91</v>
      </c>
      <c r="AP22" s="34"/>
      <c r="AQ22" s="35"/>
    </row>
    <row r="23" spans="1:43" ht="16" customHeight="1" x14ac:dyDescent="0.55000000000000004">
      <c r="B23" s="207">
        <f>B17</f>
        <v>0</v>
      </c>
      <c r="C23" s="208"/>
      <c r="D23" s="208"/>
      <c r="E23" s="209"/>
      <c r="F23" s="65">
        <v>1</v>
      </c>
      <c r="G23" s="124"/>
      <c r="H23" s="168"/>
      <c r="I23" s="168"/>
      <c r="J23" s="168"/>
      <c r="K23" s="168"/>
      <c r="L23" s="168"/>
      <c r="M23" s="168"/>
      <c r="N23" s="169"/>
      <c r="O23" s="132"/>
      <c r="P23" s="133"/>
      <c r="Q23" s="133"/>
      <c r="R23" s="134"/>
      <c r="S23" s="124"/>
      <c r="T23" s="168"/>
      <c r="U23" s="168"/>
      <c r="V23" s="168"/>
      <c r="W23" s="168"/>
      <c r="X23" s="168"/>
      <c r="Y23" s="168"/>
      <c r="Z23" s="168"/>
      <c r="AA23" s="169"/>
      <c r="AB23" s="132"/>
      <c r="AC23" s="133"/>
      <c r="AD23" s="133"/>
      <c r="AE23" s="134"/>
      <c r="AF23" s="124"/>
      <c r="AG23" s="168"/>
      <c r="AH23" s="168"/>
      <c r="AI23" s="168"/>
      <c r="AJ23" s="168"/>
      <c r="AK23" s="169"/>
      <c r="AL23" s="124"/>
      <c r="AM23" s="168"/>
      <c r="AN23" s="169"/>
      <c r="AO23" s="124"/>
      <c r="AP23" s="168"/>
      <c r="AQ23" s="169"/>
    </row>
    <row r="24" spans="1:43" ht="16" customHeight="1" x14ac:dyDescent="0.55000000000000004">
      <c r="B24" s="210"/>
      <c r="C24" s="211"/>
      <c r="D24" s="211"/>
      <c r="E24" s="212"/>
      <c r="F24" s="65">
        <v>2</v>
      </c>
      <c r="G24" s="124"/>
      <c r="H24" s="168"/>
      <c r="I24" s="168"/>
      <c r="J24" s="168"/>
      <c r="K24" s="168"/>
      <c r="L24" s="168"/>
      <c r="M24" s="168"/>
      <c r="N24" s="169"/>
      <c r="O24" s="132"/>
      <c r="P24" s="133"/>
      <c r="Q24" s="133"/>
      <c r="R24" s="134"/>
      <c r="S24" s="124"/>
      <c r="T24" s="168"/>
      <c r="U24" s="168"/>
      <c r="V24" s="168"/>
      <c r="W24" s="168"/>
      <c r="X24" s="168"/>
      <c r="Y24" s="168"/>
      <c r="Z24" s="168"/>
      <c r="AA24" s="169"/>
      <c r="AB24" s="132"/>
      <c r="AC24" s="133"/>
      <c r="AD24" s="133"/>
      <c r="AE24" s="134"/>
      <c r="AF24" s="124"/>
      <c r="AG24" s="168"/>
      <c r="AH24" s="168"/>
      <c r="AI24" s="168"/>
      <c r="AJ24" s="168"/>
      <c r="AK24" s="169"/>
      <c r="AL24" s="124"/>
      <c r="AM24" s="168"/>
      <c r="AN24" s="169"/>
      <c r="AO24" s="124"/>
      <c r="AP24" s="168"/>
      <c r="AQ24" s="169"/>
    </row>
    <row r="25" spans="1:43" ht="16" customHeight="1" x14ac:dyDescent="0.55000000000000004">
      <c r="B25" s="213"/>
      <c r="C25" s="214"/>
      <c r="D25" s="214"/>
      <c r="E25" s="215"/>
      <c r="F25" s="65">
        <v>3</v>
      </c>
      <c r="G25" s="124"/>
      <c r="H25" s="168"/>
      <c r="I25" s="168"/>
      <c r="J25" s="168"/>
      <c r="K25" s="168"/>
      <c r="L25" s="168"/>
      <c r="M25" s="168"/>
      <c r="N25" s="169"/>
      <c r="O25" s="132"/>
      <c r="P25" s="133"/>
      <c r="Q25" s="133"/>
      <c r="R25" s="134"/>
      <c r="S25" s="124"/>
      <c r="T25" s="168"/>
      <c r="U25" s="168"/>
      <c r="V25" s="168"/>
      <c r="W25" s="168"/>
      <c r="X25" s="168"/>
      <c r="Y25" s="168"/>
      <c r="Z25" s="168"/>
      <c r="AA25" s="169"/>
      <c r="AB25" s="132"/>
      <c r="AC25" s="133"/>
      <c r="AD25" s="133"/>
      <c r="AE25" s="134"/>
      <c r="AF25" s="124"/>
      <c r="AG25" s="168"/>
      <c r="AH25" s="168"/>
      <c r="AI25" s="168"/>
      <c r="AJ25" s="170"/>
      <c r="AK25" s="169"/>
      <c r="AL25" s="124"/>
      <c r="AM25" s="168"/>
      <c r="AN25" s="169"/>
      <c r="AO25" s="124"/>
      <c r="AP25" s="168"/>
      <c r="AQ25" s="169"/>
    </row>
    <row r="26" spans="1:43" ht="16" customHeight="1" x14ac:dyDescent="0.55000000000000004">
      <c r="B26" s="2" t="s">
        <v>138</v>
      </c>
      <c r="AE26" s="2"/>
      <c r="AF26" s="2"/>
    </row>
    <row r="27" spans="1:43" ht="16" customHeight="1" x14ac:dyDescent="0.55000000000000004">
      <c r="B27" s="2" t="s">
        <v>140</v>
      </c>
      <c r="W27" s="2"/>
    </row>
    <row r="28" spans="1:43" ht="16" customHeight="1" x14ac:dyDescent="0.55000000000000004">
      <c r="B28" s="2" t="s">
        <v>150</v>
      </c>
      <c r="D28" s="2"/>
      <c r="W28" s="2"/>
    </row>
    <row r="29" spans="1:43" ht="16" customHeight="1" x14ac:dyDescent="0.55000000000000004">
      <c r="B29" s="2"/>
      <c r="D29" s="2"/>
      <c r="W29" s="2"/>
    </row>
    <row r="30" spans="1:43" ht="16" customHeight="1" x14ac:dyDescent="0.55000000000000004">
      <c r="B30" s="1" t="s">
        <v>56</v>
      </c>
      <c r="U30" s="14"/>
    </row>
    <row r="31" spans="1:43" s="14" customFormat="1" ht="16" customHeight="1" x14ac:dyDescent="0.55000000000000004">
      <c r="B31" s="29" t="s">
        <v>50</v>
      </c>
      <c r="C31" s="194" t="s">
        <v>137</v>
      </c>
      <c r="D31" s="172"/>
      <c r="E31" s="172"/>
      <c r="F31" s="172"/>
      <c r="G31" s="172"/>
      <c r="H31" s="172"/>
      <c r="I31" s="172"/>
      <c r="J31" s="173"/>
      <c r="K31" s="197" t="s">
        <v>1</v>
      </c>
      <c r="L31" s="198"/>
      <c r="M31" s="198"/>
      <c r="N31" s="198"/>
      <c r="O31" s="198"/>
      <c r="P31" s="199"/>
      <c r="Q31" s="162" t="s">
        <v>2</v>
      </c>
      <c r="R31" s="176"/>
      <c r="S31" s="177"/>
      <c r="T31" s="159" t="s">
        <v>176</v>
      </c>
      <c r="U31" s="160"/>
      <c r="V31" s="160"/>
      <c r="W31" s="160"/>
      <c r="X31" s="160"/>
      <c r="Y31" s="160"/>
      <c r="Z31" s="160"/>
      <c r="AA31" s="161"/>
      <c r="AB31" s="162" t="s">
        <v>174</v>
      </c>
      <c r="AC31" s="172"/>
      <c r="AD31" s="172"/>
      <c r="AE31" s="172"/>
      <c r="AF31" s="172"/>
      <c r="AG31" s="173"/>
      <c r="AH31" s="203" t="s">
        <v>53</v>
      </c>
      <c r="AI31" s="172"/>
      <c r="AJ31" s="172"/>
      <c r="AK31" s="172"/>
      <c r="AL31" s="172"/>
      <c r="AM31" s="173"/>
    </row>
    <row r="32" spans="1:43" ht="16" customHeight="1" x14ac:dyDescent="0.55000000000000004">
      <c r="B32" s="28"/>
      <c r="C32" s="5" t="s">
        <v>14</v>
      </c>
      <c r="D32" s="6"/>
      <c r="E32" s="6"/>
      <c r="F32" s="6"/>
      <c r="G32" s="6"/>
      <c r="H32" s="6"/>
      <c r="I32" s="6"/>
      <c r="J32" s="7"/>
      <c r="K32" s="200"/>
      <c r="L32" s="201"/>
      <c r="M32" s="201"/>
      <c r="N32" s="201"/>
      <c r="O32" s="201"/>
      <c r="P32" s="202"/>
      <c r="Q32" s="5" t="s">
        <v>18</v>
      </c>
      <c r="R32" s="6"/>
      <c r="S32" s="7"/>
      <c r="T32" s="23" t="s">
        <v>4</v>
      </c>
      <c r="U32" s="18"/>
      <c r="V32" s="18"/>
      <c r="W32" s="47"/>
      <c r="X32" s="23" t="s">
        <v>5</v>
      </c>
      <c r="Y32" s="18"/>
      <c r="Z32" s="47"/>
      <c r="AA32" s="48"/>
      <c r="AB32" s="204" t="s">
        <v>175</v>
      </c>
      <c r="AC32" s="205"/>
      <c r="AD32" s="205"/>
      <c r="AE32" s="205"/>
      <c r="AF32" s="205"/>
      <c r="AG32" s="206"/>
      <c r="AH32" s="5" t="s">
        <v>15</v>
      </c>
      <c r="AI32" s="24"/>
      <c r="AJ32" s="20"/>
      <c r="AK32" s="20"/>
      <c r="AL32" s="20"/>
      <c r="AM32" s="21"/>
    </row>
    <row r="33" spans="1:39" ht="16" customHeight="1" x14ac:dyDescent="0.55000000000000004">
      <c r="B33" s="57">
        <v>1</v>
      </c>
      <c r="C33" s="144">
        <f>G23</f>
        <v>0</v>
      </c>
      <c r="D33" s="145"/>
      <c r="E33" s="145"/>
      <c r="F33" s="145"/>
      <c r="G33" s="145"/>
      <c r="H33" s="145"/>
      <c r="I33" s="145"/>
      <c r="J33" s="146"/>
      <c r="K33" s="124"/>
      <c r="L33" s="168"/>
      <c r="M33" s="168"/>
      <c r="N33" s="168"/>
      <c r="O33" s="168"/>
      <c r="P33" s="169"/>
      <c r="Q33" s="124"/>
      <c r="R33" s="170"/>
      <c r="S33" s="70"/>
      <c r="T33" s="64"/>
      <c r="U33" s="71"/>
      <c r="V33" s="71"/>
      <c r="W33" s="70"/>
      <c r="X33" s="64"/>
      <c r="Y33" s="71"/>
      <c r="Z33" s="71"/>
      <c r="AA33" s="70"/>
      <c r="AB33" s="191" t="s">
        <v>13</v>
      </c>
      <c r="AC33" s="260"/>
      <c r="AD33" s="260"/>
      <c r="AE33" s="260"/>
      <c r="AF33" s="260"/>
      <c r="AG33" s="126"/>
      <c r="AH33" s="132"/>
      <c r="AI33" s="258"/>
      <c r="AJ33" s="258"/>
      <c r="AK33" s="258"/>
      <c r="AL33" s="258"/>
      <c r="AM33" s="259"/>
    </row>
    <row r="34" spans="1:39" ht="16" customHeight="1" x14ac:dyDescent="0.55000000000000004">
      <c r="B34" s="57">
        <v>2</v>
      </c>
      <c r="C34" s="144">
        <f>G24</f>
        <v>0</v>
      </c>
      <c r="D34" s="145"/>
      <c r="E34" s="145"/>
      <c r="F34" s="145"/>
      <c r="G34" s="145"/>
      <c r="H34" s="145"/>
      <c r="I34" s="145"/>
      <c r="J34" s="146"/>
      <c r="K34" s="124"/>
      <c r="L34" s="168"/>
      <c r="M34" s="168"/>
      <c r="N34" s="168"/>
      <c r="O34" s="168"/>
      <c r="P34" s="169"/>
      <c r="Q34" s="124"/>
      <c r="R34" s="170"/>
      <c r="S34" s="70"/>
      <c r="T34" s="64"/>
      <c r="U34" s="71"/>
      <c r="V34" s="71"/>
      <c r="W34" s="70"/>
      <c r="X34" s="64"/>
      <c r="Y34" s="71"/>
      <c r="Z34" s="71"/>
      <c r="AA34" s="70"/>
      <c r="AB34" s="191" t="s">
        <v>13</v>
      </c>
      <c r="AC34" s="260"/>
      <c r="AD34" s="260"/>
      <c r="AE34" s="260"/>
      <c r="AF34" s="260"/>
      <c r="AG34" s="126"/>
      <c r="AH34" s="132"/>
      <c r="AI34" s="258"/>
      <c r="AJ34" s="258"/>
      <c r="AK34" s="258"/>
      <c r="AL34" s="258"/>
      <c r="AM34" s="259"/>
    </row>
    <row r="35" spans="1:39" ht="16" customHeight="1" x14ac:dyDescent="0.55000000000000004">
      <c r="B35" s="57">
        <v>3</v>
      </c>
      <c r="C35" s="144">
        <f>G25</f>
        <v>0</v>
      </c>
      <c r="D35" s="145"/>
      <c r="E35" s="145"/>
      <c r="F35" s="145"/>
      <c r="G35" s="145"/>
      <c r="H35" s="145"/>
      <c r="I35" s="145"/>
      <c r="J35" s="146"/>
      <c r="K35" s="124"/>
      <c r="L35" s="168"/>
      <c r="M35" s="168"/>
      <c r="N35" s="168"/>
      <c r="O35" s="168"/>
      <c r="P35" s="169"/>
      <c r="Q35" s="124"/>
      <c r="R35" s="170"/>
      <c r="S35" s="70"/>
      <c r="T35" s="64"/>
      <c r="U35" s="71"/>
      <c r="V35" s="71"/>
      <c r="W35" s="70"/>
      <c r="X35" s="64"/>
      <c r="Y35" s="71"/>
      <c r="Z35" s="71"/>
      <c r="AA35" s="70"/>
      <c r="AB35" s="191" t="s">
        <v>13</v>
      </c>
      <c r="AC35" s="260"/>
      <c r="AD35" s="260"/>
      <c r="AE35" s="260"/>
      <c r="AF35" s="260"/>
      <c r="AG35" s="126"/>
      <c r="AH35" s="132"/>
      <c r="AI35" s="258"/>
      <c r="AJ35" s="258"/>
      <c r="AK35" s="258"/>
      <c r="AL35" s="258"/>
      <c r="AM35" s="259"/>
    </row>
    <row r="36" spans="1:39" ht="16" customHeight="1" x14ac:dyDescent="0.55000000000000004">
      <c r="B36" s="2" t="s">
        <v>141</v>
      </c>
      <c r="AE36" s="2"/>
      <c r="AF36" s="2"/>
    </row>
    <row r="37" spans="1:39" ht="16" customHeight="1" x14ac:dyDescent="0.55000000000000004">
      <c r="B37" s="2" t="s">
        <v>110</v>
      </c>
      <c r="W37" s="2"/>
    </row>
    <row r="38" spans="1:39" ht="16" customHeight="1" x14ac:dyDescent="0.55000000000000004">
      <c r="B38" s="2"/>
      <c r="W38" s="2"/>
    </row>
    <row r="39" spans="1:39" ht="16" customHeight="1" x14ac:dyDescent="0.55000000000000004">
      <c r="B39" s="1" t="s">
        <v>57</v>
      </c>
    </row>
    <row r="40" spans="1:39" s="14" customFormat="1" ht="16" customHeight="1" x14ac:dyDescent="0.55000000000000004">
      <c r="B40" s="162" t="s">
        <v>16</v>
      </c>
      <c r="C40" s="172"/>
      <c r="D40" s="172"/>
      <c r="E40" s="172"/>
      <c r="F40" s="172"/>
      <c r="G40" s="172"/>
      <c r="H40" s="172"/>
      <c r="I40" s="173"/>
      <c r="J40" s="49" t="s">
        <v>1</v>
      </c>
      <c r="K40" s="50"/>
      <c r="L40" s="50"/>
      <c r="M40" s="50"/>
      <c r="N40" s="50"/>
      <c r="O40" s="51"/>
      <c r="P40" s="162" t="s">
        <v>40</v>
      </c>
      <c r="Q40" s="163"/>
      <c r="R40" s="164"/>
      <c r="S40" s="162" t="s">
        <v>142</v>
      </c>
      <c r="T40" s="172"/>
      <c r="U40" s="173"/>
      <c r="V40" s="194" t="s">
        <v>52</v>
      </c>
      <c r="W40" s="195"/>
      <c r="X40" s="195"/>
      <c r="Y40" s="195"/>
      <c r="Z40" s="195"/>
      <c r="AA40" s="195"/>
      <c r="AB40" s="195"/>
      <c r="AC40" s="195"/>
      <c r="AD40" s="196"/>
    </row>
    <row r="41" spans="1:39" ht="16" customHeight="1" x14ac:dyDescent="0.55000000000000004">
      <c r="B41" s="5" t="s">
        <v>17</v>
      </c>
      <c r="C41" s="8"/>
      <c r="D41" s="8"/>
      <c r="E41" s="8"/>
      <c r="F41" s="8"/>
      <c r="G41" s="8"/>
      <c r="H41" s="8"/>
      <c r="I41" s="9"/>
      <c r="J41" s="53"/>
      <c r="K41" s="54"/>
      <c r="L41" s="54"/>
      <c r="M41" s="54"/>
      <c r="N41" s="54"/>
      <c r="O41" s="55"/>
      <c r="P41" s="5" t="s">
        <v>18</v>
      </c>
      <c r="Q41" s="6"/>
      <c r="R41" s="7"/>
      <c r="S41" s="77"/>
      <c r="T41" s="78"/>
      <c r="U41" s="78"/>
      <c r="V41" s="22"/>
      <c r="W41" s="6"/>
      <c r="X41" s="6"/>
      <c r="Y41" s="6"/>
      <c r="Z41" s="6"/>
      <c r="AA41" s="6"/>
      <c r="AB41" s="6"/>
      <c r="AC41" s="6"/>
      <c r="AD41" s="7"/>
    </row>
    <row r="42" spans="1:39" ht="16" customHeight="1" x14ac:dyDescent="0.55000000000000004">
      <c r="B42" s="124"/>
      <c r="C42" s="168"/>
      <c r="D42" s="168"/>
      <c r="E42" s="168"/>
      <c r="F42" s="168"/>
      <c r="G42" s="168"/>
      <c r="H42" s="168"/>
      <c r="I42" s="169"/>
      <c r="J42" s="124"/>
      <c r="K42" s="168"/>
      <c r="L42" s="168"/>
      <c r="M42" s="168"/>
      <c r="N42" s="168"/>
      <c r="O42" s="169"/>
      <c r="P42" s="124"/>
      <c r="Q42" s="168"/>
      <c r="R42" s="71"/>
      <c r="S42" s="124"/>
      <c r="T42" s="168"/>
      <c r="U42" s="74" t="s">
        <v>143</v>
      </c>
      <c r="V42" s="124"/>
      <c r="W42" s="170"/>
      <c r="X42" s="170"/>
      <c r="Y42" s="170"/>
      <c r="Z42" s="170"/>
      <c r="AA42" s="170"/>
      <c r="AB42" s="170"/>
      <c r="AC42" s="170"/>
      <c r="AD42" s="171"/>
    </row>
    <row r="43" spans="1:39" ht="16" customHeight="1" x14ac:dyDescent="0.55000000000000004">
      <c r="B43" s="124"/>
      <c r="C43" s="168"/>
      <c r="D43" s="168"/>
      <c r="E43" s="168"/>
      <c r="F43" s="168"/>
      <c r="G43" s="168"/>
      <c r="H43" s="168"/>
      <c r="I43" s="169"/>
      <c r="J43" s="124"/>
      <c r="K43" s="168"/>
      <c r="L43" s="168"/>
      <c r="M43" s="168"/>
      <c r="N43" s="168"/>
      <c r="O43" s="169"/>
      <c r="P43" s="124"/>
      <c r="Q43" s="168"/>
      <c r="R43" s="71"/>
      <c r="S43" s="124"/>
      <c r="T43" s="168"/>
      <c r="U43" s="74" t="s">
        <v>143</v>
      </c>
      <c r="V43" s="124"/>
      <c r="W43" s="170"/>
      <c r="X43" s="170"/>
      <c r="Y43" s="170"/>
      <c r="Z43" s="170"/>
      <c r="AA43" s="170"/>
      <c r="AB43" s="170"/>
      <c r="AC43" s="170"/>
      <c r="AD43" s="171"/>
    </row>
    <row r="44" spans="1:39" ht="16" customHeight="1" x14ac:dyDescent="0.55000000000000004">
      <c r="B44" s="124"/>
      <c r="C44" s="168"/>
      <c r="D44" s="168"/>
      <c r="E44" s="168"/>
      <c r="F44" s="168"/>
      <c r="G44" s="168"/>
      <c r="H44" s="168"/>
      <c r="I44" s="169"/>
      <c r="J44" s="124"/>
      <c r="K44" s="168"/>
      <c r="L44" s="168"/>
      <c r="M44" s="168"/>
      <c r="N44" s="168"/>
      <c r="O44" s="169"/>
      <c r="P44" s="124"/>
      <c r="Q44" s="168"/>
      <c r="R44" s="71"/>
      <c r="S44" s="124"/>
      <c r="T44" s="168"/>
      <c r="U44" s="74" t="s">
        <v>143</v>
      </c>
      <c r="V44" s="124"/>
      <c r="W44" s="170"/>
      <c r="X44" s="170"/>
      <c r="Y44" s="170"/>
      <c r="Z44" s="170"/>
      <c r="AA44" s="170"/>
      <c r="AB44" s="170"/>
      <c r="AC44" s="170"/>
      <c r="AD44" s="171"/>
    </row>
    <row r="45" spans="1:39" ht="16" customHeight="1" x14ac:dyDescent="0.55000000000000004">
      <c r="B45" s="2" t="s">
        <v>145</v>
      </c>
    </row>
    <row r="46" spans="1:39" ht="16" customHeight="1" x14ac:dyDescent="0.55000000000000004">
      <c r="B46" s="2" t="s">
        <v>41</v>
      </c>
    </row>
    <row r="47" spans="1:39" ht="16" customHeight="1" x14ac:dyDescent="0.55000000000000004">
      <c r="X47" s="2"/>
    </row>
    <row r="48" spans="1:39" ht="16" customHeight="1" x14ac:dyDescent="0.55000000000000004">
      <c r="A48" s="1" t="s">
        <v>21</v>
      </c>
      <c r="AJ48" s="14" t="s">
        <v>58</v>
      </c>
    </row>
    <row r="49" spans="1:43" s="14" customFormat="1" ht="16" customHeight="1" x14ac:dyDescent="0.55000000000000004">
      <c r="B49" s="29" t="s">
        <v>50</v>
      </c>
      <c r="C49" s="162" t="s">
        <v>139</v>
      </c>
      <c r="D49" s="172"/>
      <c r="E49" s="172"/>
      <c r="F49" s="172"/>
      <c r="G49" s="172"/>
      <c r="H49" s="172"/>
      <c r="I49" s="172"/>
      <c r="J49" s="173"/>
      <c r="K49" s="174" t="s">
        <v>3</v>
      </c>
      <c r="L49" s="175"/>
      <c r="M49" s="175"/>
      <c r="N49" s="162" t="s">
        <v>2</v>
      </c>
      <c r="O49" s="176"/>
      <c r="P49" s="177"/>
      <c r="Q49" s="178" t="s">
        <v>144</v>
      </c>
      <c r="R49" s="176"/>
      <c r="S49" s="176"/>
      <c r="T49" s="176"/>
      <c r="U49" s="177"/>
      <c r="V49" s="182" t="s">
        <v>154</v>
      </c>
      <c r="W49" s="183"/>
      <c r="X49" s="183"/>
      <c r="Y49" s="183"/>
      <c r="Z49" s="184"/>
      <c r="AA49" s="159" t="s">
        <v>166</v>
      </c>
      <c r="AB49" s="160"/>
      <c r="AC49" s="160"/>
      <c r="AD49" s="160"/>
      <c r="AE49" s="160"/>
      <c r="AF49" s="160"/>
      <c r="AG49" s="160"/>
      <c r="AH49" s="160"/>
      <c r="AI49" s="161"/>
      <c r="AJ49" s="162" t="s">
        <v>42</v>
      </c>
      <c r="AK49" s="163"/>
      <c r="AL49" s="163"/>
      <c r="AM49" s="163"/>
      <c r="AN49" s="163"/>
      <c r="AO49" s="163"/>
      <c r="AP49" s="163"/>
      <c r="AQ49" s="164"/>
    </row>
    <row r="50" spans="1:43" ht="16" customHeight="1" x14ac:dyDescent="0.55000000000000004">
      <c r="B50" s="28"/>
      <c r="C50" s="5" t="s">
        <v>14</v>
      </c>
      <c r="D50" s="6"/>
      <c r="E50" s="6"/>
      <c r="F50" s="6"/>
      <c r="G50" s="6"/>
      <c r="H50" s="6"/>
      <c r="I50" s="6"/>
      <c r="J50" s="7"/>
      <c r="K50" s="165" t="s">
        <v>146</v>
      </c>
      <c r="L50" s="166"/>
      <c r="M50" s="166"/>
      <c r="N50" s="5" t="s">
        <v>18</v>
      </c>
      <c r="O50" s="6"/>
      <c r="P50" s="7"/>
      <c r="Q50" s="179"/>
      <c r="R50" s="180"/>
      <c r="S50" s="180"/>
      <c r="T50" s="180"/>
      <c r="U50" s="181"/>
      <c r="V50" s="185"/>
      <c r="W50" s="186"/>
      <c r="X50" s="186"/>
      <c r="Y50" s="186"/>
      <c r="Z50" s="187"/>
      <c r="AA50" s="167" t="s">
        <v>7</v>
      </c>
      <c r="AB50" s="160"/>
      <c r="AC50" s="161"/>
      <c r="AD50" s="167" t="s">
        <v>8</v>
      </c>
      <c r="AE50" s="160"/>
      <c r="AF50" s="161"/>
      <c r="AG50" s="167" t="s">
        <v>9</v>
      </c>
      <c r="AH50" s="160"/>
      <c r="AI50" s="161"/>
      <c r="AJ50" s="19"/>
      <c r="AK50" s="24"/>
      <c r="AL50" s="6"/>
      <c r="AM50" s="6"/>
      <c r="AN50" s="6"/>
      <c r="AO50" s="6"/>
      <c r="AP50" s="6"/>
      <c r="AQ50" s="7"/>
    </row>
    <row r="51" spans="1:43" ht="16" customHeight="1" x14ac:dyDescent="0.55000000000000004">
      <c r="B51" s="57">
        <v>1</v>
      </c>
      <c r="C51" s="144">
        <f>G23</f>
        <v>0</v>
      </c>
      <c r="D51" s="145"/>
      <c r="E51" s="145"/>
      <c r="F51" s="145"/>
      <c r="G51" s="145"/>
      <c r="H51" s="145"/>
      <c r="I51" s="145"/>
      <c r="J51" s="146"/>
      <c r="K51" s="250"/>
      <c r="L51" s="251"/>
      <c r="M51" s="252"/>
      <c r="N51" s="144">
        <f>Q33</f>
        <v>0</v>
      </c>
      <c r="O51" s="148"/>
      <c r="P51" s="80">
        <f>S33</f>
        <v>0</v>
      </c>
      <c r="Q51" s="245">
        <f>SUM(AA51:AI51)</f>
        <v>0</v>
      </c>
      <c r="R51" s="253"/>
      <c r="S51" s="253"/>
      <c r="T51" s="253"/>
      <c r="U51" s="254"/>
      <c r="V51" s="255"/>
      <c r="W51" s="256"/>
      <c r="X51" s="256"/>
      <c r="Y51" s="256"/>
      <c r="Z51" s="257"/>
      <c r="AA51" s="245"/>
      <c r="AB51" s="125"/>
      <c r="AC51" s="126"/>
      <c r="AD51" s="245"/>
      <c r="AE51" s="125"/>
      <c r="AF51" s="126"/>
      <c r="AG51" s="245"/>
      <c r="AH51" s="125"/>
      <c r="AI51" s="126"/>
      <c r="AJ51" s="72" t="s">
        <v>169</v>
      </c>
      <c r="AK51" s="36"/>
      <c r="AL51" s="36"/>
      <c r="AM51" s="36"/>
      <c r="AN51" s="36"/>
      <c r="AO51" s="36"/>
      <c r="AP51" s="36"/>
      <c r="AQ51" s="37"/>
    </row>
    <row r="52" spans="1:43" ht="17" customHeight="1" x14ac:dyDescent="0.55000000000000004">
      <c r="B52" s="57">
        <v>2</v>
      </c>
      <c r="C52" s="144">
        <f>G24</f>
        <v>0</v>
      </c>
      <c r="D52" s="145"/>
      <c r="E52" s="145"/>
      <c r="F52" s="145"/>
      <c r="G52" s="145"/>
      <c r="H52" s="145"/>
      <c r="I52" s="145"/>
      <c r="J52" s="146"/>
      <c r="K52" s="250"/>
      <c r="L52" s="251"/>
      <c r="M52" s="252"/>
      <c r="N52" s="144">
        <f>Q34</f>
        <v>0</v>
      </c>
      <c r="O52" s="148"/>
      <c r="P52" s="80">
        <f t="shared" ref="P52:P53" si="0">S34</f>
        <v>0</v>
      </c>
      <c r="Q52" s="245">
        <f>SUM(AA52:AI52)</f>
        <v>0</v>
      </c>
      <c r="R52" s="253"/>
      <c r="S52" s="253"/>
      <c r="T52" s="253"/>
      <c r="U52" s="254"/>
      <c r="V52" s="255"/>
      <c r="W52" s="256"/>
      <c r="X52" s="256"/>
      <c r="Y52" s="256"/>
      <c r="Z52" s="257"/>
      <c r="AA52" s="245"/>
      <c r="AB52" s="125"/>
      <c r="AC52" s="126"/>
      <c r="AD52" s="245"/>
      <c r="AE52" s="125"/>
      <c r="AF52" s="126"/>
      <c r="AG52" s="245"/>
      <c r="AH52" s="125"/>
      <c r="AI52" s="126"/>
      <c r="AJ52" s="152" t="s">
        <v>10</v>
      </c>
      <c r="AK52" s="153"/>
      <c r="AL52" s="153"/>
      <c r="AM52" s="153"/>
      <c r="AN52" s="153"/>
      <c r="AO52" s="153"/>
      <c r="AP52" s="153"/>
      <c r="AQ52" s="154"/>
    </row>
    <row r="53" spans="1:43" ht="17" customHeight="1" x14ac:dyDescent="0.55000000000000004">
      <c r="B53" s="57">
        <v>3</v>
      </c>
      <c r="C53" s="144">
        <f>G25</f>
        <v>0</v>
      </c>
      <c r="D53" s="145"/>
      <c r="E53" s="145"/>
      <c r="F53" s="145"/>
      <c r="G53" s="145"/>
      <c r="H53" s="145"/>
      <c r="I53" s="145"/>
      <c r="J53" s="146"/>
      <c r="K53" s="250"/>
      <c r="L53" s="251"/>
      <c r="M53" s="252"/>
      <c r="N53" s="144">
        <f>Q35</f>
        <v>0</v>
      </c>
      <c r="O53" s="148"/>
      <c r="P53" s="80">
        <f t="shared" si="0"/>
        <v>0</v>
      </c>
      <c r="Q53" s="245">
        <f>SUM(AA53:AI53)</f>
        <v>0</v>
      </c>
      <c r="R53" s="253"/>
      <c r="S53" s="253"/>
      <c r="T53" s="253"/>
      <c r="U53" s="254"/>
      <c r="V53" s="255"/>
      <c r="W53" s="256"/>
      <c r="X53" s="256"/>
      <c r="Y53" s="256"/>
      <c r="Z53" s="257"/>
      <c r="AA53" s="245"/>
      <c r="AB53" s="125"/>
      <c r="AC53" s="126"/>
      <c r="AD53" s="245"/>
      <c r="AE53" s="125"/>
      <c r="AF53" s="126"/>
      <c r="AG53" s="245"/>
      <c r="AH53" s="125"/>
      <c r="AI53" s="126"/>
      <c r="AJ53" s="155"/>
      <c r="AK53" s="153"/>
      <c r="AL53" s="153"/>
      <c r="AM53" s="153"/>
      <c r="AN53" s="153"/>
      <c r="AO53" s="153"/>
      <c r="AP53" s="153"/>
      <c r="AQ53" s="154"/>
    </row>
    <row r="54" spans="1:43" ht="16" customHeight="1" x14ac:dyDescent="0.55000000000000004">
      <c r="B54" s="27"/>
      <c r="C54" s="136" t="s">
        <v>11</v>
      </c>
      <c r="D54" s="137"/>
      <c r="E54" s="137"/>
      <c r="F54" s="137"/>
      <c r="G54" s="137"/>
      <c r="H54" s="137"/>
      <c r="I54" s="137"/>
      <c r="J54" s="138"/>
      <c r="K54" s="75"/>
      <c r="L54" s="75"/>
      <c r="M54" s="75"/>
      <c r="N54" s="79"/>
      <c r="O54" s="75"/>
      <c r="P54" s="75"/>
      <c r="Q54" s="245">
        <f>SUM(Q51:U53)</f>
        <v>0</v>
      </c>
      <c r="R54" s="246"/>
      <c r="S54" s="246"/>
      <c r="T54" s="246"/>
      <c r="U54" s="247"/>
      <c r="V54" s="245">
        <f>SUM(V51:Z53)</f>
        <v>0</v>
      </c>
      <c r="W54" s="246"/>
      <c r="X54" s="246"/>
      <c r="Y54" s="246"/>
      <c r="Z54" s="247"/>
      <c r="AA54" s="245"/>
      <c r="AB54" s="125"/>
      <c r="AC54" s="126"/>
      <c r="AD54" s="245"/>
      <c r="AE54" s="125"/>
      <c r="AF54" s="126"/>
      <c r="AG54" s="245"/>
      <c r="AH54" s="125"/>
      <c r="AI54" s="126"/>
      <c r="AJ54" s="242"/>
      <c r="AK54" s="243"/>
      <c r="AL54" s="243"/>
      <c r="AM54" s="243"/>
      <c r="AN54" s="243"/>
      <c r="AO54" s="243"/>
      <c r="AP54" s="243"/>
      <c r="AQ54" s="244"/>
    </row>
    <row r="55" spans="1:43" ht="16" customHeight="1" x14ac:dyDescent="0.55000000000000004">
      <c r="B55" s="2" t="s">
        <v>25</v>
      </c>
      <c r="C55" s="2"/>
      <c r="X55" s="2"/>
      <c r="Y55" s="2"/>
    </row>
    <row r="56" spans="1:43" ht="16" customHeight="1" x14ac:dyDescent="0.55000000000000004">
      <c r="B56" s="2"/>
      <c r="C56" s="2"/>
      <c r="D56" s="2" t="s">
        <v>26</v>
      </c>
      <c r="X56" s="2"/>
      <c r="Y56" s="2"/>
    </row>
    <row r="57" spans="1:43" ht="16" customHeight="1" x14ac:dyDescent="0.55000000000000004">
      <c r="B57" s="2" t="s">
        <v>168</v>
      </c>
      <c r="C57" s="2"/>
      <c r="D57" s="2"/>
      <c r="X57" s="2"/>
      <c r="Y57" s="2"/>
    </row>
    <row r="58" spans="1:43" ht="16" customHeight="1" x14ac:dyDescent="0.55000000000000004">
      <c r="B58" s="2" t="s">
        <v>167</v>
      </c>
      <c r="C58" s="2"/>
      <c r="X58" s="2"/>
      <c r="Y58" s="2"/>
    </row>
    <row r="59" spans="1:43" ht="16" customHeight="1" x14ac:dyDescent="0.55000000000000004">
      <c r="A59" s="14" t="s">
        <v>190</v>
      </c>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row>
    <row r="60" spans="1:43" ht="16" customHeight="1" x14ac:dyDescent="0.55000000000000004">
      <c r="B60" s="57" t="s">
        <v>129</v>
      </c>
      <c r="C60" s="57" t="s">
        <v>139</v>
      </c>
      <c r="D60" s="11"/>
      <c r="E60" s="63"/>
      <c r="F60" s="63"/>
      <c r="G60" s="63"/>
      <c r="H60" s="63"/>
      <c r="I60" s="63"/>
      <c r="J60" s="62"/>
      <c r="K60" s="57" t="s">
        <v>128</v>
      </c>
      <c r="L60" s="57"/>
      <c r="M60" s="57"/>
      <c r="N60" s="57"/>
      <c r="O60" s="57" t="s">
        <v>126</v>
      </c>
      <c r="P60" s="11" t="s">
        <v>127</v>
      </c>
      <c r="Q60" s="61"/>
      <c r="R60" s="61"/>
      <c r="S60" s="61"/>
      <c r="T60" s="61"/>
      <c r="U60" s="61"/>
      <c r="V60" s="61"/>
      <c r="W60" s="60"/>
      <c r="X60" s="57" t="s">
        <v>126</v>
      </c>
      <c r="Y60" s="11" t="s">
        <v>133</v>
      </c>
      <c r="Z60" s="61"/>
      <c r="AA60" s="61"/>
      <c r="AB60" s="61"/>
      <c r="AC60" s="61"/>
      <c r="AD60" s="61"/>
      <c r="AE60" s="61"/>
      <c r="AF60" s="61"/>
      <c r="AG60" s="61"/>
      <c r="AH60" s="61"/>
      <c r="AI60" s="60"/>
      <c r="AJ60" s="57" t="s">
        <v>126</v>
      </c>
      <c r="AK60" s="57" t="s">
        <v>112</v>
      </c>
      <c r="AL60" s="57"/>
    </row>
    <row r="61" spans="1:43" ht="16" customHeight="1" x14ac:dyDescent="0.55000000000000004">
      <c r="B61" s="57">
        <v>1</v>
      </c>
      <c r="C61" s="124">
        <f>G23</f>
        <v>0</v>
      </c>
      <c r="D61" s="125"/>
      <c r="E61" s="125"/>
      <c r="F61" s="125"/>
      <c r="G61" s="125"/>
      <c r="H61" s="125"/>
      <c r="I61" s="125"/>
      <c r="J61" s="126"/>
      <c r="K61" s="59"/>
      <c r="L61" s="57" t="s">
        <v>111</v>
      </c>
      <c r="M61" s="57"/>
      <c r="N61" s="57"/>
      <c r="O61" s="56" t="e">
        <f>VLOOKUP(K61,リスト!$E$2:$F$4,2,FALSE)</f>
        <v>#N/A</v>
      </c>
      <c r="P61" s="127">
        <f>AF23</f>
        <v>0</v>
      </c>
      <c r="Q61" s="127"/>
      <c r="R61" s="127"/>
      <c r="S61" s="127"/>
      <c r="T61" s="128" t="e">
        <f>AO23/AL23*100</f>
        <v>#DIV/0!</v>
      </c>
      <c r="U61" s="126"/>
      <c r="V61" s="248" t="e">
        <f>ABS((T61-100)/10)</f>
        <v>#DIV/0!</v>
      </c>
      <c r="W61" s="249"/>
      <c r="X61" s="58" t="e">
        <f>IF(V61&gt;=2.5,"3",IF(V61&gt;=1.5,"2",IF(V61&gt;=1,"1","0")))</f>
        <v>#DIV/0!</v>
      </c>
      <c r="Y61" s="131"/>
      <c r="Z61" s="131"/>
      <c r="AA61" s="131"/>
      <c r="AB61" s="131"/>
      <c r="AC61" s="135"/>
      <c r="AD61" s="135"/>
      <c r="AE61" s="135"/>
      <c r="AF61" s="135"/>
      <c r="AG61" s="135"/>
      <c r="AH61" s="135"/>
      <c r="AI61" s="135"/>
      <c r="AJ61" s="56" t="e">
        <f>VLOOKUP(Y61,リスト!$J$2:$K$5,2,FALSE)</f>
        <v>#N/A</v>
      </c>
      <c r="AK61" s="123" t="e">
        <f>SUM(O61,X61,AJ61)</f>
        <v>#N/A</v>
      </c>
      <c r="AL61" s="123"/>
    </row>
    <row r="62" spans="1:43" ht="16" customHeight="1" x14ac:dyDescent="0.55000000000000004">
      <c r="B62" s="57">
        <v>2</v>
      </c>
      <c r="C62" s="124">
        <f>G24</f>
        <v>0</v>
      </c>
      <c r="D62" s="125"/>
      <c r="E62" s="125"/>
      <c r="F62" s="125"/>
      <c r="G62" s="125"/>
      <c r="H62" s="125"/>
      <c r="I62" s="125"/>
      <c r="J62" s="126"/>
      <c r="K62" s="59"/>
      <c r="L62" s="57" t="s">
        <v>111</v>
      </c>
      <c r="M62" s="57"/>
      <c r="N62" s="57"/>
      <c r="O62" s="56" t="e">
        <f>VLOOKUP(K62,リスト!$E$2:$F$4,2,FALSE)</f>
        <v>#N/A</v>
      </c>
      <c r="P62" s="127">
        <f>AF24</f>
        <v>0</v>
      </c>
      <c r="Q62" s="127"/>
      <c r="R62" s="127"/>
      <c r="S62" s="127"/>
      <c r="T62" s="128" t="e">
        <f>AO24/AL24*100</f>
        <v>#DIV/0!</v>
      </c>
      <c r="U62" s="126"/>
      <c r="V62" s="248" t="e">
        <f>ABS((T62-100)/10)</f>
        <v>#DIV/0!</v>
      </c>
      <c r="W62" s="249"/>
      <c r="X62" s="58" t="e">
        <f>IF(V62&gt;=2.5,"3",IF(V62&gt;=2,"2",IF(V62&gt;=1,"1","0")))</f>
        <v>#DIV/0!</v>
      </c>
      <c r="Y62" s="131"/>
      <c r="Z62" s="131"/>
      <c r="AA62" s="131"/>
      <c r="AB62" s="131"/>
      <c r="AC62" s="127"/>
      <c r="AD62" s="127"/>
      <c r="AE62" s="127"/>
      <c r="AF62" s="127"/>
      <c r="AG62" s="127"/>
      <c r="AH62" s="127"/>
      <c r="AI62" s="127"/>
      <c r="AJ62" s="56" t="e">
        <f>VLOOKUP(Y62,リスト!$J$2:$K$5,2,FALSE)</f>
        <v>#N/A</v>
      </c>
      <c r="AK62" s="123" t="e">
        <f t="shared" ref="AK62:AK63" si="1">SUM(O62,X62,AJ62)</f>
        <v>#N/A</v>
      </c>
      <c r="AL62" s="123"/>
    </row>
    <row r="63" spans="1:43" ht="16" customHeight="1" x14ac:dyDescent="0.55000000000000004">
      <c r="B63" s="57">
        <v>3</v>
      </c>
      <c r="C63" s="124">
        <f>G25</f>
        <v>0</v>
      </c>
      <c r="D63" s="125"/>
      <c r="E63" s="125"/>
      <c r="F63" s="125"/>
      <c r="G63" s="125"/>
      <c r="H63" s="125"/>
      <c r="I63" s="125"/>
      <c r="J63" s="126"/>
      <c r="K63" s="59"/>
      <c r="L63" s="57" t="s">
        <v>111</v>
      </c>
      <c r="M63" s="57"/>
      <c r="N63" s="57"/>
      <c r="O63" s="56" t="e">
        <f>VLOOKUP(K63,リスト!$E$2:$F$4,2,FALSE)</f>
        <v>#N/A</v>
      </c>
      <c r="P63" s="127">
        <f>AF25</f>
        <v>0</v>
      </c>
      <c r="Q63" s="127"/>
      <c r="R63" s="127"/>
      <c r="S63" s="127"/>
      <c r="T63" s="128" t="e">
        <f>AO25/AL25*100</f>
        <v>#DIV/0!</v>
      </c>
      <c r="U63" s="126"/>
      <c r="V63" s="248" t="e">
        <f>ABS((T63-100)/10)</f>
        <v>#DIV/0!</v>
      </c>
      <c r="W63" s="249"/>
      <c r="X63" s="58" t="e">
        <f>IF(V63&gt;=3,"3",IF(V63&gt;=1.5,"2",IF(V63&gt;=1,"1","0")))</f>
        <v>#DIV/0!</v>
      </c>
      <c r="Y63" s="131"/>
      <c r="Z63" s="131"/>
      <c r="AA63" s="131"/>
      <c r="AB63" s="131"/>
      <c r="AC63" s="135"/>
      <c r="AD63" s="135"/>
      <c r="AE63" s="135"/>
      <c r="AF63" s="135"/>
      <c r="AG63" s="135"/>
      <c r="AH63" s="135"/>
      <c r="AI63" s="135"/>
      <c r="AJ63" s="56" t="e">
        <f>VLOOKUP(Y63,リスト!$J$2:$K$5,2,FALSE)</f>
        <v>#N/A</v>
      </c>
      <c r="AK63" s="123" t="e">
        <f t="shared" si="1"/>
        <v>#N/A</v>
      </c>
      <c r="AL63" s="123"/>
    </row>
    <row r="64" spans="1:43" ht="16" customHeight="1" x14ac:dyDescent="0.55000000000000004">
      <c r="B64" s="2" t="s">
        <v>191</v>
      </c>
    </row>
    <row r="65" spans="1:31" ht="16" customHeight="1" x14ac:dyDescent="0.55000000000000004">
      <c r="B65" s="2"/>
    </row>
    <row r="66" spans="1:31" ht="16" customHeight="1" x14ac:dyDescent="0.55000000000000004">
      <c r="A66" s="1" t="s">
        <v>180</v>
      </c>
    </row>
    <row r="67" spans="1:31" ht="16" customHeight="1" x14ac:dyDescent="0.55000000000000004">
      <c r="B67" s="14" t="s">
        <v>177</v>
      </c>
      <c r="C67" s="14"/>
    </row>
    <row r="68" spans="1:31" ht="16" customHeight="1" x14ac:dyDescent="0.55000000000000004">
      <c r="B68" s="14" t="s">
        <v>188</v>
      </c>
      <c r="C68" s="14"/>
    </row>
    <row r="69" spans="1:31" ht="16" customHeight="1" x14ac:dyDescent="0.55000000000000004">
      <c r="B69" s="14" t="s">
        <v>163</v>
      </c>
      <c r="C69" s="14"/>
    </row>
    <row r="70" spans="1:31" ht="16" customHeight="1" x14ac:dyDescent="0.55000000000000004">
      <c r="B70" s="14" t="s">
        <v>192</v>
      </c>
      <c r="C70" s="14"/>
      <c r="U70" s="14"/>
    </row>
    <row r="71" spans="1:31" ht="16" customHeight="1" x14ac:dyDescent="0.55000000000000004">
      <c r="B71" s="14" t="s">
        <v>194</v>
      </c>
      <c r="C71" s="14"/>
      <c r="Y71" s="2"/>
      <c r="AE71" s="2" t="s">
        <v>195</v>
      </c>
    </row>
    <row r="72" spans="1:31" ht="16" customHeight="1" x14ac:dyDescent="0.55000000000000004">
      <c r="B72" s="14"/>
      <c r="C72" s="14"/>
      <c r="D72" s="1" t="s">
        <v>193</v>
      </c>
      <c r="Y72" s="2"/>
      <c r="AD72" s="14"/>
    </row>
    <row r="73" spans="1:31" ht="16" customHeight="1" x14ac:dyDescent="0.55000000000000004">
      <c r="B73" s="14" t="s">
        <v>164</v>
      </c>
      <c r="C73" s="14"/>
      <c r="Y73" s="14"/>
    </row>
    <row r="74" spans="1:31" ht="16" customHeight="1" x14ac:dyDescent="0.55000000000000004">
      <c r="D74" s="14" t="s">
        <v>189</v>
      </c>
    </row>
  </sheetData>
  <mergeCells count="145">
    <mergeCell ref="F3:N3"/>
    <mergeCell ref="AN10:AP10"/>
    <mergeCell ref="AQ10:AU10"/>
    <mergeCell ref="B17:E17"/>
    <mergeCell ref="F17:I17"/>
    <mergeCell ref="J17:M17"/>
    <mergeCell ref="N17:Q17"/>
    <mergeCell ref="R17:U17"/>
    <mergeCell ref="V17:Y17"/>
    <mergeCell ref="Z17:AC17"/>
    <mergeCell ref="B23:E25"/>
    <mergeCell ref="G23:N23"/>
    <mergeCell ref="O23:R23"/>
    <mergeCell ref="S23:AA23"/>
    <mergeCell ref="AB23:AE23"/>
    <mergeCell ref="AF23:AI23"/>
    <mergeCell ref="B21:E21"/>
    <mergeCell ref="G21:N21"/>
    <mergeCell ref="O21:R22"/>
    <mergeCell ref="S21:AA21"/>
    <mergeCell ref="AB21:AE22"/>
    <mergeCell ref="AF21:AK22"/>
    <mergeCell ref="AJ23:AK23"/>
    <mergeCell ref="AL23:AN23"/>
    <mergeCell ref="AO23:AQ23"/>
    <mergeCell ref="G24:N24"/>
    <mergeCell ref="O24:R24"/>
    <mergeCell ref="S24:AA24"/>
    <mergeCell ref="AB24:AE24"/>
    <mergeCell ref="AF24:AI24"/>
    <mergeCell ref="AJ24:AK24"/>
    <mergeCell ref="AO25:AQ25"/>
    <mergeCell ref="AL24:AN24"/>
    <mergeCell ref="AO24:AQ24"/>
    <mergeCell ref="G25:N25"/>
    <mergeCell ref="O25:R25"/>
    <mergeCell ref="S25:AA25"/>
    <mergeCell ref="AB25:AE25"/>
    <mergeCell ref="AF25:AI25"/>
    <mergeCell ref="AJ25:AK25"/>
    <mergeCell ref="AL25:AN25"/>
    <mergeCell ref="AH31:AM31"/>
    <mergeCell ref="C33:J33"/>
    <mergeCell ref="K33:P33"/>
    <mergeCell ref="Q33:R33"/>
    <mergeCell ref="AH33:AM33"/>
    <mergeCell ref="C31:J31"/>
    <mergeCell ref="K31:P32"/>
    <mergeCell ref="Q31:S31"/>
    <mergeCell ref="T31:AA31"/>
    <mergeCell ref="AB31:AG31"/>
    <mergeCell ref="AB32:AG32"/>
    <mergeCell ref="AB33:AG33"/>
    <mergeCell ref="C35:J35"/>
    <mergeCell ref="K35:P35"/>
    <mergeCell ref="Q35:R35"/>
    <mergeCell ref="AH35:AM35"/>
    <mergeCell ref="C34:J34"/>
    <mergeCell ref="K34:P34"/>
    <mergeCell ref="Q34:R34"/>
    <mergeCell ref="AH34:AM34"/>
    <mergeCell ref="AB34:AG34"/>
    <mergeCell ref="AB35:AG35"/>
    <mergeCell ref="B40:I40"/>
    <mergeCell ref="P40:R40"/>
    <mergeCell ref="V40:AD40"/>
    <mergeCell ref="B42:I42"/>
    <mergeCell ref="J42:O42"/>
    <mergeCell ref="P42:Q42"/>
    <mergeCell ref="V42:AD42"/>
    <mergeCell ref="S40:U40"/>
    <mergeCell ref="S42:T42"/>
    <mergeCell ref="B43:I43"/>
    <mergeCell ref="J43:O43"/>
    <mergeCell ref="P43:Q43"/>
    <mergeCell ref="V43:AD43"/>
    <mergeCell ref="B44:I44"/>
    <mergeCell ref="J44:O44"/>
    <mergeCell ref="P44:Q44"/>
    <mergeCell ref="V44:AD44"/>
    <mergeCell ref="S43:T43"/>
    <mergeCell ref="S44:T44"/>
    <mergeCell ref="C53:J53"/>
    <mergeCell ref="Q53:U53"/>
    <mergeCell ref="V53:Z53"/>
    <mergeCell ref="C51:J51"/>
    <mergeCell ref="Q51:U51"/>
    <mergeCell ref="V51:Z51"/>
    <mergeCell ref="N53:O53"/>
    <mergeCell ref="K53:M53"/>
    <mergeCell ref="AA49:AI49"/>
    <mergeCell ref="C49:J49"/>
    <mergeCell ref="Q49:U50"/>
    <mergeCell ref="V49:Z50"/>
    <mergeCell ref="AJ49:AQ49"/>
    <mergeCell ref="K49:M49"/>
    <mergeCell ref="K50:M50"/>
    <mergeCell ref="N49:P49"/>
    <mergeCell ref="N51:O51"/>
    <mergeCell ref="N52:O52"/>
    <mergeCell ref="K51:M51"/>
    <mergeCell ref="K52:M52"/>
    <mergeCell ref="C52:J52"/>
    <mergeCell ref="Q52:U52"/>
    <mergeCell ref="V52:Z52"/>
    <mergeCell ref="V54:Z54"/>
    <mergeCell ref="C63:J63"/>
    <mergeCell ref="P63:S63"/>
    <mergeCell ref="T63:U63"/>
    <mergeCell ref="V63:W63"/>
    <mergeCell ref="Y63:AB63"/>
    <mergeCell ref="AC63:AI63"/>
    <mergeCell ref="AK61:AL61"/>
    <mergeCell ref="AK62:AL62"/>
    <mergeCell ref="AK63:AL63"/>
    <mergeCell ref="C62:J62"/>
    <mergeCell ref="P62:S62"/>
    <mergeCell ref="T62:U62"/>
    <mergeCell ref="V62:W62"/>
    <mergeCell ref="Y62:AB62"/>
    <mergeCell ref="AC62:AI62"/>
    <mergeCell ref="C61:J61"/>
    <mergeCell ref="P61:S61"/>
    <mergeCell ref="T61:U61"/>
    <mergeCell ref="V61:W61"/>
    <mergeCell ref="Y61:AB61"/>
    <mergeCell ref="AC61:AI61"/>
    <mergeCell ref="C54:J54"/>
    <mergeCell ref="Q54:U54"/>
    <mergeCell ref="AJ52:AQ54"/>
    <mergeCell ref="AA50:AC50"/>
    <mergeCell ref="AD50:AF50"/>
    <mergeCell ref="AG50:AI50"/>
    <mergeCell ref="AA51:AC51"/>
    <mergeCell ref="AA52:AC52"/>
    <mergeCell ref="AA53:AC53"/>
    <mergeCell ref="AA54:AC54"/>
    <mergeCell ref="AD51:AF51"/>
    <mergeCell ref="AD52:AF52"/>
    <mergeCell ref="AD53:AF53"/>
    <mergeCell ref="AD54:AF54"/>
    <mergeCell ref="AG51:AI51"/>
    <mergeCell ref="AG52:AI52"/>
    <mergeCell ref="AG53:AI53"/>
    <mergeCell ref="AG54:AI54"/>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2A63AF8-4DC9-41EF-B5D4-79B3ADABD27C}">
          <x14:formula1>
            <xm:f>リスト!$A$2:$A$4</xm:f>
          </x14:formula1>
          <xm:sqref>AQ10:AU10</xm:sqref>
        </x14:dataValidation>
        <x14:dataValidation type="list" allowBlank="1" showInputMessage="1" showErrorMessage="1" xr:uid="{016CDDBB-F3DD-4D0D-8E70-B6C80B6C0D16}">
          <x14:formula1>
            <xm:f>リスト!$B$2:$B$7</xm:f>
          </x14:formula1>
          <xm:sqref>O23:R25</xm:sqref>
        </x14:dataValidation>
        <x14:dataValidation type="list" allowBlank="1" showInputMessage="1" showErrorMessage="1" xr:uid="{4D76AFB5-BD4F-4C7A-8BBE-F65308D3650C}">
          <x14:formula1>
            <xm:f>リスト!$C$2:$C$4</xm:f>
          </x14:formula1>
          <xm:sqref>AB23:AE25</xm:sqref>
        </x14:dataValidation>
        <x14:dataValidation type="list" allowBlank="1" showInputMessage="1" showErrorMessage="1" xr:uid="{2A781AFE-3839-4DDA-BF0B-021DC338C66A}">
          <x14:formula1>
            <xm:f>リスト!$D$2:$D$17</xm:f>
          </x14:formula1>
          <xm:sqref>AH33:AM35</xm:sqref>
        </x14:dataValidation>
        <x14:dataValidation type="list" allowBlank="1" showInputMessage="1" showErrorMessage="1" xr:uid="{C9675BCA-17F0-4F14-91F5-ABDFD9E51394}">
          <x14:formula1>
            <xm:f>リスト!$E$2:$E$4</xm:f>
          </x14:formula1>
          <xm:sqref>K61:K63</xm:sqref>
        </x14:dataValidation>
        <x14:dataValidation type="list" allowBlank="1" showInputMessage="1" showErrorMessage="1" xr:uid="{D33CF8DF-3E1A-4B9B-928A-D7E52FF8A9E6}">
          <x14:formula1>
            <xm:f>リスト!$J$2:$J$5</xm:f>
          </x14:formula1>
          <xm:sqref>Y61:AB63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A55DC-D4EE-4B99-B61B-EE5D34A6F8FE}">
  <dimension ref="A1:BB29"/>
  <sheetViews>
    <sheetView showGridLines="0" topLeftCell="A4" workbookViewId="0">
      <selection sqref="A1:BB28"/>
    </sheetView>
  </sheetViews>
  <sheetFormatPr defaultColWidth="2.58203125" defaultRowHeight="15" customHeight="1" x14ac:dyDescent="0.55000000000000004"/>
  <cols>
    <col min="1" max="1" width="1.25" style="1" customWidth="1"/>
    <col min="2" max="7" width="2.4140625" style="1" customWidth="1"/>
    <col min="8" max="11" width="1.5" style="1" customWidth="1"/>
    <col min="12" max="18" width="2.08203125" style="1" customWidth="1"/>
    <col min="19" max="19" width="1.75" style="1" customWidth="1"/>
    <col min="20" max="25" width="1.4140625" style="1" customWidth="1"/>
    <col min="26" max="27" width="1.58203125" style="1" customWidth="1"/>
    <col min="28" max="28" width="2.5" style="1" customWidth="1"/>
    <col min="29" max="33" width="2.58203125" style="1" customWidth="1"/>
    <col min="34" max="38" width="2.6640625" style="1" customWidth="1"/>
    <col min="39" max="51" width="2.58203125" style="1" customWidth="1"/>
    <col min="52" max="54" width="2.33203125" style="1" customWidth="1"/>
    <col min="55" max="55" width="2.58203125" style="1" customWidth="1"/>
    <col min="56" max="16384" width="2.58203125" style="1"/>
  </cols>
  <sheetData>
    <row r="1" spans="1:54" ht="15" customHeight="1" x14ac:dyDescent="0.55000000000000004">
      <c r="A1" s="1" t="s">
        <v>181</v>
      </c>
    </row>
    <row r="2" spans="1:54" ht="15" customHeight="1" x14ac:dyDescent="0.55000000000000004">
      <c r="AM2" s="11" t="s">
        <v>12</v>
      </c>
      <c r="AN2" s="12"/>
      <c r="AO2" s="12"/>
      <c r="AP2" s="12"/>
      <c r="AQ2" s="13"/>
      <c r="AR2" s="229"/>
      <c r="AS2" s="230"/>
      <c r="AT2" s="230"/>
      <c r="AU2" s="230"/>
      <c r="AV2" s="230"/>
      <c r="AW2" s="230"/>
      <c r="AX2" s="230"/>
      <c r="AY2" s="230"/>
      <c r="AZ2" s="231"/>
    </row>
    <row r="3" spans="1:54" ht="15" customHeight="1" x14ac:dyDescent="0.55000000000000004">
      <c r="AN3" s="2"/>
    </row>
    <row r="4" spans="1:54" ht="15" customHeight="1" x14ac:dyDescent="0.55000000000000004">
      <c r="A4" s="1" t="s">
        <v>123</v>
      </c>
      <c r="AW4" s="2" t="s">
        <v>35</v>
      </c>
    </row>
    <row r="5" spans="1:54" ht="15" customHeight="1" x14ac:dyDescent="0.55000000000000004">
      <c r="B5" s="288" t="s">
        <v>147</v>
      </c>
      <c r="C5" s="289"/>
      <c r="D5" s="289"/>
      <c r="E5" s="289"/>
      <c r="F5" s="289"/>
      <c r="G5" s="290"/>
      <c r="H5" s="272" t="s">
        <v>0</v>
      </c>
      <c r="I5" s="217"/>
      <c r="J5" s="217"/>
      <c r="K5" s="217"/>
      <c r="L5" s="197" t="s">
        <v>139</v>
      </c>
      <c r="M5" s="289"/>
      <c r="N5" s="289"/>
      <c r="O5" s="289"/>
      <c r="P5" s="289"/>
      <c r="Q5" s="289"/>
      <c r="R5" s="289"/>
      <c r="S5" s="290"/>
      <c r="T5" s="272" t="s">
        <v>1</v>
      </c>
      <c r="U5" s="217"/>
      <c r="V5" s="217"/>
      <c r="W5" s="217"/>
      <c r="X5" s="273"/>
      <c r="Y5" s="274"/>
      <c r="Z5" s="224" t="s">
        <v>63</v>
      </c>
      <c r="AA5" s="264"/>
      <c r="AB5" s="265"/>
      <c r="AC5" s="288" t="s">
        <v>19</v>
      </c>
      <c r="AD5" s="289"/>
      <c r="AE5" s="289"/>
      <c r="AF5" s="289"/>
      <c r="AG5" s="290"/>
      <c r="AH5" s="284" t="s">
        <v>179</v>
      </c>
      <c r="AI5" s="285"/>
      <c r="AJ5" s="285"/>
      <c r="AK5" s="285"/>
      <c r="AL5" s="285"/>
      <c r="AM5" s="159" t="s">
        <v>6</v>
      </c>
      <c r="AN5" s="282"/>
      <c r="AO5" s="282"/>
      <c r="AP5" s="282"/>
      <c r="AQ5" s="282"/>
      <c r="AR5" s="282"/>
      <c r="AS5" s="282"/>
      <c r="AT5" s="282"/>
      <c r="AU5" s="283"/>
      <c r="AV5" s="33" t="s">
        <v>36</v>
      </c>
      <c r="AW5" s="38"/>
      <c r="AX5" s="38"/>
      <c r="AY5" s="38"/>
      <c r="AZ5" s="38"/>
      <c r="BA5" s="38"/>
      <c r="BB5" s="39"/>
    </row>
    <row r="6" spans="1:54" ht="15" customHeight="1" x14ac:dyDescent="0.55000000000000004">
      <c r="B6" s="291"/>
      <c r="C6" s="292"/>
      <c r="D6" s="292"/>
      <c r="E6" s="292"/>
      <c r="F6" s="292"/>
      <c r="G6" s="293"/>
      <c r="H6" s="294"/>
      <c r="I6" s="295"/>
      <c r="J6" s="295"/>
      <c r="K6" s="296"/>
      <c r="L6" s="291"/>
      <c r="M6" s="292"/>
      <c r="N6" s="292"/>
      <c r="O6" s="292"/>
      <c r="P6" s="292"/>
      <c r="Q6" s="292"/>
      <c r="R6" s="292"/>
      <c r="S6" s="293"/>
      <c r="T6" s="275"/>
      <c r="U6" s="276"/>
      <c r="V6" s="276"/>
      <c r="W6" s="276"/>
      <c r="X6" s="277"/>
      <c r="Y6" s="278"/>
      <c r="Z6" s="266"/>
      <c r="AA6" s="267"/>
      <c r="AB6" s="268"/>
      <c r="AC6" s="291"/>
      <c r="AD6" s="292"/>
      <c r="AE6" s="292"/>
      <c r="AF6" s="292"/>
      <c r="AG6" s="293"/>
      <c r="AH6" s="286"/>
      <c r="AI6" s="287"/>
      <c r="AJ6" s="287"/>
      <c r="AK6" s="287"/>
      <c r="AL6" s="287"/>
      <c r="AM6" s="162" t="s">
        <v>28</v>
      </c>
      <c r="AN6" s="176"/>
      <c r="AO6" s="177"/>
      <c r="AP6" s="162" t="s">
        <v>29</v>
      </c>
      <c r="AQ6" s="176"/>
      <c r="AR6" s="177"/>
      <c r="AS6" s="162" t="s">
        <v>30</v>
      </c>
      <c r="AT6" s="176"/>
      <c r="AU6" s="177"/>
      <c r="AV6" s="3"/>
      <c r="AW6" s="40"/>
      <c r="AX6" s="40"/>
      <c r="AY6" s="40"/>
      <c r="AZ6" s="40"/>
      <c r="BA6" s="40"/>
      <c r="BB6" s="4"/>
    </row>
    <row r="7" spans="1:54" ht="14.5" customHeight="1" x14ac:dyDescent="0.55000000000000004">
      <c r="B7" s="179"/>
      <c r="C7" s="180"/>
      <c r="D7" s="180"/>
      <c r="E7" s="180"/>
      <c r="F7" s="180"/>
      <c r="G7" s="181"/>
      <c r="H7" s="220"/>
      <c r="I7" s="221"/>
      <c r="J7" s="221"/>
      <c r="K7" s="221"/>
      <c r="L7" s="179"/>
      <c r="M7" s="180"/>
      <c r="N7" s="180"/>
      <c r="O7" s="180"/>
      <c r="P7" s="180"/>
      <c r="Q7" s="180"/>
      <c r="R7" s="180"/>
      <c r="S7" s="181"/>
      <c r="T7" s="279"/>
      <c r="U7" s="280"/>
      <c r="V7" s="280"/>
      <c r="W7" s="280"/>
      <c r="X7" s="280"/>
      <c r="Y7" s="281"/>
      <c r="Z7" s="269"/>
      <c r="AA7" s="270"/>
      <c r="AB7" s="271"/>
      <c r="AC7" s="5" t="s">
        <v>34</v>
      </c>
      <c r="AD7" s="6"/>
      <c r="AE7" s="6"/>
      <c r="AF7" s="6"/>
      <c r="AG7" s="7"/>
      <c r="AH7" s="5" t="s">
        <v>62</v>
      </c>
      <c r="AI7" s="6"/>
      <c r="AJ7" s="6"/>
      <c r="AK7" s="6"/>
      <c r="AL7" s="6"/>
      <c r="AM7" s="5"/>
      <c r="AN7" s="8" t="s">
        <v>33</v>
      </c>
      <c r="AO7" s="9"/>
      <c r="AP7" s="5"/>
      <c r="AQ7" s="8" t="s">
        <v>32</v>
      </c>
      <c r="AR7" s="9"/>
      <c r="AS7" s="5"/>
      <c r="AT7" s="8" t="s">
        <v>31</v>
      </c>
      <c r="AU7" s="9"/>
      <c r="AV7" s="165" t="s">
        <v>152</v>
      </c>
      <c r="AW7" s="166"/>
      <c r="AX7" s="166"/>
      <c r="AY7" s="166"/>
      <c r="AZ7" s="263" t="s">
        <v>153</v>
      </c>
      <c r="BA7" s="166"/>
      <c r="BB7" s="228"/>
    </row>
    <row r="8" spans="1:54" ht="15" customHeight="1" x14ac:dyDescent="0.55000000000000004">
      <c r="B8" s="188"/>
      <c r="C8" s="261"/>
      <c r="D8" s="261"/>
      <c r="E8" s="261"/>
      <c r="F8" s="261"/>
      <c r="G8" s="262"/>
      <c r="H8" s="188"/>
      <c r="I8" s="261"/>
      <c r="J8" s="261"/>
      <c r="K8" s="261"/>
      <c r="L8" s="188"/>
      <c r="M8" s="261"/>
      <c r="N8" s="261"/>
      <c r="O8" s="261"/>
      <c r="P8" s="261"/>
      <c r="Q8" s="261"/>
      <c r="R8" s="261"/>
      <c r="S8" s="262"/>
      <c r="T8" s="188"/>
      <c r="U8" s="261"/>
      <c r="V8" s="261"/>
      <c r="W8" s="261"/>
      <c r="X8" s="125"/>
      <c r="Y8" s="125"/>
      <c r="Z8" s="124"/>
      <c r="AA8" s="168"/>
      <c r="AB8" s="76"/>
      <c r="AC8" s="188"/>
      <c r="AD8" s="261"/>
      <c r="AE8" s="261"/>
      <c r="AF8" s="261"/>
      <c r="AG8" s="262"/>
      <c r="AH8" s="188"/>
      <c r="AI8" s="261"/>
      <c r="AJ8" s="261"/>
      <c r="AK8" s="261"/>
      <c r="AL8" s="261"/>
      <c r="AM8" s="188"/>
      <c r="AN8" s="261"/>
      <c r="AO8" s="262"/>
      <c r="AP8" s="188"/>
      <c r="AQ8" s="261"/>
      <c r="AR8" s="262"/>
      <c r="AS8" s="188"/>
      <c r="AT8" s="261"/>
      <c r="AU8" s="262"/>
      <c r="AV8" s="188"/>
      <c r="AW8" s="261"/>
      <c r="AX8" s="261"/>
      <c r="AY8" s="261"/>
      <c r="AZ8" s="261"/>
      <c r="BA8" s="261"/>
      <c r="BB8" s="262"/>
    </row>
    <row r="9" spans="1:54" ht="15" customHeight="1" x14ac:dyDescent="0.55000000000000004">
      <c r="B9" s="188"/>
      <c r="C9" s="261"/>
      <c r="D9" s="261"/>
      <c r="E9" s="261"/>
      <c r="F9" s="261"/>
      <c r="G9" s="262"/>
      <c r="H9" s="188"/>
      <c r="I9" s="261"/>
      <c r="J9" s="261"/>
      <c r="K9" s="261"/>
      <c r="L9" s="188"/>
      <c r="M9" s="261"/>
      <c r="N9" s="261"/>
      <c r="O9" s="261"/>
      <c r="P9" s="261"/>
      <c r="Q9" s="261"/>
      <c r="R9" s="261"/>
      <c r="S9" s="262"/>
      <c r="T9" s="188"/>
      <c r="U9" s="261"/>
      <c r="V9" s="261"/>
      <c r="W9" s="261"/>
      <c r="X9" s="125"/>
      <c r="Y9" s="125"/>
      <c r="Z9" s="124"/>
      <c r="AA9" s="168"/>
      <c r="AB9" s="76"/>
      <c r="AC9" s="188"/>
      <c r="AD9" s="261"/>
      <c r="AE9" s="261"/>
      <c r="AF9" s="261"/>
      <c r="AG9" s="262"/>
      <c r="AH9" s="188"/>
      <c r="AI9" s="261"/>
      <c r="AJ9" s="261"/>
      <c r="AK9" s="261"/>
      <c r="AL9" s="261"/>
      <c r="AM9" s="188"/>
      <c r="AN9" s="261"/>
      <c r="AO9" s="262"/>
      <c r="AP9" s="188"/>
      <c r="AQ9" s="261"/>
      <c r="AR9" s="262"/>
      <c r="AS9" s="188"/>
      <c r="AT9" s="261"/>
      <c r="AU9" s="262"/>
      <c r="AV9" s="188"/>
      <c r="AW9" s="261"/>
      <c r="AX9" s="261"/>
      <c r="AY9" s="261"/>
      <c r="AZ9" s="261"/>
      <c r="BA9" s="261"/>
      <c r="BB9" s="262"/>
    </row>
    <row r="10" spans="1:54" ht="15" customHeight="1" x14ac:dyDescent="0.55000000000000004">
      <c r="B10" s="188"/>
      <c r="C10" s="261"/>
      <c r="D10" s="261"/>
      <c r="E10" s="261"/>
      <c r="F10" s="261"/>
      <c r="G10" s="262"/>
      <c r="H10" s="188"/>
      <c r="I10" s="261"/>
      <c r="J10" s="261"/>
      <c r="K10" s="261"/>
      <c r="L10" s="188"/>
      <c r="M10" s="261"/>
      <c r="N10" s="261"/>
      <c r="O10" s="261"/>
      <c r="P10" s="261"/>
      <c r="Q10" s="261"/>
      <c r="R10" s="261"/>
      <c r="S10" s="262"/>
      <c r="T10" s="188"/>
      <c r="U10" s="261"/>
      <c r="V10" s="261"/>
      <c r="W10" s="261"/>
      <c r="X10" s="125"/>
      <c r="Y10" s="125"/>
      <c r="Z10" s="124"/>
      <c r="AA10" s="168"/>
      <c r="AB10" s="76"/>
      <c r="AC10" s="188"/>
      <c r="AD10" s="261"/>
      <c r="AE10" s="261"/>
      <c r="AF10" s="261"/>
      <c r="AG10" s="262"/>
      <c r="AH10" s="188"/>
      <c r="AI10" s="261"/>
      <c r="AJ10" s="261"/>
      <c r="AK10" s="261"/>
      <c r="AL10" s="261"/>
      <c r="AM10" s="188"/>
      <c r="AN10" s="261"/>
      <c r="AO10" s="262"/>
      <c r="AP10" s="188"/>
      <c r="AQ10" s="261"/>
      <c r="AR10" s="262"/>
      <c r="AS10" s="188"/>
      <c r="AT10" s="261"/>
      <c r="AU10" s="262"/>
      <c r="AV10" s="188"/>
      <c r="AW10" s="261"/>
      <c r="AX10" s="261"/>
      <c r="AY10" s="261"/>
      <c r="AZ10" s="261"/>
      <c r="BA10" s="261"/>
      <c r="BB10" s="262"/>
    </row>
    <row r="11" spans="1:54" ht="15" customHeight="1" x14ac:dyDescent="0.55000000000000004">
      <c r="B11" s="188"/>
      <c r="C11" s="261"/>
      <c r="D11" s="261"/>
      <c r="E11" s="261"/>
      <c r="F11" s="261"/>
      <c r="G11" s="262"/>
      <c r="H11" s="188"/>
      <c r="I11" s="261"/>
      <c r="J11" s="261"/>
      <c r="K11" s="261"/>
      <c r="L11" s="188"/>
      <c r="M11" s="261"/>
      <c r="N11" s="261"/>
      <c r="O11" s="261"/>
      <c r="P11" s="261"/>
      <c r="Q11" s="261"/>
      <c r="R11" s="261"/>
      <c r="S11" s="262"/>
      <c r="T11" s="188"/>
      <c r="U11" s="261"/>
      <c r="V11" s="261"/>
      <c r="W11" s="261"/>
      <c r="X11" s="125"/>
      <c r="Y11" s="125"/>
      <c r="Z11" s="124"/>
      <c r="AA11" s="168"/>
      <c r="AB11" s="76"/>
      <c r="AC11" s="188"/>
      <c r="AD11" s="261"/>
      <c r="AE11" s="261"/>
      <c r="AF11" s="261"/>
      <c r="AG11" s="262"/>
      <c r="AH11" s="188"/>
      <c r="AI11" s="261"/>
      <c r="AJ11" s="261"/>
      <c r="AK11" s="261"/>
      <c r="AL11" s="261"/>
      <c r="AM11" s="188"/>
      <c r="AN11" s="261"/>
      <c r="AO11" s="262"/>
      <c r="AP11" s="188"/>
      <c r="AQ11" s="261"/>
      <c r="AR11" s="262"/>
      <c r="AS11" s="188"/>
      <c r="AT11" s="261"/>
      <c r="AU11" s="262"/>
      <c r="AV11" s="188"/>
      <c r="AW11" s="261"/>
      <c r="AX11" s="261"/>
      <c r="AY11" s="261"/>
      <c r="AZ11" s="261"/>
      <c r="BA11" s="261"/>
      <c r="BB11" s="262"/>
    </row>
    <row r="12" spans="1:54" ht="15" customHeight="1" x14ac:dyDescent="0.55000000000000004">
      <c r="B12" s="188"/>
      <c r="C12" s="261"/>
      <c r="D12" s="261"/>
      <c r="E12" s="261"/>
      <c r="F12" s="261"/>
      <c r="G12" s="262"/>
      <c r="H12" s="188"/>
      <c r="I12" s="261"/>
      <c r="J12" s="261"/>
      <c r="K12" s="261"/>
      <c r="L12" s="188"/>
      <c r="M12" s="261"/>
      <c r="N12" s="261"/>
      <c r="O12" s="261"/>
      <c r="P12" s="261"/>
      <c r="Q12" s="261"/>
      <c r="R12" s="261"/>
      <c r="S12" s="262"/>
      <c r="T12" s="188"/>
      <c r="U12" s="261"/>
      <c r="V12" s="261"/>
      <c r="W12" s="261"/>
      <c r="X12" s="125"/>
      <c r="Y12" s="125"/>
      <c r="Z12" s="124"/>
      <c r="AA12" s="168"/>
      <c r="AB12" s="76"/>
      <c r="AC12" s="188"/>
      <c r="AD12" s="261"/>
      <c r="AE12" s="261"/>
      <c r="AF12" s="261"/>
      <c r="AG12" s="262"/>
      <c r="AH12" s="188"/>
      <c r="AI12" s="261"/>
      <c r="AJ12" s="261"/>
      <c r="AK12" s="261"/>
      <c r="AL12" s="261"/>
      <c r="AM12" s="188"/>
      <c r="AN12" s="261"/>
      <c r="AO12" s="262"/>
      <c r="AP12" s="188"/>
      <c r="AQ12" s="261"/>
      <c r="AR12" s="262"/>
      <c r="AS12" s="188"/>
      <c r="AT12" s="261"/>
      <c r="AU12" s="262"/>
      <c r="AV12" s="188"/>
      <c r="AW12" s="261"/>
      <c r="AX12" s="261"/>
      <c r="AY12" s="261"/>
      <c r="AZ12" s="261"/>
      <c r="BA12" s="261"/>
      <c r="BB12" s="262"/>
    </row>
    <row r="13" spans="1:54" ht="15" customHeight="1" x14ac:dyDescent="0.55000000000000004">
      <c r="B13" s="188"/>
      <c r="C13" s="261"/>
      <c r="D13" s="261"/>
      <c r="E13" s="261"/>
      <c r="F13" s="261"/>
      <c r="G13" s="262"/>
      <c r="H13" s="188"/>
      <c r="I13" s="261"/>
      <c r="J13" s="261"/>
      <c r="K13" s="261"/>
      <c r="L13" s="188"/>
      <c r="M13" s="261"/>
      <c r="N13" s="261"/>
      <c r="O13" s="261"/>
      <c r="P13" s="261"/>
      <c r="Q13" s="261"/>
      <c r="R13" s="261"/>
      <c r="S13" s="262"/>
      <c r="T13" s="188"/>
      <c r="U13" s="261"/>
      <c r="V13" s="261"/>
      <c r="W13" s="261"/>
      <c r="X13" s="125"/>
      <c r="Y13" s="125"/>
      <c r="Z13" s="124"/>
      <c r="AA13" s="168"/>
      <c r="AB13" s="76"/>
      <c r="AC13" s="188"/>
      <c r="AD13" s="261"/>
      <c r="AE13" s="261"/>
      <c r="AF13" s="261"/>
      <c r="AG13" s="262"/>
      <c r="AH13" s="188"/>
      <c r="AI13" s="261"/>
      <c r="AJ13" s="261"/>
      <c r="AK13" s="261"/>
      <c r="AL13" s="261"/>
      <c r="AM13" s="188"/>
      <c r="AN13" s="261"/>
      <c r="AO13" s="262"/>
      <c r="AP13" s="188"/>
      <c r="AQ13" s="261"/>
      <c r="AR13" s="262"/>
      <c r="AS13" s="188"/>
      <c r="AT13" s="261"/>
      <c r="AU13" s="262"/>
      <c r="AV13" s="188"/>
      <c r="AW13" s="261"/>
      <c r="AX13" s="261"/>
      <c r="AY13" s="261"/>
      <c r="AZ13" s="261"/>
      <c r="BA13" s="261"/>
      <c r="BB13" s="262"/>
    </row>
    <row r="14" spans="1:54" ht="15" customHeight="1" x14ac:dyDescent="0.55000000000000004">
      <c r="B14" s="188"/>
      <c r="C14" s="261"/>
      <c r="D14" s="261"/>
      <c r="E14" s="261"/>
      <c r="F14" s="261"/>
      <c r="G14" s="262"/>
      <c r="H14" s="188"/>
      <c r="I14" s="261"/>
      <c r="J14" s="261"/>
      <c r="K14" s="261"/>
      <c r="L14" s="188"/>
      <c r="M14" s="261"/>
      <c r="N14" s="261"/>
      <c r="O14" s="261"/>
      <c r="P14" s="261"/>
      <c r="Q14" s="261"/>
      <c r="R14" s="261"/>
      <c r="S14" s="262"/>
      <c r="T14" s="188"/>
      <c r="U14" s="261"/>
      <c r="V14" s="261"/>
      <c r="W14" s="261"/>
      <c r="X14" s="125"/>
      <c r="Y14" s="125"/>
      <c r="Z14" s="124"/>
      <c r="AA14" s="168"/>
      <c r="AB14" s="76"/>
      <c r="AC14" s="188"/>
      <c r="AD14" s="261"/>
      <c r="AE14" s="261"/>
      <c r="AF14" s="261"/>
      <c r="AG14" s="262"/>
      <c r="AH14" s="188"/>
      <c r="AI14" s="261"/>
      <c r="AJ14" s="261"/>
      <c r="AK14" s="261"/>
      <c r="AL14" s="261"/>
      <c r="AM14" s="188"/>
      <c r="AN14" s="261"/>
      <c r="AO14" s="262"/>
      <c r="AP14" s="188"/>
      <c r="AQ14" s="261"/>
      <c r="AR14" s="262"/>
      <c r="AS14" s="188"/>
      <c r="AT14" s="261"/>
      <c r="AU14" s="262"/>
      <c r="AV14" s="188"/>
      <c r="AW14" s="261"/>
      <c r="AX14" s="261"/>
      <c r="AY14" s="261"/>
      <c r="AZ14" s="261"/>
      <c r="BA14" s="261"/>
      <c r="BB14" s="262"/>
    </row>
    <row r="15" spans="1:54" ht="15" customHeight="1" x14ac:dyDescent="0.55000000000000004">
      <c r="B15" s="188"/>
      <c r="C15" s="261"/>
      <c r="D15" s="261"/>
      <c r="E15" s="261"/>
      <c r="F15" s="261"/>
      <c r="G15" s="262"/>
      <c r="H15" s="188"/>
      <c r="I15" s="261"/>
      <c r="J15" s="261"/>
      <c r="K15" s="261"/>
      <c r="L15" s="188"/>
      <c r="M15" s="261"/>
      <c r="N15" s="261"/>
      <c r="O15" s="261"/>
      <c r="P15" s="261"/>
      <c r="Q15" s="261"/>
      <c r="R15" s="261"/>
      <c r="S15" s="262"/>
      <c r="T15" s="188"/>
      <c r="U15" s="261"/>
      <c r="V15" s="261"/>
      <c r="W15" s="261"/>
      <c r="X15" s="125"/>
      <c r="Y15" s="125"/>
      <c r="Z15" s="124"/>
      <c r="AA15" s="168"/>
      <c r="AB15" s="76"/>
      <c r="AC15" s="188"/>
      <c r="AD15" s="261"/>
      <c r="AE15" s="261"/>
      <c r="AF15" s="261"/>
      <c r="AG15" s="262"/>
      <c r="AH15" s="188"/>
      <c r="AI15" s="261"/>
      <c r="AJ15" s="261"/>
      <c r="AK15" s="261"/>
      <c r="AL15" s="261"/>
      <c r="AM15" s="188"/>
      <c r="AN15" s="261"/>
      <c r="AO15" s="262"/>
      <c r="AP15" s="188"/>
      <c r="AQ15" s="261"/>
      <c r="AR15" s="262"/>
      <c r="AS15" s="188"/>
      <c r="AT15" s="261"/>
      <c r="AU15" s="262"/>
      <c r="AV15" s="188"/>
      <c r="AW15" s="261"/>
      <c r="AX15" s="261"/>
      <c r="AY15" s="261"/>
      <c r="AZ15" s="261"/>
      <c r="BA15" s="261"/>
      <c r="BB15" s="262"/>
    </row>
    <row r="16" spans="1:54" ht="15" customHeight="1" x14ac:dyDescent="0.55000000000000004">
      <c r="B16" s="188"/>
      <c r="C16" s="261"/>
      <c r="D16" s="261"/>
      <c r="E16" s="261"/>
      <c r="F16" s="261"/>
      <c r="G16" s="262"/>
      <c r="H16" s="188"/>
      <c r="I16" s="261"/>
      <c r="J16" s="261"/>
      <c r="K16" s="261"/>
      <c r="L16" s="188"/>
      <c r="M16" s="261"/>
      <c r="N16" s="261"/>
      <c r="O16" s="261"/>
      <c r="P16" s="261"/>
      <c r="Q16" s="261"/>
      <c r="R16" s="261"/>
      <c r="S16" s="262"/>
      <c r="T16" s="188"/>
      <c r="U16" s="261"/>
      <c r="V16" s="261"/>
      <c r="W16" s="261"/>
      <c r="X16" s="125"/>
      <c r="Y16" s="125"/>
      <c r="Z16" s="124"/>
      <c r="AA16" s="168"/>
      <c r="AB16" s="76"/>
      <c r="AC16" s="188"/>
      <c r="AD16" s="261"/>
      <c r="AE16" s="261"/>
      <c r="AF16" s="261"/>
      <c r="AG16" s="262"/>
      <c r="AH16" s="188"/>
      <c r="AI16" s="261"/>
      <c r="AJ16" s="261"/>
      <c r="AK16" s="261"/>
      <c r="AL16" s="261"/>
      <c r="AM16" s="188"/>
      <c r="AN16" s="261"/>
      <c r="AO16" s="262"/>
      <c r="AP16" s="188"/>
      <c r="AQ16" s="261"/>
      <c r="AR16" s="262"/>
      <c r="AS16" s="188"/>
      <c r="AT16" s="261"/>
      <c r="AU16" s="262"/>
      <c r="AV16" s="188"/>
      <c r="AW16" s="261"/>
      <c r="AX16" s="261"/>
      <c r="AY16" s="261"/>
      <c r="AZ16" s="261"/>
      <c r="BA16" s="261"/>
      <c r="BB16" s="262"/>
    </row>
    <row r="17" spans="2:54" ht="15" customHeight="1" x14ac:dyDescent="0.55000000000000004">
      <c r="B17" s="188"/>
      <c r="C17" s="261"/>
      <c r="D17" s="261"/>
      <c r="E17" s="261"/>
      <c r="F17" s="261"/>
      <c r="G17" s="262"/>
      <c r="H17" s="188"/>
      <c r="I17" s="261"/>
      <c r="J17" s="261"/>
      <c r="K17" s="261"/>
      <c r="L17" s="188"/>
      <c r="M17" s="261"/>
      <c r="N17" s="261"/>
      <c r="O17" s="261"/>
      <c r="P17" s="261"/>
      <c r="Q17" s="261"/>
      <c r="R17" s="261"/>
      <c r="S17" s="262"/>
      <c r="T17" s="188"/>
      <c r="U17" s="261"/>
      <c r="V17" s="261"/>
      <c r="W17" s="261"/>
      <c r="X17" s="125"/>
      <c r="Y17" s="125"/>
      <c r="Z17" s="124"/>
      <c r="AA17" s="168"/>
      <c r="AB17" s="76"/>
      <c r="AC17" s="188"/>
      <c r="AD17" s="261"/>
      <c r="AE17" s="261"/>
      <c r="AF17" s="261"/>
      <c r="AG17" s="262"/>
      <c r="AH17" s="188"/>
      <c r="AI17" s="261"/>
      <c r="AJ17" s="261"/>
      <c r="AK17" s="261"/>
      <c r="AL17" s="261"/>
      <c r="AM17" s="188"/>
      <c r="AN17" s="261"/>
      <c r="AO17" s="262"/>
      <c r="AP17" s="188"/>
      <c r="AQ17" s="261"/>
      <c r="AR17" s="262"/>
      <c r="AS17" s="188"/>
      <c r="AT17" s="261"/>
      <c r="AU17" s="262"/>
      <c r="AV17" s="188"/>
      <c r="AW17" s="261"/>
      <c r="AX17" s="261"/>
      <c r="AY17" s="261"/>
      <c r="AZ17" s="261"/>
      <c r="BA17" s="261"/>
      <c r="BB17" s="262"/>
    </row>
    <row r="18" spans="2:54" ht="15" customHeight="1" x14ac:dyDescent="0.55000000000000004">
      <c r="B18" s="188"/>
      <c r="C18" s="261"/>
      <c r="D18" s="261"/>
      <c r="E18" s="261"/>
      <c r="F18" s="261"/>
      <c r="G18" s="262"/>
      <c r="H18" s="188"/>
      <c r="I18" s="261"/>
      <c r="J18" s="261"/>
      <c r="K18" s="261"/>
      <c r="L18" s="188"/>
      <c r="M18" s="261"/>
      <c r="N18" s="261"/>
      <c r="O18" s="261"/>
      <c r="P18" s="261"/>
      <c r="Q18" s="261"/>
      <c r="R18" s="261"/>
      <c r="S18" s="262"/>
      <c r="T18" s="188"/>
      <c r="U18" s="261"/>
      <c r="V18" s="261"/>
      <c r="W18" s="261"/>
      <c r="X18" s="125"/>
      <c r="Y18" s="125"/>
      <c r="Z18" s="124"/>
      <c r="AA18" s="168"/>
      <c r="AB18" s="76"/>
      <c r="AC18" s="188"/>
      <c r="AD18" s="261"/>
      <c r="AE18" s="261"/>
      <c r="AF18" s="261"/>
      <c r="AG18" s="262"/>
      <c r="AH18" s="188"/>
      <c r="AI18" s="261"/>
      <c r="AJ18" s="261"/>
      <c r="AK18" s="261"/>
      <c r="AL18" s="261"/>
      <c r="AM18" s="188"/>
      <c r="AN18" s="261"/>
      <c r="AO18" s="262"/>
      <c r="AP18" s="188"/>
      <c r="AQ18" s="261"/>
      <c r="AR18" s="262"/>
      <c r="AS18" s="188"/>
      <c r="AT18" s="261"/>
      <c r="AU18" s="262"/>
      <c r="AV18" s="188"/>
      <c r="AW18" s="261"/>
      <c r="AX18" s="261"/>
      <c r="AY18" s="261"/>
      <c r="AZ18" s="261"/>
      <c r="BA18" s="261"/>
      <c r="BB18" s="262"/>
    </row>
    <row r="19" spans="2:54" ht="15" customHeight="1" x14ac:dyDescent="0.55000000000000004">
      <c r="B19" s="188"/>
      <c r="C19" s="261"/>
      <c r="D19" s="261"/>
      <c r="E19" s="261"/>
      <c r="F19" s="261"/>
      <c r="G19" s="262"/>
      <c r="H19" s="188"/>
      <c r="I19" s="261"/>
      <c r="J19" s="261"/>
      <c r="K19" s="261"/>
      <c r="L19" s="188"/>
      <c r="M19" s="261"/>
      <c r="N19" s="261"/>
      <c r="O19" s="261"/>
      <c r="P19" s="261"/>
      <c r="Q19" s="261"/>
      <c r="R19" s="261"/>
      <c r="S19" s="262"/>
      <c r="T19" s="188"/>
      <c r="U19" s="261"/>
      <c r="V19" s="261"/>
      <c r="W19" s="261"/>
      <c r="X19" s="125"/>
      <c r="Y19" s="125"/>
      <c r="Z19" s="124"/>
      <c r="AA19" s="168"/>
      <c r="AB19" s="76"/>
      <c r="AC19" s="188"/>
      <c r="AD19" s="261"/>
      <c r="AE19" s="261"/>
      <c r="AF19" s="261"/>
      <c r="AG19" s="262"/>
      <c r="AH19" s="188"/>
      <c r="AI19" s="261"/>
      <c r="AJ19" s="261"/>
      <c r="AK19" s="261"/>
      <c r="AL19" s="261"/>
      <c r="AM19" s="188"/>
      <c r="AN19" s="261"/>
      <c r="AO19" s="262"/>
      <c r="AP19" s="188"/>
      <c r="AQ19" s="261"/>
      <c r="AR19" s="262"/>
      <c r="AS19" s="188"/>
      <c r="AT19" s="261"/>
      <c r="AU19" s="262"/>
      <c r="AV19" s="188"/>
      <c r="AW19" s="261"/>
      <c r="AX19" s="261"/>
      <c r="AY19" s="261"/>
      <c r="AZ19" s="261"/>
      <c r="BA19" s="261"/>
      <c r="BB19" s="262"/>
    </row>
    <row r="20" spans="2:54" ht="15" customHeight="1" x14ac:dyDescent="0.55000000000000004">
      <c r="B20" s="188"/>
      <c r="C20" s="261"/>
      <c r="D20" s="261"/>
      <c r="E20" s="261"/>
      <c r="F20" s="261"/>
      <c r="G20" s="262"/>
      <c r="H20" s="188"/>
      <c r="I20" s="261"/>
      <c r="J20" s="261"/>
      <c r="K20" s="261"/>
      <c r="L20" s="188"/>
      <c r="M20" s="261"/>
      <c r="N20" s="261"/>
      <c r="O20" s="261"/>
      <c r="P20" s="261"/>
      <c r="Q20" s="261"/>
      <c r="R20" s="261"/>
      <c r="S20" s="262"/>
      <c r="T20" s="188"/>
      <c r="U20" s="261"/>
      <c r="V20" s="261"/>
      <c r="W20" s="261"/>
      <c r="X20" s="125"/>
      <c r="Y20" s="125"/>
      <c r="Z20" s="124"/>
      <c r="AA20" s="168"/>
      <c r="AB20" s="76"/>
      <c r="AC20" s="188"/>
      <c r="AD20" s="261"/>
      <c r="AE20" s="261"/>
      <c r="AF20" s="261"/>
      <c r="AG20" s="262"/>
      <c r="AH20" s="188"/>
      <c r="AI20" s="261"/>
      <c r="AJ20" s="261"/>
      <c r="AK20" s="261"/>
      <c r="AL20" s="261"/>
      <c r="AM20" s="188"/>
      <c r="AN20" s="261"/>
      <c r="AO20" s="262"/>
      <c r="AP20" s="188"/>
      <c r="AQ20" s="261"/>
      <c r="AR20" s="262"/>
      <c r="AS20" s="188"/>
      <c r="AT20" s="261"/>
      <c r="AU20" s="262"/>
      <c r="AV20" s="188"/>
      <c r="AW20" s="261"/>
      <c r="AX20" s="261"/>
      <c r="AY20" s="261"/>
      <c r="AZ20" s="261"/>
      <c r="BA20" s="261"/>
      <c r="BB20" s="262"/>
    </row>
    <row r="21" spans="2:54" ht="15" customHeight="1" x14ac:dyDescent="0.55000000000000004">
      <c r="B21" s="188"/>
      <c r="C21" s="261"/>
      <c r="D21" s="261"/>
      <c r="E21" s="261"/>
      <c r="F21" s="261"/>
      <c r="G21" s="262"/>
      <c r="H21" s="188"/>
      <c r="I21" s="261"/>
      <c r="J21" s="261"/>
      <c r="K21" s="261"/>
      <c r="L21" s="188"/>
      <c r="M21" s="261"/>
      <c r="N21" s="261"/>
      <c r="O21" s="261"/>
      <c r="P21" s="261"/>
      <c r="Q21" s="261"/>
      <c r="R21" s="261"/>
      <c r="S21" s="262"/>
      <c r="T21" s="188"/>
      <c r="U21" s="261"/>
      <c r="V21" s="261"/>
      <c r="W21" s="261"/>
      <c r="X21" s="125"/>
      <c r="Y21" s="125"/>
      <c r="Z21" s="124"/>
      <c r="AA21" s="168"/>
      <c r="AB21" s="76"/>
      <c r="AC21" s="188"/>
      <c r="AD21" s="261"/>
      <c r="AE21" s="261"/>
      <c r="AF21" s="261"/>
      <c r="AG21" s="262"/>
      <c r="AH21" s="188"/>
      <c r="AI21" s="261"/>
      <c r="AJ21" s="261"/>
      <c r="AK21" s="261"/>
      <c r="AL21" s="261"/>
      <c r="AM21" s="188"/>
      <c r="AN21" s="261"/>
      <c r="AO21" s="262"/>
      <c r="AP21" s="188"/>
      <c r="AQ21" s="261"/>
      <c r="AR21" s="262"/>
      <c r="AS21" s="188"/>
      <c r="AT21" s="261"/>
      <c r="AU21" s="262"/>
      <c r="AV21" s="188"/>
      <c r="AW21" s="261"/>
      <c r="AX21" s="261"/>
      <c r="AY21" s="261"/>
      <c r="AZ21" s="261"/>
      <c r="BA21" s="261"/>
      <c r="BB21" s="262"/>
    </row>
    <row r="22" spans="2:54" ht="15" customHeight="1" x14ac:dyDescent="0.55000000000000004">
      <c r="B22" s="188"/>
      <c r="C22" s="261"/>
      <c r="D22" s="261"/>
      <c r="E22" s="261"/>
      <c r="F22" s="261"/>
      <c r="G22" s="262"/>
      <c r="H22" s="188"/>
      <c r="I22" s="261"/>
      <c r="J22" s="261"/>
      <c r="K22" s="261"/>
      <c r="L22" s="188"/>
      <c r="M22" s="261"/>
      <c r="N22" s="261"/>
      <c r="O22" s="261"/>
      <c r="P22" s="261"/>
      <c r="Q22" s="261"/>
      <c r="R22" s="261"/>
      <c r="S22" s="262"/>
      <c r="T22" s="188"/>
      <c r="U22" s="261"/>
      <c r="V22" s="261"/>
      <c r="W22" s="261"/>
      <c r="X22" s="125"/>
      <c r="Y22" s="125"/>
      <c r="Z22" s="124"/>
      <c r="AA22" s="168"/>
      <c r="AB22" s="76"/>
      <c r="AC22" s="188"/>
      <c r="AD22" s="261"/>
      <c r="AE22" s="261"/>
      <c r="AF22" s="261"/>
      <c r="AG22" s="262"/>
      <c r="AH22" s="188"/>
      <c r="AI22" s="261"/>
      <c r="AJ22" s="261"/>
      <c r="AK22" s="261"/>
      <c r="AL22" s="261"/>
      <c r="AM22" s="188"/>
      <c r="AN22" s="261"/>
      <c r="AO22" s="262"/>
      <c r="AP22" s="188"/>
      <c r="AQ22" s="261"/>
      <c r="AR22" s="262"/>
      <c r="AS22" s="188"/>
      <c r="AT22" s="261"/>
      <c r="AU22" s="262"/>
      <c r="AV22" s="188"/>
      <c r="AW22" s="261"/>
      <c r="AX22" s="261"/>
      <c r="AY22" s="261"/>
      <c r="AZ22" s="261"/>
      <c r="BA22" s="261"/>
      <c r="BB22" s="262"/>
    </row>
    <row r="23" spans="2:54" ht="15" customHeight="1" x14ac:dyDescent="0.55000000000000004">
      <c r="B23" s="188"/>
      <c r="C23" s="261"/>
      <c r="D23" s="261"/>
      <c r="E23" s="261"/>
      <c r="F23" s="261"/>
      <c r="G23" s="262"/>
      <c r="H23" s="188"/>
      <c r="I23" s="261"/>
      <c r="J23" s="261"/>
      <c r="K23" s="261"/>
      <c r="L23" s="188"/>
      <c r="M23" s="261"/>
      <c r="N23" s="261"/>
      <c r="O23" s="261"/>
      <c r="P23" s="261"/>
      <c r="Q23" s="261"/>
      <c r="R23" s="261"/>
      <c r="S23" s="262"/>
      <c r="T23" s="188"/>
      <c r="U23" s="261"/>
      <c r="V23" s="261"/>
      <c r="W23" s="261"/>
      <c r="X23" s="125"/>
      <c r="Y23" s="125"/>
      <c r="Z23" s="124"/>
      <c r="AA23" s="168"/>
      <c r="AB23" s="76"/>
      <c r="AC23" s="188"/>
      <c r="AD23" s="261"/>
      <c r="AE23" s="261"/>
      <c r="AF23" s="261"/>
      <c r="AG23" s="262"/>
      <c r="AH23" s="188"/>
      <c r="AI23" s="261"/>
      <c r="AJ23" s="261"/>
      <c r="AK23" s="261"/>
      <c r="AL23" s="261"/>
      <c r="AM23" s="188"/>
      <c r="AN23" s="261"/>
      <c r="AO23" s="262"/>
      <c r="AP23" s="188"/>
      <c r="AQ23" s="261"/>
      <c r="AR23" s="262"/>
      <c r="AS23" s="188"/>
      <c r="AT23" s="261"/>
      <c r="AU23" s="262"/>
      <c r="AV23" s="188"/>
      <c r="AW23" s="261"/>
      <c r="AX23" s="261"/>
      <c r="AY23" s="261"/>
      <c r="AZ23" s="261"/>
      <c r="BA23" s="261"/>
      <c r="BB23" s="262"/>
    </row>
    <row r="24" spans="2:54" ht="15" customHeight="1" x14ac:dyDescent="0.55000000000000004">
      <c r="B24" s="188"/>
      <c r="C24" s="261"/>
      <c r="D24" s="261"/>
      <c r="E24" s="261"/>
      <c r="F24" s="261"/>
      <c r="G24" s="262"/>
      <c r="H24" s="188"/>
      <c r="I24" s="261"/>
      <c r="J24" s="261"/>
      <c r="K24" s="261"/>
      <c r="L24" s="188"/>
      <c r="M24" s="261"/>
      <c r="N24" s="261"/>
      <c r="O24" s="261"/>
      <c r="P24" s="261"/>
      <c r="Q24" s="261"/>
      <c r="R24" s="261"/>
      <c r="S24" s="262"/>
      <c r="T24" s="188"/>
      <c r="U24" s="261"/>
      <c r="V24" s="261"/>
      <c r="W24" s="261"/>
      <c r="X24" s="125"/>
      <c r="Y24" s="125"/>
      <c r="Z24" s="124"/>
      <c r="AA24" s="168"/>
      <c r="AB24" s="76"/>
      <c r="AC24" s="188"/>
      <c r="AD24" s="261"/>
      <c r="AE24" s="261"/>
      <c r="AF24" s="261"/>
      <c r="AG24" s="262"/>
      <c r="AH24" s="188"/>
      <c r="AI24" s="261"/>
      <c r="AJ24" s="261"/>
      <c r="AK24" s="261"/>
      <c r="AL24" s="261"/>
      <c r="AM24" s="188"/>
      <c r="AN24" s="261"/>
      <c r="AO24" s="262"/>
      <c r="AP24" s="188"/>
      <c r="AQ24" s="261"/>
      <c r="AR24" s="262"/>
      <c r="AS24" s="188"/>
      <c r="AT24" s="261"/>
      <c r="AU24" s="262"/>
      <c r="AV24" s="188"/>
      <c r="AW24" s="261"/>
      <c r="AX24" s="261"/>
      <c r="AY24" s="261"/>
      <c r="AZ24" s="261"/>
      <c r="BA24" s="261"/>
      <c r="BB24" s="262"/>
    </row>
    <row r="25" spans="2:54" ht="15" customHeight="1" x14ac:dyDescent="0.55000000000000004">
      <c r="B25" s="188"/>
      <c r="C25" s="261"/>
      <c r="D25" s="261"/>
      <c r="E25" s="261"/>
      <c r="F25" s="261"/>
      <c r="G25" s="262"/>
      <c r="H25" s="188"/>
      <c r="I25" s="261"/>
      <c r="J25" s="261"/>
      <c r="K25" s="261"/>
      <c r="L25" s="188"/>
      <c r="M25" s="261"/>
      <c r="N25" s="261"/>
      <c r="O25" s="261"/>
      <c r="P25" s="261"/>
      <c r="Q25" s="261"/>
      <c r="R25" s="261"/>
      <c r="S25" s="262"/>
      <c r="T25" s="188"/>
      <c r="U25" s="261"/>
      <c r="V25" s="261"/>
      <c r="W25" s="261"/>
      <c r="X25" s="125"/>
      <c r="Y25" s="125"/>
      <c r="Z25" s="124"/>
      <c r="AA25" s="168"/>
      <c r="AB25" s="76"/>
      <c r="AC25" s="188"/>
      <c r="AD25" s="261"/>
      <c r="AE25" s="261"/>
      <c r="AF25" s="261"/>
      <c r="AG25" s="262"/>
      <c r="AH25" s="188"/>
      <c r="AI25" s="261"/>
      <c r="AJ25" s="261"/>
      <c r="AK25" s="261"/>
      <c r="AL25" s="261"/>
      <c r="AM25" s="188"/>
      <c r="AN25" s="261"/>
      <c r="AO25" s="262"/>
      <c r="AP25" s="188"/>
      <c r="AQ25" s="261"/>
      <c r="AR25" s="262"/>
      <c r="AS25" s="188"/>
      <c r="AT25" s="261"/>
      <c r="AU25" s="262"/>
      <c r="AV25" s="188"/>
      <c r="AW25" s="261"/>
      <c r="AX25" s="261"/>
      <c r="AY25" s="261"/>
      <c r="AZ25" s="261"/>
      <c r="BA25" s="261"/>
      <c r="BB25" s="262"/>
    </row>
    <row r="26" spans="2:54" ht="15" customHeight="1" x14ac:dyDescent="0.55000000000000004">
      <c r="B26" s="297" t="s">
        <v>37</v>
      </c>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9"/>
      <c r="AA26" s="299"/>
      <c r="AB26" s="299"/>
      <c r="AC26" s="188"/>
      <c r="AD26" s="261"/>
      <c r="AE26" s="261"/>
      <c r="AF26" s="261"/>
      <c r="AG26" s="262"/>
      <c r="AH26" s="188"/>
      <c r="AI26" s="261"/>
      <c r="AJ26" s="261"/>
      <c r="AK26" s="261"/>
      <c r="AL26" s="261"/>
      <c r="AM26" s="188"/>
      <c r="AN26" s="261"/>
      <c r="AO26" s="262"/>
      <c r="AP26" s="188"/>
      <c r="AQ26" s="261"/>
      <c r="AR26" s="262"/>
      <c r="AS26" s="188"/>
      <c r="AT26" s="261"/>
      <c r="AU26" s="262"/>
      <c r="AV26" s="188"/>
      <c r="AW26" s="261"/>
      <c r="AX26" s="261"/>
      <c r="AY26" s="261"/>
      <c r="AZ26" s="261"/>
      <c r="BA26" s="261"/>
      <c r="BB26" s="262"/>
    </row>
    <row r="27" spans="2:54" ht="13" customHeight="1" x14ac:dyDescent="0.55000000000000004">
      <c r="B27" s="2" t="s">
        <v>39</v>
      </c>
    </row>
    <row r="28" spans="2:54" ht="13" customHeight="1" x14ac:dyDescent="0.55000000000000004">
      <c r="B28" s="2" t="s">
        <v>38</v>
      </c>
    </row>
    <row r="29" spans="2:54" ht="13" customHeight="1" x14ac:dyDescent="0.55000000000000004">
      <c r="B29" s="2"/>
    </row>
  </sheetData>
  <mergeCells count="238">
    <mergeCell ref="AC26:AG26"/>
    <mergeCell ref="AH26:AL26"/>
    <mergeCell ref="AM26:AO26"/>
    <mergeCell ref="H17:K17"/>
    <mergeCell ref="L17:S17"/>
    <mergeCell ref="Z17:AA17"/>
    <mergeCell ref="Z18:AA18"/>
    <mergeCell ref="B16:G16"/>
    <mergeCell ref="T22:Y22"/>
    <mergeCell ref="T23:Y23"/>
    <mergeCell ref="T24:Y24"/>
    <mergeCell ref="T25:Y25"/>
    <mergeCell ref="T10:Y10"/>
    <mergeCell ref="T11:Y11"/>
    <mergeCell ref="T12:Y12"/>
    <mergeCell ref="T13:Y13"/>
    <mergeCell ref="T14:Y14"/>
    <mergeCell ref="T15:Y15"/>
    <mergeCell ref="T16:Y16"/>
    <mergeCell ref="T17:Y17"/>
    <mergeCell ref="T18:Y18"/>
    <mergeCell ref="AR2:AZ2"/>
    <mergeCell ref="AV26:AY26"/>
    <mergeCell ref="AZ26:BB26"/>
    <mergeCell ref="B5:G7"/>
    <mergeCell ref="H5:K7"/>
    <mergeCell ref="L5:S7"/>
    <mergeCell ref="AV24:AY24"/>
    <mergeCell ref="AZ24:BB24"/>
    <mergeCell ref="B25:G25"/>
    <mergeCell ref="H25:K25"/>
    <mergeCell ref="L25:S25"/>
    <mergeCell ref="AC25:AG25"/>
    <mergeCell ref="AH25:AL25"/>
    <mergeCell ref="AM25:AO25"/>
    <mergeCell ref="AP25:AR25"/>
    <mergeCell ref="AS25:AU25"/>
    <mergeCell ref="AV25:AY25"/>
    <mergeCell ref="AZ25:BB25"/>
    <mergeCell ref="AC24:AG24"/>
    <mergeCell ref="B24:G24"/>
    <mergeCell ref="H24:K24"/>
    <mergeCell ref="T19:Y19"/>
    <mergeCell ref="T20:Y20"/>
    <mergeCell ref="Z19:AA19"/>
    <mergeCell ref="AS26:AU26"/>
    <mergeCell ref="AV22:AY22"/>
    <mergeCell ref="AZ22:BB22"/>
    <mergeCell ref="B23:G23"/>
    <mergeCell ref="H23:K23"/>
    <mergeCell ref="L23:S23"/>
    <mergeCell ref="AC23:AG23"/>
    <mergeCell ref="AH23:AL23"/>
    <mergeCell ref="AM23:AO23"/>
    <mergeCell ref="AP23:AR23"/>
    <mergeCell ref="AS23:AU23"/>
    <mergeCell ref="AV23:AY23"/>
    <mergeCell ref="AZ23:BB23"/>
    <mergeCell ref="AC22:AG22"/>
    <mergeCell ref="AH22:AL22"/>
    <mergeCell ref="AM22:AO22"/>
    <mergeCell ref="AP22:AR22"/>
    <mergeCell ref="AS22:AU22"/>
    <mergeCell ref="B22:G22"/>
    <mergeCell ref="H22:K22"/>
    <mergeCell ref="L22:S22"/>
    <mergeCell ref="L24:S24"/>
    <mergeCell ref="B26:AB26"/>
    <mergeCell ref="AP26:AR26"/>
    <mergeCell ref="AV19:AY19"/>
    <mergeCell ref="AZ19:BB19"/>
    <mergeCell ref="B20:G20"/>
    <mergeCell ref="H20:K20"/>
    <mergeCell ref="L20:S20"/>
    <mergeCell ref="AC20:AG20"/>
    <mergeCell ref="AH20:AL20"/>
    <mergeCell ref="AM20:AO20"/>
    <mergeCell ref="AP20:AR20"/>
    <mergeCell ref="AS20:AU20"/>
    <mergeCell ref="AV20:AY20"/>
    <mergeCell ref="AZ20:BB20"/>
    <mergeCell ref="AC19:AG19"/>
    <mergeCell ref="AH19:AL19"/>
    <mergeCell ref="AM19:AO19"/>
    <mergeCell ref="AP19:AR19"/>
    <mergeCell ref="AS19:AU19"/>
    <mergeCell ref="B19:G19"/>
    <mergeCell ref="H19:K19"/>
    <mergeCell ref="L19:S19"/>
    <mergeCell ref="B15:G15"/>
    <mergeCell ref="H15:K15"/>
    <mergeCell ref="L15:S15"/>
    <mergeCell ref="Z15:AA15"/>
    <mergeCell ref="Z16:AA16"/>
    <mergeCell ref="AV17:AY17"/>
    <mergeCell ref="AZ17:BB17"/>
    <mergeCell ref="B18:G18"/>
    <mergeCell ref="H18:K18"/>
    <mergeCell ref="L18:S18"/>
    <mergeCell ref="AC18:AG18"/>
    <mergeCell ref="AH18:AL18"/>
    <mergeCell ref="AM18:AO18"/>
    <mergeCell ref="AP18:AR18"/>
    <mergeCell ref="AS18:AU18"/>
    <mergeCell ref="AV18:AY18"/>
    <mergeCell ref="AZ18:BB18"/>
    <mergeCell ref="AC17:AG17"/>
    <mergeCell ref="AH17:AL17"/>
    <mergeCell ref="AM17:AO17"/>
    <mergeCell ref="AP17:AR17"/>
    <mergeCell ref="AS17:AU17"/>
    <mergeCell ref="B17:G17"/>
    <mergeCell ref="H16:K16"/>
    <mergeCell ref="L16:S16"/>
    <mergeCell ref="AC16:AG16"/>
    <mergeCell ref="AH16:AL16"/>
    <mergeCell ref="AM16:AO16"/>
    <mergeCell ref="AP16:AR16"/>
    <mergeCell ref="AS16:AU16"/>
    <mergeCell ref="AV16:AY16"/>
    <mergeCell ref="L11:S11"/>
    <mergeCell ref="Z12:AA12"/>
    <mergeCell ref="AV13:AY13"/>
    <mergeCell ref="AS15:AU15"/>
    <mergeCell ref="AZ13:BB13"/>
    <mergeCell ref="B14:G14"/>
    <mergeCell ref="H14:K14"/>
    <mergeCell ref="L14:S14"/>
    <mergeCell ref="AC14:AG14"/>
    <mergeCell ref="AH14:AL14"/>
    <mergeCell ref="AM14:AO14"/>
    <mergeCell ref="AP14:AR14"/>
    <mergeCell ref="AS14:AU14"/>
    <mergeCell ref="AV14:AY14"/>
    <mergeCell ref="AZ14:BB14"/>
    <mergeCell ref="AC13:AG13"/>
    <mergeCell ref="AH13:AL13"/>
    <mergeCell ref="AM13:AO13"/>
    <mergeCell ref="AP13:AR13"/>
    <mergeCell ref="AS13:AU13"/>
    <mergeCell ref="B13:G13"/>
    <mergeCell ref="H13:K13"/>
    <mergeCell ref="L13:S13"/>
    <mergeCell ref="Z13:AA13"/>
    <mergeCell ref="Z14:AA14"/>
    <mergeCell ref="L9:S9"/>
    <mergeCell ref="T9:Y9"/>
    <mergeCell ref="AV11:AY11"/>
    <mergeCell ref="Z9:AA9"/>
    <mergeCell ref="Z10:AA10"/>
    <mergeCell ref="Z11:AA11"/>
    <mergeCell ref="AZ11:BB11"/>
    <mergeCell ref="B12:G12"/>
    <mergeCell ref="H12:K12"/>
    <mergeCell ref="L12:S12"/>
    <mergeCell ref="AC12:AG12"/>
    <mergeCell ref="AH12:AL12"/>
    <mergeCell ref="AM12:AO12"/>
    <mergeCell ref="AP12:AR12"/>
    <mergeCell ref="AS12:AU12"/>
    <mergeCell ref="AV12:AY12"/>
    <mergeCell ref="AZ12:BB12"/>
    <mergeCell ref="AC11:AG11"/>
    <mergeCell ref="AH11:AL11"/>
    <mergeCell ref="AM11:AO11"/>
    <mergeCell ref="AP11:AR11"/>
    <mergeCell ref="AS11:AU11"/>
    <mergeCell ref="B11:G11"/>
    <mergeCell ref="H11:K11"/>
    <mergeCell ref="T5:Y7"/>
    <mergeCell ref="T8:Y8"/>
    <mergeCell ref="AM5:AU5"/>
    <mergeCell ref="AH5:AL6"/>
    <mergeCell ref="AC5:AG6"/>
    <mergeCell ref="AS6:AU6"/>
    <mergeCell ref="AP6:AR6"/>
    <mergeCell ref="AM6:AO6"/>
    <mergeCell ref="AM8:AO8"/>
    <mergeCell ref="AP8:AR8"/>
    <mergeCell ref="AS8:AU8"/>
    <mergeCell ref="Z8:AA8"/>
    <mergeCell ref="B8:G8"/>
    <mergeCell ref="H8:K8"/>
    <mergeCell ref="L8:S8"/>
    <mergeCell ref="AC8:AG8"/>
    <mergeCell ref="AH8:AL8"/>
    <mergeCell ref="AV9:AY9"/>
    <mergeCell ref="AZ9:BB9"/>
    <mergeCell ref="B10:G10"/>
    <mergeCell ref="H10:K10"/>
    <mergeCell ref="L10:S10"/>
    <mergeCell ref="AC10:AG10"/>
    <mergeCell ref="AH10:AL10"/>
    <mergeCell ref="AM10:AO10"/>
    <mergeCell ref="AP10:AR10"/>
    <mergeCell ref="AS10:AU10"/>
    <mergeCell ref="AV10:AY10"/>
    <mergeCell ref="AZ10:BB10"/>
    <mergeCell ref="AC9:AG9"/>
    <mergeCell ref="AH9:AL9"/>
    <mergeCell ref="AM9:AO9"/>
    <mergeCell ref="AP9:AR9"/>
    <mergeCell ref="AS9:AU9"/>
    <mergeCell ref="B9:G9"/>
    <mergeCell ref="H9:K9"/>
    <mergeCell ref="B21:G21"/>
    <mergeCell ref="H21:K21"/>
    <mergeCell ref="L21:S21"/>
    <mergeCell ref="T21:Y21"/>
    <mergeCell ref="AC21:AG21"/>
    <mergeCell ref="AH21:AL21"/>
    <mergeCell ref="AM21:AO21"/>
    <mergeCell ref="AP21:AR21"/>
    <mergeCell ref="AS21:AU21"/>
    <mergeCell ref="AV21:AY21"/>
    <mergeCell ref="AZ21:BB21"/>
    <mergeCell ref="Z20:AA20"/>
    <mergeCell ref="Z21:AA21"/>
    <mergeCell ref="Z22:AA22"/>
    <mergeCell ref="Z23:AA23"/>
    <mergeCell ref="Z24:AA24"/>
    <mergeCell ref="Z25:AA25"/>
    <mergeCell ref="AV7:AY7"/>
    <mergeCell ref="AZ7:BB7"/>
    <mergeCell ref="AH24:AL24"/>
    <mergeCell ref="AM24:AO24"/>
    <mergeCell ref="AP24:AR24"/>
    <mergeCell ref="AS24:AU24"/>
    <mergeCell ref="AV8:AY8"/>
    <mergeCell ref="AZ8:BB8"/>
    <mergeCell ref="Z5:AB7"/>
    <mergeCell ref="AV15:AY15"/>
    <mergeCell ref="AZ15:BB15"/>
    <mergeCell ref="AZ16:BB16"/>
    <mergeCell ref="AC15:AG15"/>
    <mergeCell ref="AH15:AL15"/>
    <mergeCell ref="AM15:AO15"/>
    <mergeCell ref="AP15:AR15"/>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7E0D3-492E-4654-A1C3-6AD0A4853340}">
  <dimension ref="A1:AU58"/>
  <sheetViews>
    <sheetView showGridLines="0" topLeftCell="A10" workbookViewId="0">
      <selection sqref="A1:AW29"/>
    </sheetView>
  </sheetViews>
  <sheetFormatPr defaultColWidth="2.6640625" defaultRowHeight="16" customHeight="1" x14ac:dyDescent="0.55000000000000004"/>
  <cols>
    <col min="1" max="49" width="2.4140625" style="1" customWidth="1"/>
    <col min="50" max="16384" width="2.6640625" style="1"/>
  </cols>
  <sheetData>
    <row r="1" spans="1:47" ht="16" customHeight="1" x14ac:dyDescent="0.55000000000000004">
      <c r="A1" s="1" t="s">
        <v>155</v>
      </c>
      <c r="L1" s="10"/>
    </row>
    <row r="2" spans="1:47" ht="16" customHeight="1" x14ac:dyDescent="0.55000000000000004">
      <c r="L2" s="10"/>
      <c r="AJ2" s="1" t="s">
        <v>65</v>
      </c>
    </row>
    <row r="3" spans="1:47" ht="16" customHeight="1" x14ac:dyDescent="0.55000000000000004">
      <c r="A3" s="83" t="s">
        <v>12</v>
      </c>
      <c r="B3" s="81"/>
      <c r="C3" s="81"/>
      <c r="D3" s="81"/>
      <c r="E3" s="82"/>
      <c r="F3" s="229"/>
      <c r="G3" s="230"/>
      <c r="H3" s="230"/>
      <c r="I3" s="230"/>
      <c r="J3" s="230"/>
      <c r="K3" s="230"/>
      <c r="L3" s="230"/>
      <c r="M3" s="230"/>
      <c r="N3" s="231"/>
      <c r="O3" s="1" t="s">
        <v>64</v>
      </c>
    </row>
    <row r="4" spans="1:47" ht="16" customHeight="1" x14ac:dyDescent="0.55000000000000004">
      <c r="I4" s="10"/>
    </row>
    <row r="5" spans="1:47" ht="16" customHeight="1" x14ac:dyDescent="0.55000000000000004">
      <c r="I5" s="10"/>
      <c r="L5" s="10" t="s">
        <v>156</v>
      </c>
    </row>
    <row r="6" spans="1:47" ht="16" customHeight="1" x14ac:dyDescent="0.55000000000000004">
      <c r="I6" s="10"/>
    </row>
    <row r="7" spans="1:47" ht="16" customHeight="1" x14ac:dyDescent="0.2">
      <c r="B7" s="1" t="s">
        <v>236</v>
      </c>
      <c r="Y7" s="25"/>
      <c r="AG7" s="98"/>
    </row>
    <row r="8" spans="1:47" ht="16" customHeight="1" x14ac:dyDescent="0.55000000000000004">
      <c r="AF8" s="14"/>
    </row>
    <row r="9" spans="1:47" ht="16" customHeight="1" x14ac:dyDescent="0.55000000000000004">
      <c r="A9" s="1" t="s">
        <v>87</v>
      </c>
    </row>
    <row r="10" spans="1:47" s="14" customFormat="1" ht="16" customHeight="1" x14ac:dyDescent="0.55000000000000004">
      <c r="B10" s="94" t="s">
        <v>54</v>
      </c>
      <c r="C10" s="94"/>
      <c r="D10" s="94"/>
      <c r="E10" s="94"/>
      <c r="F10" s="94"/>
      <c r="G10" s="11"/>
      <c r="H10" s="11" t="s">
        <v>85</v>
      </c>
      <c r="I10" s="11"/>
      <c r="J10" s="81"/>
      <c r="K10" s="81"/>
      <c r="L10" s="81"/>
      <c r="M10" s="81"/>
      <c r="N10" s="81"/>
      <c r="O10" s="81"/>
      <c r="P10" s="81"/>
      <c r="Q10" s="81"/>
      <c r="R10" s="81"/>
      <c r="S10" s="81"/>
      <c r="T10" s="81"/>
      <c r="U10" s="81"/>
      <c r="V10" s="81"/>
      <c r="W10" s="81"/>
      <c r="X10" s="81"/>
      <c r="Y10" s="81"/>
      <c r="Z10" s="23" t="s">
        <v>47</v>
      </c>
      <c r="AA10" s="23"/>
      <c r="AB10" s="66"/>
      <c r="AC10" s="66"/>
      <c r="AD10" s="11" t="s">
        <v>48</v>
      </c>
      <c r="AE10" s="81" t="s">
        <v>48</v>
      </c>
      <c r="AF10" s="61"/>
      <c r="AG10" s="61"/>
      <c r="AH10" s="61"/>
      <c r="AI10" s="61"/>
      <c r="AJ10" s="61"/>
      <c r="AK10" s="61"/>
      <c r="AL10" s="61"/>
      <c r="AM10" s="61"/>
      <c r="AN10" s="232" t="s">
        <v>55</v>
      </c>
      <c r="AO10" s="233"/>
      <c r="AP10" s="233"/>
      <c r="AQ10" s="234"/>
      <c r="AR10" s="235"/>
      <c r="AS10" s="235"/>
      <c r="AT10" s="236"/>
      <c r="AU10" s="237"/>
    </row>
    <row r="11" spans="1:47" s="14" customFormat="1" ht="16" customHeight="1" x14ac:dyDescent="0.55000000000000004">
      <c r="B11" s="2" t="s">
        <v>182</v>
      </c>
    </row>
    <row r="12" spans="1:47" s="14" customFormat="1" ht="16" customHeight="1" x14ac:dyDescent="0.55000000000000004">
      <c r="B12" s="2" t="s">
        <v>132</v>
      </c>
    </row>
    <row r="13" spans="1:47" s="14" customFormat="1" ht="16" customHeight="1" x14ac:dyDescent="0.55000000000000004">
      <c r="B13" s="2"/>
    </row>
    <row r="14" spans="1:47" ht="16" customHeight="1" x14ac:dyDescent="0.55000000000000004">
      <c r="A14" s="1" t="s">
        <v>43</v>
      </c>
      <c r="AC14" s="2"/>
    </row>
    <row r="15" spans="1:47" ht="16" customHeight="1" x14ac:dyDescent="0.55000000000000004">
      <c r="B15" s="16" t="s">
        <v>0</v>
      </c>
      <c r="C15" s="17"/>
      <c r="D15" s="17"/>
      <c r="E15" s="96"/>
      <c r="F15" s="11" t="s">
        <v>71</v>
      </c>
      <c r="G15" s="63"/>
      <c r="H15" s="63"/>
      <c r="I15" s="63"/>
      <c r="J15" s="63"/>
      <c r="K15" s="63"/>
      <c r="L15" s="63"/>
      <c r="M15" s="63"/>
      <c r="N15" s="63"/>
      <c r="O15" s="63"/>
      <c r="P15" s="63"/>
      <c r="Q15" s="63"/>
      <c r="R15" s="11" t="s">
        <v>72</v>
      </c>
      <c r="S15" s="63"/>
      <c r="T15" s="81"/>
      <c r="U15" s="81"/>
      <c r="V15" s="18"/>
      <c r="W15" s="18"/>
      <c r="X15" s="81"/>
      <c r="Y15" s="81"/>
      <c r="Z15" s="81"/>
      <c r="AA15" s="81"/>
      <c r="AB15" s="81"/>
      <c r="AC15" s="82"/>
    </row>
    <row r="16" spans="1:47" s="14" customFormat="1" ht="16" customHeight="1" x14ac:dyDescent="0.55000000000000004">
      <c r="B16" s="19"/>
      <c r="C16" s="20"/>
      <c r="D16" s="20"/>
      <c r="E16" s="21"/>
      <c r="F16" s="5" t="s">
        <v>49</v>
      </c>
      <c r="G16" s="8"/>
      <c r="H16" s="8"/>
      <c r="I16" s="8"/>
      <c r="J16" s="5" t="s">
        <v>23</v>
      </c>
      <c r="K16" s="8"/>
      <c r="L16" s="8"/>
      <c r="M16" s="8"/>
      <c r="N16" s="5" t="s">
        <v>24</v>
      </c>
      <c r="O16" s="8"/>
      <c r="P16" s="8"/>
      <c r="Q16" s="8"/>
      <c r="R16" s="5" t="s">
        <v>49</v>
      </c>
      <c r="S16" s="8"/>
      <c r="T16" s="8"/>
      <c r="U16" s="8"/>
      <c r="V16" s="5" t="s">
        <v>23</v>
      </c>
      <c r="W16" s="8"/>
      <c r="X16" s="8"/>
      <c r="Y16" s="8"/>
      <c r="Z16" s="5" t="s">
        <v>24</v>
      </c>
      <c r="AA16" s="8"/>
      <c r="AB16" s="8"/>
      <c r="AC16" s="68"/>
    </row>
    <row r="17" spans="1:46" ht="16" customHeight="1" x14ac:dyDescent="0.55000000000000004">
      <c r="B17" s="124"/>
      <c r="C17" s="170"/>
      <c r="D17" s="170"/>
      <c r="E17" s="171"/>
      <c r="F17" s="124"/>
      <c r="G17" s="170"/>
      <c r="H17" s="170"/>
      <c r="I17" s="171"/>
      <c r="J17" s="124"/>
      <c r="K17" s="170"/>
      <c r="L17" s="170"/>
      <c r="M17" s="171"/>
      <c r="N17" s="124"/>
      <c r="O17" s="170"/>
      <c r="P17" s="170"/>
      <c r="Q17" s="171"/>
      <c r="R17" s="124"/>
      <c r="S17" s="170"/>
      <c r="T17" s="170"/>
      <c r="U17" s="171"/>
      <c r="V17" s="124"/>
      <c r="W17" s="170"/>
      <c r="X17" s="170"/>
      <c r="Y17" s="171"/>
      <c r="Z17" s="124"/>
      <c r="AA17" s="170"/>
      <c r="AB17" s="170"/>
      <c r="AC17" s="171"/>
    </row>
    <row r="19" spans="1:46" ht="16" customHeight="1" x14ac:dyDescent="0.55000000000000004">
      <c r="A19" s="1" t="s">
        <v>158</v>
      </c>
    </row>
    <row r="20" spans="1:46" ht="16" customHeight="1" x14ac:dyDescent="0.55000000000000004">
      <c r="B20" s="1" t="s">
        <v>183</v>
      </c>
      <c r="U20" s="14"/>
    </row>
    <row r="21" spans="1:46" s="14" customFormat="1" ht="16" customHeight="1" x14ac:dyDescent="0.55000000000000004">
      <c r="B21" s="162" t="s">
        <v>0</v>
      </c>
      <c r="C21" s="176"/>
      <c r="D21" s="176"/>
      <c r="E21" s="177"/>
      <c r="F21" s="26" t="s">
        <v>50</v>
      </c>
      <c r="G21" s="194" t="s">
        <v>137</v>
      </c>
      <c r="H21" s="172"/>
      <c r="I21" s="172"/>
      <c r="J21" s="172"/>
      <c r="K21" s="172"/>
      <c r="L21" s="172"/>
      <c r="M21" s="172"/>
      <c r="N21" s="173"/>
      <c r="O21" s="216" t="s">
        <v>184</v>
      </c>
      <c r="P21" s="217"/>
      <c r="Q21" s="218"/>
      <c r="R21" s="219"/>
      <c r="S21" s="162" t="s">
        <v>186</v>
      </c>
      <c r="T21" s="172"/>
      <c r="U21" s="172"/>
      <c r="V21" s="172"/>
      <c r="W21" s="172"/>
      <c r="X21" s="172"/>
      <c r="Y21" s="172"/>
      <c r="Z21" s="172"/>
      <c r="AA21" s="173"/>
      <c r="AB21" s="224" t="s">
        <v>88</v>
      </c>
      <c r="AC21" s="217"/>
      <c r="AD21" s="198"/>
      <c r="AE21" s="199"/>
      <c r="AF21" s="224" t="s">
        <v>70</v>
      </c>
      <c r="AG21" s="225"/>
      <c r="AH21" s="225"/>
      <c r="AI21" s="225"/>
      <c r="AJ21" s="172"/>
      <c r="AK21" s="173"/>
      <c r="AL21" s="69" t="s">
        <v>51</v>
      </c>
      <c r="AM21" s="31"/>
      <c r="AN21" s="31"/>
      <c r="AO21" s="95" t="s">
        <v>45</v>
      </c>
      <c r="AP21" s="96"/>
      <c r="AQ21" s="96"/>
      <c r="AR21" s="95" t="s">
        <v>199</v>
      </c>
      <c r="AS21" s="32"/>
      <c r="AT21" s="88"/>
    </row>
    <row r="22" spans="1:46" ht="16" customHeight="1" x14ac:dyDescent="0.55000000000000004">
      <c r="B22" s="22"/>
      <c r="C22" s="6"/>
      <c r="D22" s="6"/>
      <c r="E22" s="7"/>
      <c r="F22" s="6"/>
      <c r="G22" s="5" t="s">
        <v>14</v>
      </c>
      <c r="H22" s="6"/>
      <c r="I22" s="6"/>
      <c r="J22" s="6"/>
      <c r="K22" s="6"/>
      <c r="L22" s="6"/>
      <c r="M22" s="6"/>
      <c r="N22" s="7"/>
      <c r="O22" s="220"/>
      <c r="P22" s="221"/>
      <c r="Q22" s="222"/>
      <c r="R22" s="223"/>
      <c r="S22" s="8" t="s">
        <v>185</v>
      </c>
      <c r="T22" s="87"/>
      <c r="U22" s="87"/>
      <c r="V22" s="87"/>
      <c r="W22" s="87"/>
      <c r="X22" s="87"/>
      <c r="Y22" s="87"/>
      <c r="Z22" s="87"/>
      <c r="AA22" s="87"/>
      <c r="AB22" s="220"/>
      <c r="AC22" s="221"/>
      <c r="AD22" s="201"/>
      <c r="AE22" s="202"/>
      <c r="AF22" s="226"/>
      <c r="AG22" s="227"/>
      <c r="AH22" s="227"/>
      <c r="AI22" s="227"/>
      <c r="AJ22" s="166"/>
      <c r="AK22" s="228"/>
      <c r="AL22" s="5" t="s">
        <v>90</v>
      </c>
      <c r="AM22" s="34"/>
      <c r="AN22" s="34"/>
      <c r="AO22" s="5" t="s">
        <v>91</v>
      </c>
      <c r="AP22" s="34"/>
      <c r="AQ22" s="34"/>
      <c r="AR22" s="5" t="s">
        <v>92</v>
      </c>
      <c r="AS22" s="34"/>
      <c r="AT22" s="35"/>
    </row>
    <row r="23" spans="1:46" ht="16" customHeight="1" x14ac:dyDescent="0.55000000000000004">
      <c r="B23" s="207">
        <f>B17</f>
        <v>0</v>
      </c>
      <c r="C23" s="208"/>
      <c r="D23" s="208"/>
      <c r="E23" s="209"/>
      <c r="F23" s="93">
        <v>1</v>
      </c>
      <c r="G23" s="124"/>
      <c r="H23" s="168"/>
      <c r="I23" s="168"/>
      <c r="J23" s="168"/>
      <c r="K23" s="168"/>
      <c r="L23" s="168"/>
      <c r="M23" s="168"/>
      <c r="N23" s="169"/>
      <c r="O23" s="132"/>
      <c r="P23" s="133"/>
      <c r="Q23" s="133"/>
      <c r="R23" s="134"/>
      <c r="S23" s="124"/>
      <c r="T23" s="168"/>
      <c r="U23" s="168"/>
      <c r="V23" s="168"/>
      <c r="W23" s="168"/>
      <c r="X23" s="168"/>
      <c r="Y23" s="168"/>
      <c r="Z23" s="168"/>
      <c r="AA23" s="169"/>
      <c r="AB23" s="132"/>
      <c r="AC23" s="133"/>
      <c r="AD23" s="133"/>
      <c r="AE23" s="134"/>
      <c r="AF23" s="124"/>
      <c r="AG23" s="168"/>
      <c r="AH23" s="168"/>
      <c r="AI23" s="168"/>
      <c r="AJ23" s="168"/>
      <c r="AK23" s="169"/>
      <c r="AL23" s="124"/>
      <c r="AM23" s="168"/>
      <c r="AN23" s="169"/>
      <c r="AO23" s="124"/>
      <c r="AP23" s="168"/>
      <c r="AQ23" s="169"/>
      <c r="AR23" s="124"/>
      <c r="AS23" s="170"/>
      <c r="AT23" s="171"/>
    </row>
    <row r="24" spans="1:46" ht="16" customHeight="1" x14ac:dyDescent="0.55000000000000004">
      <c r="B24" s="210"/>
      <c r="C24" s="211"/>
      <c r="D24" s="211"/>
      <c r="E24" s="212"/>
      <c r="F24" s="93">
        <v>2</v>
      </c>
      <c r="G24" s="124"/>
      <c r="H24" s="168"/>
      <c r="I24" s="168"/>
      <c r="J24" s="168"/>
      <c r="K24" s="168"/>
      <c r="L24" s="168"/>
      <c r="M24" s="168"/>
      <c r="N24" s="169"/>
      <c r="O24" s="132"/>
      <c r="P24" s="133"/>
      <c r="Q24" s="133"/>
      <c r="R24" s="134"/>
      <c r="S24" s="124"/>
      <c r="T24" s="168"/>
      <c r="U24" s="168"/>
      <c r="V24" s="168"/>
      <c r="W24" s="168"/>
      <c r="X24" s="168"/>
      <c r="Y24" s="168"/>
      <c r="Z24" s="168"/>
      <c r="AA24" s="169"/>
      <c r="AB24" s="132"/>
      <c r="AC24" s="133"/>
      <c r="AD24" s="133"/>
      <c r="AE24" s="134"/>
      <c r="AF24" s="124"/>
      <c r="AG24" s="168"/>
      <c r="AH24" s="168"/>
      <c r="AI24" s="168"/>
      <c r="AJ24" s="168"/>
      <c r="AK24" s="169"/>
      <c r="AL24" s="124"/>
      <c r="AM24" s="168"/>
      <c r="AN24" s="169"/>
      <c r="AO24" s="124"/>
      <c r="AP24" s="168"/>
      <c r="AQ24" s="169"/>
      <c r="AR24" s="124"/>
      <c r="AS24" s="170"/>
      <c r="AT24" s="171"/>
    </row>
    <row r="25" spans="1:46" ht="16" customHeight="1" x14ac:dyDescent="0.55000000000000004">
      <c r="B25" s="213"/>
      <c r="C25" s="214"/>
      <c r="D25" s="214"/>
      <c r="E25" s="215"/>
      <c r="F25" s="93">
        <v>3</v>
      </c>
      <c r="G25" s="124"/>
      <c r="H25" s="168"/>
      <c r="I25" s="168"/>
      <c r="J25" s="168"/>
      <c r="K25" s="168"/>
      <c r="L25" s="168"/>
      <c r="M25" s="168"/>
      <c r="N25" s="169"/>
      <c r="O25" s="132"/>
      <c r="P25" s="133"/>
      <c r="Q25" s="133"/>
      <c r="R25" s="134"/>
      <c r="S25" s="124"/>
      <c r="T25" s="168"/>
      <c r="U25" s="168"/>
      <c r="V25" s="168"/>
      <c r="W25" s="168"/>
      <c r="X25" s="168"/>
      <c r="Y25" s="168"/>
      <c r="Z25" s="168"/>
      <c r="AA25" s="169"/>
      <c r="AB25" s="132"/>
      <c r="AC25" s="133"/>
      <c r="AD25" s="133"/>
      <c r="AE25" s="134"/>
      <c r="AF25" s="124"/>
      <c r="AG25" s="168"/>
      <c r="AH25" s="168"/>
      <c r="AI25" s="168"/>
      <c r="AJ25" s="170"/>
      <c r="AK25" s="169"/>
      <c r="AL25" s="124"/>
      <c r="AM25" s="168"/>
      <c r="AN25" s="169"/>
      <c r="AO25" s="124"/>
      <c r="AP25" s="168"/>
      <c r="AQ25" s="169"/>
      <c r="AR25" s="124"/>
      <c r="AS25" s="170"/>
      <c r="AT25" s="171"/>
    </row>
    <row r="26" spans="1:46" ht="16" customHeight="1" x14ac:dyDescent="0.55000000000000004">
      <c r="B26" s="2" t="s">
        <v>138</v>
      </c>
      <c r="AE26" s="2"/>
      <c r="AF26" s="2"/>
    </row>
    <row r="27" spans="1:46" ht="16" customHeight="1" x14ac:dyDescent="0.55000000000000004">
      <c r="B27" s="2" t="s">
        <v>187</v>
      </c>
      <c r="W27" s="2"/>
    </row>
    <row r="28" spans="1:46" ht="16" customHeight="1" x14ac:dyDescent="0.55000000000000004">
      <c r="B28" s="2" t="s">
        <v>150</v>
      </c>
      <c r="D28" s="2"/>
      <c r="W28" s="2"/>
    </row>
    <row r="29" spans="1:46" ht="16" customHeight="1" x14ac:dyDescent="0.55000000000000004">
      <c r="B29" s="2" t="s">
        <v>200</v>
      </c>
      <c r="D29" s="2"/>
      <c r="W29" s="2"/>
    </row>
    <row r="30" spans="1:46" ht="16" customHeight="1" x14ac:dyDescent="0.55000000000000004">
      <c r="B30" s="1" t="s">
        <v>159</v>
      </c>
      <c r="U30" s="14"/>
    </row>
    <row r="31" spans="1:46" s="14" customFormat="1" ht="16" customHeight="1" x14ac:dyDescent="0.55000000000000004">
      <c r="B31" s="29" t="s">
        <v>50</v>
      </c>
      <c r="C31" s="194" t="s">
        <v>137</v>
      </c>
      <c r="D31" s="172"/>
      <c r="E31" s="172"/>
      <c r="F31" s="172"/>
      <c r="G31" s="172"/>
      <c r="H31" s="172"/>
      <c r="I31" s="172"/>
      <c r="J31" s="173"/>
      <c r="K31" s="197" t="s">
        <v>1</v>
      </c>
      <c r="L31" s="198"/>
      <c r="M31" s="198"/>
      <c r="N31" s="198"/>
      <c r="O31" s="198"/>
      <c r="P31" s="199"/>
      <c r="Q31" s="162" t="s">
        <v>2</v>
      </c>
      <c r="R31" s="176"/>
      <c r="S31" s="177"/>
      <c r="T31" s="159" t="s">
        <v>161</v>
      </c>
      <c r="U31" s="160"/>
      <c r="V31" s="160"/>
      <c r="W31" s="160"/>
      <c r="X31" s="160"/>
      <c r="Y31" s="160"/>
      <c r="Z31" s="160"/>
      <c r="AA31" s="161"/>
      <c r="AB31" s="162" t="s">
        <v>160</v>
      </c>
      <c r="AC31" s="172"/>
      <c r="AD31" s="172"/>
      <c r="AE31" s="172"/>
      <c r="AF31" s="172"/>
      <c r="AG31" s="173"/>
      <c r="AH31" s="203" t="s">
        <v>53</v>
      </c>
      <c r="AI31" s="172"/>
      <c r="AJ31" s="172"/>
      <c r="AK31" s="172"/>
      <c r="AL31" s="172"/>
      <c r="AM31" s="173"/>
    </row>
    <row r="32" spans="1:46" ht="16" customHeight="1" x14ac:dyDescent="0.55000000000000004">
      <c r="B32" s="28"/>
      <c r="C32" s="5" t="s">
        <v>14</v>
      </c>
      <c r="D32" s="6"/>
      <c r="E32" s="6"/>
      <c r="F32" s="6"/>
      <c r="G32" s="6"/>
      <c r="H32" s="6"/>
      <c r="I32" s="6"/>
      <c r="J32" s="7"/>
      <c r="K32" s="200"/>
      <c r="L32" s="201"/>
      <c r="M32" s="201"/>
      <c r="N32" s="201"/>
      <c r="O32" s="201"/>
      <c r="P32" s="202"/>
      <c r="Q32" s="5" t="s">
        <v>18</v>
      </c>
      <c r="R32" s="6"/>
      <c r="S32" s="7"/>
      <c r="T32" s="115" t="s">
        <v>4</v>
      </c>
      <c r="U32" s="116"/>
      <c r="V32" s="116"/>
      <c r="W32" s="117"/>
      <c r="X32" s="115" t="s">
        <v>5</v>
      </c>
      <c r="Y32" s="116"/>
      <c r="Z32" s="117"/>
      <c r="AA32" s="118"/>
      <c r="AB32" s="165" t="s">
        <v>162</v>
      </c>
      <c r="AC32" s="166"/>
      <c r="AD32" s="166"/>
      <c r="AE32" s="166"/>
      <c r="AF32" s="166"/>
      <c r="AG32" s="228"/>
      <c r="AH32" s="5"/>
      <c r="AI32" s="24"/>
      <c r="AJ32" s="20"/>
      <c r="AK32" s="20"/>
      <c r="AL32" s="20"/>
      <c r="AM32" s="21"/>
    </row>
    <row r="33" spans="1:43" ht="16" customHeight="1" x14ac:dyDescent="0.55000000000000004">
      <c r="B33" s="94">
        <v>1</v>
      </c>
      <c r="C33" s="144">
        <f>G23</f>
        <v>0</v>
      </c>
      <c r="D33" s="145"/>
      <c r="E33" s="145"/>
      <c r="F33" s="145"/>
      <c r="G33" s="145"/>
      <c r="H33" s="145"/>
      <c r="I33" s="145"/>
      <c r="J33" s="146"/>
      <c r="K33" s="124"/>
      <c r="L33" s="168"/>
      <c r="M33" s="168"/>
      <c r="N33" s="168"/>
      <c r="O33" s="168"/>
      <c r="P33" s="169"/>
      <c r="Q33" s="124"/>
      <c r="R33" s="170"/>
      <c r="S33" s="86"/>
      <c r="T33" s="84"/>
      <c r="U33" s="85"/>
      <c r="V33" s="85"/>
      <c r="W33" s="86"/>
      <c r="X33" s="84"/>
      <c r="Y33" s="85"/>
      <c r="Z33" s="85"/>
      <c r="AA33" s="86"/>
      <c r="AB33" s="191" t="s">
        <v>13</v>
      </c>
      <c r="AC33" s="260"/>
      <c r="AD33" s="260"/>
      <c r="AE33" s="260"/>
      <c r="AF33" s="260"/>
      <c r="AG33" s="126"/>
      <c r="AH33" s="132"/>
      <c r="AI33" s="258"/>
      <c r="AJ33" s="258"/>
      <c r="AK33" s="258"/>
      <c r="AL33" s="258"/>
      <c r="AM33" s="259"/>
    </row>
    <row r="34" spans="1:43" ht="16" customHeight="1" x14ac:dyDescent="0.55000000000000004">
      <c r="B34" s="94">
        <v>2</v>
      </c>
      <c r="C34" s="144">
        <f>G24</f>
        <v>0</v>
      </c>
      <c r="D34" s="145"/>
      <c r="E34" s="145"/>
      <c r="F34" s="145"/>
      <c r="G34" s="145"/>
      <c r="H34" s="145"/>
      <c r="I34" s="145"/>
      <c r="J34" s="146"/>
      <c r="K34" s="124"/>
      <c r="L34" s="168"/>
      <c r="M34" s="168"/>
      <c r="N34" s="168"/>
      <c r="O34" s="168"/>
      <c r="P34" s="169"/>
      <c r="Q34" s="124"/>
      <c r="R34" s="170"/>
      <c r="S34" s="86"/>
      <c r="T34" s="84"/>
      <c r="U34" s="85"/>
      <c r="V34" s="85"/>
      <c r="W34" s="86"/>
      <c r="X34" s="84"/>
      <c r="Y34" s="85"/>
      <c r="Z34" s="85"/>
      <c r="AA34" s="86"/>
      <c r="AB34" s="191" t="s">
        <v>13</v>
      </c>
      <c r="AC34" s="260"/>
      <c r="AD34" s="260"/>
      <c r="AE34" s="260"/>
      <c r="AF34" s="260"/>
      <c r="AG34" s="126"/>
      <c r="AH34" s="132"/>
      <c r="AI34" s="258"/>
      <c r="AJ34" s="258"/>
      <c r="AK34" s="258"/>
      <c r="AL34" s="258"/>
      <c r="AM34" s="259"/>
    </row>
    <row r="35" spans="1:43" ht="16" customHeight="1" x14ac:dyDescent="0.55000000000000004">
      <c r="B35" s="94">
        <v>3</v>
      </c>
      <c r="C35" s="144">
        <f>G25</f>
        <v>0</v>
      </c>
      <c r="D35" s="145"/>
      <c r="E35" s="145"/>
      <c r="F35" s="145"/>
      <c r="G35" s="145"/>
      <c r="H35" s="145"/>
      <c r="I35" s="145"/>
      <c r="J35" s="146"/>
      <c r="K35" s="124"/>
      <c r="L35" s="168"/>
      <c r="M35" s="168"/>
      <c r="N35" s="168"/>
      <c r="O35" s="168"/>
      <c r="P35" s="169"/>
      <c r="Q35" s="124"/>
      <c r="R35" s="170"/>
      <c r="S35" s="86"/>
      <c r="T35" s="84"/>
      <c r="U35" s="85"/>
      <c r="V35" s="85"/>
      <c r="W35" s="86"/>
      <c r="X35" s="84"/>
      <c r="Y35" s="85"/>
      <c r="Z35" s="85"/>
      <c r="AA35" s="86"/>
      <c r="AB35" s="191" t="s">
        <v>13</v>
      </c>
      <c r="AC35" s="260"/>
      <c r="AD35" s="260"/>
      <c r="AE35" s="260"/>
      <c r="AF35" s="260"/>
      <c r="AG35" s="126"/>
      <c r="AH35" s="132"/>
      <c r="AI35" s="258"/>
      <c r="AJ35" s="258"/>
      <c r="AK35" s="258"/>
      <c r="AL35" s="258"/>
      <c r="AM35" s="259"/>
    </row>
    <row r="36" spans="1:43" ht="16" customHeight="1" x14ac:dyDescent="0.55000000000000004">
      <c r="B36" s="2" t="s">
        <v>141</v>
      </c>
      <c r="AE36" s="2"/>
      <c r="AF36" s="2"/>
    </row>
    <row r="37" spans="1:43" ht="16" customHeight="1" x14ac:dyDescent="0.55000000000000004">
      <c r="B37" s="2" t="s">
        <v>110</v>
      </c>
      <c r="W37" s="2"/>
    </row>
    <row r="38" spans="1:43" ht="16" customHeight="1" x14ac:dyDescent="0.55000000000000004">
      <c r="B38" s="2"/>
      <c r="W38" s="2"/>
    </row>
    <row r="39" spans="1:43" ht="16" customHeight="1" x14ac:dyDescent="0.55000000000000004">
      <c r="A39" s="1" t="s">
        <v>21</v>
      </c>
      <c r="AJ39" s="14" t="s">
        <v>58</v>
      </c>
    </row>
    <row r="40" spans="1:43" s="14" customFormat="1" ht="16" customHeight="1" x14ac:dyDescent="0.55000000000000004">
      <c r="B40" s="29" t="s">
        <v>50</v>
      </c>
      <c r="C40" s="162" t="s">
        <v>139</v>
      </c>
      <c r="D40" s="172"/>
      <c r="E40" s="172"/>
      <c r="F40" s="172"/>
      <c r="G40" s="172"/>
      <c r="H40" s="172"/>
      <c r="I40" s="172"/>
      <c r="J40" s="173"/>
      <c r="K40" s="174" t="s">
        <v>3</v>
      </c>
      <c r="L40" s="175"/>
      <c r="M40" s="175"/>
      <c r="N40" s="162" t="s">
        <v>2</v>
      </c>
      <c r="O40" s="176"/>
      <c r="P40" s="177"/>
      <c r="Q40" s="178" t="s">
        <v>144</v>
      </c>
      <c r="R40" s="176"/>
      <c r="S40" s="176"/>
      <c r="T40" s="176"/>
      <c r="U40" s="177"/>
      <c r="V40" s="182" t="s">
        <v>154</v>
      </c>
      <c r="W40" s="183"/>
      <c r="X40" s="183"/>
      <c r="Y40" s="183"/>
      <c r="Z40" s="184"/>
      <c r="AA40" s="159" t="s">
        <v>166</v>
      </c>
      <c r="AB40" s="160"/>
      <c r="AC40" s="160"/>
      <c r="AD40" s="160"/>
      <c r="AE40" s="160"/>
      <c r="AF40" s="160"/>
      <c r="AG40" s="160"/>
      <c r="AH40" s="160"/>
      <c r="AI40" s="161"/>
      <c r="AJ40" s="162" t="s">
        <v>42</v>
      </c>
      <c r="AK40" s="163"/>
      <c r="AL40" s="163"/>
      <c r="AM40" s="163"/>
      <c r="AN40" s="163"/>
      <c r="AO40" s="163"/>
      <c r="AP40" s="163"/>
      <c r="AQ40" s="164"/>
    </row>
    <row r="41" spans="1:43" ht="16" customHeight="1" x14ac:dyDescent="0.55000000000000004">
      <c r="B41" s="28"/>
      <c r="C41" s="5" t="s">
        <v>14</v>
      </c>
      <c r="D41" s="6"/>
      <c r="E41" s="6"/>
      <c r="F41" s="6"/>
      <c r="G41" s="6"/>
      <c r="H41" s="6"/>
      <c r="I41" s="6"/>
      <c r="J41" s="7"/>
      <c r="K41" s="165" t="s">
        <v>146</v>
      </c>
      <c r="L41" s="166"/>
      <c r="M41" s="166"/>
      <c r="N41" s="5" t="s">
        <v>18</v>
      </c>
      <c r="O41" s="6"/>
      <c r="P41" s="7"/>
      <c r="Q41" s="179"/>
      <c r="R41" s="180"/>
      <c r="S41" s="180"/>
      <c r="T41" s="180"/>
      <c r="U41" s="181"/>
      <c r="V41" s="185"/>
      <c r="W41" s="186"/>
      <c r="X41" s="186"/>
      <c r="Y41" s="186"/>
      <c r="Z41" s="187"/>
      <c r="AA41" s="167" t="s">
        <v>7</v>
      </c>
      <c r="AB41" s="160"/>
      <c r="AC41" s="161"/>
      <c r="AD41" s="167" t="s">
        <v>8</v>
      </c>
      <c r="AE41" s="160"/>
      <c r="AF41" s="161"/>
      <c r="AG41" s="167" t="s">
        <v>9</v>
      </c>
      <c r="AH41" s="160"/>
      <c r="AI41" s="161"/>
      <c r="AJ41" s="19"/>
      <c r="AK41" s="24"/>
      <c r="AL41" s="6"/>
      <c r="AM41" s="6"/>
      <c r="AN41" s="6"/>
      <c r="AO41" s="6"/>
      <c r="AP41" s="6"/>
      <c r="AQ41" s="7"/>
    </row>
    <row r="42" spans="1:43" ht="16" customHeight="1" x14ac:dyDescent="0.55000000000000004">
      <c r="B42" s="94">
        <v>1</v>
      </c>
      <c r="C42" s="144">
        <f>G23</f>
        <v>0</v>
      </c>
      <c r="D42" s="145"/>
      <c r="E42" s="145"/>
      <c r="F42" s="145"/>
      <c r="G42" s="145"/>
      <c r="H42" s="145"/>
      <c r="I42" s="145"/>
      <c r="J42" s="146"/>
      <c r="K42" s="300"/>
      <c r="L42" s="301"/>
      <c r="M42" s="302"/>
      <c r="N42" s="144">
        <f>Q33</f>
        <v>0</v>
      </c>
      <c r="O42" s="148"/>
      <c r="P42" s="80">
        <f>S33</f>
        <v>0</v>
      </c>
      <c r="Q42" s="245">
        <f>SUM(AA42:AI42)</f>
        <v>0</v>
      </c>
      <c r="R42" s="253"/>
      <c r="S42" s="253"/>
      <c r="T42" s="253"/>
      <c r="U42" s="254"/>
      <c r="V42" s="255"/>
      <c r="W42" s="256"/>
      <c r="X42" s="256"/>
      <c r="Y42" s="256"/>
      <c r="Z42" s="257"/>
      <c r="AA42" s="245"/>
      <c r="AB42" s="125"/>
      <c r="AC42" s="126"/>
      <c r="AD42" s="245"/>
      <c r="AE42" s="125"/>
      <c r="AF42" s="126"/>
      <c r="AG42" s="245"/>
      <c r="AH42" s="125"/>
      <c r="AI42" s="126"/>
      <c r="AJ42" s="72" t="s">
        <v>169</v>
      </c>
      <c r="AK42" s="36"/>
      <c r="AL42" s="36"/>
      <c r="AM42" s="36"/>
      <c r="AN42" s="36"/>
      <c r="AO42" s="36"/>
      <c r="AP42" s="36"/>
      <c r="AQ42" s="37"/>
    </row>
    <row r="43" spans="1:43" ht="17" customHeight="1" x14ac:dyDescent="0.55000000000000004">
      <c r="B43" s="94">
        <v>2</v>
      </c>
      <c r="C43" s="144">
        <f>G24</f>
        <v>0</v>
      </c>
      <c r="D43" s="145"/>
      <c r="E43" s="145"/>
      <c r="F43" s="145"/>
      <c r="G43" s="145"/>
      <c r="H43" s="145"/>
      <c r="I43" s="145"/>
      <c r="J43" s="146"/>
      <c r="K43" s="300"/>
      <c r="L43" s="301"/>
      <c r="M43" s="302"/>
      <c r="N43" s="144">
        <f>Q34</f>
        <v>0</v>
      </c>
      <c r="O43" s="148"/>
      <c r="P43" s="80">
        <f>S34</f>
        <v>0</v>
      </c>
      <c r="Q43" s="245">
        <f>SUM(AA43:AI43)</f>
        <v>0</v>
      </c>
      <c r="R43" s="253"/>
      <c r="S43" s="253"/>
      <c r="T43" s="253"/>
      <c r="U43" s="254"/>
      <c r="V43" s="255"/>
      <c r="W43" s="256"/>
      <c r="X43" s="256"/>
      <c r="Y43" s="256"/>
      <c r="Z43" s="257"/>
      <c r="AA43" s="245"/>
      <c r="AB43" s="125"/>
      <c r="AC43" s="126"/>
      <c r="AD43" s="245"/>
      <c r="AE43" s="125"/>
      <c r="AF43" s="126"/>
      <c r="AG43" s="245"/>
      <c r="AH43" s="125"/>
      <c r="AI43" s="126"/>
      <c r="AJ43" s="152" t="s">
        <v>10</v>
      </c>
      <c r="AK43" s="153"/>
      <c r="AL43" s="153"/>
      <c r="AM43" s="153"/>
      <c r="AN43" s="153"/>
      <c r="AO43" s="153"/>
      <c r="AP43" s="153"/>
      <c r="AQ43" s="154"/>
    </row>
    <row r="44" spans="1:43" ht="17" customHeight="1" x14ac:dyDescent="0.55000000000000004">
      <c r="B44" s="94">
        <v>3</v>
      </c>
      <c r="C44" s="144">
        <f>G25</f>
        <v>0</v>
      </c>
      <c r="D44" s="145"/>
      <c r="E44" s="145"/>
      <c r="F44" s="145"/>
      <c r="G44" s="145"/>
      <c r="H44" s="145"/>
      <c r="I44" s="145"/>
      <c r="J44" s="146"/>
      <c r="K44" s="300"/>
      <c r="L44" s="301"/>
      <c r="M44" s="302"/>
      <c r="N44" s="144">
        <f>Q35</f>
        <v>0</v>
      </c>
      <c r="O44" s="148"/>
      <c r="P44" s="80">
        <f>S35</f>
        <v>0</v>
      </c>
      <c r="Q44" s="245">
        <f>SUM(AA44:AI44)</f>
        <v>0</v>
      </c>
      <c r="R44" s="253"/>
      <c r="S44" s="253"/>
      <c r="T44" s="253"/>
      <c r="U44" s="254"/>
      <c r="V44" s="255"/>
      <c r="W44" s="256"/>
      <c r="X44" s="256"/>
      <c r="Y44" s="256"/>
      <c r="Z44" s="257"/>
      <c r="AA44" s="245"/>
      <c r="AB44" s="125"/>
      <c r="AC44" s="126"/>
      <c r="AD44" s="245"/>
      <c r="AE44" s="125"/>
      <c r="AF44" s="126"/>
      <c r="AG44" s="245"/>
      <c r="AH44" s="125"/>
      <c r="AI44" s="126"/>
      <c r="AJ44" s="155"/>
      <c r="AK44" s="153"/>
      <c r="AL44" s="153"/>
      <c r="AM44" s="153"/>
      <c r="AN44" s="153"/>
      <c r="AO44" s="153"/>
      <c r="AP44" s="153"/>
      <c r="AQ44" s="154"/>
    </row>
    <row r="45" spans="1:43" ht="16" customHeight="1" x14ac:dyDescent="0.55000000000000004">
      <c r="B45" s="27"/>
      <c r="C45" s="136" t="s">
        <v>11</v>
      </c>
      <c r="D45" s="137"/>
      <c r="E45" s="137"/>
      <c r="F45" s="137"/>
      <c r="G45" s="137"/>
      <c r="H45" s="137"/>
      <c r="I45" s="137"/>
      <c r="J45" s="138"/>
      <c r="K45" s="92"/>
      <c r="L45" s="92"/>
      <c r="M45" s="92"/>
      <c r="N45" s="79"/>
      <c r="O45" s="92"/>
      <c r="P45" s="92"/>
      <c r="Q45" s="245">
        <f>SUM(Q42:U44)</f>
        <v>0</v>
      </c>
      <c r="R45" s="246"/>
      <c r="S45" s="246"/>
      <c r="T45" s="246"/>
      <c r="U45" s="247"/>
      <c r="V45" s="245">
        <f>SUM(V42:Z44)</f>
        <v>0</v>
      </c>
      <c r="W45" s="246"/>
      <c r="X45" s="246"/>
      <c r="Y45" s="246"/>
      <c r="Z45" s="247"/>
      <c r="AA45" s="245"/>
      <c r="AB45" s="125"/>
      <c r="AC45" s="126"/>
      <c r="AD45" s="245"/>
      <c r="AE45" s="125"/>
      <c r="AF45" s="126"/>
      <c r="AG45" s="245"/>
      <c r="AH45" s="125"/>
      <c r="AI45" s="126"/>
      <c r="AJ45" s="242"/>
      <c r="AK45" s="243"/>
      <c r="AL45" s="243"/>
      <c r="AM45" s="243"/>
      <c r="AN45" s="243"/>
      <c r="AO45" s="243"/>
      <c r="AP45" s="243"/>
      <c r="AQ45" s="244"/>
    </row>
    <row r="46" spans="1:43" ht="16" customHeight="1" x14ac:dyDescent="0.55000000000000004">
      <c r="B46" s="2" t="s">
        <v>25</v>
      </c>
      <c r="C46" s="2"/>
      <c r="X46" s="2"/>
      <c r="Y46" s="2"/>
    </row>
    <row r="47" spans="1:43" ht="16" customHeight="1" x14ac:dyDescent="0.55000000000000004">
      <c r="B47" s="2"/>
      <c r="C47" s="2"/>
      <c r="D47" s="2" t="s">
        <v>26</v>
      </c>
      <c r="X47" s="2"/>
      <c r="Y47" s="2"/>
    </row>
    <row r="48" spans="1:43" ht="16" customHeight="1" x14ac:dyDescent="0.55000000000000004">
      <c r="B48" s="2" t="s">
        <v>168</v>
      </c>
      <c r="C48" s="2"/>
      <c r="D48" s="2"/>
      <c r="X48" s="2"/>
      <c r="Y48" s="2"/>
    </row>
    <row r="49" spans="1:33" ht="16" customHeight="1" x14ac:dyDescent="0.55000000000000004">
      <c r="B49" s="2" t="s">
        <v>167</v>
      </c>
      <c r="C49" s="2"/>
      <c r="X49" s="2"/>
      <c r="Y49" s="2"/>
    </row>
    <row r="51" spans="1:33" ht="16" customHeight="1" x14ac:dyDescent="0.55000000000000004">
      <c r="A51" s="1" t="s">
        <v>22</v>
      </c>
    </row>
    <row r="52" spans="1:33" ht="16" customHeight="1" x14ac:dyDescent="0.55000000000000004">
      <c r="B52" s="14" t="s">
        <v>165</v>
      </c>
      <c r="C52" s="14"/>
    </row>
    <row r="53" spans="1:33" ht="16" customHeight="1" x14ac:dyDescent="0.55000000000000004">
      <c r="B53" s="14" t="s">
        <v>198</v>
      </c>
      <c r="C53" s="14"/>
    </row>
    <row r="54" spans="1:33" ht="16" customHeight="1" x14ac:dyDescent="0.55000000000000004">
      <c r="B54" s="14" t="s">
        <v>163</v>
      </c>
      <c r="C54" s="14"/>
    </row>
    <row r="55" spans="1:33" ht="16" customHeight="1" x14ac:dyDescent="0.55000000000000004">
      <c r="B55" s="14" t="s">
        <v>197</v>
      </c>
      <c r="C55" s="14"/>
      <c r="U55" s="14"/>
    </row>
    <row r="56" spans="1:33" ht="16" customHeight="1" x14ac:dyDescent="0.55000000000000004">
      <c r="B56" s="14" t="s">
        <v>196</v>
      </c>
      <c r="C56" s="14"/>
      <c r="Y56" s="2"/>
      <c r="AE56" s="2" t="s">
        <v>195</v>
      </c>
      <c r="AG56" s="14"/>
    </row>
    <row r="57" spans="1:33" ht="16" customHeight="1" x14ac:dyDescent="0.55000000000000004">
      <c r="B57" s="14" t="s">
        <v>164</v>
      </c>
      <c r="C57" s="14"/>
      <c r="Y57" s="14"/>
    </row>
    <row r="58" spans="1:33" ht="16" customHeight="1" x14ac:dyDescent="0.55000000000000004">
      <c r="D58" s="14"/>
    </row>
  </sheetData>
  <mergeCells count="108">
    <mergeCell ref="AR23:AT23"/>
    <mergeCell ref="AR24:AT24"/>
    <mergeCell ref="AR25:AT25"/>
    <mergeCell ref="C45:J45"/>
    <mergeCell ref="Q45:U45"/>
    <mergeCell ref="V45:Z45"/>
    <mergeCell ref="AA45:AC45"/>
    <mergeCell ref="AD45:AF45"/>
    <mergeCell ref="AG45:AI45"/>
    <mergeCell ref="C44:J44"/>
    <mergeCell ref="K44:M44"/>
    <mergeCell ref="N44:O44"/>
    <mergeCell ref="Q44:U44"/>
    <mergeCell ref="V44:Z44"/>
    <mergeCell ref="AA44:AC44"/>
    <mergeCell ref="AD44:AF44"/>
    <mergeCell ref="AG44:AI44"/>
    <mergeCell ref="AD42:AF42"/>
    <mergeCell ref="AG42:AI42"/>
    <mergeCell ref="C43:J43"/>
    <mergeCell ref="K43:M43"/>
    <mergeCell ref="N43:O43"/>
    <mergeCell ref="Q43:U43"/>
    <mergeCell ref="V43:Z43"/>
    <mergeCell ref="AA43:AC43"/>
    <mergeCell ref="AD43:AF43"/>
    <mergeCell ref="AG43:AI43"/>
    <mergeCell ref="C42:J42"/>
    <mergeCell ref="K42:M42"/>
    <mergeCell ref="N42:O42"/>
    <mergeCell ref="Q42:U42"/>
    <mergeCell ref="V42:Z42"/>
    <mergeCell ref="AA42:AC42"/>
    <mergeCell ref="AA40:AI40"/>
    <mergeCell ref="AJ40:AQ40"/>
    <mergeCell ref="K41:M41"/>
    <mergeCell ref="AA41:AC41"/>
    <mergeCell ref="AD41:AF41"/>
    <mergeCell ref="AG41:AI41"/>
    <mergeCell ref="C40:J40"/>
    <mergeCell ref="K40:M40"/>
    <mergeCell ref="N40:P40"/>
    <mergeCell ref="Q40:U41"/>
    <mergeCell ref="V40:Z41"/>
    <mergeCell ref="B23:E25"/>
    <mergeCell ref="C35:J35"/>
    <mergeCell ref="K35:P35"/>
    <mergeCell ref="Q35:R35"/>
    <mergeCell ref="AB35:AG35"/>
    <mergeCell ref="AH35:AM35"/>
    <mergeCell ref="C33:J33"/>
    <mergeCell ref="K33:P33"/>
    <mergeCell ref="Q33:R33"/>
    <mergeCell ref="AB33:AG33"/>
    <mergeCell ref="AH33:AM33"/>
    <mergeCell ref="C34:J34"/>
    <mergeCell ref="K34:P34"/>
    <mergeCell ref="Q34:R34"/>
    <mergeCell ref="AB34:AG34"/>
    <mergeCell ref="AH34:AM34"/>
    <mergeCell ref="AF24:AI24"/>
    <mergeCell ref="AJ24:AK24"/>
    <mergeCell ref="G23:N23"/>
    <mergeCell ref="O23:R23"/>
    <mergeCell ref="S23:AA23"/>
    <mergeCell ref="AB23:AE23"/>
    <mergeCell ref="AF23:AI23"/>
    <mergeCell ref="AO25:AQ25"/>
    <mergeCell ref="C31:J31"/>
    <mergeCell ref="K31:P32"/>
    <mergeCell ref="Q31:S31"/>
    <mergeCell ref="T31:AA31"/>
    <mergeCell ref="AB31:AG31"/>
    <mergeCell ref="AH31:AM31"/>
    <mergeCell ref="AB32:AG32"/>
    <mergeCell ref="AL24:AN24"/>
    <mergeCell ref="AO24:AQ24"/>
    <mergeCell ref="G25:N25"/>
    <mergeCell ref="O25:R25"/>
    <mergeCell ref="S25:AA25"/>
    <mergeCell ref="AB25:AE25"/>
    <mergeCell ref="AF25:AI25"/>
    <mergeCell ref="AJ25:AK25"/>
    <mergeCell ref="AL25:AN25"/>
    <mergeCell ref="AJ43:AQ45"/>
    <mergeCell ref="B21:E21"/>
    <mergeCell ref="G21:N21"/>
    <mergeCell ref="O21:R22"/>
    <mergeCell ref="S21:AA21"/>
    <mergeCell ref="AB21:AE22"/>
    <mergeCell ref="AF21:AK22"/>
    <mergeCell ref="F3:N3"/>
    <mergeCell ref="AN10:AP10"/>
    <mergeCell ref="AQ10:AU10"/>
    <mergeCell ref="B17:E17"/>
    <mergeCell ref="F17:I17"/>
    <mergeCell ref="J17:M17"/>
    <mergeCell ref="N17:Q17"/>
    <mergeCell ref="R17:U17"/>
    <mergeCell ref="V17:Y17"/>
    <mergeCell ref="Z17:AC17"/>
    <mergeCell ref="AJ23:AK23"/>
    <mergeCell ref="AL23:AN23"/>
    <mergeCell ref="AO23:AQ23"/>
    <mergeCell ref="G24:N24"/>
    <mergeCell ref="O24:R24"/>
    <mergeCell ref="S24:AA24"/>
    <mergeCell ref="AB24:AE24"/>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DE40D4A-6122-4B85-BD9C-507EE0D7E306}">
          <x14:formula1>
            <xm:f>リスト!$D$2:$D$17</xm:f>
          </x14:formula1>
          <xm:sqref>AH33:AM35</xm:sqref>
        </x14:dataValidation>
        <x14:dataValidation type="list" allowBlank="1" showInputMessage="1" showErrorMessage="1" xr:uid="{0043ADB2-3859-4572-8082-6421A3A51A10}">
          <x14:formula1>
            <xm:f>リスト!$C$2:$C$4</xm:f>
          </x14:formula1>
          <xm:sqref>AB23:AE25</xm:sqref>
        </x14:dataValidation>
        <x14:dataValidation type="list" allowBlank="1" showInputMessage="1" showErrorMessage="1" xr:uid="{9BE7BBFF-99F4-4902-8FCD-839FC4932FE2}">
          <x14:formula1>
            <xm:f>リスト!$B$2:$B$7</xm:f>
          </x14:formula1>
          <xm:sqref>O23:R25</xm:sqref>
        </x14:dataValidation>
        <x14:dataValidation type="list" allowBlank="1" showInputMessage="1" showErrorMessage="1" xr:uid="{A65F999E-FFDB-4BDA-AE74-877559546130}">
          <x14:formula1>
            <xm:f>リスト!$A$2:$A$4</xm:f>
          </x14:formula1>
          <xm:sqref>AQ10:AU10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289E-EE17-4FC0-9C80-7B8A1EA13ED2}">
  <dimension ref="A1:BB29"/>
  <sheetViews>
    <sheetView showGridLines="0" topLeftCell="A19" workbookViewId="0">
      <selection sqref="A1:BB28"/>
    </sheetView>
  </sheetViews>
  <sheetFormatPr defaultColWidth="2.58203125" defaultRowHeight="15" customHeight="1" x14ac:dyDescent="0.55000000000000004"/>
  <cols>
    <col min="1" max="1" width="1.25" style="1" customWidth="1"/>
    <col min="2" max="7" width="2.4140625" style="1" customWidth="1"/>
    <col min="8" max="11" width="1.5" style="1" customWidth="1"/>
    <col min="12" max="18" width="2.08203125" style="1" customWidth="1"/>
    <col min="19" max="19" width="1.75" style="1" customWidth="1"/>
    <col min="20" max="25" width="1.4140625" style="1" customWidth="1"/>
    <col min="26" max="27" width="1.58203125" style="1" customWidth="1"/>
    <col min="28" max="28" width="3.1640625" style="1" customWidth="1"/>
    <col min="29" max="33" width="2.58203125" style="1" customWidth="1"/>
    <col min="34" max="38" width="2.6640625" style="1" customWidth="1"/>
    <col min="39" max="51" width="2.58203125" style="1" customWidth="1"/>
    <col min="52" max="54" width="2.33203125" style="1" customWidth="1"/>
    <col min="55" max="55" width="2.58203125" style="1" customWidth="1"/>
    <col min="56" max="16384" width="2.58203125" style="1"/>
  </cols>
  <sheetData>
    <row r="1" spans="1:54" ht="15" customHeight="1" x14ac:dyDescent="0.55000000000000004">
      <c r="A1" s="1" t="s">
        <v>201</v>
      </c>
    </row>
    <row r="2" spans="1:54" ht="15" customHeight="1" x14ac:dyDescent="0.55000000000000004">
      <c r="AM2" s="11" t="s">
        <v>12</v>
      </c>
      <c r="AN2" s="81"/>
      <c r="AO2" s="81"/>
      <c r="AP2" s="81"/>
      <c r="AQ2" s="82"/>
      <c r="AR2" s="229"/>
      <c r="AS2" s="230"/>
      <c r="AT2" s="230"/>
      <c r="AU2" s="230"/>
      <c r="AV2" s="230"/>
      <c r="AW2" s="230"/>
      <c r="AX2" s="230"/>
      <c r="AY2" s="230"/>
      <c r="AZ2" s="231"/>
    </row>
    <row r="3" spans="1:54" ht="15" customHeight="1" x14ac:dyDescent="0.55000000000000004">
      <c r="AN3" s="2"/>
    </row>
    <row r="4" spans="1:54" ht="15" customHeight="1" x14ac:dyDescent="0.55000000000000004">
      <c r="A4" s="1" t="s">
        <v>123</v>
      </c>
      <c r="AW4" s="2" t="s">
        <v>35</v>
      </c>
    </row>
    <row r="5" spans="1:54" ht="15" customHeight="1" x14ac:dyDescent="0.55000000000000004">
      <c r="B5" s="288" t="s">
        <v>147</v>
      </c>
      <c r="C5" s="289"/>
      <c r="D5" s="289"/>
      <c r="E5" s="289"/>
      <c r="F5" s="289"/>
      <c r="G5" s="290"/>
      <c r="H5" s="272" t="s">
        <v>0</v>
      </c>
      <c r="I5" s="217"/>
      <c r="J5" s="217"/>
      <c r="K5" s="217"/>
      <c r="L5" s="197" t="s">
        <v>139</v>
      </c>
      <c r="M5" s="289"/>
      <c r="N5" s="289"/>
      <c r="O5" s="289"/>
      <c r="P5" s="289"/>
      <c r="Q5" s="289"/>
      <c r="R5" s="289"/>
      <c r="S5" s="290"/>
      <c r="T5" s="272" t="s">
        <v>1</v>
      </c>
      <c r="U5" s="217"/>
      <c r="V5" s="217"/>
      <c r="W5" s="217"/>
      <c r="X5" s="273"/>
      <c r="Y5" s="274"/>
      <c r="Z5" s="224" t="s">
        <v>63</v>
      </c>
      <c r="AA5" s="264"/>
      <c r="AB5" s="265"/>
      <c r="AC5" s="288" t="s">
        <v>19</v>
      </c>
      <c r="AD5" s="289"/>
      <c r="AE5" s="289"/>
      <c r="AF5" s="289"/>
      <c r="AG5" s="290"/>
      <c r="AH5" s="284" t="s">
        <v>178</v>
      </c>
      <c r="AI5" s="285"/>
      <c r="AJ5" s="285"/>
      <c r="AK5" s="285"/>
      <c r="AL5" s="285"/>
      <c r="AM5" s="159" t="s">
        <v>6</v>
      </c>
      <c r="AN5" s="282"/>
      <c r="AO5" s="282"/>
      <c r="AP5" s="282"/>
      <c r="AQ5" s="282"/>
      <c r="AR5" s="282"/>
      <c r="AS5" s="282"/>
      <c r="AT5" s="282"/>
      <c r="AU5" s="283"/>
      <c r="AV5" s="89" t="s">
        <v>36</v>
      </c>
      <c r="AW5" s="90"/>
      <c r="AX5" s="90"/>
      <c r="AY5" s="90"/>
      <c r="AZ5" s="90"/>
      <c r="BA5" s="90"/>
      <c r="BB5" s="91"/>
    </row>
    <row r="6" spans="1:54" ht="15" customHeight="1" x14ac:dyDescent="0.55000000000000004">
      <c r="B6" s="291"/>
      <c r="C6" s="292"/>
      <c r="D6" s="292"/>
      <c r="E6" s="292"/>
      <c r="F6" s="292"/>
      <c r="G6" s="293"/>
      <c r="H6" s="294"/>
      <c r="I6" s="295"/>
      <c r="J6" s="295"/>
      <c r="K6" s="296"/>
      <c r="L6" s="291"/>
      <c r="M6" s="292"/>
      <c r="N6" s="292"/>
      <c r="O6" s="292"/>
      <c r="P6" s="292"/>
      <c r="Q6" s="292"/>
      <c r="R6" s="292"/>
      <c r="S6" s="293"/>
      <c r="T6" s="275"/>
      <c r="U6" s="276"/>
      <c r="V6" s="276"/>
      <c r="W6" s="276"/>
      <c r="X6" s="277"/>
      <c r="Y6" s="278"/>
      <c r="Z6" s="266"/>
      <c r="AA6" s="267"/>
      <c r="AB6" s="268"/>
      <c r="AC6" s="291"/>
      <c r="AD6" s="292"/>
      <c r="AE6" s="292"/>
      <c r="AF6" s="292"/>
      <c r="AG6" s="293"/>
      <c r="AH6" s="286"/>
      <c r="AI6" s="287"/>
      <c r="AJ6" s="287"/>
      <c r="AK6" s="287"/>
      <c r="AL6" s="287"/>
      <c r="AM6" s="162" t="s">
        <v>28</v>
      </c>
      <c r="AN6" s="176"/>
      <c r="AO6" s="177"/>
      <c r="AP6" s="162" t="s">
        <v>29</v>
      </c>
      <c r="AQ6" s="176"/>
      <c r="AR6" s="177"/>
      <c r="AS6" s="162" t="s">
        <v>30</v>
      </c>
      <c r="AT6" s="176"/>
      <c r="AU6" s="177"/>
      <c r="AV6" s="3"/>
      <c r="AW6" s="40"/>
      <c r="AX6" s="40"/>
      <c r="AY6" s="40"/>
      <c r="AZ6" s="40"/>
      <c r="BA6" s="40"/>
      <c r="BB6" s="4"/>
    </row>
    <row r="7" spans="1:54" ht="14.5" customHeight="1" x14ac:dyDescent="0.55000000000000004">
      <c r="B7" s="179"/>
      <c r="C7" s="180"/>
      <c r="D7" s="180"/>
      <c r="E7" s="180"/>
      <c r="F7" s="180"/>
      <c r="G7" s="181"/>
      <c r="H7" s="220"/>
      <c r="I7" s="221"/>
      <c r="J7" s="221"/>
      <c r="K7" s="221"/>
      <c r="L7" s="179"/>
      <c r="M7" s="180"/>
      <c r="N7" s="180"/>
      <c r="O7" s="180"/>
      <c r="P7" s="180"/>
      <c r="Q7" s="180"/>
      <c r="R7" s="180"/>
      <c r="S7" s="181"/>
      <c r="T7" s="279"/>
      <c r="U7" s="280"/>
      <c r="V7" s="280"/>
      <c r="W7" s="280"/>
      <c r="X7" s="280"/>
      <c r="Y7" s="281"/>
      <c r="Z7" s="269"/>
      <c r="AA7" s="270"/>
      <c r="AB7" s="271"/>
      <c r="AC7" s="5" t="s">
        <v>34</v>
      </c>
      <c r="AD7" s="6"/>
      <c r="AE7" s="6"/>
      <c r="AF7" s="6"/>
      <c r="AG7" s="7"/>
      <c r="AH7" s="5" t="s">
        <v>62</v>
      </c>
      <c r="AI7" s="6"/>
      <c r="AJ7" s="6"/>
      <c r="AK7" s="6"/>
      <c r="AL7" s="6"/>
      <c r="AM7" s="5"/>
      <c r="AN7" s="8" t="s">
        <v>33</v>
      </c>
      <c r="AO7" s="9"/>
      <c r="AP7" s="5"/>
      <c r="AQ7" s="8" t="s">
        <v>32</v>
      </c>
      <c r="AR7" s="9"/>
      <c r="AS7" s="5"/>
      <c r="AT7" s="8" t="s">
        <v>31</v>
      </c>
      <c r="AU7" s="9"/>
      <c r="AV7" s="165" t="s">
        <v>152</v>
      </c>
      <c r="AW7" s="166"/>
      <c r="AX7" s="166"/>
      <c r="AY7" s="166"/>
      <c r="AZ7" s="263" t="s">
        <v>153</v>
      </c>
      <c r="BA7" s="166"/>
      <c r="BB7" s="228"/>
    </row>
    <row r="8" spans="1:54" ht="15" customHeight="1" x14ac:dyDescent="0.55000000000000004">
      <c r="B8" s="188"/>
      <c r="C8" s="261"/>
      <c r="D8" s="261"/>
      <c r="E8" s="261"/>
      <c r="F8" s="261"/>
      <c r="G8" s="262"/>
      <c r="H8" s="188"/>
      <c r="I8" s="261"/>
      <c r="J8" s="261"/>
      <c r="K8" s="261"/>
      <c r="L8" s="188"/>
      <c r="M8" s="261"/>
      <c r="N8" s="261"/>
      <c r="O8" s="261"/>
      <c r="P8" s="261"/>
      <c r="Q8" s="261"/>
      <c r="R8" s="261"/>
      <c r="S8" s="262"/>
      <c r="T8" s="188"/>
      <c r="U8" s="261"/>
      <c r="V8" s="261"/>
      <c r="W8" s="261"/>
      <c r="X8" s="125"/>
      <c r="Y8" s="125"/>
      <c r="Z8" s="124"/>
      <c r="AA8" s="168"/>
      <c r="AB8" s="85"/>
      <c r="AC8" s="188"/>
      <c r="AD8" s="261"/>
      <c r="AE8" s="261"/>
      <c r="AF8" s="261"/>
      <c r="AG8" s="262"/>
      <c r="AH8" s="188"/>
      <c r="AI8" s="261"/>
      <c r="AJ8" s="261"/>
      <c r="AK8" s="261"/>
      <c r="AL8" s="261"/>
      <c r="AM8" s="188"/>
      <c r="AN8" s="261"/>
      <c r="AO8" s="262"/>
      <c r="AP8" s="188"/>
      <c r="AQ8" s="261"/>
      <c r="AR8" s="262"/>
      <c r="AS8" s="188"/>
      <c r="AT8" s="261"/>
      <c r="AU8" s="262"/>
      <c r="AV8" s="188"/>
      <c r="AW8" s="261"/>
      <c r="AX8" s="261"/>
      <c r="AY8" s="261"/>
      <c r="AZ8" s="261"/>
      <c r="BA8" s="261"/>
      <c r="BB8" s="262"/>
    </row>
    <row r="9" spans="1:54" ht="15" customHeight="1" x14ac:dyDescent="0.55000000000000004">
      <c r="B9" s="188"/>
      <c r="C9" s="261"/>
      <c r="D9" s="261"/>
      <c r="E9" s="261"/>
      <c r="F9" s="261"/>
      <c r="G9" s="262"/>
      <c r="H9" s="188"/>
      <c r="I9" s="261"/>
      <c r="J9" s="261"/>
      <c r="K9" s="261"/>
      <c r="L9" s="188"/>
      <c r="M9" s="261"/>
      <c r="N9" s="261"/>
      <c r="O9" s="261"/>
      <c r="P9" s="261"/>
      <c r="Q9" s="261"/>
      <c r="R9" s="261"/>
      <c r="S9" s="262"/>
      <c r="T9" s="188"/>
      <c r="U9" s="261"/>
      <c r="V9" s="261"/>
      <c r="W9" s="261"/>
      <c r="X9" s="125"/>
      <c r="Y9" s="125"/>
      <c r="Z9" s="124"/>
      <c r="AA9" s="168"/>
      <c r="AB9" s="85"/>
      <c r="AC9" s="188"/>
      <c r="AD9" s="261"/>
      <c r="AE9" s="261"/>
      <c r="AF9" s="261"/>
      <c r="AG9" s="262"/>
      <c r="AH9" s="188"/>
      <c r="AI9" s="261"/>
      <c r="AJ9" s="261"/>
      <c r="AK9" s="261"/>
      <c r="AL9" s="261"/>
      <c r="AM9" s="188"/>
      <c r="AN9" s="261"/>
      <c r="AO9" s="262"/>
      <c r="AP9" s="188"/>
      <c r="AQ9" s="261"/>
      <c r="AR9" s="262"/>
      <c r="AS9" s="188"/>
      <c r="AT9" s="261"/>
      <c r="AU9" s="262"/>
      <c r="AV9" s="188"/>
      <c r="AW9" s="261"/>
      <c r="AX9" s="261"/>
      <c r="AY9" s="261"/>
      <c r="AZ9" s="261"/>
      <c r="BA9" s="261"/>
      <c r="BB9" s="262"/>
    </row>
    <row r="10" spans="1:54" ht="15" customHeight="1" x14ac:dyDescent="0.55000000000000004">
      <c r="B10" s="188"/>
      <c r="C10" s="261"/>
      <c r="D10" s="261"/>
      <c r="E10" s="261"/>
      <c r="F10" s="261"/>
      <c r="G10" s="262"/>
      <c r="H10" s="188"/>
      <c r="I10" s="261"/>
      <c r="J10" s="261"/>
      <c r="K10" s="261"/>
      <c r="L10" s="188"/>
      <c r="M10" s="261"/>
      <c r="N10" s="261"/>
      <c r="O10" s="261"/>
      <c r="P10" s="261"/>
      <c r="Q10" s="261"/>
      <c r="R10" s="261"/>
      <c r="S10" s="262"/>
      <c r="T10" s="188"/>
      <c r="U10" s="261"/>
      <c r="V10" s="261"/>
      <c r="W10" s="261"/>
      <c r="X10" s="125"/>
      <c r="Y10" s="125"/>
      <c r="Z10" s="124"/>
      <c r="AA10" s="168"/>
      <c r="AB10" s="85"/>
      <c r="AC10" s="188"/>
      <c r="AD10" s="261"/>
      <c r="AE10" s="261"/>
      <c r="AF10" s="261"/>
      <c r="AG10" s="262"/>
      <c r="AH10" s="188"/>
      <c r="AI10" s="261"/>
      <c r="AJ10" s="261"/>
      <c r="AK10" s="261"/>
      <c r="AL10" s="261"/>
      <c r="AM10" s="188"/>
      <c r="AN10" s="261"/>
      <c r="AO10" s="262"/>
      <c r="AP10" s="188"/>
      <c r="AQ10" s="261"/>
      <c r="AR10" s="262"/>
      <c r="AS10" s="188"/>
      <c r="AT10" s="261"/>
      <c r="AU10" s="262"/>
      <c r="AV10" s="188"/>
      <c r="AW10" s="261"/>
      <c r="AX10" s="261"/>
      <c r="AY10" s="261"/>
      <c r="AZ10" s="261"/>
      <c r="BA10" s="261"/>
      <c r="BB10" s="262"/>
    </row>
    <row r="11" spans="1:54" ht="15" customHeight="1" x14ac:dyDescent="0.55000000000000004">
      <c r="B11" s="188"/>
      <c r="C11" s="261"/>
      <c r="D11" s="261"/>
      <c r="E11" s="261"/>
      <c r="F11" s="261"/>
      <c r="G11" s="262"/>
      <c r="H11" s="188"/>
      <c r="I11" s="261"/>
      <c r="J11" s="261"/>
      <c r="K11" s="261"/>
      <c r="L11" s="188"/>
      <c r="M11" s="261"/>
      <c r="N11" s="261"/>
      <c r="O11" s="261"/>
      <c r="P11" s="261"/>
      <c r="Q11" s="261"/>
      <c r="R11" s="261"/>
      <c r="S11" s="262"/>
      <c r="T11" s="188"/>
      <c r="U11" s="261"/>
      <c r="V11" s="261"/>
      <c r="W11" s="261"/>
      <c r="X11" s="125"/>
      <c r="Y11" s="125"/>
      <c r="Z11" s="124"/>
      <c r="AA11" s="168"/>
      <c r="AB11" s="85"/>
      <c r="AC11" s="188"/>
      <c r="AD11" s="261"/>
      <c r="AE11" s="261"/>
      <c r="AF11" s="261"/>
      <c r="AG11" s="262"/>
      <c r="AH11" s="188"/>
      <c r="AI11" s="261"/>
      <c r="AJ11" s="261"/>
      <c r="AK11" s="261"/>
      <c r="AL11" s="261"/>
      <c r="AM11" s="188"/>
      <c r="AN11" s="261"/>
      <c r="AO11" s="262"/>
      <c r="AP11" s="188"/>
      <c r="AQ11" s="261"/>
      <c r="AR11" s="262"/>
      <c r="AS11" s="188"/>
      <c r="AT11" s="261"/>
      <c r="AU11" s="262"/>
      <c r="AV11" s="188"/>
      <c r="AW11" s="261"/>
      <c r="AX11" s="261"/>
      <c r="AY11" s="261"/>
      <c r="AZ11" s="261"/>
      <c r="BA11" s="261"/>
      <c r="BB11" s="262"/>
    </row>
    <row r="12" spans="1:54" ht="15" customHeight="1" x14ac:dyDescent="0.55000000000000004">
      <c r="B12" s="188"/>
      <c r="C12" s="261"/>
      <c r="D12" s="261"/>
      <c r="E12" s="261"/>
      <c r="F12" s="261"/>
      <c r="G12" s="262"/>
      <c r="H12" s="188"/>
      <c r="I12" s="261"/>
      <c r="J12" s="261"/>
      <c r="K12" s="261"/>
      <c r="L12" s="188"/>
      <c r="M12" s="261"/>
      <c r="N12" s="261"/>
      <c r="O12" s="261"/>
      <c r="P12" s="261"/>
      <c r="Q12" s="261"/>
      <c r="R12" s="261"/>
      <c r="S12" s="262"/>
      <c r="T12" s="188"/>
      <c r="U12" s="261"/>
      <c r="V12" s="261"/>
      <c r="W12" s="261"/>
      <c r="X12" s="125"/>
      <c r="Y12" s="125"/>
      <c r="Z12" s="124"/>
      <c r="AA12" s="168"/>
      <c r="AB12" s="85"/>
      <c r="AC12" s="188"/>
      <c r="AD12" s="261"/>
      <c r="AE12" s="261"/>
      <c r="AF12" s="261"/>
      <c r="AG12" s="262"/>
      <c r="AH12" s="188"/>
      <c r="AI12" s="261"/>
      <c r="AJ12" s="261"/>
      <c r="AK12" s="261"/>
      <c r="AL12" s="261"/>
      <c r="AM12" s="188"/>
      <c r="AN12" s="261"/>
      <c r="AO12" s="262"/>
      <c r="AP12" s="188"/>
      <c r="AQ12" s="261"/>
      <c r="AR12" s="262"/>
      <c r="AS12" s="188"/>
      <c r="AT12" s="261"/>
      <c r="AU12" s="262"/>
      <c r="AV12" s="188"/>
      <c r="AW12" s="261"/>
      <c r="AX12" s="261"/>
      <c r="AY12" s="261"/>
      <c r="AZ12" s="261"/>
      <c r="BA12" s="261"/>
      <c r="BB12" s="262"/>
    </row>
    <row r="13" spans="1:54" ht="15" customHeight="1" x14ac:dyDescent="0.55000000000000004">
      <c r="B13" s="188"/>
      <c r="C13" s="261"/>
      <c r="D13" s="261"/>
      <c r="E13" s="261"/>
      <c r="F13" s="261"/>
      <c r="G13" s="262"/>
      <c r="H13" s="188"/>
      <c r="I13" s="261"/>
      <c r="J13" s="261"/>
      <c r="K13" s="261"/>
      <c r="L13" s="188"/>
      <c r="M13" s="261"/>
      <c r="N13" s="261"/>
      <c r="O13" s="261"/>
      <c r="P13" s="261"/>
      <c r="Q13" s="261"/>
      <c r="R13" s="261"/>
      <c r="S13" s="262"/>
      <c r="T13" s="188"/>
      <c r="U13" s="261"/>
      <c r="V13" s="261"/>
      <c r="W13" s="261"/>
      <c r="X13" s="125"/>
      <c r="Y13" s="125"/>
      <c r="Z13" s="124"/>
      <c r="AA13" s="168"/>
      <c r="AB13" s="85"/>
      <c r="AC13" s="188"/>
      <c r="AD13" s="261"/>
      <c r="AE13" s="261"/>
      <c r="AF13" s="261"/>
      <c r="AG13" s="262"/>
      <c r="AH13" s="188"/>
      <c r="AI13" s="261"/>
      <c r="AJ13" s="261"/>
      <c r="AK13" s="261"/>
      <c r="AL13" s="261"/>
      <c r="AM13" s="188"/>
      <c r="AN13" s="261"/>
      <c r="AO13" s="262"/>
      <c r="AP13" s="188"/>
      <c r="AQ13" s="261"/>
      <c r="AR13" s="262"/>
      <c r="AS13" s="188"/>
      <c r="AT13" s="261"/>
      <c r="AU13" s="262"/>
      <c r="AV13" s="188"/>
      <c r="AW13" s="261"/>
      <c r="AX13" s="261"/>
      <c r="AY13" s="261"/>
      <c r="AZ13" s="261"/>
      <c r="BA13" s="261"/>
      <c r="BB13" s="262"/>
    </row>
    <row r="14" spans="1:54" ht="15" customHeight="1" x14ac:dyDescent="0.55000000000000004">
      <c r="B14" s="188"/>
      <c r="C14" s="261"/>
      <c r="D14" s="261"/>
      <c r="E14" s="261"/>
      <c r="F14" s="261"/>
      <c r="G14" s="262"/>
      <c r="H14" s="188"/>
      <c r="I14" s="261"/>
      <c r="J14" s="261"/>
      <c r="K14" s="261"/>
      <c r="L14" s="188"/>
      <c r="M14" s="261"/>
      <c r="N14" s="261"/>
      <c r="O14" s="261"/>
      <c r="P14" s="261"/>
      <c r="Q14" s="261"/>
      <c r="R14" s="261"/>
      <c r="S14" s="262"/>
      <c r="T14" s="188"/>
      <c r="U14" s="261"/>
      <c r="V14" s="261"/>
      <c r="W14" s="261"/>
      <c r="X14" s="125"/>
      <c r="Y14" s="125"/>
      <c r="Z14" s="124"/>
      <c r="AA14" s="168"/>
      <c r="AB14" s="85"/>
      <c r="AC14" s="188"/>
      <c r="AD14" s="261"/>
      <c r="AE14" s="261"/>
      <c r="AF14" s="261"/>
      <c r="AG14" s="262"/>
      <c r="AH14" s="188"/>
      <c r="AI14" s="261"/>
      <c r="AJ14" s="261"/>
      <c r="AK14" s="261"/>
      <c r="AL14" s="261"/>
      <c r="AM14" s="188"/>
      <c r="AN14" s="261"/>
      <c r="AO14" s="262"/>
      <c r="AP14" s="188"/>
      <c r="AQ14" s="261"/>
      <c r="AR14" s="262"/>
      <c r="AS14" s="188"/>
      <c r="AT14" s="261"/>
      <c r="AU14" s="262"/>
      <c r="AV14" s="188"/>
      <c r="AW14" s="261"/>
      <c r="AX14" s="261"/>
      <c r="AY14" s="261"/>
      <c r="AZ14" s="261"/>
      <c r="BA14" s="261"/>
      <c r="BB14" s="262"/>
    </row>
    <row r="15" spans="1:54" ht="15" customHeight="1" x14ac:dyDescent="0.55000000000000004">
      <c r="B15" s="188"/>
      <c r="C15" s="261"/>
      <c r="D15" s="261"/>
      <c r="E15" s="261"/>
      <c r="F15" s="261"/>
      <c r="G15" s="262"/>
      <c r="H15" s="188"/>
      <c r="I15" s="261"/>
      <c r="J15" s="261"/>
      <c r="K15" s="261"/>
      <c r="L15" s="188"/>
      <c r="M15" s="261"/>
      <c r="N15" s="261"/>
      <c r="O15" s="261"/>
      <c r="P15" s="261"/>
      <c r="Q15" s="261"/>
      <c r="R15" s="261"/>
      <c r="S15" s="262"/>
      <c r="T15" s="188"/>
      <c r="U15" s="261"/>
      <c r="V15" s="261"/>
      <c r="W15" s="261"/>
      <c r="X15" s="125"/>
      <c r="Y15" s="125"/>
      <c r="Z15" s="124"/>
      <c r="AA15" s="168"/>
      <c r="AB15" s="85"/>
      <c r="AC15" s="188"/>
      <c r="AD15" s="261"/>
      <c r="AE15" s="261"/>
      <c r="AF15" s="261"/>
      <c r="AG15" s="262"/>
      <c r="AH15" s="188"/>
      <c r="AI15" s="261"/>
      <c r="AJ15" s="261"/>
      <c r="AK15" s="261"/>
      <c r="AL15" s="261"/>
      <c r="AM15" s="188"/>
      <c r="AN15" s="261"/>
      <c r="AO15" s="262"/>
      <c r="AP15" s="188"/>
      <c r="AQ15" s="261"/>
      <c r="AR15" s="262"/>
      <c r="AS15" s="188"/>
      <c r="AT15" s="261"/>
      <c r="AU15" s="262"/>
      <c r="AV15" s="188"/>
      <c r="AW15" s="261"/>
      <c r="AX15" s="261"/>
      <c r="AY15" s="261"/>
      <c r="AZ15" s="261"/>
      <c r="BA15" s="261"/>
      <c r="BB15" s="262"/>
    </row>
    <row r="16" spans="1:54" ht="15" customHeight="1" x14ac:dyDescent="0.55000000000000004">
      <c r="B16" s="188"/>
      <c r="C16" s="261"/>
      <c r="D16" s="261"/>
      <c r="E16" s="261"/>
      <c r="F16" s="261"/>
      <c r="G16" s="262"/>
      <c r="H16" s="188"/>
      <c r="I16" s="261"/>
      <c r="J16" s="261"/>
      <c r="K16" s="261"/>
      <c r="L16" s="188"/>
      <c r="M16" s="261"/>
      <c r="N16" s="261"/>
      <c r="O16" s="261"/>
      <c r="P16" s="261"/>
      <c r="Q16" s="261"/>
      <c r="R16" s="261"/>
      <c r="S16" s="262"/>
      <c r="T16" s="188"/>
      <c r="U16" s="261"/>
      <c r="V16" s="261"/>
      <c r="W16" s="261"/>
      <c r="X16" s="125"/>
      <c r="Y16" s="125"/>
      <c r="Z16" s="124"/>
      <c r="AA16" s="168"/>
      <c r="AB16" s="85"/>
      <c r="AC16" s="188"/>
      <c r="AD16" s="261"/>
      <c r="AE16" s="261"/>
      <c r="AF16" s="261"/>
      <c r="AG16" s="262"/>
      <c r="AH16" s="188"/>
      <c r="AI16" s="261"/>
      <c r="AJ16" s="261"/>
      <c r="AK16" s="261"/>
      <c r="AL16" s="261"/>
      <c r="AM16" s="188"/>
      <c r="AN16" s="261"/>
      <c r="AO16" s="262"/>
      <c r="AP16" s="188"/>
      <c r="AQ16" s="261"/>
      <c r="AR16" s="262"/>
      <c r="AS16" s="188"/>
      <c r="AT16" s="261"/>
      <c r="AU16" s="262"/>
      <c r="AV16" s="188"/>
      <c r="AW16" s="261"/>
      <c r="AX16" s="261"/>
      <c r="AY16" s="261"/>
      <c r="AZ16" s="261"/>
      <c r="BA16" s="261"/>
      <c r="BB16" s="262"/>
    </row>
    <row r="17" spans="2:54" ht="15" customHeight="1" x14ac:dyDescent="0.55000000000000004">
      <c r="B17" s="188"/>
      <c r="C17" s="261"/>
      <c r="D17" s="261"/>
      <c r="E17" s="261"/>
      <c r="F17" s="261"/>
      <c r="G17" s="262"/>
      <c r="H17" s="188"/>
      <c r="I17" s="261"/>
      <c r="J17" s="261"/>
      <c r="K17" s="261"/>
      <c r="L17" s="188"/>
      <c r="M17" s="261"/>
      <c r="N17" s="261"/>
      <c r="O17" s="261"/>
      <c r="P17" s="261"/>
      <c r="Q17" s="261"/>
      <c r="R17" s="261"/>
      <c r="S17" s="262"/>
      <c r="T17" s="188"/>
      <c r="U17" s="261"/>
      <c r="V17" s="261"/>
      <c r="W17" s="261"/>
      <c r="X17" s="125"/>
      <c r="Y17" s="125"/>
      <c r="Z17" s="124"/>
      <c r="AA17" s="168"/>
      <c r="AB17" s="85"/>
      <c r="AC17" s="188"/>
      <c r="AD17" s="261"/>
      <c r="AE17" s="261"/>
      <c r="AF17" s="261"/>
      <c r="AG17" s="262"/>
      <c r="AH17" s="188"/>
      <c r="AI17" s="261"/>
      <c r="AJ17" s="261"/>
      <c r="AK17" s="261"/>
      <c r="AL17" s="261"/>
      <c r="AM17" s="188"/>
      <c r="AN17" s="261"/>
      <c r="AO17" s="262"/>
      <c r="AP17" s="188"/>
      <c r="AQ17" s="261"/>
      <c r="AR17" s="262"/>
      <c r="AS17" s="188"/>
      <c r="AT17" s="261"/>
      <c r="AU17" s="262"/>
      <c r="AV17" s="188"/>
      <c r="AW17" s="261"/>
      <c r="AX17" s="261"/>
      <c r="AY17" s="261"/>
      <c r="AZ17" s="261"/>
      <c r="BA17" s="261"/>
      <c r="BB17" s="262"/>
    </row>
    <row r="18" spans="2:54" ht="15" customHeight="1" x14ac:dyDescent="0.55000000000000004">
      <c r="B18" s="188"/>
      <c r="C18" s="261"/>
      <c r="D18" s="261"/>
      <c r="E18" s="261"/>
      <c r="F18" s="261"/>
      <c r="G18" s="262"/>
      <c r="H18" s="188"/>
      <c r="I18" s="261"/>
      <c r="J18" s="261"/>
      <c r="K18" s="261"/>
      <c r="L18" s="188"/>
      <c r="M18" s="261"/>
      <c r="N18" s="261"/>
      <c r="O18" s="261"/>
      <c r="P18" s="261"/>
      <c r="Q18" s="261"/>
      <c r="R18" s="261"/>
      <c r="S18" s="262"/>
      <c r="T18" s="188"/>
      <c r="U18" s="261"/>
      <c r="V18" s="261"/>
      <c r="W18" s="261"/>
      <c r="X18" s="125"/>
      <c r="Y18" s="125"/>
      <c r="Z18" s="124"/>
      <c r="AA18" s="168"/>
      <c r="AB18" s="85"/>
      <c r="AC18" s="188"/>
      <c r="AD18" s="261"/>
      <c r="AE18" s="261"/>
      <c r="AF18" s="261"/>
      <c r="AG18" s="262"/>
      <c r="AH18" s="188"/>
      <c r="AI18" s="261"/>
      <c r="AJ18" s="261"/>
      <c r="AK18" s="261"/>
      <c r="AL18" s="261"/>
      <c r="AM18" s="188"/>
      <c r="AN18" s="261"/>
      <c r="AO18" s="262"/>
      <c r="AP18" s="188"/>
      <c r="AQ18" s="261"/>
      <c r="AR18" s="262"/>
      <c r="AS18" s="188"/>
      <c r="AT18" s="261"/>
      <c r="AU18" s="262"/>
      <c r="AV18" s="188"/>
      <c r="AW18" s="261"/>
      <c r="AX18" s="261"/>
      <c r="AY18" s="261"/>
      <c r="AZ18" s="261"/>
      <c r="BA18" s="261"/>
      <c r="BB18" s="262"/>
    </row>
    <row r="19" spans="2:54" ht="15" customHeight="1" x14ac:dyDescent="0.55000000000000004">
      <c r="B19" s="188"/>
      <c r="C19" s="261"/>
      <c r="D19" s="261"/>
      <c r="E19" s="261"/>
      <c r="F19" s="261"/>
      <c r="G19" s="262"/>
      <c r="H19" s="188"/>
      <c r="I19" s="261"/>
      <c r="J19" s="261"/>
      <c r="K19" s="261"/>
      <c r="L19" s="188"/>
      <c r="M19" s="261"/>
      <c r="N19" s="261"/>
      <c r="O19" s="261"/>
      <c r="P19" s="261"/>
      <c r="Q19" s="261"/>
      <c r="R19" s="261"/>
      <c r="S19" s="262"/>
      <c r="T19" s="188"/>
      <c r="U19" s="261"/>
      <c r="V19" s="261"/>
      <c r="W19" s="261"/>
      <c r="X19" s="125"/>
      <c r="Y19" s="125"/>
      <c r="Z19" s="124"/>
      <c r="AA19" s="168"/>
      <c r="AB19" s="85"/>
      <c r="AC19" s="188"/>
      <c r="AD19" s="261"/>
      <c r="AE19" s="261"/>
      <c r="AF19" s="261"/>
      <c r="AG19" s="262"/>
      <c r="AH19" s="188"/>
      <c r="AI19" s="261"/>
      <c r="AJ19" s="261"/>
      <c r="AK19" s="261"/>
      <c r="AL19" s="261"/>
      <c r="AM19" s="188"/>
      <c r="AN19" s="261"/>
      <c r="AO19" s="262"/>
      <c r="AP19" s="188"/>
      <c r="AQ19" s="261"/>
      <c r="AR19" s="262"/>
      <c r="AS19" s="188"/>
      <c r="AT19" s="261"/>
      <c r="AU19" s="262"/>
      <c r="AV19" s="188"/>
      <c r="AW19" s="261"/>
      <c r="AX19" s="261"/>
      <c r="AY19" s="261"/>
      <c r="AZ19" s="261"/>
      <c r="BA19" s="261"/>
      <c r="BB19" s="262"/>
    </row>
    <row r="20" spans="2:54" ht="15" customHeight="1" x14ac:dyDescent="0.55000000000000004">
      <c r="B20" s="188"/>
      <c r="C20" s="261"/>
      <c r="D20" s="261"/>
      <c r="E20" s="261"/>
      <c r="F20" s="261"/>
      <c r="G20" s="262"/>
      <c r="H20" s="188"/>
      <c r="I20" s="261"/>
      <c r="J20" s="261"/>
      <c r="K20" s="261"/>
      <c r="L20" s="188"/>
      <c r="M20" s="261"/>
      <c r="N20" s="261"/>
      <c r="O20" s="261"/>
      <c r="P20" s="261"/>
      <c r="Q20" s="261"/>
      <c r="R20" s="261"/>
      <c r="S20" s="262"/>
      <c r="T20" s="188"/>
      <c r="U20" s="261"/>
      <c r="V20" s="261"/>
      <c r="W20" s="261"/>
      <c r="X20" s="125"/>
      <c r="Y20" s="125"/>
      <c r="Z20" s="124"/>
      <c r="AA20" s="168"/>
      <c r="AB20" s="85"/>
      <c r="AC20" s="188"/>
      <c r="AD20" s="261"/>
      <c r="AE20" s="261"/>
      <c r="AF20" s="261"/>
      <c r="AG20" s="262"/>
      <c r="AH20" s="188"/>
      <c r="AI20" s="261"/>
      <c r="AJ20" s="261"/>
      <c r="AK20" s="261"/>
      <c r="AL20" s="261"/>
      <c r="AM20" s="188"/>
      <c r="AN20" s="261"/>
      <c r="AO20" s="262"/>
      <c r="AP20" s="188"/>
      <c r="AQ20" s="261"/>
      <c r="AR20" s="262"/>
      <c r="AS20" s="188"/>
      <c r="AT20" s="261"/>
      <c r="AU20" s="262"/>
      <c r="AV20" s="188"/>
      <c r="AW20" s="261"/>
      <c r="AX20" s="261"/>
      <c r="AY20" s="261"/>
      <c r="AZ20" s="261"/>
      <c r="BA20" s="261"/>
      <c r="BB20" s="262"/>
    </row>
    <row r="21" spans="2:54" ht="15" customHeight="1" x14ac:dyDescent="0.55000000000000004">
      <c r="B21" s="188"/>
      <c r="C21" s="261"/>
      <c r="D21" s="261"/>
      <c r="E21" s="261"/>
      <c r="F21" s="261"/>
      <c r="G21" s="262"/>
      <c r="H21" s="188"/>
      <c r="I21" s="261"/>
      <c r="J21" s="261"/>
      <c r="K21" s="261"/>
      <c r="L21" s="188"/>
      <c r="M21" s="261"/>
      <c r="N21" s="261"/>
      <c r="O21" s="261"/>
      <c r="P21" s="261"/>
      <c r="Q21" s="261"/>
      <c r="R21" s="261"/>
      <c r="S21" s="262"/>
      <c r="T21" s="188"/>
      <c r="U21" s="261"/>
      <c r="V21" s="261"/>
      <c r="W21" s="261"/>
      <c r="X21" s="125"/>
      <c r="Y21" s="125"/>
      <c r="Z21" s="124"/>
      <c r="AA21" s="168"/>
      <c r="AB21" s="85"/>
      <c r="AC21" s="188"/>
      <c r="AD21" s="261"/>
      <c r="AE21" s="261"/>
      <c r="AF21" s="261"/>
      <c r="AG21" s="262"/>
      <c r="AH21" s="188"/>
      <c r="AI21" s="261"/>
      <c r="AJ21" s="261"/>
      <c r="AK21" s="261"/>
      <c r="AL21" s="261"/>
      <c r="AM21" s="188"/>
      <c r="AN21" s="261"/>
      <c r="AO21" s="262"/>
      <c r="AP21" s="188"/>
      <c r="AQ21" s="261"/>
      <c r="AR21" s="262"/>
      <c r="AS21" s="188"/>
      <c r="AT21" s="261"/>
      <c r="AU21" s="262"/>
      <c r="AV21" s="188"/>
      <c r="AW21" s="261"/>
      <c r="AX21" s="261"/>
      <c r="AY21" s="261"/>
      <c r="AZ21" s="261"/>
      <c r="BA21" s="261"/>
      <c r="BB21" s="262"/>
    </row>
    <row r="22" spans="2:54" ht="15" customHeight="1" x14ac:dyDescent="0.55000000000000004">
      <c r="B22" s="188"/>
      <c r="C22" s="261"/>
      <c r="D22" s="261"/>
      <c r="E22" s="261"/>
      <c r="F22" s="261"/>
      <c r="G22" s="262"/>
      <c r="H22" s="188"/>
      <c r="I22" s="261"/>
      <c r="J22" s="261"/>
      <c r="K22" s="261"/>
      <c r="L22" s="188"/>
      <c r="M22" s="261"/>
      <c r="N22" s="261"/>
      <c r="O22" s="261"/>
      <c r="P22" s="261"/>
      <c r="Q22" s="261"/>
      <c r="R22" s="261"/>
      <c r="S22" s="262"/>
      <c r="T22" s="188"/>
      <c r="U22" s="261"/>
      <c r="V22" s="261"/>
      <c r="W22" s="261"/>
      <c r="X22" s="125"/>
      <c r="Y22" s="125"/>
      <c r="Z22" s="124"/>
      <c r="AA22" s="168"/>
      <c r="AB22" s="85"/>
      <c r="AC22" s="188"/>
      <c r="AD22" s="261"/>
      <c r="AE22" s="261"/>
      <c r="AF22" s="261"/>
      <c r="AG22" s="262"/>
      <c r="AH22" s="188"/>
      <c r="AI22" s="261"/>
      <c r="AJ22" s="261"/>
      <c r="AK22" s="261"/>
      <c r="AL22" s="261"/>
      <c r="AM22" s="188"/>
      <c r="AN22" s="261"/>
      <c r="AO22" s="262"/>
      <c r="AP22" s="188"/>
      <c r="AQ22" s="261"/>
      <c r="AR22" s="262"/>
      <c r="AS22" s="188"/>
      <c r="AT22" s="261"/>
      <c r="AU22" s="262"/>
      <c r="AV22" s="188"/>
      <c r="AW22" s="261"/>
      <c r="AX22" s="261"/>
      <c r="AY22" s="261"/>
      <c r="AZ22" s="261"/>
      <c r="BA22" s="261"/>
      <c r="BB22" s="262"/>
    </row>
    <row r="23" spans="2:54" ht="15" customHeight="1" x14ac:dyDescent="0.55000000000000004">
      <c r="B23" s="188"/>
      <c r="C23" s="261"/>
      <c r="D23" s="261"/>
      <c r="E23" s="261"/>
      <c r="F23" s="261"/>
      <c r="G23" s="262"/>
      <c r="H23" s="188"/>
      <c r="I23" s="261"/>
      <c r="J23" s="261"/>
      <c r="K23" s="261"/>
      <c r="L23" s="188"/>
      <c r="M23" s="261"/>
      <c r="N23" s="261"/>
      <c r="O23" s="261"/>
      <c r="P23" s="261"/>
      <c r="Q23" s="261"/>
      <c r="R23" s="261"/>
      <c r="S23" s="262"/>
      <c r="T23" s="188"/>
      <c r="U23" s="261"/>
      <c r="V23" s="261"/>
      <c r="W23" s="261"/>
      <c r="X23" s="125"/>
      <c r="Y23" s="125"/>
      <c r="Z23" s="124"/>
      <c r="AA23" s="168"/>
      <c r="AB23" s="85"/>
      <c r="AC23" s="188"/>
      <c r="AD23" s="261"/>
      <c r="AE23" s="261"/>
      <c r="AF23" s="261"/>
      <c r="AG23" s="262"/>
      <c r="AH23" s="188"/>
      <c r="AI23" s="261"/>
      <c r="AJ23" s="261"/>
      <c r="AK23" s="261"/>
      <c r="AL23" s="261"/>
      <c r="AM23" s="188"/>
      <c r="AN23" s="261"/>
      <c r="AO23" s="262"/>
      <c r="AP23" s="188"/>
      <c r="AQ23" s="261"/>
      <c r="AR23" s="262"/>
      <c r="AS23" s="188"/>
      <c r="AT23" s="261"/>
      <c r="AU23" s="262"/>
      <c r="AV23" s="188"/>
      <c r="AW23" s="261"/>
      <c r="AX23" s="261"/>
      <c r="AY23" s="261"/>
      <c r="AZ23" s="261"/>
      <c r="BA23" s="261"/>
      <c r="BB23" s="262"/>
    </row>
    <row r="24" spans="2:54" ht="15" customHeight="1" x14ac:dyDescent="0.55000000000000004">
      <c r="B24" s="188"/>
      <c r="C24" s="261"/>
      <c r="D24" s="261"/>
      <c r="E24" s="261"/>
      <c r="F24" s="261"/>
      <c r="G24" s="262"/>
      <c r="H24" s="188"/>
      <c r="I24" s="261"/>
      <c r="J24" s="261"/>
      <c r="K24" s="261"/>
      <c r="L24" s="188"/>
      <c r="M24" s="261"/>
      <c r="N24" s="261"/>
      <c r="O24" s="261"/>
      <c r="P24" s="261"/>
      <c r="Q24" s="261"/>
      <c r="R24" s="261"/>
      <c r="S24" s="262"/>
      <c r="T24" s="188"/>
      <c r="U24" s="261"/>
      <c r="V24" s="261"/>
      <c r="W24" s="261"/>
      <c r="X24" s="125"/>
      <c r="Y24" s="125"/>
      <c r="Z24" s="124"/>
      <c r="AA24" s="168"/>
      <c r="AB24" s="85"/>
      <c r="AC24" s="188"/>
      <c r="AD24" s="261"/>
      <c r="AE24" s="261"/>
      <c r="AF24" s="261"/>
      <c r="AG24" s="262"/>
      <c r="AH24" s="188"/>
      <c r="AI24" s="261"/>
      <c r="AJ24" s="261"/>
      <c r="AK24" s="261"/>
      <c r="AL24" s="261"/>
      <c r="AM24" s="188"/>
      <c r="AN24" s="261"/>
      <c r="AO24" s="262"/>
      <c r="AP24" s="188"/>
      <c r="AQ24" s="261"/>
      <c r="AR24" s="262"/>
      <c r="AS24" s="188"/>
      <c r="AT24" s="261"/>
      <c r="AU24" s="262"/>
      <c r="AV24" s="188"/>
      <c r="AW24" s="261"/>
      <c r="AX24" s="261"/>
      <c r="AY24" s="261"/>
      <c r="AZ24" s="261"/>
      <c r="BA24" s="261"/>
      <c r="BB24" s="262"/>
    </row>
    <row r="25" spans="2:54" ht="15" customHeight="1" x14ac:dyDescent="0.55000000000000004">
      <c r="B25" s="188"/>
      <c r="C25" s="261"/>
      <c r="D25" s="261"/>
      <c r="E25" s="261"/>
      <c r="F25" s="261"/>
      <c r="G25" s="262"/>
      <c r="H25" s="188"/>
      <c r="I25" s="261"/>
      <c r="J25" s="261"/>
      <c r="K25" s="261"/>
      <c r="L25" s="188"/>
      <c r="M25" s="261"/>
      <c r="N25" s="261"/>
      <c r="O25" s="261"/>
      <c r="P25" s="261"/>
      <c r="Q25" s="261"/>
      <c r="R25" s="261"/>
      <c r="S25" s="262"/>
      <c r="T25" s="188"/>
      <c r="U25" s="261"/>
      <c r="V25" s="261"/>
      <c r="W25" s="261"/>
      <c r="X25" s="125"/>
      <c r="Y25" s="125"/>
      <c r="Z25" s="124"/>
      <c r="AA25" s="168"/>
      <c r="AB25" s="85"/>
      <c r="AC25" s="188"/>
      <c r="AD25" s="261"/>
      <c r="AE25" s="261"/>
      <c r="AF25" s="261"/>
      <c r="AG25" s="262"/>
      <c r="AH25" s="188"/>
      <c r="AI25" s="261"/>
      <c r="AJ25" s="261"/>
      <c r="AK25" s="261"/>
      <c r="AL25" s="261"/>
      <c r="AM25" s="188"/>
      <c r="AN25" s="261"/>
      <c r="AO25" s="262"/>
      <c r="AP25" s="188"/>
      <c r="AQ25" s="261"/>
      <c r="AR25" s="262"/>
      <c r="AS25" s="188"/>
      <c r="AT25" s="261"/>
      <c r="AU25" s="262"/>
      <c r="AV25" s="188"/>
      <c r="AW25" s="261"/>
      <c r="AX25" s="261"/>
      <c r="AY25" s="261"/>
      <c r="AZ25" s="261"/>
      <c r="BA25" s="261"/>
      <c r="BB25" s="262"/>
    </row>
    <row r="26" spans="2:54" ht="15" customHeight="1" x14ac:dyDescent="0.55000000000000004">
      <c r="B26" s="297" t="s">
        <v>37</v>
      </c>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9"/>
      <c r="AA26" s="299"/>
      <c r="AB26" s="299"/>
      <c r="AC26" s="188"/>
      <c r="AD26" s="261"/>
      <c r="AE26" s="261"/>
      <c r="AF26" s="261"/>
      <c r="AG26" s="262"/>
      <c r="AH26" s="188"/>
      <c r="AI26" s="261"/>
      <c r="AJ26" s="261"/>
      <c r="AK26" s="261"/>
      <c r="AL26" s="261"/>
      <c r="AM26" s="188"/>
      <c r="AN26" s="261"/>
      <c r="AO26" s="262"/>
      <c r="AP26" s="188"/>
      <c r="AQ26" s="261"/>
      <c r="AR26" s="262"/>
      <c r="AS26" s="188"/>
      <c r="AT26" s="261"/>
      <c r="AU26" s="262"/>
      <c r="AV26" s="188"/>
      <c r="AW26" s="261"/>
      <c r="AX26" s="261"/>
      <c r="AY26" s="261"/>
      <c r="AZ26" s="261"/>
      <c r="BA26" s="261"/>
      <c r="BB26" s="262"/>
    </row>
    <row r="27" spans="2:54" ht="13" customHeight="1" x14ac:dyDescent="0.55000000000000004">
      <c r="B27" s="2" t="s">
        <v>202</v>
      </c>
    </row>
    <row r="28" spans="2:54" ht="13" customHeight="1" x14ac:dyDescent="0.55000000000000004">
      <c r="B28" s="2" t="s">
        <v>38</v>
      </c>
    </row>
    <row r="29" spans="2:54" ht="13" customHeight="1" x14ac:dyDescent="0.55000000000000004">
      <c r="B29" s="2"/>
    </row>
  </sheetData>
  <mergeCells count="238">
    <mergeCell ref="AV26:AY26"/>
    <mergeCell ref="AZ26:BB26"/>
    <mergeCell ref="B26:AB26"/>
    <mergeCell ref="AC26:AG26"/>
    <mergeCell ref="AH26:AL26"/>
    <mergeCell ref="AM26:AO26"/>
    <mergeCell ref="AP26:AR26"/>
    <mergeCell ref="AS26:AU26"/>
    <mergeCell ref="AH25:AL25"/>
    <mergeCell ref="AM25:AO25"/>
    <mergeCell ref="AP25:AR25"/>
    <mergeCell ref="AS25:AU25"/>
    <mergeCell ref="AV25:AY25"/>
    <mergeCell ref="AZ25:BB25"/>
    <mergeCell ref="B25:G25"/>
    <mergeCell ref="H25:K25"/>
    <mergeCell ref="L25:S25"/>
    <mergeCell ref="T25:Y25"/>
    <mergeCell ref="Z25:AA25"/>
    <mergeCell ref="AC25:AG25"/>
    <mergeCell ref="AH24:AL24"/>
    <mergeCell ref="AM24:AO24"/>
    <mergeCell ref="AP24:AR24"/>
    <mergeCell ref="AS24:AU24"/>
    <mergeCell ref="AV24:AY24"/>
    <mergeCell ref="AZ24:BB24"/>
    <mergeCell ref="B24:G24"/>
    <mergeCell ref="H24:K24"/>
    <mergeCell ref="L24:S24"/>
    <mergeCell ref="T24:Y24"/>
    <mergeCell ref="Z24:AA24"/>
    <mergeCell ref="AC24:AG24"/>
    <mergeCell ref="AH23:AL23"/>
    <mergeCell ref="AM23:AO23"/>
    <mergeCell ref="AP23:AR23"/>
    <mergeCell ref="AS23:AU23"/>
    <mergeCell ref="AV23:AY23"/>
    <mergeCell ref="AZ23:BB23"/>
    <mergeCell ref="B23:G23"/>
    <mergeCell ref="H23:K23"/>
    <mergeCell ref="L23:S23"/>
    <mergeCell ref="T23:Y23"/>
    <mergeCell ref="Z23:AA23"/>
    <mergeCell ref="AC23:AG23"/>
    <mergeCell ref="AH22:AL22"/>
    <mergeCell ref="AM22:AO22"/>
    <mergeCell ref="AP22:AR22"/>
    <mergeCell ref="AS22:AU22"/>
    <mergeCell ref="AV22:AY22"/>
    <mergeCell ref="AZ22:BB22"/>
    <mergeCell ref="B22:G22"/>
    <mergeCell ref="H22:K22"/>
    <mergeCell ref="L22:S22"/>
    <mergeCell ref="T22:Y22"/>
    <mergeCell ref="Z22:AA22"/>
    <mergeCell ref="AC22:AG22"/>
    <mergeCell ref="AH21:AL21"/>
    <mergeCell ref="AM21:AO21"/>
    <mergeCell ref="AP21:AR21"/>
    <mergeCell ref="AS21:AU21"/>
    <mergeCell ref="AV21:AY21"/>
    <mergeCell ref="AZ21:BB21"/>
    <mergeCell ref="B21:G21"/>
    <mergeCell ref="H21:K21"/>
    <mergeCell ref="L21:S21"/>
    <mergeCell ref="T21:Y21"/>
    <mergeCell ref="Z21:AA21"/>
    <mergeCell ref="AC21:AG21"/>
    <mergeCell ref="AH20:AL20"/>
    <mergeCell ref="AM20:AO20"/>
    <mergeCell ref="AP20:AR20"/>
    <mergeCell ref="AS20:AU20"/>
    <mergeCell ref="AV20:AY20"/>
    <mergeCell ref="AZ20:BB20"/>
    <mergeCell ref="B20:G20"/>
    <mergeCell ref="H20:K20"/>
    <mergeCell ref="L20:S20"/>
    <mergeCell ref="T20:Y20"/>
    <mergeCell ref="Z20:AA20"/>
    <mergeCell ref="AC20:AG20"/>
    <mergeCell ref="AH19:AL19"/>
    <mergeCell ref="AM19:AO19"/>
    <mergeCell ref="AP19:AR19"/>
    <mergeCell ref="AS19:AU19"/>
    <mergeCell ref="AV19:AY19"/>
    <mergeCell ref="AZ19:BB19"/>
    <mergeCell ref="B19:G19"/>
    <mergeCell ref="H19:K19"/>
    <mergeCell ref="L19:S19"/>
    <mergeCell ref="T19:Y19"/>
    <mergeCell ref="Z19:AA19"/>
    <mergeCell ref="AC19:AG19"/>
    <mergeCell ref="AH18:AL18"/>
    <mergeCell ref="AM18:AO18"/>
    <mergeCell ref="AP18:AR18"/>
    <mergeCell ref="AS18:AU18"/>
    <mergeCell ref="AV18:AY18"/>
    <mergeCell ref="AZ18:BB18"/>
    <mergeCell ref="B18:G18"/>
    <mergeCell ref="H18:K18"/>
    <mergeCell ref="L18:S18"/>
    <mergeCell ref="T18:Y18"/>
    <mergeCell ref="Z18:AA18"/>
    <mergeCell ref="AC18:AG18"/>
    <mergeCell ref="AH17:AL17"/>
    <mergeCell ref="AM17:AO17"/>
    <mergeCell ref="AP17:AR17"/>
    <mergeCell ref="AS17:AU17"/>
    <mergeCell ref="AV17:AY17"/>
    <mergeCell ref="AZ17:BB17"/>
    <mergeCell ref="B17:G17"/>
    <mergeCell ref="H17:K17"/>
    <mergeCell ref="L17:S17"/>
    <mergeCell ref="T17:Y17"/>
    <mergeCell ref="Z17:AA17"/>
    <mergeCell ref="AC17:AG17"/>
    <mergeCell ref="AH16:AL16"/>
    <mergeCell ref="AM16:AO16"/>
    <mergeCell ref="AP16:AR16"/>
    <mergeCell ref="AS16:AU16"/>
    <mergeCell ref="AV16:AY16"/>
    <mergeCell ref="AZ16:BB16"/>
    <mergeCell ref="B16:G16"/>
    <mergeCell ref="H16:K16"/>
    <mergeCell ref="L16:S16"/>
    <mergeCell ref="T16:Y16"/>
    <mergeCell ref="Z16:AA16"/>
    <mergeCell ref="AC16:AG16"/>
    <mergeCell ref="AH15:AL15"/>
    <mergeCell ref="AM15:AO15"/>
    <mergeCell ref="AP15:AR15"/>
    <mergeCell ref="AS15:AU15"/>
    <mergeCell ref="AV15:AY15"/>
    <mergeCell ref="AZ15:BB15"/>
    <mergeCell ref="B15:G15"/>
    <mergeCell ref="H15:K15"/>
    <mergeCell ref="L15:S15"/>
    <mergeCell ref="T15:Y15"/>
    <mergeCell ref="Z15:AA15"/>
    <mergeCell ref="AC15:AG15"/>
    <mergeCell ref="AH14:AL14"/>
    <mergeCell ref="AM14:AO14"/>
    <mergeCell ref="AP14:AR14"/>
    <mergeCell ref="AS14:AU14"/>
    <mergeCell ref="AV14:AY14"/>
    <mergeCell ref="AZ14:BB14"/>
    <mergeCell ref="B14:G14"/>
    <mergeCell ref="H14:K14"/>
    <mergeCell ref="L14:S14"/>
    <mergeCell ref="T14:Y14"/>
    <mergeCell ref="Z14:AA14"/>
    <mergeCell ref="AC14:AG14"/>
    <mergeCell ref="AH13:AL13"/>
    <mergeCell ref="AM13:AO13"/>
    <mergeCell ref="AP13:AR13"/>
    <mergeCell ref="AS13:AU13"/>
    <mergeCell ref="AV13:AY13"/>
    <mergeCell ref="AZ13:BB13"/>
    <mergeCell ref="B13:G13"/>
    <mergeCell ref="H13:K13"/>
    <mergeCell ref="L13:S13"/>
    <mergeCell ref="T13:Y13"/>
    <mergeCell ref="Z13:AA13"/>
    <mergeCell ref="AC13:AG13"/>
    <mergeCell ref="AH12:AL12"/>
    <mergeCell ref="AM12:AO12"/>
    <mergeCell ref="AP12:AR12"/>
    <mergeCell ref="AS12:AU12"/>
    <mergeCell ref="AV12:AY12"/>
    <mergeCell ref="AZ12:BB12"/>
    <mergeCell ref="B12:G12"/>
    <mergeCell ref="H12:K12"/>
    <mergeCell ref="L12:S12"/>
    <mergeCell ref="T12:Y12"/>
    <mergeCell ref="Z12:AA12"/>
    <mergeCell ref="AC12:AG12"/>
    <mergeCell ref="AH11:AL11"/>
    <mergeCell ref="AM11:AO11"/>
    <mergeCell ref="AP11:AR11"/>
    <mergeCell ref="AS11:AU11"/>
    <mergeCell ref="AV11:AY11"/>
    <mergeCell ref="AZ11:BB11"/>
    <mergeCell ref="B11:G11"/>
    <mergeCell ref="H11:K11"/>
    <mergeCell ref="L11:S11"/>
    <mergeCell ref="T11:Y11"/>
    <mergeCell ref="Z11:AA11"/>
    <mergeCell ref="AC11:AG11"/>
    <mergeCell ref="AH10:AL10"/>
    <mergeCell ref="AM10:AO10"/>
    <mergeCell ref="AP10:AR10"/>
    <mergeCell ref="AS10:AU10"/>
    <mergeCell ref="AV10:AY10"/>
    <mergeCell ref="AZ10:BB10"/>
    <mergeCell ref="B10:G10"/>
    <mergeCell ref="H10:K10"/>
    <mergeCell ref="L10:S10"/>
    <mergeCell ref="T10:Y10"/>
    <mergeCell ref="Z10:AA10"/>
    <mergeCell ref="AC10:AG10"/>
    <mergeCell ref="AV7:AY7"/>
    <mergeCell ref="AZ7:BB7"/>
    <mergeCell ref="AH9:AL9"/>
    <mergeCell ref="AM9:AO9"/>
    <mergeCell ref="AP9:AR9"/>
    <mergeCell ref="AS9:AU9"/>
    <mergeCell ref="AV9:AY9"/>
    <mergeCell ref="AZ9:BB9"/>
    <mergeCell ref="B9:G9"/>
    <mergeCell ref="H9:K9"/>
    <mergeCell ref="L9:S9"/>
    <mergeCell ref="T9:Y9"/>
    <mergeCell ref="Z9:AA9"/>
    <mergeCell ref="AC9:AG9"/>
    <mergeCell ref="B8:G8"/>
    <mergeCell ref="H8:K8"/>
    <mergeCell ref="L8:S8"/>
    <mergeCell ref="T8:Y8"/>
    <mergeCell ref="Z8:AA8"/>
    <mergeCell ref="AC8:AG8"/>
    <mergeCell ref="AR2:AZ2"/>
    <mergeCell ref="B5:G7"/>
    <mergeCell ref="H5:K7"/>
    <mergeCell ref="L5:S7"/>
    <mergeCell ref="T5:Y7"/>
    <mergeCell ref="Z5:AB7"/>
    <mergeCell ref="AC5:AG6"/>
    <mergeCell ref="AH5:AL6"/>
    <mergeCell ref="AM5:AU5"/>
    <mergeCell ref="AM6:AO6"/>
    <mergeCell ref="AH8:AL8"/>
    <mergeCell ref="AM8:AO8"/>
    <mergeCell ref="AP8:AR8"/>
    <mergeCell ref="AS8:AU8"/>
    <mergeCell ref="AV8:AY8"/>
    <mergeCell ref="AZ8:BB8"/>
    <mergeCell ref="AP6:AR6"/>
    <mergeCell ref="AS6:AU6"/>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BD9B-1B05-4EA6-9197-219CCD90D0C9}">
  <dimension ref="A1:AW42"/>
  <sheetViews>
    <sheetView showGridLines="0" tabSelected="1" workbookViewId="0">
      <selection activeCell="AY4" sqref="AY4"/>
    </sheetView>
  </sheetViews>
  <sheetFormatPr defaultColWidth="2.6640625" defaultRowHeight="16.5" customHeight="1" x14ac:dyDescent="0.55000000000000004"/>
  <cols>
    <col min="1" max="48" width="2.4140625" style="1" customWidth="1"/>
    <col min="49" max="16384" width="2.6640625" style="1"/>
  </cols>
  <sheetData>
    <row r="1" spans="1:47" ht="16.5" customHeight="1" x14ac:dyDescent="0.55000000000000004">
      <c r="A1" s="1" t="s">
        <v>73</v>
      </c>
      <c r="L1" s="10"/>
    </row>
    <row r="2" spans="1:47" ht="16.5" customHeight="1" x14ac:dyDescent="0.55000000000000004">
      <c r="L2" s="10"/>
      <c r="AJ2" s="1" t="s">
        <v>65</v>
      </c>
    </row>
    <row r="3" spans="1:47" ht="16.5" customHeight="1" x14ac:dyDescent="0.55000000000000004">
      <c r="A3" s="30" t="s">
        <v>12</v>
      </c>
      <c r="B3" s="44"/>
      <c r="C3" s="44"/>
      <c r="D3" s="44"/>
      <c r="E3" s="45"/>
      <c r="F3" s="229"/>
      <c r="G3" s="230"/>
      <c r="H3" s="230"/>
      <c r="I3" s="230"/>
      <c r="J3" s="230"/>
      <c r="K3" s="230"/>
      <c r="L3" s="230"/>
      <c r="M3" s="230"/>
      <c r="N3" s="231"/>
      <c r="O3" s="1" t="s">
        <v>64</v>
      </c>
    </row>
    <row r="4" spans="1:47" ht="16.5" customHeight="1" x14ac:dyDescent="0.55000000000000004">
      <c r="I4" s="10"/>
    </row>
    <row r="5" spans="1:47" ht="16.5" customHeight="1" x14ac:dyDescent="0.55000000000000004">
      <c r="I5" s="10"/>
      <c r="N5" s="10"/>
      <c r="O5" s="10" t="s">
        <v>20</v>
      </c>
    </row>
    <row r="6" spans="1:47" ht="16.5" customHeight="1" x14ac:dyDescent="0.55000000000000004">
      <c r="I6" s="10"/>
    </row>
    <row r="7" spans="1:47" ht="16.5" customHeight="1" x14ac:dyDescent="0.55000000000000004">
      <c r="B7" s="1" t="s">
        <v>237</v>
      </c>
      <c r="I7" s="10"/>
    </row>
    <row r="8" spans="1:47" ht="16.5" customHeight="1" x14ac:dyDescent="0.55000000000000004">
      <c r="I8" s="10"/>
    </row>
    <row r="9" spans="1:47" ht="16.5" customHeight="1" x14ac:dyDescent="0.55000000000000004">
      <c r="A9" s="1" t="s">
        <v>87</v>
      </c>
    </row>
    <row r="10" spans="1:47" s="14" customFormat="1" ht="16.5" customHeight="1" x14ac:dyDescent="0.55000000000000004">
      <c r="B10" s="15" t="s">
        <v>54</v>
      </c>
      <c r="C10" s="15"/>
      <c r="D10" s="15"/>
      <c r="E10" s="15"/>
      <c r="F10" s="15"/>
      <c r="G10" s="11"/>
      <c r="H10" s="11" t="s">
        <v>85</v>
      </c>
      <c r="I10" s="11"/>
      <c r="J10" s="44"/>
      <c r="K10" s="44"/>
      <c r="L10" s="44"/>
      <c r="M10" s="44"/>
      <c r="N10" s="44"/>
      <c r="O10" s="44"/>
      <c r="P10" s="44"/>
      <c r="Q10" s="44"/>
      <c r="R10" s="44"/>
      <c r="S10" s="44"/>
      <c r="T10" s="44"/>
      <c r="U10" s="44"/>
      <c r="V10" s="44"/>
      <c r="W10" s="44"/>
      <c r="X10" s="44"/>
      <c r="Y10" s="44"/>
      <c r="Z10" s="23" t="s">
        <v>47</v>
      </c>
      <c r="AA10" s="23"/>
      <c r="AB10" s="66"/>
      <c r="AC10" s="66"/>
      <c r="AD10" s="11" t="s">
        <v>48</v>
      </c>
      <c r="AE10" s="44" t="s">
        <v>48</v>
      </c>
      <c r="AF10" s="61"/>
      <c r="AG10" s="61"/>
      <c r="AH10" s="61"/>
      <c r="AI10" s="61"/>
      <c r="AJ10" s="61"/>
      <c r="AK10" s="61"/>
      <c r="AL10" s="61"/>
      <c r="AM10" s="61"/>
      <c r="AN10" s="232" t="s">
        <v>55</v>
      </c>
      <c r="AO10" s="233"/>
      <c r="AP10" s="233"/>
      <c r="AQ10" s="234"/>
      <c r="AR10" s="235"/>
      <c r="AS10" s="235"/>
      <c r="AT10" s="236"/>
      <c r="AU10" s="237"/>
    </row>
    <row r="11" spans="1:47" s="14" customFormat="1" ht="16.5" customHeight="1" x14ac:dyDescent="0.55000000000000004">
      <c r="B11" s="2" t="s">
        <v>182</v>
      </c>
    </row>
    <row r="12" spans="1:47" s="14" customFormat="1" ht="16.5" customHeight="1" x14ac:dyDescent="0.55000000000000004">
      <c r="B12" s="2" t="s">
        <v>80</v>
      </c>
    </row>
    <row r="13" spans="1:47" s="14" customFormat="1" ht="16.5" customHeight="1" x14ac:dyDescent="0.55000000000000004">
      <c r="B13" s="2"/>
    </row>
    <row r="14" spans="1:47" ht="16.5" customHeight="1" x14ac:dyDescent="0.55000000000000004">
      <c r="A14" s="1" t="s">
        <v>43</v>
      </c>
      <c r="AC14" s="2"/>
    </row>
    <row r="15" spans="1:47" ht="16.5" customHeight="1" x14ac:dyDescent="0.55000000000000004">
      <c r="B15" s="16" t="s">
        <v>0</v>
      </c>
      <c r="C15" s="17"/>
      <c r="D15" s="17"/>
      <c r="E15" s="43"/>
      <c r="F15" s="11" t="s">
        <v>71</v>
      </c>
      <c r="G15" s="63"/>
      <c r="H15" s="63"/>
      <c r="I15" s="63"/>
      <c r="J15" s="63"/>
      <c r="K15" s="63"/>
      <c r="L15" s="63"/>
      <c r="M15" s="63"/>
      <c r="N15" s="63"/>
      <c r="O15" s="63"/>
      <c r="P15" s="63"/>
      <c r="Q15" s="63"/>
      <c r="R15" s="11" t="s">
        <v>72</v>
      </c>
      <c r="S15" s="63"/>
      <c r="T15" s="44"/>
      <c r="U15" s="44"/>
      <c r="V15" s="18"/>
      <c r="W15" s="18"/>
      <c r="X15" s="44"/>
      <c r="Y15" s="44"/>
      <c r="Z15" s="44"/>
      <c r="AA15" s="44"/>
      <c r="AB15" s="44"/>
      <c r="AC15" s="45"/>
      <c r="AD15" s="11" t="s">
        <v>148</v>
      </c>
      <c r="AE15" s="63"/>
      <c r="AF15" s="44"/>
      <c r="AG15" s="44"/>
      <c r="AH15" s="18"/>
      <c r="AI15" s="18"/>
      <c r="AJ15" s="44"/>
      <c r="AK15" s="44"/>
      <c r="AL15" s="44"/>
      <c r="AM15" s="44"/>
      <c r="AN15" s="44"/>
      <c r="AO15" s="45"/>
    </row>
    <row r="16" spans="1:47" s="14" customFormat="1" ht="16.5" customHeight="1" x14ac:dyDescent="0.55000000000000004">
      <c r="B16" s="19"/>
      <c r="C16" s="20"/>
      <c r="D16" s="20"/>
      <c r="E16" s="21"/>
      <c r="F16" s="5" t="s">
        <v>49</v>
      </c>
      <c r="G16" s="8"/>
      <c r="H16" s="8"/>
      <c r="I16" s="8"/>
      <c r="J16" s="5" t="s">
        <v>23</v>
      </c>
      <c r="K16" s="8"/>
      <c r="L16" s="8"/>
      <c r="M16" s="8"/>
      <c r="N16" s="5" t="s">
        <v>24</v>
      </c>
      <c r="O16" s="8"/>
      <c r="P16" s="8"/>
      <c r="Q16" s="8"/>
      <c r="R16" s="5" t="s">
        <v>49</v>
      </c>
      <c r="S16" s="8"/>
      <c r="T16" s="8"/>
      <c r="U16" s="8"/>
      <c r="V16" s="5" t="s">
        <v>23</v>
      </c>
      <c r="W16" s="8"/>
      <c r="X16" s="8"/>
      <c r="Y16" s="8"/>
      <c r="Z16" s="5" t="s">
        <v>24</v>
      </c>
      <c r="AA16" s="8"/>
      <c r="AB16" s="8"/>
      <c r="AC16" s="8"/>
      <c r="AD16" s="5" t="s">
        <v>49</v>
      </c>
      <c r="AE16" s="8"/>
      <c r="AF16" s="8"/>
      <c r="AG16" s="8"/>
      <c r="AH16" s="5" t="s">
        <v>23</v>
      </c>
      <c r="AI16" s="8"/>
      <c r="AJ16" s="8"/>
      <c r="AK16" s="8"/>
      <c r="AL16" s="5" t="s">
        <v>24</v>
      </c>
      <c r="AM16" s="8"/>
      <c r="AN16" s="8"/>
      <c r="AO16" s="68"/>
    </row>
    <row r="17" spans="1:49" ht="16.5" customHeight="1" x14ac:dyDescent="0.55000000000000004">
      <c r="B17" s="124"/>
      <c r="C17" s="170"/>
      <c r="D17" s="170"/>
      <c r="E17" s="171"/>
      <c r="F17" s="124"/>
      <c r="G17" s="170"/>
      <c r="H17" s="170"/>
      <c r="I17" s="171"/>
      <c r="J17" s="124"/>
      <c r="K17" s="170"/>
      <c r="L17" s="170"/>
      <c r="M17" s="171"/>
      <c r="N17" s="124"/>
      <c r="O17" s="170"/>
      <c r="P17" s="170"/>
      <c r="Q17" s="171"/>
      <c r="R17" s="124"/>
      <c r="S17" s="170"/>
      <c r="T17" s="170"/>
      <c r="U17" s="171"/>
      <c r="V17" s="124"/>
      <c r="W17" s="170"/>
      <c r="X17" s="170"/>
      <c r="Y17" s="171"/>
      <c r="Z17" s="124"/>
      <c r="AA17" s="170"/>
      <c r="AB17" s="170"/>
      <c r="AC17" s="171"/>
      <c r="AD17" s="124"/>
      <c r="AE17" s="170"/>
      <c r="AF17" s="170"/>
      <c r="AG17" s="171"/>
      <c r="AH17" s="124"/>
      <c r="AI17" s="170"/>
      <c r="AJ17" s="170"/>
      <c r="AK17" s="171"/>
      <c r="AL17" s="124"/>
      <c r="AM17" s="170"/>
      <c r="AN17" s="170"/>
      <c r="AO17" s="171"/>
    </row>
    <row r="19" spans="1:49" ht="16.5" customHeight="1" x14ac:dyDescent="0.55000000000000004">
      <c r="A19" s="1" t="s">
        <v>68</v>
      </c>
    </row>
    <row r="20" spans="1:49" s="14" customFormat="1" ht="16.5" customHeight="1" x14ac:dyDescent="0.55000000000000004">
      <c r="B20" s="162" t="s">
        <v>0</v>
      </c>
      <c r="C20" s="176"/>
      <c r="D20" s="176"/>
      <c r="E20" s="177"/>
      <c r="F20" s="26" t="s">
        <v>50</v>
      </c>
      <c r="G20" s="194" t="s">
        <v>137</v>
      </c>
      <c r="H20" s="172"/>
      <c r="I20" s="172"/>
      <c r="J20" s="172"/>
      <c r="K20" s="172"/>
      <c r="L20" s="172"/>
      <c r="M20" s="172"/>
      <c r="N20" s="173"/>
      <c r="O20" s="216" t="s">
        <v>184</v>
      </c>
      <c r="P20" s="217"/>
      <c r="Q20" s="218"/>
      <c r="R20" s="219"/>
      <c r="S20" s="162" t="s">
        <v>186</v>
      </c>
      <c r="T20" s="172"/>
      <c r="U20" s="172"/>
      <c r="V20" s="172"/>
      <c r="W20" s="172"/>
      <c r="X20" s="172"/>
      <c r="Y20" s="172"/>
      <c r="Z20" s="172"/>
      <c r="AA20" s="173"/>
      <c r="AB20" s="224" t="s">
        <v>88</v>
      </c>
      <c r="AC20" s="217"/>
      <c r="AD20" s="198"/>
      <c r="AE20" s="199"/>
      <c r="AF20" s="224" t="s">
        <v>70</v>
      </c>
      <c r="AG20" s="225"/>
      <c r="AH20" s="225"/>
      <c r="AI20" s="225"/>
      <c r="AJ20" s="172"/>
      <c r="AK20" s="173"/>
      <c r="AL20" s="69" t="s">
        <v>51</v>
      </c>
      <c r="AM20" s="31"/>
      <c r="AN20" s="31"/>
      <c r="AO20" s="42" t="s">
        <v>45</v>
      </c>
      <c r="AP20" s="43"/>
      <c r="AQ20" s="43"/>
      <c r="AR20" s="42" t="s">
        <v>46</v>
      </c>
      <c r="AS20" s="32"/>
      <c r="AT20" s="41"/>
      <c r="AU20" s="42" t="s">
        <v>67</v>
      </c>
      <c r="AV20" s="32"/>
      <c r="AW20" s="41"/>
    </row>
    <row r="21" spans="1:49" ht="16.5" customHeight="1" x14ac:dyDescent="0.55000000000000004">
      <c r="B21" s="22"/>
      <c r="C21" s="6"/>
      <c r="D21" s="6"/>
      <c r="E21" s="7"/>
      <c r="F21" s="6"/>
      <c r="G21" s="5" t="s">
        <v>14</v>
      </c>
      <c r="H21" s="6"/>
      <c r="I21" s="6"/>
      <c r="J21" s="6"/>
      <c r="K21" s="6"/>
      <c r="L21" s="6"/>
      <c r="M21" s="6"/>
      <c r="N21" s="7"/>
      <c r="O21" s="220"/>
      <c r="P21" s="221"/>
      <c r="Q21" s="222"/>
      <c r="R21" s="223"/>
      <c r="S21" s="8" t="s">
        <v>185</v>
      </c>
      <c r="T21" s="87"/>
      <c r="U21" s="87"/>
      <c r="V21" s="87"/>
      <c r="W21" s="87"/>
      <c r="X21" s="87"/>
      <c r="Y21" s="87"/>
      <c r="Z21" s="87"/>
      <c r="AA21" s="87"/>
      <c r="AB21" s="220"/>
      <c r="AC21" s="221"/>
      <c r="AD21" s="201"/>
      <c r="AE21" s="202"/>
      <c r="AF21" s="226"/>
      <c r="AG21" s="227"/>
      <c r="AH21" s="227"/>
      <c r="AI21" s="227"/>
      <c r="AJ21" s="166"/>
      <c r="AK21" s="228"/>
      <c r="AL21" s="5" t="s">
        <v>90</v>
      </c>
      <c r="AM21" s="34"/>
      <c r="AN21" s="34"/>
      <c r="AO21" s="5" t="s">
        <v>91</v>
      </c>
      <c r="AP21" s="34"/>
      <c r="AQ21" s="34"/>
      <c r="AR21" s="5" t="s">
        <v>149</v>
      </c>
      <c r="AS21" s="34"/>
      <c r="AT21" s="35"/>
      <c r="AU21" s="5" t="s">
        <v>60</v>
      </c>
      <c r="AV21" s="34"/>
      <c r="AW21" s="35"/>
    </row>
    <row r="22" spans="1:49" ht="16.5" customHeight="1" x14ac:dyDescent="0.55000000000000004">
      <c r="B22" s="207">
        <f>B16</f>
        <v>0</v>
      </c>
      <c r="C22" s="208"/>
      <c r="D22" s="208"/>
      <c r="E22" s="209"/>
      <c r="F22" s="65">
        <v>1</v>
      </c>
      <c r="G22" s="124"/>
      <c r="H22" s="168"/>
      <c r="I22" s="168"/>
      <c r="J22" s="168"/>
      <c r="K22" s="168"/>
      <c r="L22" s="168"/>
      <c r="M22" s="168"/>
      <c r="N22" s="169"/>
      <c r="O22" s="132"/>
      <c r="P22" s="133"/>
      <c r="Q22" s="133"/>
      <c r="R22" s="134"/>
      <c r="S22" s="124"/>
      <c r="T22" s="168"/>
      <c r="U22" s="168"/>
      <c r="V22" s="168"/>
      <c r="W22" s="168"/>
      <c r="X22" s="168"/>
      <c r="Y22" s="168"/>
      <c r="Z22" s="168"/>
      <c r="AA22" s="169"/>
      <c r="AB22" s="132"/>
      <c r="AC22" s="133"/>
      <c r="AD22" s="133"/>
      <c r="AE22" s="134"/>
      <c r="AF22" s="124"/>
      <c r="AG22" s="168"/>
      <c r="AH22" s="168"/>
      <c r="AI22" s="168"/>
      <c r="AJ22" s="168"/>
      <c r="AK22" s="169"/>
      <c r="AL22" s="124"/>
      <c r="AM22" s="168"/>
      <c r="AN22" s="169"/>
      <c r="AO22" s="124"/>
      <c r="AP22" s="168"/>
      <c r="AQ22" s="169"/>
      <c r="AR22" s="124"/>
      <c r="AS22" s="168"/>
      <c r="AT22" s="169"/>
      <c r="AU22" s="245" t="e">
        <f>((AR22-AL22)/(AO22-AL22))*100</f>
        <v>#DIV/0!</v>
      </c>
      <c r="AV22" s="253"/>
      <c r="AW22" s="254"/>
    </row>
    <row r="23" spans="1:49" ht="16.5" customHeight="1" x14ac:dyDescent="0.55000000000000004">
      <c r="B23" s="210"/>
      <c r="C23" s="211"/>
      <c r="D23" s="211"/>
      <c r="E23" s="212"/>
      <c r="F23" s="65">
        <v>2</v>
      </c>
      <c r="G23" s="124"/>
      <c r="H23" s="168"/>
      <c r="I23" s="168"/>
      <c r="J23" s="168"/>
      <c r="K23" s="168"/>
      <c r="L23" s="168"/>
      <c r="M23" s="168"/>
      <c r="N23" s="169"/>
      <c r="O23" s="132"/>
      <c r="P23" s="133"/>
      <c r="Q23" s="133"/>
      <c r="R23" s="134"/>
      <c r="S23" s="124"/>
      <c r="T23" s="168"/>
      <c r="U23" s="168"/>
      <c r="V23" s="168"/>
      <c r="W23" s="168"/>
      <c r="X23" s="168"/>
      <c r="Y23" s="168"/>
      <c r="Z23" s="168"/>
      <c r="AA23" s="169"/>
      <c r="AB23" s="132"/>
      <c r="AC23" s="133"/>
      <c r="AD23" s="133"/>
      <c r="AE23" s="134"/>
      <c r="AF23" s="124"/>
      <c r="AG23" s="168"/>
      <c r="AH23" s="168"/>
      <c r="AI23" s="168"/>
      <c r="AJ23" s="168"/>
      <c r="AK23" s="169"/>
      <c r="AL23" s="124"/>
      <c r="AM23" s="168"/>
      <c r="AN23" s="169"/>
      <c r="AO23" s="124"/>
      <c r="AP23" s="168"/>
      <c r="AQ23" s="169"/>
      <c r="AR23" s="124"/>
      <c r="AS23" s="168"/>
      <c r="AT23" s="169"/>
      <c r="AU23" s="128" t="e">
        <f>((AR23-AL23)/(AO23-AL23))*100</f>
        <v>#DIV/0!</v>
      </c>
      <c r="AV23" s="312"/>
      <c r="AW23" s="313"/>
    </row>
    <row r="24" spans="1:49" ht="16.5" customHeight="1" x14ac:dyDescent="0.55000000000000004">
      <c r="B24" s="213"/>
      <c r="C24" s="214"/>
      <c r="D24" s="214"/>
      <c r="E24" s="215"/>
      <c r="F24" s="65">
        <v>3</v>
      </c>
      <c r="G24" s="124"/>
      <c r="H24" s="168"/>
      <c r="I24" s="168"/>
      <c r="J24" s="168"/>
      <c r="K24" s="168"/>
      <c r="L24" s="168"/>
      <c r="M24" s="168"/>
      <c r="N24" s="169"/>
      <c r="O24" s="132"/>
      <c r="P24" s="133"/>
      <c r="Q24" s="133"/>
      <c r="R24" s="134"/>
      <c r="S24" s="124"/>
      <c r="T24" s="168"/>
      <c r="U24" s="168"/>
      <c r="V24" s="168"/>
      <c r="W24" s="168"/>
      <c r="X24" s="168"/>
      <c r="Y24" s="168"/>
      <c r="Z24" s="168"/>
      <c r="AA24" s="169"/>
      <c r="AB24" s="132"/>
      <c r="AC24" s="133"/>
      <c r="AD24" s="133"/>
      <c r="AE24" s="134"/>
      <c r="AF24" s="124"/>
      <c r="AG24" s="168"/>
      <c r="AH24" s="168"/>
      <c r="AI24" s="168"/>
      <c r="AJ24" s="170"/>
      <c r="AK24" s="169"/>
      <c r="AL24" s="124"/>
      <c r="AM24" s="168"/>
      <c r="AN24" s="169"/>
      <c r="AO24" s="124"/>
      <c r="AP24" s="168"/>
      <c r="AQ24" s="169"/>
      <c r="AR24" s="124"/>
      <c r="AS24" s="168"/>
      <c r="AT24" s="169"/>
      <c r="AU24" s="128" t="e">
        <f>((AR24-AL24)/(AO24-AL24))*100</f>
        <v>#DIV/0!</v>
      </c>
      <c r="AV24" s="312"/>
      <c r="AW24" s="313"/>
    </row>
    <row r="25" spans="1:49" ht="16.5" customHeight="1" x14ac:dyDescent="0.55000000000000004">
      <c r="B25" s="2" t="s">
        <v>138</v>
      </c>
      <c r="AE25" s="2"/>
      <c r="AF25" s="2"/>
    </row>
    <row r="26" spans="1:49" ht="16.5" customHeight="1" x14ac:dyDescent="0.55000000000000004">
      <c r="B26" s="2" t="s">
        <v>187</v>
      </c>
      <c r="W26" s="2"/>
    </row>
    <row r="27" spans="1:49" ht="16.5" customHeight="1" x14ac:dyDescent="0.55000000000000004">
      <c r="B27" s="2" t="s">
        <v>150</v>
      </c>
      <c r="D27" s="2"/>
      <c r="W27" s="2"/>
    </row>
    <row r="28" spans="1:49" ht="16.5" customHeight="1" x14ac:dyDescent="0.55000000000000004">
      <c r="B28" s="2" t="s">
        <v>89</v>
      </c>
    </row>
    <row r="30" spans="1:49" ht="16.5" customHeight="1" x14ac:dyDescent="0.55000000000000004">
      <c r="A30" s="1" t="s">
        <v>61</v>
      </c>
    </row>
    <row r="31" spans="1:49" ht="16.5" customHeight="1" x14ac:dyDescent="0.55000000000000004">
      <c r="B31" s="1" t="s">
        <v>44</v>
      </c>
      <c r="U31" s="14"/>
    </row>
    <row r="32" spans="1:49" s="14" customFormat="1" ht="16.5" customHeight="1" x14ac:dyDescent="0.55000000000000004">
      <c r="B32" s="303"/>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5"/>
    </row>
    <row r="33" spans="2:47" s="14" customFormat="1" ht="16.5" customHeight="1" x14ac:dyDescent="0.55000000000000004">
      <c r="B33" s="306"/>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8"/>
    </row>
    <row r="34" spans="2:47" ht="16.5" customHeight="1" x14ac:dyDescent="0.55000000000000004">
      <c r="B34" s="306"/>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8"/>
    </row>
    <row r="35" spans="2:47" ht="16.5" customHeight="1" x14ac:dyDescent="0.55000000000000004">
      <c r="B35" s="309"/>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1"/>
    </row>
    <row r="36" spans="2:47" ht="16.5" customHeight="1" x14ac:dyDescent="0.55000000000000004">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row>
    <row r="37" spans="2:47" ht="16.5" customHeight="1" x14ac:dyDescent="0.55000000000000004">
      <c r="B37" s="1" t="s">
        <v>130</v>
      </c>
      <c r="U37" s="14"/>
    </row>
    <row r="38" spans="2:47" s="14" customFormat="1" ht="16.5" customHeight="1" x14ac:dyDescent="0.55000000000000004">
      <c r="B38" s="303"/>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5"/>
    </row>
    <row r="39" spans="2:47" s="14" customFormat="1" ht="16.5" customHeight="1" x14ac:dyDescent="0.55000000000000004">
      <c r="B39" s="306"/>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8"/>
    </row>
    <row r="40" spans="2:47" ht="16.5" customHeight="1" x14ac:dyDescent="0.55000000000000004">
      <c r="B40" s="306"/>
      <c r="C40" s="307"/>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8"/>
    </row>
    <row r="41" spans="2:47" ht="16.5" customHeight="1" x14ac:dyDescent="0.55000000000000004">
      <c r="B41" s="309"/>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1"/>
    </row>
    <row r="42" spans="2:47" ht="16.5" customHeight="1" x14ac:dyDescent="0.55000000000000004">
      <c r="B42" s="2" t="s">
        <v>131</v>
      </c>
    </row>
  </sheetData>
  <mergeCells count="52">
    <mergeCell ref="AJ24:AK24"/>
    <mergeCell ref="AB20:AE21"/>
    <mergeCell ref="AB22:AE22"/>
    <mergeCell ref="AB23:AE23"/>
    <mergeCell ref="AB24:AE24"/>
    <mergeCell ref="AJ23:AK23"/>
    <mergeCell ref="AJ22:AK22"/>
    <mergeCell ref="AL24:AN24"/>
    <mergeCell ref="AO24:AQ24"/>
    <mergeCell ref="AR24:AT24"/>
    <mergeCell ref="AN10:AP10"/>
    <mergeCell ref="AQ10:AU10"/>
    <mergeCell ref="AU22:AW22"/>
    <mergeCell ref="AU23:AW23"/>
    <mergeCell ref="AU24:AW24"/>
    <mergeCell ref="AL23:AN23"/>
    <mergeCell ref="AO23:AQ23"/>
    <mergeCell ref="AR23:AT23"/>
    <mergeCell ref="AL22:AN22"/>
    <mergeCell ref="AO22:AQ22"/>
    <mergeCell ref="F3:N3"/>
    <mergeCell ref="O20:R21"/>
    <mergeCell ref="S20:AA20"/>
    <mergeCell ref="AF20:AK21"/>
    <mergeCell ref="AR22:AT22"/>
    <mergeCell ref="S22:AA22"/>
    <mergeCell ref="AF22:AI22"/>
    <mergeCell ref="B32:AU35"/>
    <mergeCell ref="B38:AU41"/>
    <mergeCell ref="B17:E17"/>
    <mergeCell ref="F17:I17"/>
    <mergeCell ref="J17:M17"/>
    <mergeCell ref="N17:Q17"/>
    <mergeCell ref="R17:U17"/>
    <mergeCell ref="V17:Y17"/>
    <mergeCell ref="Z17:AC17"/>
    <mergeCell ref="AD17:AG17"/>
    <mergeCell ref="AH17:AK17"/>
    <mergeCell ref="AL17:AO17"/>
    <mergeCell ref="B20:E20"/>
    <mergeCell ref="G20:N20"/>
    <mergeCell ref="S23:AA23"/>
    <mergeCell ref="AF23:AI23"/>
    <mergeCell ref="G24:N24"/>
    <mergeCell ref="O24:R24"/>
    <mergeCell ref="S24:AA24"/>
    <mergeCell ref="AF24:AI24"/>
    <mergeCell ref="B22:E24"/>
    <mergeCell ref="G22:N22"/>
    <mergeCell ref="G23:N23"/>
    <mergeCell ref="O23:R23"/>
    <mergeCell ref="O22:R22"/>
  </mergeCells>
  <phoneticPr fontId="1"/>
  <pageMargins left="0.70866141732283472" right="0.70866141732283472" top="0.70866141732283472" bottom="0.70866141732283472"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0AB8A8E-95A6-4889-90C3-1D1A68CC8B6A}">
          <x14:formula1>
            <xm:f>リスト!$A$2:$A$4</xm:f>
          </x14:formula1>
          <xm:sqref>AQ10:AU10</xm:sqref>
        </x14:dataValidation>
        <x14:dataValidation type="list" allowBlank="1" showInputMessage="1" showErrorMessage="1" xr:uid="{DF15A6FE-D432-438B-8BEB-63DBB843B5ED}">
          <x14:formula1>
            <xm:f>リスト!$B$2:$B$7</xm:f>
          </x14:formula1>
          <xm:sqref>O22:R24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DFB4-D090-4DEE-BE80-95E3AD0806D5}">
  <dimension ref="A1:K17"/>
  <sheetViews>
    <sheetView topLeftCell="A4" workbookViewId="0">
      <selection activeCell="A8" sqref="A8"/>
    </sheetView>
  </sheetViews>
  <sheetFormatPr defaultRowHeight="18" x14ac:dyDescent="0.55000000000000004"/>
  <cols>
    <col min="1" max="1" width="15.6640625" customWidth="1"/>
    <col min="2" max="3" width="14.75" customWidth="1"/>
    <col min="4" max="4" width="22.08203125" customWidth="1"/>
    <col min="9" max="9" width="5.6640625" customWidth="1"/>
    <col min="10" max="10" width="12.5" customWidth="1"/>
    <col min="11" max="11" width="7.9140625" customWidth="1"/>
  </cols>
  <sheetData>
    <row r="1" spans="1:11" x14ac:dyDescent="0.55000000000000004">
      <c r="A1" t="s">
        <v>151</v>
      </c>
      <c r="B1" t="s">
        <v>74</v>
      </c>
      <c r="C1" t="s">
        <v>27</v>
      </c>
      <c r="D1" t="s">
        <v>93</v>
      </c>
      <c r="E1" t="s">
        <v>111</v>
      </c>
      <c r="I1" t="s">
        <v>120</v>
      </c>
      <c r="J1" t="s">
        <v>116</v>
      </c>
    </row>
    <row r="2" spans="1:11" x14ac:dyDescent="0.55000000000000004">
      <c r="A2" t="s">
        <v>75</v>
      </c>
      <c r="B2" t="s">
        <v>134</v>
      </c>
      <c r="C2" t="s">
        <v>82</v>
      </c>
      <c r="D2" t="s">
        <v>94</v>
      </c>
      <c r="E2" t="s">
        <v>113</v>
      </c>
      <c r="F2">
        <v>10</v>
      </c>
      <c r="I2" t="s">
        <v>119</v>
      </c>
      <c r="J2" t="s">
        <v>117</v>
      </c>
      <c r="K2">
        <v>3</v>
      </c>
    </row>
    <row r="3" spans="1:11" x14ac:dyDescent="0.55000000000000004">
      <c r="A3" t="s">
        <v>76</v>
      </c>
      <c r="B3" t="s">
        <v>135</v>
      </c>
      <c r="C3" t="s">
        <v>83</v>
      </c>
      <c r="D3" t="s">
        <v>100</v>
      </c>
      <c r="E3" t="s">
        <v>114</v>
      </c>
      <c r="F3">
        <v>6</v>
      </c>
      <c r="I3" t="s">
        <v>121</v>
      </c>
      <c r="J3" t="s">
        <v>124</v>
      </c>
      <c r="K3">
        <v>2</v>
      </c>
    </row>
    <row r="4" spans="1:11" x14ac:dyDescent="0.55000000000000004">
      <c r="A4" t="s">
        <v>136</v>
      </c>
      <c r="B4" t="s">
        <v>77</v>
      </c>
      <c r="C4" t="s">
        <v>84</v>
      </c>
      <c r="D4" t="s">
        <v>95</v>
      </c>
      <c r="E4" t="s">
        <v>115</v>
      </c>
      <c r="F4">
        <v>2</v>
      </c>
      <c r="J4" t="s">
        <v>118</v>
      </c>
      <c r="K4">
        <v>1</v>
      </c>
    </row>
    <row r="5" spans="1:11" x14ac:dyDescent="0.55000000000000004">
      <c r="B5" t="s">
        <v>78</v>
      </c>
      <c r="D5" t="s">
        <v>96</v>
      </c>
      <c r="J5" t="s">
        <v>125</v>
      </c>
      <c r="K5">
        <v>1</v>
      </c>
    </row>
    <row r="6" spans="1:11" x14ac:dyDescent="0.55000000000000004">
      <c r="B6" t="s">
        <v>79</v>
      </c>
      <c r="D6" t="s">
        <v>97</v>
      </c>
    </row>
    <row r="7" spans="1:11" x14ac:dyDescent="0.55000000000000004">
      <c r="B7" t="s">
        <v>81</v>
      </c>
      <c r="D7" t="s">
        <v>98</v>
      </c>
    </row>
    <row r="8" spans="1:11" x14ac:dyDescent="0.55000000000000004">
      <c r="D8" t="s">
        <v>99</v>
      </c>
    </row>
    <row r="9" spans="1:11" x14ac:dyDescent="0.55000000000000004">
      <c r="D9" t="s">
        <v>101</v>
      </c>
    </row>
    <row r="10" spans="1:11" x14ac:dyDescent="0.55000000000000004">
      <c r="D10" t="s">
        <v>102</v>
      </c>
    </row>
    <row r="11" spans="1:11" x14ac:dyDescent="0.55000000000000004">
      <c r="D11" t="s">
        <v>103</v>
      </c>
    </row>
    <row r="12" spans="1:11" x14ac:dyDescent="0.55000000000000004">
      <c r="D12" t="s">
        <v>104</v>
      </c>
    </row>
    <row r="13" spans="1:11" x14ac:dyDescent="0.55000000000000004">
      <c r="D13" t="s">
        <v>105</v>
      </c>
    </row>
    <row r="14" spans="1:11" x14ac:dyDescent="0.55000000000000004">
      <c r="D14" t="s">
        <v>106</v>
      </c>
    </row>
    <row r="15" spans="1:11" x14ac:dyDescent="0.55000000000000004">
      <c r="D15" t="s">
        <v>107</v>
      </c>
    </row>
    <row r="16" spans="1:11" x14ac:dyDescent="0.55000000000000004">
      <c r="D16" t="s">
        <v>108</v>
      </c>
    </row>
    <row r="17" spans="4:4" x14ac:dyDescent="0.55000000000000004">
      <c r="D17" t="s">
        <v>109</v>
      </c>
    </row>
  </sheetData>
  <phoneticPr fontId="1"/>
  <dataValidations count="1">
    <dataValidation type="list" allowBlank="1" showInputMessage="1" showErrorMessage="1" sqref="E9" xr:uid="{B7B42B82-181D-45A3-817D-40CAB5266064}">
      <formula1>$A$2:$A$4</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別記１計画書 (記入例)</vt:lpstr>
      <vt:lpstr>別記１計画書</vt:lpstr>
      <vt:lpstr>別記3交付申請（別紙１）</vt:lpstr>
      <vt:lpstr>別記５実績報告</vt:lpstr>
      <vt:lpstr>別記６実績報告（別紙１）</vt:lpstr>
      <vt:lpstr>別記7実施状況報告</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恵美</dc:creator>
  <cp:lastModifiedBy>清水　恵美</cp:lastModifiedBy>
  <cp:lastPrinted>2026-02-13T13:34:02Z</cp:lastPrinted>
  <dcterms:created xsi:type="dcterms:W3CDTF">2026-01-09T00:03:48Z</dcterms:created>
  <dcterms:modified xsi:type="dcterms:W3CDTF">2026-02-13T13:37:41Z</dcterms:modified>
</cp:coreProperties>
</file>