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0" windowWidth="14475" windowHeight="8385" activeTab="0"/>
  </bookViews>
  <sheets>
    <sheet name="R2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<sst xmlns="http://schemas.openxmlformats.org/spreadsheetml/2006/main" count="43" uniqueCount="43">
  <si>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</si>
  <si>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</si>
  <si>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</si>
  <si>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</si>
  <si>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</si>
  <si>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</si>
  <si>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</si>
  <si>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</si>
  <si>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</si>
  <si>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</si>
  <si>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</si>
  <si>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</si>
  <si>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</si>
  <si>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</si>
  <si>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</si>
  <si>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</si>
  <si>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</si>
  <si>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</si>
  <si>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</si>
  <si>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</si>
  <si>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</si>
  <si>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</si>
  <si>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</si>
  <si>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</si>
  <si>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</si>
  <si>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</si>
  <si>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</si>
  <si>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</si>
  <si>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</si>
  <si>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</si>
  <si>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</si>
  <si>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</si>
  <si>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</si>
  <si>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</si>
  <si>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</si>
  <si>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</si>
  <si>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</si>
  <si>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</si>
  <si>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</si>
  <si>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</si>
  <si>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</si>
  <si>
    <t>18　介護保険</t>
  </si>
  <si>
    <r>
      <t>要介護（要支援）認定者数及び認定率</t>
    </r>
    <r>
      <rPr>
        <sz val="11"/>
        <rFont val="ＭＳ ゴシック"/>
        <family val="3"/>
      </rPr>
      <t>（令和3年3月末現在）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</si>
</sst>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  <numFmt numFmtId="185" formatCode="_ * #,##0;_ * &quot;△&quot;#,##0;_ * &quot;‐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2" xfId="48" applyFont="1" applyFill="1" applyBorder="1" applyAlignment="1" quotePrefix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/>
    </xf>
    <xf numFmtId="38" fontId="0" fillId="34" borderId="25" xfId="48" applyFont="1" applyFill="1" applyBorder="1" applyAlignment="1">
      <alignment/>
    </xf>
    <xf numFmtId="38" fontId="0" fillId="34" borderId="26" xfId="48" applyFont="1" applyFill="1" applyBorder="1" applyAlignment="1">
      <alignment/>
    </xf>
    <xf numFmtId="38" fontId="0" fillId="34" borderId="27" xfId="48" applyFont="1" applyFill="1" applyBorder="1" applyAlignment="1">
      <alignment/>
    </xf>
    <xf numFmtId="38" fontId="0" fillId="34" borderId="24" xfId="48" applyFont="1" applyFill="1" applyBorder="1" applyAlignment="1" quotePrefix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6" xfId="48" applyFont="1" applyFill="1" applyBorder="1" applyAlignment="1">
      <alignment horizontal="right"/>
    </xf>
    <xf numFmtId="38" fontId="0" fillId="34" borderId="28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176" fontId="0" fillId="34" borderId="26" xfId="42" applyNumberFormat="1" applyFont="1" applyFill="1" applyBorder="1" applyAlignment="1">
      <alignment/>
    </xf>
    <xf numFmtId="176" fontId="0" fillId="34" borderId="30" xfId="42" applyNumberFormat="1" applyFont="1" applyFill="1" applyBorder="1" applyAlignment="1">
      <alignment/>
    </xf>
    <xf numFmtId="176" fontId="0" fillId="34" borderId="31" xfId="42" applyNumberFormat="1" applyFont="1" applyFill="1" applyBorder="1" applyAlignment="1">
      <alignment/>
    </xf>
    <xf numFmtId="176" fontId="0" fillId="34" borderId="32" xfId="42" applyNumberFormat="1" applyFont="1" applyFill="1" applyBorder="1" applyAlignment="1">
      <alignment/>
    </xf>
    <xf numFmtId="176" fontId="0" fillId="34" borderId="33" xfId="42" applyNumberFormat="1" applyFont="1" applyFill="1" applyBorder="1" applyAlignment="1">
      <alignment/>
    </xf>
    <xf numFmtId="38" fontId="0" fillId="34" borderId="22" xfId="48" applyFont="1" applyFill="1" applyBorder="1" applyAlignment="1">
      <alignment/>
    </xf>
    <xf numFmtId="176" fontId="0" fillId="34" borderId="34" xfId="42" applyNumberFormat="1" applyFont="1" applyFill="1" applyBorder="1" applyAlignment="1">
      <alignment/>
    </xf>
    <xf numFmtId="176" fontId="0" fillId="34" borderId="35" xfId="42" applyNumberFormat="1" applyFont="1" applyFill="1" applyBorder="1" applyAlignment="1">
      <alignment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39" xfId="48" applyFont="1" applyFill="1" applyBorder="1" applyAlignment="1">
      <alignment horizontal="right"/>
    </xf>
    <xf numFmtId="38" fontId="0" fillId="34" borderId="40" xfId="48" applyFont="1" applyFill="1" applyBorder="1" applyAlignment="1">
      <alignment horizontal="right"/>
    </xf>
    <xf numFmtId="38" fontId="0" fillId="34" borderId="41" xfId="48" applyFont="1" applyFill="1" applyBorder="1" applyAlignment="1">
      <alignment/>
    </xf>
    <xf numFmtId="38" fontId="0" fillId="34" borderId="42" xfId="48" applyFont="1" applyFill="1" applyBorder="1" applyAlignment="1">
      <alignment/>
    </xf>
    <xf numFmtId="38" fontId="0" fillId="34" borderId="32" xfId="48" applyFont="1" applyFill="1" applyBorder="1" applyAlignment="1">
      <alignment/>
    </xf>
    <xf numFmtId="38" fontId="0" fillId="34" borderId="43" xfId="48" applyFont="1" applyFill="1" applyBorder="1" applyAlignment="1">
      <alignment/>
    </xf>
    <xf numFmtId="38" fontId="0" fillId="34" borderId="42" xfId="48" applyFont="1" applyFill="1" applyBorder="1" applyAlignment="1">
      <alignment horizontal="right"/>
    </xf>
    <xf numFmtId="38" fontId="0" fillId="34" borderId="38" xfId="48" applyFont="1" applyFill="1" applyBorder="1" applyAlignment="1">
      <alignment/>
    </xf>
    <xf numFmtId="38" fontId="0" fillId="34" borderId="44" xfId="48" applyFont="1" applyFill="1" applyBorder="1" applyAlignment="1">
      <alignment/>
    </xf>
    <xf numFmtId="38" fontId="0" fillId="34" borderId="45" xfId="48" applyFont="1" applyFill="1" applyBorder="1" applyAlignment="1">
      <alignment/>
    </xf>
    <xf numFmtId="38" fontId="0" fillId="34" borderId="46" xfId="48" applyFont="1" applyFill="1" applyBorder="1" applyAlignment="1">
      <alignment horizontal="right"/>
    </xf>
    <xf numFmtId="38" fontId="0" fillId="34" borderId="47" xfId="48" applyFont="1" applyFill="1" applyBorder="1" applyAlignment="1">
      <alignment/>
    </xf>
    <xf numFmtId="38" fontId="0" fillId="34" borderId="48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49" xfId="48" applyFont="1" applyFill="1" applyBorder="1" applyAlignment="1">
      <alignment/>
    </xf>
    <xf numFmtId="38" fontId="0" fillId="0" borderId="0" xfId="0" applyNumberFormat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="130" zoomScaleNormal="130" zoomScalePageLayoutView="120" workbookViewId="0" topLeftCell="A1">
      <selection activeCell="J25" sqref="J25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41</v>
      </c>
    </row>
    <row r="3" spans="1:11" ht="18" customHeight="1">
      <c r="A3" s="1"/>
      <c r="B3" s="69" t="s">
        <v>42</v>
      </c>
      <c r="C3" s="69"/>
      <c r="D3" s="69"/>
      <c r="E3" s="69"/>
      <c r="F3" s="69"/>
      <c r="G3" s="69"/>
      <c r="H3" s="69"/>
      <c r="I3" s="69"/>
      <c r="J3" s="6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70" t="s">
        <v>1</v>
      </c>
      <c r="B5" s="15" t="s">
        <v>2</v>
      </c>
      <c r="C5" s="74" t="s">
        <v>35</v>
      </c>
      <c r="D5" s="72" t="s">
        <v>36</v>
      </c>
      <c r="E5" s="72" t="s">
        <v>3</v>
      </c>
      <c r="F5" s="72" t="s">
        <v>4</v>
      </c>
      <c r="G5" s="74" t="s">
        <v>5</v>
      </c>
      <c r="H5" s="72" t="s">
        <v>6</v>
      </c>
      <c r="I5" s="76" t="s">
        <v>7</v>
      </c>
      <c r="J5" s="17" t="s">
        <v>8</v>
      </c>
      <c r="K5" s="16" t="s">
        <v>9</v>
      </c>
    </row>
    <row r="6" spans="1:20" s="6" customFormat="1" ht="14.25" customHeight="1" thickBot="1">
      <c r="A6" s="71"/>
      <c r="B6" s="18" t="s">
        <v>33</v>
      </c>
      <c r="C6" s="75"/>
      <c r="D6" s="73"/>
      <c r="E6" s="73"/>
      <c r="F6" s="73"/>
      <c r="G6" s="75"/>
      <c r="H6" s="73"/>
      <c r="I6" s="77"/>
      <c r="J6" s="19" t="s">
        <v>39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29">
        <f aca="true" t="shared" si="0" ref="B7:J7">SUM(B8:B11)</f>
        <v>67598</v>
      </c>
      <c r="C7" s="32">
        <f t="shared" si="0"/>
        <v>887</v>
      </c>
      <c r="D7" s="33">
        <f t="shared" si="0"/>
        <v>1478</v>
      </c>
      <c r="E7" s="33">
        <f t="shared" si="0"/>
        <v>2644</v>
      </c>
      <c r="F7" s="33">
        <f t="shared" si="0"/>
        <v>2043</v>
      </c>
      <c r="G7" s="32">
        <f t="shared" si="0"/>
        <v>1583</v>
      </c>
      <c r="H7" s="33">
        <f t="shared" si="0"/>
        <v>1449</v>
      </c>
      <c r="I7" s="34">
        <f t="shared" si="0"/>
        <v>1055</v>
      </c>
      <c r="J7" s="35">
        <f t="shared" si="0"/>
        <v>11139</v>
      </c>
      <c r="K7" s="43">
        <f aca="true" t="shared" si="1" ref="K7:K30">J7/B7</f>
        <v>0.16478298174502204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51">
        <v>30557</v>
      </c>
      <c r="C8" s="54">
        <v>452</v>
      </c>
      <c r="D8" s="55">
        <v>669</v>
      </c>
      <c r="E8" s="55">
        <v>1362</v>
      </c>
      <c r="F8" s="55">
        <v>908</v>
      </c>
      <c r="G8" s="56">
        <v>741</v>
      </c>
      <c r="H8" s="55">
        <v>665</v>
      </c>
      <c r="I8" s="57">
        <v>466</v>
      </c>
      <c r="J8" s="58">
        <v>5263</v>
      </c>
      <c r="K8" s="44">
        <f t="shared" si="1"/>
        <v>0.1722354943220866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52">
        <v>22668</v>
      </c>
      <c r="C9" s="59">
        <v>170</v>
      </c>
      <c r="D9" s="55">
        <v>543</v>
      </c>
      <c r="E9" s="55">
        <v>728</v>
      </c>
      <c r="F9" s="55">
        <v>698</v>
      </c>
      <c r="G9" s="56">
        <v>501</v>
      </c>
      <c r="H9" s="55">
        <v>485</v>
      </c>
      <c r="I9" s="57">
        <v>324</v>
      </c>
      <c r="J9" s="60">
        <v>3449</v>
      </c>
      <c r="K9" s="45">
        <f t="shared" si="1"/>
        <v>0.15215281454032115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52">
        <v>12954</v>
      </c>
      <c r="C10" s="59">
        <v>229</v>
      </c>
      <c r="D10" s="55">
        <v>228</v>
      </c>
      <c r="E10" s="55">
        <v>479</v>
      </c>
      <c r="F10" s="55">
        <v>412</v>
      </c>
      <c r="G10" s="56">
        <v>305</v>
      </c>
      <c r="H10" s="55">
        <v>269</v>
      </c>
      <c r="I10" s="57">
        <v>244</v>
      </c>
      <c r="J10" s="60">
        <v>2166</v>
      </c>
      <c r="K10" s="45">
        <f t="shared" si="1"/>
        <v>0.16720704029643355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52">
        <v>1419</v>
      </c>
      <c r="C11" s="59">
        <v>36</v>
      </c>
      <c r="D11" s="55">
        <v>38</v>
      </c>
      <c r="E11" s="55">
        <v>75</v>
      </c>
      <c r="F11" s="55">
        <v>25</v>
      </c>
      <c r="G11" s="56">
        <v>36</v>
      </c>
      <c r="H11" s="55">
        <v>30</v>
      </c>
      <c r="I11" s="57">
        <v>21</v>
      </c>
      <c r="J11" s="60">
        <v>261</v>
      </c>
      <c r="K11" s="46">
        <f t="shared" si="1"/>
        <v>0.1839323467230444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30">
        <f aca="true" t="shared" si="2" ref="B12:J12">SUM(B13:B18)</f>
        <v>190140</v>
      </c>
      <c r="C12" s="36">
        <f t="shared" si="2"/>
        <v>4440</v>
      </c>
      <c r="D12" s="33">
        <f t="shared" si="2"/>
        <v>5052</v>
      </c>
      <c r="E12" s="33">
        <f t="shared" si="2"/>
        <v>7974</v>
      </c>
      <c r="F12" s="33">
        <f t="shared" si="2"/>
        <v>6185</v>
      </c>
      <c r="G12" s="32">
        <f t="shared" si="2"/>
        <v>4685</v>
      </c>
      <c r="H12" s="33">
        <f t="shared" si="2"/>
        <v>3901</v>
      </c>
      <c r="I12" s="34">
        <f t="shared" si="2"/>
        <v>2626</v>
      </c>
      <c r="J12" s="47">
        <f t="shared" si="2"/>
        <v>34863</v>
      </c>
      <c r="K12" s="42">
        <f t="shared" si="1"/>
        <v>0.18335437046386874</v>
      </c>
    </row>
    <row r="13" spans="1:11" ht="16.5" customHeight="1" thickTop="1">
      <c r="A13" s="9" t="s">
        <v>16</v>
      </c>
      <c r="B13" s="52">
        <v>120918</v>
      </c>
      <c r="C13" s="59">
        <v>3032</v>
      </c>
      <c r="D13" s="55">
        <v>3451</v>
      </c>
      <c r="E13" s="55">
        <v>5172</v>
      </c>
      <c r="F13" s="55">
        <v>4361</v>
      </c>
      <c r="G13" s="56">
        <v>3163</v>
      </c>
      <c r="H13" s="55">
        <v>2538</v>
      </c>
      <c r="I13" s="57">
        <v>1735</v>
      </c>
      <c r="J13" s="60">
        <v>23452</v>
      </c>
      <c r="K13" s="44">
        <f t="shared" si="1"/>
        <v>0.19394961874989664</v>
      </c>
    </row>
    <row r="14" spans="1:11" ht="16.5" customHeight="1">
      <c r="A14" s="9" t="s">
        <v>17</v>
      </c>
      <c r="B14" s="52">
        <v>10340</v>
      </c>
      <c r="C14" s="59">
        <v>133</v>
      </c>
      <c r="D14" s="55">
        <v>188</v>
      </c>
      <c r="E14" s="55">
        <v>514</v>
      </c>
      <c r="F14" s="55">
        <v>334</v>
      </c>
      <c r="G14" s="56">
        <v>246</v>
      </c>
      <c r="H14" s="55">
        <v>202</v>
      </c>
      <c r="I14" s="57">
        <v>137</v>
      </c>
      <c r="J14" s="60">
        <v>1754</v>
      </c>
      <c r="K14" s="45">
        <f t="shared" si="1"/>
        <v>0.16963249516441006</v>
      </c>
    </row>
    <row r="15" spans="1:11" ht="16.5" customHeight="1">
      <c r="A15" s="9" t="s">
        <v>18</v>
      </c>
      <c r="B15" s="52">
        <v>31819</v>
      </c>
      <c r="C15" s="59">
        <v>784</v>
      </c>
      <c r="D15" s="55">
        <v>903</v>
      </c>
      <c r="E15" s="55">
        <v>1116</v>
      </c>
      <c r="F15" s="55">
        <v>826</v>
      </c>
      <c r="G15" s="56">
        <v>744</v>
      </c>
      <c r="H15" s="55">
        <v>658</v>
      </c>
      <c r="I15" s="57">
        <v>429</v>
      </c>
      <c r="J15" s="60">
        <v>5460</v>
      </c>
      <c r="K15" s="45">
        <f t="shared" si="1"/>
        <v>0.17159558754203463</v>
      </c>
    </row>
    <row r="16" spans="1:11" ht="16.5" customHeight="1">
      <c r="A16" s="21" t="s">
        <v>38</v>
      </c>
      <c r="B16" s="52">
        <v>10618</v>
      </c>
      <c r="C16" s="59">
        <v>176</v>
      </c>
      <c r="D16" s="55">
        <v>179</v>
      </c>
      <c r="E16" s="55">
        <v>469</v>
      </c>
      <c r="F16" s="55">
        <v>254</v>
      </c>
      <c r="G16" s="56">
        <v>216</v>
      </c>
      <c r="H16" s="55">
        <v>179</v>
      </c>
      <c r="I16" s="57">
        <v>137</v>
      </c>
      <c r="J16" s="60">
        <v>1610</v>
      </c>
      <c r="K16" s="45">
        <f t="shared" si="1"/>
        <v>0.15162930872103975</v>
      </c>
    </row>
    <row r="17" spans="1:11" ht="16.5" customHeight="1">
      <c r="A17" s="9" t="s">
        <v>19</v>
      </c>
      <c r="B17" s="52">
        <v>9206</v>
      </c>
      <c r="C17" s="59">
        <v>200</v>
      </c>
      <c r="D17" s="55">
        <v>172</v>
      </c>
      <c r="E17" s="55">
        <v>390</v>
      </c>
      <c r="F17" s="55">
        <v>235</v>
      </c>
      <c r="G17" s="56">
        <v>186</v>
      </c>
      <c r="H17" s="55">
        <v>187</v>
      </c>
      <c r="I17" s="57">
        <v>109</v>
      </c>
      <c r="J17" s="60">
        <v>1479</v>
      </c>
      <c r="K17" s="45">
        <f t="shared" si="1"/>
        <v>0.16065609385183577</v>
      </c>
    </row>
    <row r="18" spans="1:11" ht="16.5" customHeight="1" thickBot="1">
      <c r="A18" s="9" t="s">
        <v>20</v>
      </c>
      <c r="B18" s="52">
        <v>7239</v>
      </c>
      <c r="C18" s="59">
        <v>115</v>
      </c>
      <c r="D18" s="55">
        <v>159</v>
      </c>
      <c r="E18" s="55">
        <v>313</v>
      </c>
      <c r="F18" s="55">
        <v>175</v>
      </c>
      <c r="G18" s="56">
        <v>130</v>
      </c>
      <c r="H18" s="55">
        <v>137</v>
      </c>
      <c r="I18" s="57">
        <v>79</v>
      </c>
      <c r="J18" s="60">
        <v>1108</v>
      </c>
      <c r="K18" s="46">
        <f t="shared" si="1"/>
        <v>0.15305981489155962</v>
      </c>
    </row>
    <row r="19" spans="1:11" ht="18" customHeight="1" thickBot="1" thickTop="1">
      <c r="A19" s="7" t="s">
        <v>21</v>
      </c>
      <c r="B19" s="29">
        <f aca="true" t="shared" si="3" ref="B19:J19">SUM(B20:B24)</f>
        <v>47488</v>
      </c>
      <c r="C19" s="37">
        <f t="shared" si="3"/>
        <v>736</v>
      </c>
      <c r="D19" s="38">
        <f t="shared" si="3"/>
        <v>826</v>
      </c>
      <c r="E19" s="38">
        <f t="shared" si="3"/>
        <v>1899</v>
      </c>
      <c r="F19" s="38">
        <f t="shared" si="3"/>
        <v>1612</v>
      </c>
      <c r="G19" s="37">
        <f t="shared" si="3"/>
        <v>1260</v>
      </c>
      <c r="H19" s="38">
        <f t="shared" si="3"/>
        <v>1256</v>
      </c>
      <c r="I19" s="39">
        <f t="shared" si="3"/>
        <v>1086</v>
      </c>
      <c r="J19" s="29">
        <f t="shared" si="3"/>
        <v>8675</v>
      </c>
      <c r="K19" s="42">
        <f t="shared" si="1"/>
        <v>0.18267772911051214</v>
      </c>
    </row>
    <row r="20" spans="1:11" ht="16.5" customHeight="1" thickTop="1">
      <c r="A20" s="9" t="s">
        <v>22</v>
      </c>
      <c r="B20" s="52">
        <v>19246</v>
      </c>
      <c r="C20" s="59">
        <v>256</v>
      </c>
      <c r="D20" s="55">
        <v>377</v>
      </c>
      <c r="E20" s="55">
        <v>734</v>
      </c>
      <c r="F20" s="55">
        <v>716</v>
      </c>
      <c r="G20" s="56">
        <v>475</v>
      </c>
      <c r="H20" s="55">
        <v>558</v>
      </c>
      <c r="I20" s="57">
        <v>413</v>
      </c>
      <c r="J20" s="60">
        <v>3529</v>
      </c>
      <c r="K20" s="44">
        <f t="shared" si="1"/>
        <v>0.18336277668086876</v>
      </c>
    </row>
    <row r="21" spans="1:11" ht="16.5" customHeight="1">
      <c r="A21" s="9" t="s">
        <v>23</v>
      </c>
      <c r="B21" s="52">
        <v>8348</v>
      </c>
      <c r="C21" s="59">
        <v>156</v>
      </c>
      <c r="D21" s="55">
        <v>118</v>
      </c>
      <c r="E21" s="55">
        <v>396</v>
      </c>
      <c r="F21" s="55">
        <v>284</v>
      </c>
      <c r="G21" s="56">
        <v>211</v>
      </c>
      <c r="H21" s="55">
        <v>190</v>
      </c>
      <c r="I21" s="57">
        <v>195</v>
      </c>
      <c r="J21" s="60">
        <v>1550</v>
      </c>
      <c r="K21" s="45">
        <f t="shared" si="1"/>
        <v>0.1856732151413512</v>
      </c>
    </row>
    <row r="22" spans="1:11" ht="16.5" customHeight="1">
      <c r="A22" s="9" t="s">
        <v>24</v>
      </c>
      <c r="B22" s="52">
        <v>8574</v>
      </c>
      <c r="C22" s="59">
        <v>101</v>
      </c>
      <c r="D22" s="55">
        <v>121</v>
      </c>
      <c r="E22" s="55">
        <v>316</v>
      </c>
      <c r="F22" s="55">
        <v>302</v>
      </c>
      <c r="G22" s="56">
        <v>233</v>
      </c>
      <c r="H22" s="55">
        <v>205</v>
      </c>
      <c r="I22" s="57">
        <v>212</v>
      </c>
      <c r="J22" s="60">
        <v>1490</v>
      </c>
      <c r="K22" s="45">
        <f t="shared" si="1"/>
        <v>0.17378119897364125</v>
      </c>
    </row>
    <row r="23" spans="1:11" ht="16.5" customHeight="1">
      <c r="A23" s="9" t="s">
        <v>25</v>
      </c>
      <c r="B23" s="52">
        <v>4901</v>
      </c>
      <c r="C23" s="59">
        <v>95</v>
      </c>
      <c r="D23" s="55">
        <v>74</v>
      </c>
      <c r="E23" s="55">
        <v>204</v>
      </c>
      <c r="F23" s="55">
        <v>124</v>
      </c>
      <c r="G23" s="56">
        <v>144</v>
      </c>
      <c r="H23" s="55">
        <v>123</v>
      </c>
      <c r="I23" s="57">
        <v>107</v>
      </c>
      <c r="J23" s="60">
        <v>871</v>
      </c>
      <c r="K23" s="45">
        <f t="shared" si="1"/>
        <v>0.17771883289124668</v>
      </c>
    </row>
    <row r="24" spans="1:12" ht="16.5" customHeight="1" thickBot="1">
      <c r="A24" s="9" t="s">
        <v>26</v>
      </c>
      <c r="B24" s="52">
        <v>6419</v>
      </c>
      <c r="C24" s="59">
        <v>128</v>
      </c>
      <c r="D24" s="55">
        <v>136</v>
      </c>
      <c r="E24" s="55">
        <v>249</v>
      </c>
      <c r="F24" s="55">
        <v>186</v>
      </c>
      <c r="G24" s="56">
        <v>197</v>
      </c>
      <c r="H24" s="55">
        <v>180</v>
      </c>
      <c r="I24" s="57">
        <v>159</v>
      </c>
      <c r="J24" s="61">
        <f>SUM(C24:I24)</f>
        <v>1235</v>
      </c>
      <c r="K24" s="46">
        <f t="shared" si="1"/>
        <v>0.19239756971490887</v>
      </c>
      <c r="L24" s="68"/>
    </row>
    <row r="25" spans="1:11" ht="18" customHeight="1" thickBot="1" thickTop="1">
      <c r="A25" s="7" t="s">
        <v>27</v>
      </c>
      <c r="B25" s="29">
        <f aca="true" t="shared" si="4" ref="B25:I25">SUM(B26:B29)</f>
        <v>30156</v>
      </c>
      <c r="C25" s="37">
        <f t="shared" si="4"/>
        <v>511</v>
      </c>
      <c r="D25" s="38">
        <f t="shared" si="4"/>
        <v>555</v>
      </c>
      <c r="E25" s="38">
        <f t="shared" si="4"/>
        <v>1106</v>
      </c>
      <c r="F25" s="38">
        <f t="shared" si="4"/>
        <v>953</v>
      </c>
      <c r="G25" s="37">
        <f t="shared" si="4"/>
        <v>863</v>
      </c>
      <c r="H25" s="38">
        <f t="shared" si="4"/>
        <v>810</v>
      </c>
      <c r="I25" s="39">
        <f t="shared" si="4"/>
        <v>648</v>
      </c>
      <c r="J25" s="61">
        <f>SUM(C25:I25)</f>
        <v>5446</v>
      </c>
      <c r="K25" s="42">
        <f t="shared" si="1"/>
        <v>0.18059424326833798</v>
      </c>
    </row>
    <row r="26" spans="1:11" ht="16.5" customHeight="1" thickBot="1" thickTop="1">
      <c r="A26" s="9" t="s">
        <v>28</v>
      </c>
      <c r="B26" s="52">
        <v>11582</v>
      </c>
      <c r="C26" s="59">
        <v>190</v>
      </c>
      <c r="D26" s="55">
        <v>231</v>
      </c>
      <c r="E26" s="55">
        <v>463</v>
      </c>
      <c r="F26" s="55">
        <v>408</v>
      </c>
      <c r="G26" s="56">
        <v>389</v>
      </c>
      <c r="H26" s="55">
        <v>315</v>
      </c>
      <c r="I26" s="57">
        <v>246</v>
      </c>
      <c r="J26" s="61">
        <f>SUM(C26:I26)</f>
        <v>2242</v>
      </c>
      <c r="K26" s="44">
        <f t="shared" si="1"/>
        <v>0.19357623899153859</v>
      </c>
    </row>
    <row r="27" spans="1:11" ht="16.5" customHeight="1" thickTop="1">
      <c r="A27" s="9" t="s">
        <v>29</v>
      </c>
      <c r="B27" s="52">
        <v>6919</v>
      </c>
      <c r="C27" s="59">
        <v>107</v>
      </c>
      <c r="D27" s="55">
        <v>164</v>
      </c>
      <c r="E27" s="55">
        <v>259</v>
      </c>
      <c r="F27" s="55">
        <v>235</v>
      </c>
      <c r="G27" s="56">
        <v>192</v>
      </c>
      <c r="H27" s="55">
        <v>205</v>
      </c>
      <c r="I27" s="57">
        <v>142</v>
      </c>
      <c r="J27" s="62">
        <v>1304</v>
      </c>
      <c r="K27" s="45">
        <f t="shared" si="1"/>
        <v>0.18846654140771787</v>
      </c>
    </row>
    <row r="28" spans="1:11" ht="16.5" customHeight="1">
      <c r="A28" s="9" t="s">
        <v>30</v>
      </c>
      <c r="B28" s="52">
        <v>3731</v>
      </c>
      <c r="C28" s="59">
        <v>70</v>
      </c>
      <c r="D28" s="55">
        <v>58</v>
      </c>
      <c r="E28" s="55">
        <v>176</v>
      </c>
      <c r="F28" s="55">
        <v>124</v>
      </c>
      <c r="G28" s="56">
        <v>90</v>
      </c>
      <c r="H28" s="55">
        <v>97</v>
      </c>
      <c r="I28" s="57">
        <v>119</v>
      </c>
      <c r="J28" s="62">
        <v>734</v>
      </c>
      <c r="K28" s="45">
        <f t="shared" si="1"/>
        <v>0.19673009916912357</v>
      </c>
    </row>
    <row r="29" spans="1:11" ht="16.5" customHeight="1" thickBot="1">
      <c r="A29" s="11" t="s">
        <v>31</v>
      </c>
      <c r="B29" s="53">
        <v>7924</v>
      </c>
      <c r="C29" s="63">
        <v>144</v>
      </c>
      <c r="D29" s="64">
        <v>102</v>
      </c>
      <c r="E29" s="64">
        <v>208</v>
      </c>
      <c r="F29" s="64">
        <v>186</v>
      </c>
      <c r="G29" s="65">
        <v>192</v>
      </c>
      <c r="H29" s="64">
        <v>193</v>
      </c>
      <c r="I29" s="66">
        <v>141</v>
      </c>
      <c r="J29" s="67">
        <v>1166</v>
      </c>
      <c r="K29" s="48">
        <f t="shared" si="1"/>
        <v>0.14714790509843514</v>
      </c>
    </row>
    <row r="30" spans="1:11" ht="21" customHeight="1" thickBot="1">
      <c r="A30" s="24" t="s">
        <v>32</v>
      </c>
      <c r="B30" s="31">
        <f aca="true" t="shared" si="5" ref="B30:I30">B7+B12+B19+B25</f>
        <v>335382</v>
      </c>
      <c r="C30" s="40">
        <f t="shared" si="5"/>
        <v>6574</v>
      </c>
      <c r="D30" s="41">
        <f t="shared" si="5"/>
        <v>7911</v>
      </c>
      <c r="E30" s="41">
        <f t="shared" si="5"/>
        <v>13623</v>
      </c>
      <c r="F30" s="41">
        <f t="shared" si="5"/>
        <v>10793</v>
      </c>
      <c r="G30" s="41">
        <f t="shared" si="5"/>
        <v>8391</v>
      </c>
      <c r="H30" s="41">
        <f t="shared" si="5"/>
        <v>7416</v>
      </c>
      <c r="I30" s="41">
        <f t="shared" si="5"/>
        <v>5415</v>
      </c>
      <c r="J30" s="50">
        <f>SUM(C30:I30)</f>
        <v>60123</v>
      </c>
      <c r="K30" s="49">
        <f t="shared" si="1"/>
        <v>0.17926722364348713</v>
      </c>
    </row>
    <row r="31" spans="1:10" ht="18.75" customHeight="1">
      <c r="A31" s="6" t="s">
        <v>40</v>
      </c>
      <c r="B31" s="25"/>
      <c r="C31" s="28"/>
      <c r="D31" s="28"/>
      <c r="E31" s="28"/>
      <c r="J31" s="26" t="s">
        <v>37</v>
      </c>
    </row>
    <row r="32" spans="1:10" ht="13.5">
      <c r="A32" s="12"/>
      <c r="G32" s="27"/>
      <c r="J32" s="27"/>
    </row>
    <row r="33" ht="13.5">
      <c r="L33">
        <v>74</v>
      </c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Administrator</cp:lastModifiedBy>
  <cp:lastPrinted>2022-11-11T02:48:30Z</cp:lastPrinted>
  <dcterms:created xsi:type="dcterms:W3CDTF">2007-01-19T06:52:46Z</dcterms:created>
  <dcterms:modified xsi:type="dcterms:W3CDTF">2022-12-13T01:09:18Z</dcterms:modified>
  <cp:category/>
  <cp:version/>
  <cp:contentType/>
  <cp:contentStatus/>
</cp:coreProperties>
</file>