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35" windowWidth="4590" windowHeight="7965" activeTab="0"/>
  </bookViews>
  <sheets>
    <sheet name="健康手帳・健康教育" sheetId="1" r:id="rId1"/>
    <sheet name="健康相談・健康診査" sheetId="2" r:id="rId2"/>
    <sheet name="機能訓練・訪問指導" sheetId="3" r:id="rId3"/>
  </sheets>
  <definedNames>
    <definedName name="_xlnm.Print_Area" localSheetId="2">'機能訓練・訪問指導'!$A$1:$I$34</definedName>
    <definedName name="_xlnm.Print_Area" localSheetId="0">'健康手帳・健康教育'!$A$1:$H$36</definedName>
    <definedName name="_xlnm.Print_Area" localSheetId="1">'健康相談・健康診査'!$A$1:$I$42</definedName>
  </definedNames>
  <calcPr fullCalcOnLoad="1"/>
</workbook>
</file>

<file path=xl/sharedStrings.xml><?xml version="1.0" encoding="utf-8"?>
<sst xmlns="http://schemas.openxmlformats.org/spreadsheetml/2006/main" count="174" uniqueCount="89">
  <si>
    <t>管  内</t>
  </si>
  <si>
    <t>小松市</t>
  </si>
  <si>
    <t>加賀市</t>
  </si>
  <si>
    <t>川北町</t>
  </si>
  <si>
    <t>管　内</t>
  </si>
  <si>
    <t>実</t>
  </si>
  <si>
    <t>延</t>
  </si>
  <si>
    <t>一人あたりの訪問回数</t>
  </si>
  <si>
    <t>寝たきり者</t>
  </si>
  <si>
    <t>要指導者</t>
  </si>
  <si>
    <t>その他</t>
  </si>
  <si>
    <t>介護家族者</t>
  </si>
  <si>
    <t>個別健康教育</t>
  </si>
  <si>
    <t>小松市</t>
  </si>
  <si>
    <t>加賀市</t>
  </si>
  <si>
    <t>川北町</t>
  </si>
  <si>
    <t>集団健康教育</t>
  </si>
  <si>
    <t>歯周疾患</t>
  </si>
  <si>
    <t>開催回数</t>
  </si>
  <si>
    <t>参加延人員</t>
  </si>
  <si>
    <t>骨粗鬆症</t>
  </si>
  <si>
    <t>薬</t>
  </si>
  <si>
    <t>市町村実施実人員</t>
  </si>
  <si>
    <t>医療機関実施実人員</t>
  </si>
  <si>
    <t>総合健康相談</t>
  </si>
  <si>
    <t>重点健康相談</t>
  </si>
  <si>
    <t>被指導延人員</t>
  </si>
  <si>
    <t>男</t>
  </si>
  <si>
    <t>女</t>
  </si>
  <si>
    <t>計</t>
  </si>
  <si>
    <t xml:space="preserve"> 新　規　交　付　数</t>
  </si>
  <si>
    <t>高 血 圧</t>
  </si>
  <si>
    <t>糖 尿 病</t>
  </si>
  <si>
    <t>喫  煙</t>
  </si>
  <si>
    <t>病 態 別</t>
  </si>
  <si>
    <t>一  般</t>
  </si>
  <si>
    <t>管  内</t>
  </si>
  <si>
    <t>病 態 別</t>
  </si>
  <si>
    <t>区  　分</t>
  </si>
  <si>
    <t>再掲</t>
  </si>
  <si>
    <t>　② 健康教育</t>
  </si>
  <si>
    <t>　③ 健康相談</t>
  </si>
  <si>
    <t>区　　　　分</t>
  </si>
  <si>
    <t>閉じこもり
予防</t>
  </si>
  <si>
    <t>被訓練実施延人員</t>
  </si>
  <si>
    <t>能美市</t>
  </si>
  <si>
    <t>(対象：疾病、外傷その他の原因による身体又は精神機能の障害又は低下に対する訓練を行う必要がある者)</t>
  </si>
  <si>
    <t>単位：件</t>
  </si>
  <si>
    <t>単位：人</t>
  </si>
  <si>
    <t>区  　　  分</t>
  </si>
  <si>
    <t>　① 健康手帳の交付</t>
  </si>
  <si>
    <t>集 団 健 診</t>
  </si>
  <si>
    <t>個 別 健 診</t>
  </si>
  <si>
    <t>実　施　回　数</t>
  </si>
  <si>
    <t>被訓練実施実人員</t>
  </si>
  <si>
    <t>一回当たり参加人数</t>
  </si>
  <si>
    <t>訪 問 人 員</t>
  </si>
  <si>
    <t>訪 問 人 員</t>
  </si>
  <si>
    <t>訪 問 人 員</t>
  </si>
  <si>
    <t>訪 問 人 員</t>
  </si>
  <si>
    <t>訪 問 人 員</t>
  </si>
  <si>
    <t>訪 問 人 員</t>
  </si>
  <si>
    <t>訪 問 人 員</t>
  </si>
  <si>
    <t>個別健教育
対象者</t>
  </si>
  <si>
    <t>認知症の者</t>
  </si>
  <si>
    <t>区    分</t>
  </si>
  <si>
    <t>管  内</t>
  </si>
  <si>
    <t>合   　　計</t>
  </si>
  <si>
    <t>７５歳以上</t>
  </si>
  <si>
    <t>４０～７４歳</t>
  </si>
  <si>
    <t>区  　　  分</t>
  </si>
  <si>
    <t>区  　分</t>
  </si>
  <si>
    <t>一人あたりの訪問回数</t>
  </si>
  <si>
    <t>脂質異常症</t>
  </si>
  <si>
    <t>脂質異常</t>
  </si>
  <si>
    <t>訪　　　 問 
健 康 診 査</t>
  </si>
  <si>
    <t>介 護 家 族
訪 　　　問
健 康 診 査</t>
  </si>
  <si>
    <t>　④ 健康診査（健康増進法施行規則第４条の２に基づく健康診査）</t>
  </si>
  <si>
    <t>４０～７４歳人口</t>
  </si>
  <si>
    <t>７５歳以上人口</t>
  </si>
  <si>
    <t>　⑤ 機能訓練</t>
  </si>
  <si>
    <t>　⑥ 訪問指導</t>
  </si>
  <si>
    <t>（４）健康増進事業</t>
  </si>
  <si>
    <t>女性の健康</t>
  </si>
  <si>
    <t xml:space="preserve">  </t>
  </si>
  <si>
    <t>４０歳以上人口(H26.4.1現在)</t>
  </si>
  <si>
    <t>資料：平成26年度地域保健・健康増進事業報告</t>
  </si>
  <si>
    <t>資料：平成26度地域保健・健康増進事業報告</t>
  </si>
  <si>
    <t>ロコモティブシンドローム(運動器症候群)</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</si>
</sst>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
    <numFmt numFmtId="179" formatCode="#,##0.0"/>
    <numFmt numFmtId="180" formatCode="0.0_ "/>
    <numFmt numFmtId="181" formatCode="#,##0_ "/>
    <numFmt numFmtId="182" formatCode="#,##0_);[Red]\(#,##0\)"/>
    <numFmt numFmtId="183" formatCode="0.0%"/>
    <numFmt numFmtId="184" formatCode="#,##0.00_ "/>
    <numFmt numFmtId="185" formatCode="0.000%"/>
    <numFmt numFmtId="186" formatCode="0_ "/>
    <numFmt numFmtId="187" formatCode="0.0_);[Red]\(0.0\)"/>
    <numFmt numFmtId="188" formatCode="0.000000000"/>
    <numFmt numFmtId="189" formatCode="0.00000000"/>
    <numFmt numFmtId="190" formatCode="0.0000000"/>
    <numFmt numFmtId="191" formatCode="0.000000"/>
    <numFmt numFmtId="192" formatCode="0.00000"/>
    <numFmt numFmtId="193" formatCode="0.0000"/>
    <numFmt numFmtId="194" formatCode="#,##0.0_);[Red]\(#,##0.0\)"/>
    <numFmt numFmtId="195" formatCode="#,##0_);\(#,##0\)"/>
    <numFmt numFmtId="196" formatCode="0.000_ "/>
    <numFmt numFmtId="197" formatCode="0.00000%"/>
    <numFmt numFmtId="198" formatCode="0.0000000%"/>
    <numFmt numFmtId="199" formatCode="0_);[Red]\(0\)"/>
    <numFmt numFmtId="200" formatCode="_ * #,##0.0_ ;_ * \-#,##0.0_ ;_ * &quot;-&quot;_ ;_ @_ "/>
    <numFmt numFmtId="201" formatCode="_ * #,##0.00_ ;_ * \-#,##0.00_ ;_ * &quot;-&quot;_ ;_ @_ "/>
    <numFmt numFmtId="202" formatCode="_ * #,##0.000_ ;_ * \-#,##0.000_ ;_ * &quot;-&quot;_ ;_ @_ "/>
    <numFmt numFmtId="203" formatCode="_ * #,##0.0_ ;_ * \-#,##0.0_ ;_ * &quot;-&quot;?_ ;_ @_ "/>
    <numFmt numFmtId="204" formatCode="_ * #,##0_ ;_ * \-#,##0_ ;_ * &quot;-&quot;?_ ;_ @_ "/>
    <numFmt numFmtId="205" formatCode="_ * #,##0.00_ ;_ * \-#,##0.00_ ;_ * &quot;-&quot;?_ ;_ @_ "/>
    <numFmt numFmtId="206" formatCode="0.00_);[Red]\(0.00\)"/>
  </numFmts>
  <fonts count="47">
    <font>
      <sz val="12"/>
      <name val="ＭＳ Ｐゴシック"/>
      <family val="3"/>
    </font>
    <font>
      <b/>
      <sz val="10"/>
      <name val="Arial"/>
      <family val="2"/>
    </font>
    <font>
      <i/>
      <sz val="10"/>
      <name val="Arial"/>
      <family val="2"/>
    </font>
    <font>
      <b/>
      <i/>
      <sz val="10"/>
      <name val="Arial"/>
      <family val="2"/>
    </font>
    <font>
      <sz val="6"/>
      <name val="ＭＳ Ｐゴシック"/>
      <family val="3"/>
    </font>
    <font>
      <sz val="12"/>
      <name val="ＭＳ 明朝"/>
      <family val="1"/>
    </font>
    <font>
      <u val="single"/>
      <sz val="10.45"/>
      <color indexed="12"/>
      <name val="ＭＳ Ｐゴシック"/>
      <family val="3"/>
    </font>
    <font>
      <u val="single"/>
      <sz val="10.45"/>
      <color indexed="36"/>
      <name val="ＭＳ Ｐゴシック"/>
      <family val="3"/>
    </font>
    <font>
      <sz val="11"/>
      <name val="ＭＳ Ｐゴシック"/>
      <family val="3"/>
    </font>
    <font>
      <sz val="10"/>
      <name val="ＭＳ 明朝"/>
      <family val="1"/>
    </font>
    <font>
      <sz val="13"/>
      <name val="ＭＳ 明朝"/>
      <family val="1"/>
    </font>
    <font>
      <sz val="7.5"/>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color indexed="8"/>
      </left>
      <right style="medium"/>
      <top style="thin">
        <color indexed="8"/>
      </top>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medium"/>
      <top style="thin"/>
      <bottom>
        <color indexed="63"/>
      </bottom>
    </border>
    <border>
      <left style="thin"/>
      <right style="medium"/>
      <top style="medium"/>
      <bottom style="thin"/>
    </border>
    <border>
      <left>
        <color indexed="63"/>
      </left>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thin">
        <color indexed="8"/>
      </left>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medium"/>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thin"/>
      <bottom style="dashed"/>
    </border>
    <border>
      <left>
        <color indexed="63"/>
      </left>
      <right style="thin"/>
      <top style="thin"/>
      <bottom>
        <color indexed="63"/>
      </bottom>
    </border>
    <border>
      <left style="thin"/>
      <right style="thin"/>
      <top style="thin"/>
      <bottom>
        <color indexed="63"/>
      </bottom>
    </border>
    <border>
      <left>
        <color indexed="63"/>
      </left>
      <right style="thin"/>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medium"/>
    </border>
    <border>
      <left style="medium"/>
      <right style="thin"/>
      <top style="dotted"/>
      <bottom style="thin"/>
    </border>
    <border>
      <left>
        <color indexed="63"/>
      </left>
      <right style="thin"/>
      <top style="dotted"/>
      <bottom style="thin"/>
    </border>
    <border>
      <left>
        <color indexed="63"/>
      </left>
      <right style="medium"/>
      <top style="dotted"/>
      <bottom style="thin"/>
    </border>
    <border>
      <left style="thin">
        <color indexed="8"/>
      </left>
      <right style="thin"/>
      <top style="thin">
        <color indexed="8"/>
      </top>
      <bottom>
        <color indexed="63"/>
      </bottom>
    </border>
    <border>
      <left style="thin">
        <color indexed="8"/>
      </left>
      <right style="thin"/>
      <top style="thin">
        <color indexed="8"/>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color indexed="8"/>
      </top>
      <bottom style="medium"/>
    </border>
    <border>
      <left style="thin"/>
      <right style="thin">
        <color indexed="8"/>
      </right>
      <top style="medium"/>
      <bottom>
        <color indexed="63"/>
      </bottom>
    </border>
    <border>
      <left style="thin"/>
      <right style="thin">
        <color indexed="8"/>
      </right>
      <top>
        <color indexed="63"/>
      </top>
      <bottom style="thin">
        <color indexed="8"/>
      </bottom>
    </border>
    <border>
      <left style="thin"/>
      <right>
        <color indexed="63"/>
      </right>
      <top style="thin">
        <color indexed="8"/>
      </top>
      <bottom style="mediu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239">
    <xf numFmtId="0" fontId="0" fillId="0" borderId="0" xfId="0" applyAlignment="1">
      <alignment/>
    </xf>
    <xf numFmtId="0" fontId="5" fillId="0" borderId="0" xfId="0" applyFont="1" applyAlignment="1">
      <alignment vertical="center" shrinkToFit="1"/>
    </xf>
    <xf numFmtId="0" fontId="5" fillId="0" borderId="0" xfId="0" applyNumberFormat="1" applyFont="1" applyAlignment="1">
      <alignment horizontal="left" vertical="center" shrinkToFit="1"/>
    </xf>
    <xf numFmtId="0" fontId="5" fillId="0" borderId="0" xfId="0" applyFont="1" applyBorder="1" applyAlignment="1">
      <alignment vertical="center" shrinkToFit="1"/>
    </xf>
    <xf numFmtId="0" fontId="5" fillId="0" borderId="0" xfId="0" applyNumberFormat="1" applyFont="1" applyBorder="1" applyAlignment="1">
      <alignment vertical="center" shrinkToFit="1"/>
    </xf>
    <xf numFmtId="0" fontId="5" fillId="0" borderId="10" xfId="0" applyFont="1" applyFill="1" applyBorder="1" applyAlignment="1">
      <alignment vertical="center" shrinkToFit="1"/>
    </xf>
    <xf numFmtId="0" fontId="5" fillId="0" borderId="11" xfId="0" applyFont="1" applyFill="1" applyBorder="1" applyAlignment="1">
      <alignment vertical="center" shrinkToFit="1"/>
    </xf>
    <xf numFmtId="0" fontId="5" fillId="0" borderId="11" xfId="0" applyNumberFormat="1" applyFont="1" applyFill="1" applyBorder="1" applyAlignment="1">
      <alignment vertical="center" shrinkToFit="1"/>
    </xf>
    <xf numFmtId="0" fontId="5" fillId="0" borderId="12" xfId="0" applyNumberFormat="1" applyFont="1" applyFill="1" applyBorder="1" applyAlignment="1">
      <alignment vertical="center" shrinkToFit="1"/>
    </xf>
    <xf numFmtId="0" fontId="0" fillId="0" borderId="0" xfId="0" applyFont="1" applyFill="1" applyAlignment="1">
      <alignment vertical="center" shrinkToFit="1"/>
    </xf>
    <xf numFmtId="0" fontId="5" fillId="0" borderId="0" xfId="0" applyFont="1" applyFill="1" applyAlignment="1">
      <alignment vertical="center" shrinkToFit="1"/>
    </xf>
    <xf numFmtId="0" fontId="5" fillId="0" borderId="0" xfId="0" applyNumberFormat="1" applyFont="1" applyFill="1" applyAlignment="1">
      <alignment vertical="center" shrinkToFit="1"/>
    </xf>
    <xf numFmtId="0" fontId="5" fillId="0" borderId="0" xfId="0" applyFont="1" applyFill="1" applyBorder="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left" vertical="center" shrinkToFit="1"/>
    </xf>
    <xf numFmtId="0" fontId="5" fillId="0" borderId="0" xfId="0" applyNumberFormat="1" applyFont="1" applyAlignment="1">
      <alignment horizontal="right" vertical="center" shrinkToFit="1"/>
    </xf>
    <xf numFmtId="0" fontId="5" fillId="0" borderId="13" xfId="0" applyNumberFormat="1" applyFont="1" applyFill="1" applyBorder="1" applyAlignment="1">
      <alignment horizontal="center" vertical="center" shrinkToFit="1"/>
    </xf>
    <xf numFmtId="0" fontId="5" fillId="0" borderId="0" xfId="0" applyFont="1" applyFill="1" applyAlignment="1">
      <alignment vertical="center" textRotation="255" shrinkToFit="1"/>
    </xf>
    <xf numFmtId="0" fontId="5" fillId="0" borderId="0" xfId="0"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horizontal="distributed" vertical="center"/>
    </xf>
    <xf numFmtId="3" fontId="0" fillId="0" borderId="0" xfId="0" applyNumberFormat="1" applyFont="1" applyFill="1" applyBorder="1" applyAlignment="1">
      <alignment/>
    </xf>
    <xf numFmtId="0" fontId="0" fillId="0" borderId="0" xfId="0" applyFont="1" applyFill="1" applyBorder="1" applyAlignment="1">
      <alignment/>
    </xf>
    <xf numFmtId="0" fontId="5" fillId="33" borderId="14" xfId="0" applyNumberFormat="1"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5" xfId="0" applyNumberFormat="1" applyFont="1" applyFill="1" applyBorder="1" applyAlignment="1">
      <alignment horizontal="center" vertical="center" shrinkToFit="1"/>
    </xf>
    <xf numFmtId="0" fontId="5" fillId="0" borderId="0" xfId="0" applyFont="1" applyFill="1" applyAlignment="1">
      <alignment horizontal="right" vertical="center" shrinkToFit="1"/>
    </xf>
    <xf numFmtId="0" fontId="5" fillId="33" borderId="16" xfId="0" applyNumberFormat="1"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0" borderId="0" xfId="0" applyFont="1" applyAlignment="1">
      <alignment horizontal="center" vertical="center" shrinkToFit="1"/>
    </xf>
    <xf numFmtId="0" fontId="5" fillId="0" borderId="0" xfId="0" applyNumberFormat="1" applyFont="1" applyFill="1" applyBorder="1" applyAlignment="1">
      <alignment vertical="center" shrinkToFit="1"/>
    </xf>
    <xf numFmtId="41" fontId="5" fillId="0" borderId="21" xfId="0" applyNumberFormat="1" applyFont="1" applyFill="1" applyBorder="1" applyAlignment="1">
      <alignment horizontal="center" vertical="center" shrinkToFit="1"/>
    </xf>
    <xf numFmtId="41" fontId="5" fillId="0" borderId="11" xfId="0" applyNumberFormat="1" applyFont="1" applyFill="1" applyBorder="1" applyAlignment="1">
      <alignment horizontal="center" vertical="center" shrinkToFit="1"/>
    </xf>
    <xf numFmtId="41" fontId="5" fillId="0" borderId="12" xfId="0" applyNumberFormat="1" applyFont="1" applyFill="1" applyBorder="1" applyAlignment="1">
      <alignment horizontal="center" vertical="center" shrinkToFit="1"/>
    </xf>
    <xf numFmtId="41" fontId="5" fillId="0" borderId="22" xfId="0" applyNumberFormat="1" applyFont="1" applyFill="1" applyBorder="1" applyAlignment="1">
      <alignment horizontal="center" vertical="center" shrinkToFit="1"/>
    </xf>
    <xf numFmtId="0" fontId="5" fillId="0" borderId="0" xfId="0" applyNumberFormat="1" applyFont="1" applyFill="1" applyBorder="1" applyAlignment="1">
      <alignment horizontal="right" vertical="center" shrinkToFit="1"/>
    </xf>
    <xf numFmtId="194" fontId="5" fillId="0" borderId="0" xfId="0" applyNumberFormat="1" applyFont="1" applyFill="1" applyBorder="1" applyAlignment="1">
      <alignment vertical="center" shrinkToFit="1"/>
    </xf>
    <xf numFmtId="0" fontId="5" fillId="0" borderId="0" xfId="0" applyNumberFormat="1" applyFont="1" applyFill="1" applyAlignment="1">
      <alignment vertical="center" textRotation="255" shrinkToFit="1"/>
    </xf>
    <xf numFmtId="0" fontId="5" fillId="33" borderId="23" xfId="0" applyNumberFormat="1"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5" fillId="0" borderId="26" xfId="0" applyNumberFormat="1" applyFont="1" applyFill="1" applyBorder="1" applyAlignment="1">
      <alignment horizontal="center" vertical="center" shrinkToFit="1"/>
    </xf>
    <xf numFmtId="0" fontId="5" fillId="0" borderId="0" xfId="0" applyNumberFormat="1" applyFont="1" applyFill="1" applyBorder="1" applyAlignment="1">
      <alignment horizontal="right" vertical="center"/>
    </xf>
    <xf numFmtId="0" fontId="5" fillId="0" borderId="23" xfId="0" applyNumberFormat="1" applyFont="1" applyBorder="1" applyAlignment="1">
      <alignment vertical="center" shrinkToFit="1"/>
    </xf>
    <xf numFmtId="0" fontId="5" fillId="0" borderId="0" xfId="0" applyFont="1" applyAlignment="1">
      <alignment horizontal="right" vertical="top" shrinkToFit="1"/>
    </xf>
    <xf numFmtId="0" fontId="5" fillId="0" borderId="23" xfId="0" applyNumberFormat="1" applyFont="1" applyFill="1" applyBorder="1" applyAlignment="1">
      <alignment vertical="top" shrinkToFit="1"/>
    </xf>
    <xf numFmtId="0" fontId="5" fillId="0" borderId="23" xfId="0" applyNumberFormat="1" applyFont="1" applyFill="1" applyBorder="1" applyAlignment="1">
      <alignment vertical="center" shrinkToFit="1"/>
    </xf>
    <xf numFmtId="0" fontId="5" fillId="0" borderId="23" xfId="0" applyNumberFormat="1" applyFont="1" applyFill="1" applyBorder="1" applyAlignment="1">
      <alignment horizontal="right" vertical="center"/>
    </xf>
    <xf numFmtId="41" fontId="5" fillId="0" borderId="27" xfId="0" applyNumberFormat="1" applyFont="1" applyFill="1" applyBorder="1" applyAlignment="1">
      <alignment horizontal="right" vertical="center" shrinkToFit="1"/>
    </xf>
    <xf numFmtId="41" fontId="5" fillId="0" borderId="28" xfId="0" applyNumberFormat="1" applyFont="1" applyFill="1" applyBorder="1" applyAlignment="1">
      <alignment vertical="center" shrinkToFit="1"/>
    </xf>
    <xf numFmtId="41" fontId="5" fillId="0" borderId="10" xfId="0" applyNumberFormat="1" applyFont="1" applyFill="1" applyBorder="1" applyAlignment="1">
      <alignment vertical="center" shrinkToFit="1"/>
    </xf>
    <xf numFmtId="41" fontId="5" fillId="0" borderId="29" xfId="0" applyNumberFormat="1" applyFont="1" applyFill="1" applyBorder="1" applyAlignment="1">
      <alignment horizontal="right" vertical="center" shrinkToFit="1"/>
    </xf>
    <xf numFmtId="41" fontId="5" fillId="0" borderId="11" xfId="0" applyNumberFormat="1" applyFont="1" applyFill="1" applyBorder="1" applyAlignment="1">
      <alignment horizontal="right" vertical="center" shrinkToFit="1"/>
    </xf>
    <xf numFmtId="41" fontId="5" fillId="0" borderId="29" xfId="0" applyNumberFormat="1" applyFont="1" applyFill="1" applyBorder="1" applyAlignment="1">
      <alignment vertical="center" shrinkToFit="1"/>
    </xf>
    <xf numFmtId="41" fontId="5" fillId="0" borderId="11" xfId="0" applyNumberFormat="1" applyFont="1" applyFill="1" applyBorder="1" applyAlignment="1">
      <alignment vertical="center" shrinkToFit="1"/>
    </xf>
    <xf numFmtId="41" fontId="5" fillId="0" borderId="30" xfId="0" applyNumberFormat="1" applyFont="1" applyFill="1" applyBorder="1" applyAlignment="1">
      <alignment horizontal="right" vertical="center" shrinkToFit="1"/>
    </xf>
    <xf numFmtId="41" fontId="5" fillId="0" borderId="0" xfId="0" applyNumberFormat="1" applyFont="1" applyFill="1" applyBorder="1" applyAlignment="1">
      <alignment vertical="center" shrinkToFit="1"/>
    </xf>
    <xf numFmtId="41" fontId="5" fillId="0" borderId="31" xfId="0" applyNumberFormat="1" applyFont="1" applyFill="1" applyBorder="1" applyAlignment="1">
      <alignment vertical="center" shrinkToFit="1"/>
    </xf>
    <xf numFmtId="41" fontId="5" fillId="0" borderId="26" xfId="0" applyNumberFormat="1" applyFont="1" applyFill="1" applyBorder="1" applyAlignment="1">
      <alignment horizontal="right" vertical="center" shrinkToFit="1"/>
    </xf>
    <xf numFmtId="41" fontId="5" fillId="0" borderId="32" xfId="0" applyNumberFormat="1" applyFont="1" applyFill="1" applyBorder="1" applyAlignment="1">
      <alignment horizontal="right" vertical="center" shrinkToFit="1"/>
    </xf>
    <xf numFmtId="41" fontId="5" fillId="0" borderId="33" xfId="0" applyNumberFormat="1" applyFont="1" applyFill="1" applyBorder="1" applyAlignment="1">
      <alignment horizontal="right" vertical="center" shrinkToFit="1"/>
    </xf>
    <xf numFmtId="41" fontId="5" fillId="0" borderId="34" xfId="0" applyNumberFormat="1" applyFont="1" applyFill="1" applyBorder="1" applyAlignment="1">
      <alignment horizontal="right" vertical="center" shrinkToFit="1"/>
    </xf>
    <xf numFmtId="41" fontId="5" fillId="0" borderId="33" xfId="0" applyNumberFormat="1" applyFont="1" applyFill="1" applyBorder="1" applyAlignment="1">
      <alignment vertical="center" shrinkToFit="1"/>
    </xf>
    <xf numFmtId="41" fontId="5" fillId="0" borderId="13" xfId="0" applyNumberFormat="1" applyFont="1" applyFill="1" applyBorder="1" applyAlignment="1">
      <alignment vertical="center" shrinkToFit="1"/>
    </xf>
    <xf numFmtId="41" fontId="5" fillId="0" borderId="35" xfId="0" applyNumberFormat="1" applyFont="1" applyFill="1" applyBorder="1" applyAlignment="1">
      <alignment vertical="center" shrinkToFit="1"/>
    </xf>
    <xf numFmtId="41" fontId="5" fillId="0" borderId="36" xfId="0" applyNumberFormat="1" applyFont="1" applyFill="1" applyBorder="1" applyAlignment="1">
      <alignment vertical="center" shrinkToFit="1"/>
    </xf>
    <xf numFmtId="41" fontId="5" fillId="0" borderId="37" xfId="0" applyNumberFormat="1" applyFont="1" applyFill="1" applyBorder="1" applyAlignment="1">
      <alignment vertical="center" shrinkToFit="1"/>
    </xf>
    <xf numFmtId="41" fontId="5" fillId="0" borderId="38" xfId="0" applyNumberFormat="1" applyFont="1" applyFill="1" applyBorder="1" applyAlignment="1">
      <alignment vertical="center" shrinkToFit="1"/>
    </xf>
    <xf numFmtId="41" fontId="5" fillId="0" borderId="39" xfId="0" applyNumberFormat="1" applyFont="1" applyFill="1" applyBorder="1" applyAlignment="1">
      <alignment vertical="center" shrinkToFit="1"/>
    </xf>
    <xf numFmtId="41" fontId="5" fillId="0" borderId="22" xfId="0" applyNumberFormat="1" applyFont="1" applyFill="1" applyBorder="1" applyAlignment="1">
      <alignment vertical="center" shrinkToFit="1"/>
    </xf>
    <xf numFmtId="41" fontId="5" fillId="0" borderId="40" xfId="0" applyNumberFormat="1" applyFont="1" applyFill="1" applyBorder="1" applyAlignment="1">
      <alignment vertical="center" shrinkToFit="1"/>
    </xf>
    <xf numFmtId="41" fontId="5" fillId="0" borderId="41" xfId="0" applyNumberFormat="1" applyFont="1" applyFill="1" applyBorder="1" applyAlignment="1">
      <alignment vertical="center" shrinkToFit="1"/>
    </xf>
    <xf numFmtId="41" fontId="5" fillId="0" borderId="42" xfId="0" applyNumberFormat="1" applyFont="1" applyFill="1" applyBorder="1" applyAlignment="1">
      <alignment vertical="center" shrinkToFit="1"/>
    </xf>
    <xf numFmtId="41" fontId="5" fillId="0" borderId="12" xfId="0" applyNumberFormat="1" applyFont="1" applyFill="1" applyBorder="1" applyAlignment="1">
      <alignment vertical="center" shrinkToFit="1"/>
    </xf>
    <xf numFmtId="41" fontId="5" fillId="0" borderId="43" xfId="0" applyNumberFormat="1" applyFont="1" applyFill="1" applyBorder="1" applyAlignment="1">
      <alignment vertical="center" shrinkToFit="1"/>
    </xf>
    <xf numFmtId="41" fontId="5" fillId="0" borderId="27" xfId="0" applyNumberFormat="1" applyFont="1" applyFill="1" applyBorder="1" applyAlignment="1">
      <alignment vertical="center" shrinkToFit="1"/>
    </xf>
    <xf numFmtId="41" fontId="5" fillId="0" borderId="30" xfId="0" applyNumberFormat="1" applyFont="1" applyFill="1" applyBorder="1" applyAlignment="1">
      <alignment vertical="center" shrinkToFit="1"/>
    </xf>
    <xf numFmtId="41" fontId="5" fillId="0" borderId="44" xfId="0" applyNumberFormat="1" applyFont="1" applyFill="1" applyBorder="1" applyAlignment="1">
      <alignment vertical="center" shrinkToFit="1"/>
    </xf>
    <xf numFmtId="41" fontId="5" fillId="0" borderId="45" xfId="0" applyNumberFormat="1" applyFont="1" applyFill="1" applyBorder="1" applyAlignment="1">
      <alignment vertical="center" shrinkToFit="1"/>
    </xf>
    <xf numFmtId="41" fontId="5" fillId="0" borderId="46" xfId="0" applyNumberFormat="1" applyFont="1" applyFill="1" applyBorder="1" applyAlignment="1">
      <alignment vertical="center" shrinkToFit="1"/>
    </xf>
    <xf numFmtId="41" fontId="5" fillId="0" borderId="47" xfId="0" applyNumberFormat="1" applyFont="1" applyFill="1" applyBorder="1" applyAlignment="1">
      <alignment vertical="center" shrinkToFit="1"/>
    </xf>
    <xf numFmtId="41" fontId="5" fillId="0" borderId="47" xfId="0" applyNumberFormat="1" applyFont="1" applyFill="1" applyBorder="1" applyAlignment="1">
      <alignment horizontal="right" vertical="center" shrinkToFit="1"/>
    </xf>
    <xf numFmtId="41" fontId="5" fillId="0" borderId="48" xfId="0" applyNumberFormat="1" applyFont="1" applyFill="1" applyBorder="1" applyAlignment="1">
      <alignment horizontal="right" vertical="center" shrinkToFit="1"/>
    </xf>
    <xf numFmtId="41" fontId="5" fillId="0" borderId="21" xfId="0" applyNumberFormat="1" applyFont="1" applyFill="1" applyBorder="1" applyAlignment="1">
      <alignment horizontal="right" vertical="center" shrinkToFit="1"/>
    </xf>
    <xf numFmtId="41" fontId="5" fillId="0" borderId="49" xfId="0" applyNumberFormat="1" applyFont="1" applyFill="1" applyBorder="1" applyAlignment="1">
      <alignment vertical="center" shrinkToFit="1"/>
    </xf>
    <xf numFmtId="41" fontId="5" fillId="0" borderId="50" xfId="0" applyNumberFormat="1" applyFont="1" applyFill="1" applyBorder="1" applyAlignment="1">
      <alignment vertical="center" shrinkToFit="1"/>
    </xf>
    <xf numFmtId="41" fontId="5" fillId="0" borderId="51" xfId="0" applyNumberFormat="1" applyFont="1" applyFill="1" applyBorder="1" applyAlignment="1">
      <alignment vertical="center" shrinkToFit="1"/>
    </xf>
    <xf numFmtId="41" fontId="10" fillId="0" borderId="23" xfId="0" applyNumberFormat="1" applyFont="1" applyFill="1" applyBorder="1" applyAlignment="1">
      <alignment vertical="center" shrinkToFit="1"/>
    </xf>
    <xf numFmtId="41" fontId="10" fillId="0" borderId="24" xfId="0" applyNumberFormat="1" applyFont="1" applyFill="1" applyBorder="1" applyAlignment="1">
      <alignment vertical="center" shrinkToFit="1"/>
    </xf>
    <xf numFmtId="41" fontId="10" fillId="0" borderId="25" xfId="0" applyNumberFormat="1" applyFont="1" applyFill="1" applyBorder="1" applyAlignment="1">
      <alignment vertical="center" shrinkToFit="1"/>
    </xf>
    <xf numFmtId="41" fontId="10" fillId="0" borderId="32" xfId="0" applyNumberFormat="1" applyFont="1" applyFill="1" applyBorder="1" applyAlignment="1">
      <alignment vertical="center" shrinkToFit="1"/>
    </xf>
    <xf numFmtId="41" fontId="10" fillId="0" borderId="33" xfId="0" applyNumberFormat="1" applyFont="1" applyFill="1" applyBorder="1" applyAlignment="1">
      <alignment vertical="center" shrinkToFit="1"/>
    </xf>
    <xf numFmtId="41" fontId="10" fillId="0" borderId="13" xfId="0" applyNumberFormat="1" applyFont="1" applyFill="1" applyBorder="1" applyAlignment="1">
      <alignment vertical="center" shrinkToFit="1"/>
    </xf>
    <xf numFmtId="200" fontId="10" fillId="34" borderId="35" xfId="0" applyNumberFormat="1" applyFont="1" applyFill="1" applyBorder="1" applyAlignment="1" applyProtection="1">
      <alignment vertical="center" shrinkToFit="1"/>
      <protection/>
    </xf>
    <xf numFmtId="200" fontId="10" fillId="34" borderId="36" xfId="0" applyNumberFormat="1" applyFont="1" applyFill="1" applyBorder="1" applyAlignment="1">
      <alignment vertical="center" shrinkToFit="1"/>
    </xf>
    <xf numFmtId="200" fontId="10" fillId="34" borderId="37" xfId="0" applyNumberFormat="1" applyFont="1" applyFill="1" applyBorder="1" applyAlignment="1">
      <alignment vertical="center" shrinkToFit="1"/>
    </xf>
    <xf numFmtId="41" fontId="10" fillId="0" borderId="0" xfId="0" applyNumberFormat="1" applyFont="1" applyFill="1" applyBorder="1" applyAlignment="1" applyProtection="1">
      <alignment vertical="center" shrinkToFit="1"/>
      <protection/>
    </xf>
    <xf numFmtId="41" fontId="10" fillId="0" borderId="31" xfId="0" applyNumberFormat="1" applyFont="1" applyFill="1" applyBorder="1" applyAlignment="1">
      <alignment vertical="center" shrinkToFit="1"/>
    </xf>
    <xf numFmtId="41" fontId="10" fillId="0" borderId="26" xfId="0" applyNumberFormat="1" applyFont="1" applyFill="1" applyBorder="1" applyAlignment="1">
      <alignment vertical="center" shrinkToFit="1"/>
    </xf>
    <xf numFmtId="41" fontId="10" fillId="0" borderId="32" xfId="0" applyNumberFormat="1" applyFont="1" applyFill="1" applyBorder="1" applyAlignment="1" applyProtection="1">
      <alignment vertical="center" shrinkToFit="1"/>
      <protection/>
    </xf>
    <xf numFmtId="200" fontId="10" fillId="34" borderId="32" xfId="0" applyNumberFormat="1" applyFont="1" applyFill="1" applyBorder="1" applyAlignment="1" applyProtection="1">
      <alignment vertical="center" shrinkToFit="1"/>
      <protection/>
    </xf>
    <xf numFmtId="200" fontId="10" fillId="34" borderId="33" xfId="0" applyNumberFormat="1" applyFont="1" applyFill="1" applyBorder="1" applyAlignment="1">
      <alignment vertical="center" shrinkToFit="1"/>
    </xf>
    <xf numFmtId="41" fontId="10" fillId="0" borderId="23" xfId="0" applyNumberFormat="1" applyFont="1" applyFill="1" applyBorder="1" applyAlignment="1" applyProtection="1">
      <alignment vertical="center" shrinkToFit="1"/>
      <protection/>
    </xf>
    <xf numFmtId="200" fontId="10" fillId="34" borderId="36" xfId="0" applyNumberFormat="1" applyFont="1" applyFill="1" applyBorder="1" applyAlignment="1">
      <alignment horizontal="right" vertical="center" shrinkToFit="1"/>
    </xf>
    <xf numFmtId="200" fontId="10" fillId="34" borderId="13" xfId="0" applyNumberFormat="1" applyFont="1" applyFill="1" applyBorder="1" applyAlignment="1">
      <alignment vertical="center" shrinkToFit="1"/>
    </xf>
    <xf numFmtId="200" fontId="10" fillId="34" borderId="36" xfId="0" applyNumberFormat="1" applyFont="1" applyFill="1" applyBorder="1" applyAlignment="1" applyProtection="1">
      <alignment vertical="center" shrinkToFit="1"/>
      <protection/>
    </xf>
    <xf numFmtId="41" fontId="10" fillId="0" borderId="31" xfId="0" applyNumberFormat="1" applyFont="1" applyFill="1" applyBorder="1" applyAlignment="1">
      <alignment horizontal="right" vertical="center" shrinkToFit="1"/>
    </xf>
    <xf numFmtId="182" fontId="5" fillId="0" borderId="29" xfId="0" applyNumberFormat="1" applyFont="1" applyFill="1" applyBorder="1" applyAlignment="1">
      <alignment vertical="center" shrinkToFit="1"/>
    </xf>
    <xf numFmtId="41" fontId="5" fillId="0" borderId="23" xfId="0" applyNumberFormat="1" applyFont="1" applyFill="1" applyBorder="1" applyAlignment="1">
      <alignment vertical="center" shrinkToFit="1"/>
    </xf>
    <xf numFmtId="41" fontId="5" fillId="0" borderId="24" xfId="0" applyNumberFormat="1" applyFont="1" applyFill="1" applyBorder="1" applyAlignment="1">
      <alignment vertical="center" shrinkToFit="1"/>
    </xf>
    <xf numFmtId="41" fontId="5" fillId="0" borderId="32" xfId="0" applyNumberFormat="1" applyFont="1" applyFill="1" applyBorder="1" applyAlignment="1">
      <alignment vertical="center" shrinkToFit="1"/>
    </xf>
    <xf numFmtId="200" fontId="5" fillId="34" borderId="35" xfId="0" applyNumberFormat="1" applyFont="1" applyFill="1" applyBorder="1" applyAlignment="1" applyProtection="1">
      <alignment vertical="center" shrinkToFit="1"/>
      <protection/>
    </xf>
    <xf numFmtId="200" fontId="5" fillId="34" borderId="36" xfId="0" applyNumberFormat="1" applyFont="1" applyFill="1" applyBorder="1" applyAlignment="1">
      <alignment vertical="center" shrinkToFit="1"/>
    </xf>
    <xf numFmtId="41" fontId="5" fillId="0" borderId="0" xfId="0" applyNumberFormat="1" applyFont="1" applyFill="1" applyBorder="1" applyAlignment="1" applyProtection="1">
      <alignment vertical="center" shrinkToFit="1"/>
      <protection/>
    </xf>
    <xf numFmtId="41" fontId="5" fillId="0" borderId="32" xfId="0" applyNumberFormat="1" applyFont="1" applyFill="1" applyBorder="1" applyAlignment="1" applyProtection="1">
      <alignment vertical="center" shrinkToFit="1"/>
      <protection/>
    </xf>
    <xf numFmtId="41" fontId="5" fillId="0" borderId="26" xfId="0" applyNumberFormat="1" applyFont="1" applyFill="1" applyBorder="1" applyAlignment="1">
      <alignment vertical="center" shrinkToFit="1"/>
    </xf>
    <xf numFmtId="200" fontId="5" fillId="34" borderId="37" xfId="0" applyNumberFormat="1" applyFont="1" applyFill="1" applyBorder="1" applyAlignment="1">
      <alignment vertical="center" shrinkToFit="1"/>
    </xf>
    <xf numFmtId="41" fontId="5" fillId="35" borderId="30" xfId="0" applyNumberFormat="1" applyFont="1" applyFill="1" applyBorder="1" applyAlignment="1">
      <alignment vertical="center" shrinkToFit="1"/>
    </xf>
    <xf numFmtId="182" fontId="5" fillId="0" borderId="52" xfId="0" applyNumberFormat="1" applyFont="1" applyFill="1" applyBorder="1" applyAlignment="1">
      <alignment vertical="center" shrinkToFit="1"/>
    </xf>
    <xf numFmtId="182" fontId="5" fillId="0" borderId="11" xfId="0" applyNumberFormat="1" applyFont="1" applyFill="1" applyBorder="1" applyAlignment="1">
      <alignment vertical="center" shrinkToFit="1"/>
    </xf>
    <xf numFmtId="183" fontId="5" fillId="35" borderId="53" xfId="0" applyNumberFormat="1" applyFont="1" applyFill="1" applyBorder="1" applyAlignment="1">
      <alignment vertical="center" shrinkToFit="1"/>
    </xf>
    <xf numFmtId="183" fontId="5" fillId="35" borderId="54" xfId="0" applyNumberFormat="1" applyFont="1" applyFill="1" applyBorder="1" applyAlignment="1">
      <alignment vertical="center" shrinkToFit="1"/>
    </xf>
    <xf numFmtId="183" fontId="5" fillId="35" borderId="55" xfId="0" applyNumberFormat="1" applyFont="1" applyFill="1" applyBorder="1" applyAlignment="1">
      <alignment vertical="center" shrinkToFit="1"/>
    </xf>
    <xf numFmtId="183" fontId="5" fillId="35" borderId="27" xfId="0" applyNumberFormat="1" applyFont="1" applyFill="1" applyBorder="1" applyAlignment="1">
      <alignment vertical="center" shrinkToFit="1"/>
    </xf>
    <xf numFmtId="41" fontId="10" fillId="0" borderId="56" xfId="0" applyNumberFormat="1" applyFont="1" applyFill="1" applyBorder="1" applyAlignment="1">
      <alignment horizontal="right" vertical="center" shrinkToFit="1"/>
    </xf>
    <xf numFmtId="200" fontId="10" fillId="34" borderId="57" xfId="0" applyNumberFormat="1" applyFont="1" applyFill="1" applyBorder="1" applyAlignment="1">
      <alignment vertical="center" shrinkToFit="1"/>
    </xf>
    <xf numFmtId="0" fontId="5" fillId="0" borderId="58" xfId="0" applyNumberFormat="1" applyFont="1" applyBorder="1" applyAlignment="1">
      <alignment horizontal="left" vertical="center" shrinkToFit="1"/>
    </xf>
    <xf numFmtId="0" fontId="5" fillId="0" borderId="29" xfId="0" applyNumberFormat="1" applyFont="1" applyBorder="1" applyAlignment="1">
      <alignment horizontal="left" vertical="center" shrinkToFit="1"/>
    </xf>
    <xf numFmtId="0" fontId="5" fillId="0" borderId="11" xfId="0" applyNumberFormat="1" applyFont="1" applyBorder="1" applyAlignment="1">
      <alignment horizontal="left" vertical="center" shrinkToFit="1"/>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NumberFormat="1" applyFont="1" applyBorder="1" applyAlignment="1">
      <alignment vertical="center" shrinkToFit="1"/>
    </xf>
    <xf numFmtId="0" fontId="5" fillId="0" borderId="62" xfId="0" applyNumberFormat="1" applyFont="1" applyBorder="1" applyAlignment="1">
      <alignment vertical="center" shrinkToFit="1"/>
    </xf>
    <xf numFmtId="0" fontId="5" fillId="0" borderId="63" xfId="0" applyNumberFormat="1" applyFont="1" applyBorder="1" applyAlignment="1">
      <alignment vertical="center" shrinkToFit="1"/>
    </xf>
    <xf numFmtId="0" fontId="5" fillId="0" borderId="50" xfId="0" applyNumberFormat="1" applyFont="1" applyBorder="1" applyAlignment="1">
      <alignment vertical="center" shrinkToFit="1"/>
    </xf>
    <xf numFmtId="0" fontId="5" fillId="0" borderId="58" xfId="0" applyNumberFormat="1" applyFont="1" applyFill="1" applyBorder="1" applyAlignment="1">
      <alignment horizontal="center" vertical="center" textRotation="255" shrinkToFit="1"/>
    </xf>
    <xf numFmtId="0" fontId="5" fillId="0" borderId="59" xfId="0" applyNumberFormat="1" applyFont="1" applyFill="1" applyBorder="1" applyAlignment="1">
      <alignment horizontal="center" vertical="center" textRotation="255" shrinkToFit="1"/>
    </xf>
    <xf numFmtId="0" fontId="0" fillId="0" borderId="59" xfId="0" applyFont="1" applyFill="1" applyBorder="1" applyAlignment="1">
      <alignment horizontal="center" vertical="center" textRotation="255" shrinkToFit="1"/>
    </xf>
    <xf numFmtId="0" fontId="0" fillId="0" borderId="60" xfId="0" applyFont="1" applyFill="1" applyBorder="1" applyAlignment="1">
      <alignment horizontal="center" vertical="center" textRotation="255" shrinkToFit="1"/>
    </xf>
    <xf numFmtId="0" fontId="5" fillId="0" borderId="64" xfId="0" applyNumberFormat="1" applyFont="1" applyFill="1" applyBorder="1" applyAlignment="1">
      <alignment horizontal="center" vertical="center" shrinkToFit="1"/>
    </xf>
    <xf numFmtId="0" fontId="5" fillId="0" borderId="65" xfId="0" applyNumberFormat="1" applyFont="1" applyFill="1" applyBorder="1" applyAlignment="1">
      <alignment horizontal="center" vertical="center" shrinkToFit="1"/>
    </xf>
    <xf numFmtId="0" fontId="11" fillId="0" borderId="64" xfId="0" applyNumberFormat="1" applyFont="1" applyFill="1" applyBorder="1" applyAlignment="1">
      <alignment horizontal="center" vertical="center" wrapText="1" shrinkToFit="1"/>
    </xf>
    <xf numFmtId="0" fontId="11" fillId="0" borderId="65" xfId="0" applyNumberFormat="1" applyFont="1" applyFill="1" applyBorder="1" applyAlignment="1">
      <alignment horizontal="center" vertical="center" shrinkToFit="1"/>
    </xf>
    <xf numFmtId="0" fontId="5" fillId="0" borderId="66" xfId="0" applyNumberFormat="1"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0" xfId="0" applyFont="1" applyAlignment="1">
      <alignment horizontal="center" vertical="center" shrinkToFit="1"/>
    </xf>
    <xf numFmtId="0" fontId="5" fillId="0" borderId="0" xfId="0" applyNumberFormat="1" applyFont="1" applyAlignment="1">
      <alignment horizontal="left" vertical="center" shrinkToFit="1"/>
    </xf>
    <xf numFmtId="0" fontId="5" fillId="33" borderId="14" xfId="0" applyNumberFormat="1" applyFont="1" applyFill="1" applyBorder="1" applyAlignment="1">
      <alignment horizontal="center" vertical="center" shrinkToFit="1"/>
    </xf>
    <xf numFmtId="0" fontId="5" fillId="33" borderId="16" xfId="0" applyNumberFormat="1" applyFont="1" applyFill="1" applyBorder="1" applyAlignment="1">
      <alignment horizontal="center" vertical="center" shrinkToFit="1"/>
    </xf>
    <xf numFmtId="0" fontId="5" fillId="33" borderId="17" xfId="0" applyNumberFormat="1" applyFont="1" applyFill="1" applyBorder="1" applyAlignment="1">
      <alignment horizontal="center" vertical="center" shrinkToFit="1"/>
    </xf>
    <xf numFmtId="0" fontId="5" fillId="0" borderId="51" xfId="0" applyNumberFormat="1" applyFont="1" applyFill="1" applyBorder="1" applyAlignment="1">
      <alignment horizontal="center" vertical="center" textRotation="255" shrinkToFit="1"/>
    </xf>
    <xf numFmtId="0" fontId="5" fillId="0" borderId="40" xfId="0" applyNumberFormat="1" applyFont="1" applyFill="1" applyBorder="1" applyAlignment="1">
      <alignment horizontal="center" vertical="center" textRotation="255" shrinkToFit="1"/>
    </xf>
    <xf numFmtId="0" fontId="0" fillId="0" borderId="40" xfId="0" applyFont="1" applyFill="1" applyBorder="1" applyAlignment="1">
      <alignment horizontal="center" vertical="center" textRotation="255" shrinkToFit="1"/>
    </xf>
    <xf numFmtId="0" fontId="12" fillId="0" borderId="0" xfId="0" applyFont="1" applyAlignment="1">
      <alignment horizontal="left" vertical="center" shrinkToFit="1"/>
    </xf>
    <xf numFmtId="0" fontId="5" fillId="0" borderId="51" xfId="0" applyNumberFormat="1" applyFont="1" applyBorder="1" applyAlignment="1">
      <alignment horizontal="left" vertical="center" shrinkToFit="1"/>
    </xf>
    <xf numFmtId="0" fontId="5" fillId="0" borderId="28" xfId="0" applyNumberFormat="1" applyFont="1" applyBorder="1" applyAlignment="1">
      <alignment horizontal="left" vertical="center" shrinkToFit="1"/>
    </xf>
    <xf numFmtId="0" fontId="5" fillId="0" borderId="10" xfId="0" applyNumberFormat="1" applyFont="1" applyBorder="1" applyAlignment="1">
      <alignment horizontal="left" vertical="center" shrinkToFit="1"/>
    </xf>
    <xf numFmtId="0" fontId="5" fillId="0" borderId="58" xfId="0" applyNumberFormat="1" applyFont="1" applyBorder="1" applyAlignment="1">
      <alignment horizontal="center" vertical="center" textRotation="255" shrinkToFit="1"/>
    </xf>
    <xf numFmtId="0" fontId="5" fillId="0" borderId="51" xfId="0" applyNumberFormat="1" applyFont="1" applyBorder="1" applyAlignment="1">
      <alignment horizontal="center" vertical="center" textRotation="255" shrinkToFit="1"/>
    </xf>
    <xf numFmtId="0" fontId="5" fillId="0" borderId="29" xfId="0" applyNumberFormat="1" applyFont="1" applyFill="1" applyBorder="1" applyAlignment="1">
      <alignment horizontal="center" vertical="center" shrinkToFit="1"/>
    </xf>
    <xf numFmtId="0" fontId="5" fillId="33" borderId="67" xfId="0" applyNumberFormat="1" applyFont="1" applyFill="1" applyBorder="1" applyAlignment="1">
      <alignment horizontal="center" vertical="center" shrinkToFit="1"/>
    </xf>
    <xf numFmtId="0" fontId="5" fillId="33" borderId="18" xfId="0" applyNumberFormat="1" applyFont="1" applyFill="1" applyBorder="1" applyAlignment="1">
      <alignment horizontal="center" vertical="center" shrinkToFit="1"/>
    </xf>
    <xf numFmtId="0" fontId="5" fillId="33" borderId="68" xfId="0" applyNumberFormat="1" applyFont="1" applyFill="1" applyBorder="1" applyAlignment="1">
      <alignment horizontal="center" vertical="center" shrinkToFit="1"/>
    </xf>
    <xf numFmtId="0" fontId="5" fillId="0" borderId="69" xfId="0" applyNumberFormat="1" applyFont="1" applyFill="1" applyBorder="1" applyAlignment="1">
      <alignment horizontal="left" vertical="center" shrinkToFit="1"/>
    </xf>
    <xf numFmtId="0" fontId="5" fillId="0" borderId="70" xfId="0" applyNumberFormat="1" applyFont="1" applyFill="1" applyBorder="1" applyAlignment="1">
      <alignment horizontal="left" vertical="center" shrinkToFit="1"/>
    </xf>
    <xf numFmtId="0" fontId="5" fillId="0" borderId="61" xfId="0" applyNumberFormat="1" applyFont="1" applyFill="1" applyBorder="1" applyAlignment="1">
      <alignment horizontal="left" vertical="center" shrinkToFit="1"/>
    </xf>
    <xf numFmtId="0" fontId="5" fillId="0" borderId="62" xfId="0" applyNumberFormat="1" applyFont="1" applyFill="1" applyBorder="1" applyAlignment="1">
      <alignment horizontal="left" vertical="center" shrinkToFit="1"/>
    </xf>
    <xf numFmtId="0" fontId="5" fillId="0" borderId="0" xfId="0" applyFont="1" applyFill="1" applyAlignment="1">
      <alignment horizontal="left" vertical="center" shrinkToFit="1"/>
    </xf>
    <xf numFmtId="0" fontId="5" fillId="0" borderId="0" xfId="0" applyNumberFormat="1" applyFont="1" applyFill="1" applyAlignment="1">
      <alignment horizontal="left" vertical="center" shrinkToFit="1"/>
    </xf>
    <xf numFmtId="0" fontId="5" fillId="0" borderId="39" xfId="0"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5" fillId="0" borderId="71" xfId="0" applyNumberFormat="1" applyFont="1" applyFill="1" applyBorder="1" applyAlignment="1">
      <alignment horizontal="center" vertical="center" wrapText="1" shrinkToFit="1"/>
    </xf>
    <xf numFmtId="0" fontId="5" fillId="0" borderId="72" xfId="0" applyNumberFormat="1" applyFont="1" applyFill="1" applyBorder="1" applyAlignment="1">
      <alignment horizontal="center" vertical="center" wrapText="1" shrinkToFit="1"/>
    </xf>
    <xf numFmtId="0" fontId="5" fillId="0" borderId="47" xfId="0" applyNumberFormat="1" applyFont="1" applyFill="1" applyBorder="1" applyAlignment="1">
      <alignment horizontal="center" vertical="center" wrapText="1" shrinkToFit="1"/>
    </xf>
    <xf numFmtId="0" fontId="5" fillId="0" borderId="73" xfId="0" applyNumberFormat="1" applyFont="1" applyFill="1" applyBorder="1" applyAlignment="1">
      <alignment horizontal="center" vertical="center" wrapText="1" shrinkToFit="1"/>
    </xf>
    <xf numFmtId="0" fontId="5" fillId="0" borderId="0" xfId="0" applyNumberFormat="1" applyFont="1" applyFill="1" applyBorder="1" applyAlignment="1">
      <alignment horizontal="center" vertical="center" wrapText="1" shrinkToFit="1"/>
    </xf>
    <xf numFmtId="0" fontId="5" fillId="0" borderId="44" xfId="0" applyNumberFormat="1" applyFont="1" applyFill="1" applyBorder="1" applyAlignment="1">
      <alignment horizontal="center" vertical="center" wrapText="1" shrinkToFit="1"/>
    </xf>
    <xf numFmtId="0" fontId="5" fillId="0" borderId="74" xfId="0" applyNumberFormat="1" applyFont="1" applyFill="1" applyBorder="1" applyAlignment="1">
      <alignment horizontal="center" vertical="center" wrapText="1" shrinkToFit="1"/>
    </xf>
    <xf numFmtId="0" fontId="5" fillId="0" borderId="75" xfId="0" applyNumberFormat="1" applyFont="1" applyFill="1" applyBorder="1" applyAlignment="1">
      <alignment horizontal="center" vertical="center" wrapText="1" shrinkToFit="1"/>
    </xf>
    <xf numFmtId="0" fontId="5" fillId="0" borderId="27" xfId="0" applyNumberFormat="1" applyFont="1" applyFill="1" applyBorder="1" applyAlignment="1">
      <alignment horizontal="center" vertical="center" wrapText="1" shrinkToFit="1"/>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textRotation="255"/>
    </xf>
    <xf numFmtId="0" fontId="5" fillId="0" borderId="71"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41" fontId="5" fillId="0" borderId="21" xfId="0" applyNumberFormat="1" applyFont="1" applyFill="1" applyBorder="1" applyAlignment="1">
      <alignment horizontal="center" vertical="center" shrinkToFit="1"/>
    </xf>
    <xf numFmtId="41" fontId="5" fillId="0" borderId="10" xfId="0" applyNumberFormat="1"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63" xfId="0" applyNumberFormat="1" applyFont="1" applyFill="1" applyBorder="1" applyAlignment="1">
      <alignment horizontal="left" vertical="center" shrinkToFit="1"/>
    </xf>
    <xf numFmtId="0" fontId="5" fillId="0" borderId="50" xfId="0" applyNumberFormat="1" applyFont="1" applyFill="1" applyBorder="1" applyAlignment="1">
      <alignment horizontal="left" vertical="center" shrinkToFit="1"/>
    </xf>
    <xf numFmtId="0" fontId="5" fillId="0" borderId="81" xfId="0" applyNumberFormat="1" applyFont="1" applyFill="1" applyBorder="1" applyAlignment="1">
      <alignment horizontal="center" vertical="center" textRotation="255" shrinkToFit="1"/>
    </xf>
    <xf numFmtId="0" fontId="5" fillId="0" borderId="51" xfId="0" applyFont="1" applyFill="1" applyBorder="1" applyAlignment="1">
      <alignment horizontal="center" vertical="center" textRotation="255" shrinkToFit="1"/>
    </xf>
    <xf numFmtId="0" fontId="5" fillId="0" borderId="76" xfId="0" applyNumberFormat="1" applyFont="1" applyFill="1" applyBorder="1" applyAlignment="1">
      <alignment horizontal="center" vertical="center" shrinkToFit="1"/>
    </xf>
    <xf numFmtId="0" fontId="5" fillId="0" borderId="77" xfId="0" applyNumberFormat="1" applyFont="1" applyFill="1" applyBorder="1" applyAlignment="1">
      <alignment horizontal="center" vertical="center" shrinkToFit="1"/>
    </xf>
    <xf numFmtId="0" fontId="5" fillId="0" borderId="82" xfId="0" applyNumberFormat="1" applyFont="1" applyFill="1" applyBorder="1" applyAlignment="1">
      <alignment horizontal="center" vertical="center" shrinkToFit="1"/>
    </xf>
    <xf numFmtId="0" fontId="5" fillId="0" borderId="83" xfId="0" applyNumberFormat="1" applyFont="1" applyFill="1" applyBorder="1" applyAlignment="1">
      <alignment horizontal="center" vertical="center" shrinkToFit="1"/>
    </xf>
    <xf numFmtId="0" fontId="5" fillId="0" borderId="84" xfId="0" applyNumberFormat="1" applyFont="1" applyFill="1" applyBorder="1" applyAlignment="1">
      <alignment horizontal="center" vertical="center" shrinkToFit="1"/>
    </xf>
    <xf numFmtId="0" fontId="5" fillId="0" borderId="70" xfId="0" applyNumberFormat="1" applyFont="1" applyFill="1" applyBorder="1" applyAlignment="1">
      <alignment horizontal="center" vertical="center" shrinkToFit="1"/>
    </xf>
    <xf numFmtId="0" fontId="5" fillId="0" borderId="85" xfId="0" applyNumberFormat="1" applyFont="1" applyFill="1" applyBorder="1" applyAlignment="1">
      <alignment horizontal="center" vertical="center" shrinkToFit="1"/>
    </xf>
    <xf numFmtId="0" fontId="5" fillId="0" borderId="86" xfId="0" applyNumberFormat="1" applyFont="1" applyFill="1" applyBorder="1" applyAlignment="1">
      <alignment horizontal="center" vertical="center" shrinkToFit="1"/>
    </xf>
    <xf numFmtId="0" fontId="5" fillId="0" borderId="62" xfId="0" applyNumberFormat="1" applyFont="1" applyFill="1" applyBorder="1" applyAlignment="1">
      <alignment horizontal="center" vertical="center" shrinkToFit="1"/>
    </xf>
    <xf numFmtId="0" fontId="5" fillId="0" borderId="77" xfId="0" applyFont="1" applyFill="1" applyBorder="1" applyAlignment="1">
      <alignment horizontal="left" vertical="center" shrinkToFit="1"/>
    </xf>
    <xf numFmtId="0" fontId="0" fillId="0" borderId="0" xfId="0" applyFont="1" applyAlignment="1">
      <alignment vertical="center" shrinkToFit="1"/>
    </xf>
    <xf numFmtId="0" fontId="5" fillId="0" borderId="67" xfId="0" applyNumberFormat="1" applyFont="1" applyFill="1" applyBorder="1" applyAlignment="1">
      <alignment horizontal="center" vertical="center" textRotation="255" shrinkToFit="1"/>
    </xf>
    <xf numFmtId="0" fontId="0" fillId="0" borderId="15" xfId="0" applyFont="1" applyBorder="1" applyAlignment="1">
      <alignment vertical="center" shrinkToFit="1"/>
    </xf>
    <xf numFmtId="0" fontId="0" fillId="0" borderId="67" xfId="0" applyFont="1" applyBorder="1" applyAlignment="1">
      <alignment vertical="center" shrinkToFit="1"/>
    </xf>
    <xf numFmtId="0" fontId="0" fillId="0" borderId="15" xfId="0" applyFont="1" applyBorder="1" applyAlignment="1">
      <alignment vertical="center" shrinkToFit="1"/>
    </xf>
    <xf numFmtId="0" fontId="9" fillId="0" borderId="67" xfId="0" applyNumberFormat="1" applyFont="1" applyFill="1" applyBorder="1" applyAlignment="1">
      <alignment horizontal="center" vertical="center" textRotation="255" wrapText="1" shrinkToFit="1"/>
    </xf>
    <xf numFmtId="0" fontId="0" fillId="0" borderId="18" xfId="0" applyFont="1" applyBorder="1" applyAlignment="1">
      <alignment vertical="center" shrinkToFit="1"/>
    </xf>
    <xf numFmtId="0" fontId="0" fillId="0" borderId="18" xfId="0" applyFont="1" applyBorder="1" applyAlignment="1">
      <alignment vertical="center" shrinkToFit="1"/>
    </xf>
    <xf numFmtId="0" fontId="9" fillId="0" borderId="36" xfId="0" applyNumberFormat="1" applyFont="1" applyFill="1" applyBorder="1" applyAlignment="1">
      <alignment horizontal="center" vertical="center" shrinkToFit="1"/>
    </xf>
    <xf numFmtId="0" fontId="9" fillId="0" borderId="87" xfId="0" applyNumberFormat="1" applyFont="1" applyFill="1" applyBorder="1" applyAlignment="1">
      <alignment horizontal="center" vertical="center" shrinkToFit="1"/>
    </xf>
    <xf numFmtId="0" fontId="5" fillId="0" borderId="88" xfId="0" applyNumberFormat="1" applyFont="1" applyFill="1" applyBorder="1" applyAlignment="1">
      <alignment horizontal="center" vertical="center" shrinkToFit="1"/>
    </xf>
    <xf numFmtId="0" fontId="5" fillId="0" borderId="89" xfId="0" applyNumberFormat="1" applyFont="1" applyFill="1" applyBorder="1" applyAlignment="1">
      <alignment horizontal="center" vertical="center" shrinkToFit="1"/>
    </xf>
    <xf numFmtId="0" fontId="9" fillId="0" borderId="90" xfId="0" applyNumberFormat="1" applyFont="1" applyFill="1" applyBorder="1" applyAlignment="1">
      <alignment horizontal="center" vertical="center" shrinkToFit="1"/>
    </xf>
    <xf numFmtId="0" fontId="0" fillId="0" borderId="18" xfId="0" applyFont="1" applyBorder="1" applyAlignment="1">
      <alignment vertical="center" shrinkToFit="1"/>
    </xf>
    <xf numFmtId="0" fontId="0" fillId="0" borderId="68" xfId="0" applyFont="1" applyBorder="1" applyAlignment="1">
      <alignment vertical="center" shrinkToFit="1"/>
    </xf>
    <xf numFmtId="0" fontId="5" fillId="0" borderId="67" xfId="0" applyNumberFormat="1" applyFont="1" applyFill="1" applyBorder="1" applyAlignment="1">
      <alignment horizontal="center" vertical="center" textRotation="255" wrapText="1" shrinkToFi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7"/>
  <sheetViews>
    <sheetView showGridLines="0" tabSelected="1" showOutlineSymbols="0" zoomScaleSheetLayoutView="100" workbookViewId="0" topLeftCell="A1">
      <selection activeCell="A1" sqref="A1:G1"/>
    </sheetView>
  </sheetViews>
  <sheetFormatPr defaultColWidth="10.75390625" defaultRowHeight="19.5" customHeight="1"/>
  <cols>
    <col min="1" max="1" width="3.125" style="1" customWidth="1"/>
    <col min="2" max="2" width="10.75390625" style="1" customWidth="1"/>
    <col min="3" max="3" width="23.00390625" style="1" customWidth="1"/>
    <col min="4" max="8" width="10.625" style="1" customWidth="1"/>
    <col min="9" max="9" width="4.75390625" style="1" customWidth="1"/>
    <col min="10" max="16384" width="10.75390625" style="1" customWidth="1"/>
  </cols>
  <sheetData>
    <row r="1" spans="1:7" ht="29.25" customHeight="1">
      <c r="A1" s="160" t="s">
        <v>82</v>
      </c>
      <c r="B1" s="160"/>
      <c r="C1" s="160"/>
      <c r="D1" s="160"/>
      <c r="E1" s="160"/>
      <c r="F1" s="160"/>
      <c r="G1" s="160"/>
    </row>
    <row r="2" ht="9.75" customHeight="1"/>
    <row r="3" spans="1:7" ht="19.5" customHeight="1">
      <c r="A3" s="153" t="s">
        <v>50</v>
      </c>
      <c r="B3" s="153"/>
      <c r="C3" s="153"/>
      <c r="D3" s="153"/>
      <c r="E3" s="153"/>
      <c r="F3" s="153"/>
      <c r="G3" s="153"/>
    </row>
    <row r="4" spans="1:8" ht="15" customHeight="1" thickBot="1">
      <c r="A4" s="2"/>
      <c r="H4" s="50" t="s">
        <v>47</v>
      </c>
    </row>
    <row r="5" spans="1:9" ht="19.5" customHeight="1" thickBot="1">
      <c r="A5" s="154" t="s">
        <v>49</v>
      </c>
      <c r="B5" s="155"/>
      <c r="C5" s="156"/>
      <c r="D5" s="26" t="s">
        <v>0</v>
      </c>
      <c r="E5" s="28" t="s">
        <v>1</v>
      </c>
      <c r="F5" s="28" t="s">
        <v>2</v>
      </c>
      <c r="G5" s="28" t="s">
        <v>45</v>
      </c>
      <c r="H5" s="29" t="s">
        <v>3</v>
      </c>
      <c r="I5" s="3"/>
    </row>
    <row r="6" spans="1:9" ht="19.5" customHeight="1">
      <c r="A6" s="161" t="s">
        <v>85</v>
      </c>
      <c r="B6" s="162"/>
      <c r="C6" s="163"/>
      <c r="D6" s="54">
        <f aca="true" t="shared" si="0" ref="D6:D11">SUM(E6:H6)</f>
        <v>138759</v>
      </c>
      <c r="E6" s="55">
        <v>63091</v>
      </c>
      <c r="F6" s="55">
        <v>45067</v>
      </c>
      <c r="G6" s="55">
        <v>27444</v>
      </c>
      <c r="H6" s="56">
        <v>3157</v>
      </c>
      <c r="I6" s="3"/>
    </row>
    <row r="7" spans="1:9" ht="19.5" customHeight="1">
      <c r="A7" s="164" t="s">
        <v>39</v>
      </c>
      <c r="B7" s="133" t="s">
        <v>78</v>
      </c>
      <c r="C7" s="134"/>
      <c r="D7" s="54">
        <f t="shared" si="0"/>
        <v>109311</v>
      </c>
      <c r="E7" s="57">
        <v>49909</v>
      </c>
      <c r="F7" s="57">
        <v>34673</v>
      </c>
      <c r="G7" s="57">
        <v>22182</v>
      </c>
      <c r="H7" s="58">
        <v>2547</v>
      </c>
      <c r="I7" s="3"/>
    </row>
    <row r="8" spans="1:9" ht="19.5" customHeight="1">
      <c r="A8" s="165"/>
      <c r="B8" s="133" t="s">
        <v>79</v>
      </c>
      <c r="C8" s="134"/>
      <c r="D8" s="54">
        <f t="shared" si="0"/>
        <v>29448</v>
      </c>
      <c r="E8" s="59">
        <v>13182</v>
      </c>
      <c r="F8" s="59">
        <v>10394</v>
      </c>
      <c r="G8" s="59">
        <v>5262</v>
      </c>
      <c r="H8" s="60">
        <v>610</v>
      </c>
      <c r="I8" s="3"/>
    </row>
    <row r="9" spans="1:9" ht="19.5" customHeight="1">
      <c r="A9" s="132" t="s">
        <v>30</v>
      </c>
      <c r="B9" s="133"/>
      <c r="C9" s="134"/>
      <c r="D9" s="61">
        <f t="shared" si="0"/>
        <v>705</v>
      </c>
      <c r="E9" s="59">
        <v>200</v>
      </c>
      <c r="F9" s="113">
        <v>0</v>
      </c>
      <c r="G9" s="59">
        <v>505</v>
      </c>
      <c r="H9" s="125">
        <v>0</v>
      </c>
      <c r="I9" s="3"/>
    </row>
    <row r="10" spans="1:9" ht="19.5" customHeight="1">
      <c r="A10" s="135"/>
      <c r="B10" s="137" t="s">
        <v>69</v>
      </c>
      <c r="C10" s="138"/>
      <c r="D10" s="61">
        <f t="shared" si="0"/>
        <v>636</v>
      </c>
      <c r="E10" s="57">
        <v>189</v>
      </c>
      <c r="F10" s="113">
        <v>0</v>
      </c>
      <c r="G10" s="57">
        <v>447</v>
      </c>
      <c r="H10" s="125">
        <v>0</v>
      </c>
      <c r="I10" s="3"/>
    </row>
    <row r="11" spans="1:9" ht="19.5" customHeight="1" thickBot="1">
      <c r="A11" s="136"/>
      <c r="B11" s="139" t="s">
        <v>68</v>
      </c>
      <c r="C11" s="140"/>
      <c r="D11" s="61">
        <f t="shared" si="0"/>
        <v>69</v>
      </c>
      <c r="E11" s="57">
        <v>11</v>
      </c>
      <c r="F11" s="113">
        <v>0</v>
      </c>
      <c r="G11" s="57">
        <v>58</v>
      </c>
      <c r="H11" s="124">
        <v>0</v>
      </c>
      <c r="I11" s="3"/>
    </row>
    <row r="12" spans="1:8" ht="20.25" customHeight="1">
      <c r="A12" s="4"/>
      <c r="B12" s="4"/>
      <c r="C12" s="4"/>
      <c r="D12" s="49"/>
      <c r="E12" s="49"/>
      <c r="F12" s="49"/>
      <c r="G12" s="49"/>
      <c r="H12" s="48" t="s">
        <v>86</v>
      </c>
    </row>
    <row r="13" spans="1:8" ht="20.25" customHeight="1">
      <c r="A13" s="4"/>
      <c r="B13" s="4"/>
      <c r="C13" s="4"/>
      <c r="D13" s="4"/>
      <c r="E13" s="4"/>
      <c r="F13" s="4"/>
      <c r="G13" s="4"/>
      <c r="H13" s="48"/>
    </row>
    <row r="14" spans="1:11" ht="21.75" customHeight="1">
      <c r="A14" s="152"/>
      <c r="B14" s="152"/>
      <c r="C14" s="152"/>
      <c r="D14" s="152"/>
      <c r="E14" s="152"/>
      <c r="F14" s="152"/>
      <c r="G14" s="152"/>
      <c r="H14" s="152"/>
      <c r="K14" s="3"/>
    </row>
    <row r="15" spans="1:8" ht="19.5" customHeight="1">
      <c r="A15" s="153" t="s">
        <v>40</v>
      </c>
      <c r="B15" s="153"/>
      <c r="C15" s="153"/>
      <c r="D15" s="153"/>
      <c r="E15" s="153"/>
      <c r="F15" s="153"/>
      <c r="G15" s="153"/>
      <c r="H15" s="34"/>
    </row>
    <row r="16" ht="17.25" customHeight="1" thickBot="1">
      <c r="H16" s="27" t="s">
        <v>48</v>
      </c>
    </row>
    <row r="17" spans="1:9" ht="19.5" customHeight="1" thickBot="1">
      <c r="A17" s="154" t="s">
        <v>70</v>
      </c>
      <c r="B17" s="155"/>
      <c r="C17" s="156"/>
      <c r="D17" s="26" t="s">
        <v>0</v>
      </c>
      <c r="E17" s="28" t="s">
        <v>1</v>
      </c>
      <c r="F17" s="28" t="s">
        <v>2</v>
      </c>
      <c r="G17" s="28" t="s">
        <v>45</v>
      </c>
      <c r="H17" s="29" t="s">
        <v>3</v>
      </c>
      <c r="I17" s="3"/>
    </row>
    <row r="18" spans="1:8" ht="19.5" customHeight="1">
      <c r="A18" s="157" t="s">
        <v>12</v>
      </c>
      <c r="B18" s="150" t="s">
        <v>31</v>
      </c>
      <c r="C18" s="5" t="s">
        <v>22</v>
      </c>
      <c r="D18" s="62">
        <f>SUM(E18:H18)</f>
        <v>0</v>
      </c>
      <c r="E18" s="63">
        <v>0</v>
      </c>
      <c r="F18" s="63">
        <v>0</v>
      </c>
      <c r="G18" s="63">
        <v>0</v>
      </c>
      <c r="H18" s="64">
        <v>0</v>
      </c>
    </row>
    <row r="19" spans="1:8" ht="19.5" customHeight="1">
      <c r="A19" s="158"/>
      <c r="B19" s="151"/>
      <c r="C19" s="6" t="s">
        <v>23</v>
      </c>
      <c r="D19" s="65">
        <f>SUM(E19:H19)</f>
        <v>0</v>
      </c>
      <c r="E19" s="66">
        <v>0</v>
      </c>
      <c r="F19" s="66">
        <v>0</v>
      </c>
      <c r="G19" s="66">
        <v>0</v>
      </c>
      <c r="H19" s="67">
        <v>0</v>
      </c>
    </row>
    <row r="20" spans="1:8" ht="19.5" customHeight="1">
      <c r="A20" s="159"/>
      <c r="B20" s="151" t="s">
        <v>73</v>
      </c>
      <c r="C20" s="6" t="s">
        <v>22</v>
      </c>
      <c r="D20" s="65">
        <f aca="true" t="shared" si="1" ref="D20:D34">SUM(E20:H20)</f>
        <v>0</v>
      </c>
      <c r="E20" s="66">
        <v>0</v>
      </c>
      <c r="F20" s="66">
        <v>0</v>
      </c>
      <c r="G20" s="66">
        <v>0</v>
      </c>
      <c r="H20" s="67">
        <v>0</v>
      </c>
    </row>
    <row r="21" spans="1:8" ht="19.5" customHeight="1">
      <c r="A21" s="159"/>
      <c r="B21" s="151"/>
      <c r="C21" s="6" t="s">
        <v>23</v>
      </c>
      <c r="D21" s="65">
        <f t="shared" si="1"/>
        <v>0</v>
      </c>
      <c r="E21" s="66">
        <v>0</v>
      </c>
      <c r="F21" s="66">
        <v>0</v>
      </c>
      <c r="G21" s="66">
        <v>0</v>
      </c>
      <c r="H21" s="67">
        <v>0</v>
      </c>
    </row>
    <row r="22" spans="1:8" ht="19.5" customHeight="1">
      <c r="A22" s="159"/>
      <c r="B22" s="151" t="s">
        <v>32</v>
      </c>
      <c r="C22" s="6" t="s">
        <v>22</v>
      </c>
      <c r="D22" s="65">
        <f t="shared" si="1"/>
        <v>0</v>
      </c>
      <c r="E22" s="68">
        <v>0</v>
      </c>
      <c r="F22" s="68">
        <v>0</v>
      </c>
      <c r="G22" s="68">
        <v>0</v>
      </c>
      <c r="H22" s="67">
        <v>0</v>
      </c>
    </row>
    <row r="23" spans="1:8" ht="19.5" customHeight="1">
      <c r="A23" s="159"/>
      <c r="B23" s="151"/>
      <c r="C23" s="6" t="s">
        <v>23</v>
      </c>
      <c r="D23" s="65">
        <f t="shared" si="1"/>
        <v>0</v>
      </c>
      <c r="E23" s="66">
        <v>0</v>
      </c>
      <c r="F23" s="66">
        <v>0</v>
      </c>
      <c r="G23" s="66">
        <v>0</v>
      </c>
      <c r="H23" s="67">
        <v>0</v>
      </c>
    </row>
    <row r="24" spans="1:8" ht="19.5" customHeight="1">
      <c r="A24" s="159"/>
      <c r="B24" s="151" t="s">
        <v>33</v>
      </c>
      <c r="C24" s="6" t="s">
        <v>22</v>
      </c>
      <c r="D24" s="65">
        <f t="shared" si="1"/>
        <v>0</v>
      </c>
      <c r="E24" s="66">
        <v>0</v>
      </c>
      <c r="F24" s="66">
        <v>0</v>
      </c>
      <c r="G24" s="66">
        <v>0</v>
      </c>
      <c r="H24" s="67">
        <v>0</v>
      </c>
    </row>
    <row r="25" spans="1:8" ht="19.5" customHeight="1">
      <c r="A25" s="159"/>
      <c r="B25" s="151"/>
      <c r="C25" s="6" t="s">
        <v>23</v>
      </c>
      <c r="D25" s="65">
        <f t="shared" si="1"/>
        <v>0</v>
      </c>
      <c r="E25" s="66">
        <v>0</v>
      </c>
      <c r="F25" s="66">
        <v>0</v>
      </c>
      <c r="G25" s="66">
        <v>0</v>
      </c>
      <c r="H25" s="67">
        <v>0</v>
      </c>
    </row>
    <row r="26" spans="1:8" ht="19.5" customHeight="1">
      <c r="A26" s="141" t="s">
        <v>16</v>
      </c>
      <c r="B26" s="145" t="s">
        <v>17</v>
      </c>
      <c r="C26" s="7" t="s">
        <v>18</v>
      </c>
      <c r="D26" s="65">
        <f t="shared" si="1"/>
        <v>0</v>
      </c>
      <c r="E26" s="66">
        <v>0</v>
      </c>
      <c r="F26" s="66">
        <v>0</v>
      </c>
      <c r="G26" s="68">
        <v>0</v>
      </c>
      <c r="H26" s="67">
        <v>0</v>
      </c>
    </row>
    <row r="27" spans="1:8" ht="19.5" customHeight="1">
      <c r="A27" s="142"/>
      <c r="B27" s="146"/>
      <c r="C27" s="7" t="s">
        <v>19</v>
      </c>
      <c r="D27" s="65">
        <f t="shared" si="1"/>
        <v>0</v>
      </c>
      <c r="E27" s="66">
        <v>0</v>
      </c>
      <c r="F27" s="66">
        <v>0</v>
      </c>
      <c r="G27" s="68">
        <v>0</v>
      </c>
      <c r="H27" s="67">
        <v>0</v>
      </c>
    </row>
    <row r="28" spans="1:13" ht="19.5" customHeight="1">
      <c r="A28" s="143"/>
      <c r="B28" s="147" t="s">
        <v>88</v>
      </c>
      <c r="C28" s="7" t="s">
        <v>18</v>
      </c>
      <c r="D28" s="65">
        <v>3</v>
      </c>
      <c r="E28" s="66">
        <v>1</v>
      </c>
      <c r="F28" s="66">
        <v>2</v>
      </c>
      <c r="G28" s="68">
        <v>0</v>
      </c>
      <c r="H28" s="67">
        <v>0</v>
      </c>
      <c r="M28" s="1" t="s">
        <v>84</v>
      </c>
    </row>
    <row r="29" spans="1:8" ht="19.5" customHeight="1">
      <c r="A29" s="143"/>
      <c r="B29" s="148"/>
      <c r="C29" s="7" t="s">
        <v>19</v>
      </c>
      <c r="D29" s="65">
        <v>64</v>
      </c>
      <c r="E29" s="66">
        <v>21</v>
      </c>
      <c r="F29" s="66">
        <v>43</v>
      </c>
      <c r="G29" s="68">
        <v>0</v>
      </c>
      <c r="H29" s="67">
        <v>0</v>
      </c>
    </row>
    <row r="30" spans="1:8" ht="19.5" customHeight="1">
      <c r="A30" s="143"/>
      <c r="B30" s="145" t="s">
        <v>34</v>
      </c>
      <c r="C30" s="7" t="s">
        <v>18</v>
      </c>
      <c r="D30" s="65">
        <v>26</v>
      </c>
      <c r="E30" s="68">
        <v>1</v>
      </c>
      <c r="F30" s="66">
        <v>0</v>
      </c>
      <c r="G30" s="68">
        <v>0</v>
      </c>
      <c r="H30" s="69">
        <v>25</v>
      </c>
    </row>
    <row r="31" spans="1:8" ht="19.5" customHeight="1">
      <c r="A31" s="143"/>
      <c r="B31" s="146"/>
      <c r="C31" s="7" t="s">
        <v>19</v>
      </c>
      <c r="D31" s="65">
        <v>475</v>
      </c>
      <c r="E31" s="68">
        <v>16</v>
      </c>
      <c r="F31" s="66">
        <v>0</v>
      </c>
      <c r="G31" s="68">
        <v>0</v>
      </c>
      <c r="H31" s="69">
        <v>459</v>
      </c>
    </row>
    <row r="32" spans="1:8" ht="19.5" customHeight="1">
      <c r="A32" s="143"/>
      <c r="B32" s="145" t="s">
        <v>21</v>
      </c>
      <c r="C32" s="7" t="s">
        <v>18</v>
      </c>
      <c r="D32" s="65">
        <f t="shared" si="1"/>
        <v>0</v>
      </c>
      <c r="E32" s="68">
        <v>0</v>
      </c>
      <c r="F32" s="66">
        <v>0</v>
      </c>
      <c r="G32" s="66">
        <v>0</v>
      </c>
      <c r="H32" s="67">
        <v>0</v>
      </c>
    </row>
    <row r="33" spans="1:8" ht="19.5" customHeight="1">
      <c r="A33" s="143"/>
      <c r="B33" s="146"/>
      <c r="C33" s="7" t="s">
        <v>19</v>
      </c>
      <c r="D33" s="65">
        <f t="shared" si="1"/>
        <v>0</v>
      </c>
      <c r="E33" s="68">
        <v>0</v>
      </c>
      <c r="F33" s="66">
        <v>0</v>
      </c>
      <c r="G33" s="66">
        <v>0</v>
      </c>
      <c r="H33" s="67">
        <v>0</v>
      </c>
    </row>
    <row r="34" spans="1:8" ht="19.5" customHeight="1">
      <c r="A34" s="143"/>
      <c r="B34" s="145" t="s">
        <v>35</v>
      </c>
      <c r="C34" s="7" t="s">
        <v>18</v>
      </c>
      <c r="D34" s="65">
        <f t="shared" si="1"/>
        <v>596</v>
      </c>
      <c r="E34" s="68">
        <v>102</v>
      </c>
      <c r="F34" s="68">
        <v>117</v>
      </c>
      <c r="G34" s="68">
        <v>377</v>
      </c>
      <c r="H34" s="69">
        <v>0</v>
      </c>
    </row>
    <row r="35" spans="1:8" ht="19.5" customHeight="1" thickBot="1">
      <c r="A35" s="144"/>
      <c r="B35" s="149"/>
      <c r="C35" s="8" t="s">
        <v>19</v>
      </c>
      <c r="D35" s="70">
        <v>10266</v>
      </c>
      <c r="E35" s="71">
        <v>917</v>
      </c>
      <c r="F35" s="71">
        <v>3281</v>
      </c>
      <c r="G35" s="71">
        <v>6068</v>
      </c>
      <c r="H35" s="72">
        <v>0</v>
      </c>
    </row>
    <row r="36" spans="1:9" ht="17.25" customHeight="1">
      <c r="A36" s="9"/>
      <c r="B36" s="9"/>
      <c r="C36" s="9"/>
      <c r="D36" s="35"/>
      <c r="E36" s="35"/>
      <c r="F36" s="35"/>
      <c r="G36" s="35"/>
      <c r="H36" s="48" t="s">
        <v>86</v>
      </c>
      <c r="I36" s="35"/>
    </row>
    <row r="37" spans="1:8" ht="19.5" customHeight="1">
      <c r="A37" s="9"/>
      <c r="B37" s="9"/>
      <c r="C37" s="9"/>
      <c r="D37" s="9"/>
      <c r="E37" s="9"/>
      <c r="F37" s="9"/>
      <c r="G37" s="9"/>
      <c r="H37" s="9"/>
    </row>
    <row r="39" ht="28.5" customHeight="1"/>
  </sheetData>
  <sheetProtection/>
  <mergeCells count="25">
    <mergeCell ref="A1:G1"/>
    <mergeCell ref="A3:G3"/>
    <mergeCell ref="A6:C6"/>
    <mergeCell ref="B7:C7"/>
    <mergeCell ref="A5:C5"/>
    <mergeCell ref="A7:A8"/>
    <mergeCell ref="B8:C8"/>
    <mergeCell ref="B18:B19"/>
    <mergeCell ref="B24:B25"/>
    <mergeCell ref="A14:H14"/>
    <mergeCell ref="A15:G15"/>
    <mergeCell ref="A17:C17"/>
    <mergeCell ref="B20:B21"/>
    <mergeCell ref="B22:B23"/>
    <mergeCell ref="A18:A25"/>
    <mergeCell ref="A9:C9"/>
    <mergeCell ref="A10:A11"/>
    <mergeCell ref="B10:C10"/>
    <mergeCell ref="B11:C11"/>
    <mergeCell ref="A26:A35"/>
    <mergeCell ref="B26:B27"/>
    <mergeCell ref="B28:B29"/>
    <mergeCell ref="B30:B31"/>
    <mergeCell ref="B32:B33"/>
    <mergeCell ref="B34:B35"/>
  </mergeCells>
  <printOptions horizontalCentered="1"/>
  <pageMargins left="0.7874015748031497" right="0.7874015748031497" top="0.7874015748031497" bottom="0.5905511811023623" header="0.5118110236220472" footer="0.5118110236220472"/>
  <pageSetup horizontalDpi="600" verticalDpi="600" orientation="portrait" paperSize="9" scale="85" r:id="rId1"/>
  <headerFooter alignWithMargins="0">
    <oddFooter>&amp;R70</oddFooter>
  </headerFooter>
</worksheet>
</file>

<file path=xl/worksheets/sheet2.xml><?xml version="1.0" encoding="utf-8"?>
<worksheet xmlns="http://schemas.openxmlformats.org/spreadsheetml/2006/main" xmlns:r="http://schemas.openxmlformats.org/officeDocument/2006/relationships">
  <dimension ref="A1:P43"/>
  <sheetViews>
    <sheetView showGridLines="0" showOutlineSymbols="0" view="pageBreakPreview" zoomScaleNormal="120" zoomScaleSheetLayoutView="100" zoomScalePageLayoutView="0" workbookViewId="0" topLeftCell="A1">
      <selection activeCell="A22" sqref="A22:H22"/>
    </sheetView>
  </sheetViews>
  <sheetFormatPr defaultColWidth="10.75390625" defaultRowHeight="19.5" customHeight="1"/>
  <cols>
    <col min="1" max="1" width="4.875" style="10" customWidth="1"/>
    <col min="2" max="2" width="13.125" style="10" customWidth="1"/>
    <col min="3" max="3" width="8.50390625" style="10" customWidth="1"/>
    <col min="4" max="4" width="6.375" style="10" customWidth="1"/>
    <col min="5" max="9" width="10.625" style="10" customWidth="1"/>
    <col min="10" max="10" width="5.75390625" style="10" customWidth="1"/>
    <col min="11" max="16384" width="10.75390625" style="10" customWidth="1"/>
  </cols>
  <sheetData>
    <row r="1" spans="1:7" ht="19.5" customHeight="1">
      <c r="A1" s="175" t="s">
        <v>41</v>
      </c>
      <c r="B1" s="175"/>
      <c r="C1" s="175"/>
      <c r="D1" s="175"/>
      <c r="E1" s="175"/>
      <c r="F1" s="175"/>
      <c r="G1" s="175"/>
    </row>
    <row r="2" ht="9.75" customHeight="1" thickBot="1">
      <c r="A2" s="11"/>
    </row>
    <row r="3" spans="1:9" ht="19.5" customHeight="1" thickBot="1">
      <c r="A3" s="167" t="s">
        <v>42</v>
      </c>
      <c r="B3" s="168"/>
      <c r="C3" s="168"/>
      <c r="D3" s="169"/>
      <c r="E3" s="24" t="s">
        <v>36</v>
      </c>
      <c r="F3" s="28" t="s">
        <v>13</v>
      </c>
      <c r="G3" s="28" t="s">
        <v>14</v>
      </c>
      <c r="H3" s="30" t="s">
        <v>45</v>
      </c>
      <c r="I3" s="29" t="s">
        <v>15</v>
      </c>
    </row>
    <row r="4" spans="1:10" ht="19.5" customHeight="1">
      <c r="A4" s="211" t="s">
        <v>25</v>
      </c>
      <c r="B4" s="176" t="s">
        <v>31</v>
      </c>
      <c r="C4" s="170" t="s">
        <v>18</v>
      </c>
      <c r="D4" s="171"/>
      <c r="E4" s="73">
        <f>SUM(F4:I4)</f>
        <v>162</v>
      </c>
      <c r="F4" s="59">
        <v>0</v>
      </c>
      <c r="G4" s="74">
        <v>20</v>
      </c>
      <c r="H4" s="74">
        <v>142</v>
      </c>
      <c r="I4" s="75">
        <v>0</v>
      </c>
      <c r="J4" s="12"/>
    </row>
    <row r="5" spans="1:10" ht="19.5" customHeight="1">
      <c r="A5" s="142"/>
      <c r="B5" s="166"/>
      <c r="C5" s="172" t="s">
        <v>26</v>
      </c>
      <c r="D5" s="173"/>
      <c r="E5" s="76">
        <f>SUM(F5:I5)</f>
        <v>459</v>
      </c>
      <c r="F5" s="59">
        <v>0</v>
      </c>
      <c r="G5" s="59">
        <v>301</v>
      </c>
      <c r="H5" s="59">
        <v>158</v>
      </c>
      <c r="I5" s="60">
        <v>0</v>
      </c>
      <c r="J5" s="12"/>
    </row>
    <row r="6" spans="1:10" ht="19.5" customHeight="1">
      <c r="A6" s="142"/>
      <c r="B6" s="166" t="s">
        <v>74</v>
      </c>
      <c r="C6" s="172" t="s">
        <v>18</v>
      </c>
      <c r="D6" s="173"/>
      <c r="E6" s="76">
        <f aca="true" t="shared" si="0" ref="E6:E18">SUM(F6:I6)</f>
        <v>262</v>
      </c>
      <c r="F6" s="59">
        <v>2</v>
      </c>
      <c r="G6" s="59">
        <v>50</v>
      </c>
      <c r="H6" s="59">
        <v>210</v>
      </c>
      <c r="I6" s="60">
        <v>0</v>
      </c>
      <c r="J6" s="12"/>
    </row>
    <row r="7" spans="1:10" ht="19.5" customHeight="1">
      <c r="A7" s="142"/>
      <c r="B7" s="166"/>
      <c r="C7" s="172" t="s">
        <v>26</v>
      </c>
      <c r="D7" s="173"/>
      <c r="E7" s="76">
        <f t="shared" si="0"/>
        <v>301</v>
      </c>
      <c r="F7" s="59">
        <v>2</v>
      </c>
      <c r="G7" s="59">
        <v>64</v>
      </c>
      <c r="H7" s="59">
        <v>235</v>
      </c>
      <c r="I7" s="60">
        <v>0</v>
      </c>
      <c r="J7" s="12"/>
    </row>
    <row r="8" spans="1:10" ht="19.5" customHeight="1">
      <c r="A8" s="142"/>
      <c r="B8" s="166" t="s">
        <v>32</v>
      </c>
      <c r="C8" s="172" t="s">
        <v>18</v>
      </c>
      <c r="D8" s="173"/>
      <c r="E8" s="76">
        <f t="shared" si="0"/>
        <v>132</v>
      </c>
      <c r="F8" s="59">
        <v>0</v>
      </c>
      <c r="G8" s="59">
        <v>19</v>
      </c>
      <c r="H8" s="59">
        <v>113</v>
      </c>
      <c r="I8" s="60">
        <v>0</v>
      </c>
      <c r="J8" s="12"/>
    </row>
    <row r="9" spans="1:10" ht="19.5" customHeight="1">
      <c r="A9" s="142"/>
      <c r="B9" s="166"/>
      <c r="C9" s="172" t="s">
        <v>26</v>
      </c>
      <c r="D9" s="173"/>
      <c r="E9" s="76">
        <f t="shared" si="0"/>
        <v>143</v>
      </c>
      <c r="F9" s="59">
        <v>0</v>
      </c>
      <c r="G9" s="59">
        <v>19</v>
      </c>
      <c r="H9" s="59">
        <v>124</v>
      </c>
      <c r="I9" s="60">
        <v>0</v>
      </c>
      <c r="J9" s="12"/>
    </row>
    <row r="10" spans="1:10" ht="19.5" customHeight="1">
      <c r="A10" s="142"/>
      <c r="B10" s="166" t="s">
        <v>17</v>
      </c>
      <c r="C10" s="172" t="s">
        <v>18</v>
      </c>
      <c r="D10" s="173"/>
      <c r="E10" s="76">
        <f t="shared" si="0"/>
        <v>5</v>
      </c>
      <c r="F10" s="59">
        <v>0</v>
      </c>
      <c r="G10" s="59">
        <v>0</v>
      </c>
      <c r="H10" s="59">
        <v>0</v>
      </c>
      <c r="I10" s="58">
        <v>5</v>
      </c>
      <c r="J10" s="12"/>
    </row>
    <row r="11" spans="1:10" ht="19.5" customHeight="1">
      <c r="A11" s="142"/>
      <c r="B11" s="166"/>
      <c r="C11" s="172" t="s">
        <v>26</v>
      </c>
      <c r="D11" s="173"/>
      <c r="E11" s="76">
        <f t="shared" si="0"/>
        <v>365</v>
      </c>
      <c r="F11" s="59">
        <v>0</v>
      </c>
      <c r="G11" s="59">
        <v>0</v>
      </c>
      <c r="H11" s="59">
        <v>0</v>
      </c>
      <c r="I11" s="58">
        <v>365</v>
      </c>
      <c r="J11" s="12"/>
    </row>
    <row r="12" spans="1:10" ht="19.5" customHeight="1">
      <c r="A12" s="142"/>
      <c r="B12" s="166" t="s">
        <v>20</v>
      </c>
      <c r="C12" s="172" t="s">
        <v>18</v>
      </c>
      <c r="D12" s="173"/>
      <c r="E12" s="76">
        <f t="shared" si="0"/>
        <v>0</v>
      </c>
      <c r="F12" s="59">
        <v>0</v>
      </c>
      <c r="G12" s="59">
        <v>0</v>
      </c>
      <c r="H12" s="59">
        <v>0</v>
      </c>
      <c r="I12" s="60">
        <v>0</v>
      </c>
      <c r="J12" s="12"/>
    </row>
    <row r="13" spans="1:10" ht="19.5" customHeight="1">
      <c r="A13" s="142"/>
      <c r="B13" s="166"/>
      <c r="C13" s="172" t="s">
        <v>26</v>
      </c>
      <c r="D13" s="173"/>
      <c r="E13" s="76">
        <f t="shared" si="0"/>
        <v>0</v>
      </c>
      <c r="F13" s="59">
        <v>0</v>
      </c>
      <c r="G13" s="59">
        <v>0</v>
      </c>
      <c r="H13" s="59">
        <v>0</v>
      </c>
      <c r="I13" s="60">
        <v>0</v>
      </c>
      <c r="J13" s="12"/>
    </row>
    <row r="14" spans="1:10" ht="19.5" customHeight="1">
      <c r="A14" s="142"/>
      <c r="B14" s="166" t="s">
        <v>83</v>
      </c>
      <c r="C14" s="172" t="s">
        <v>18</v>
      </c>
      <c r="D14" s="173"/>
      <c r="E14" s="76">
        <f t="shared" si="0"/>
        <v>0</v>
      </c>
      <c r="F14" s="57">
        <v>0</v>
      </c>
      <c r="G14" s="57">
        <v>0</v>
      </c>
      <c r="H14" s="57">
        <v>0</v>
      </c>
      <c r="I14" s="60">
        <v>0</v>
      </c>
      <c r="J14" s="12"/>
    </row>
    <row r="15" spans="1:10" ht="19.5" customHeight="1">
      <c r="A15" s="142"/>
      <c r="B15" s="166"/>
      <c r="C15" s="172" t="s">
        <v>26</v>
      </c>
      <c r="D15" s="173"/>
      <c r="E15" s="76">
        <f t="shared" si="0"/>
        <v>0</v>
      </c>
      <c r="F15" s="57">
        <v>0</v>
      </c>
      <c r="G15" s="57">
        <v>0</v>
      </c>
      <c r="H15" s="57">
        <v>0</v>
      </c>
      <c r="I15" s="60">
        <v>0</v>
      </c>
      <c r="J15" s="12"/>
    </row>
    <row r="16" spans="1:10" ht="19.5" customHeight="1">
      <c r="A16" s="142"/>
      <c r="B16" s="166" t="s">
        <v>37</v>
      </c>
      <c r="C16" s="172" t="s">
        <v>18</v>
      </c>
      <c r="D16" s="173"/>
      <c r="E16" s="76">
        <f t="shared" si="0"/>
        <v>18</v>
      </c>
      <c r="F16" s="59">
        <v>9</v>
      </c>
      <c r="G16" s="57">
        <v>9</v>
      </c>
      <c r="H16" s="57">
        <v>0</v>
      </c>
      <c r="I16" s="60">
        <v>0</v>
      </c>
      <c r="J16" s="12"/>
    </row>
    <row r="17" spans="1:10" ht="19.5" customHeight="1">
      <c r="A17" s="212"/>
      <c r="B17" s="166"/>
      <c r="C17" s="172" t="s">
        <v>26</v>
      </c>
      <c r="D17" s="173"/>
      <c r="E17" s="76">
        <f t="shared" si="0"/>
        <v>172</v>
      </c>
      <c r="F17" s="59">
        <v>9</v>
      </c>
      <c r="G17" s="57">
        <v>163</v>
      </c>
      <c r="H17" s="57">
        <v>0</v>
      </c>
      <c r="I17" s="60">
        <v>0</v>
      </c>
      <c r="J17" s="12"/>
    </row>
    <row r="18" spans="1:9" ht="19.5" customHeight="1">
      <c r="A18" s="206" t="s">
        <v>24</v>
      </c>
      <c r="B18" s="151"/>
      <c r="C18" s="172" t="s">
        <v>18</v>
      </c>
      <c r="D18" s="173"/>
      <c r="E18" s="76">
        <f t="shared" si="0"/>
        <v>209</v>
      </c>
      <c r="F18" s="59">
        <v>22</v>
      </c>
      <c r="G18" s="59">
        <v>113</v>
      </c>
      <c r="H18" s="59">
        <v>73</v>
      </c>
      <c r="I18" s="60">
        <v>1</v>
      </c>
    </row>
    <row r="19" spans="1:9" ht="19.5" customHeight="1" thickBot="1">
      <c r="A19" s="207"/>
      <c r="B19" s="208"/>
      <c r="C19" s="209" t="s">
        <v>26</v>
      </c>
      <c r="D19" s="210"/>
      <c r="E19" s="77">
        <f>SUM(F19:I19)</f>
        <v>359</v>
      </c>
      <c r="F19" s="78">
        <v>37</v>
      </c>
      <c r="G19" s="78">
        <v>168</v>
      </c>
      <c r="H19" s="78">
        <v>153</v>
      </c>
      <c r="I19" s="79">
        <v>1</v>
      </c>
    </row>
    <row r="20" spans="5:9" ht="20.25" customHeight="1">
      <c r="E20" s="52"/>
      <c r="F20" s="52"/>
      <c r="G20" s="52"/>
      <c r="H20" s="52"/>
      <c r="I20" s="53" t="s">
        <v>86</v>
      </c>
    </row>
    <row r="21" spans="1:11" ht="19.5" customHeight="1">
      <c r="A21" s="11"/>
      <c r="G21" s="27"/>
      <c r="H21" s="27"/>
      <c r="I21" s="27"/>
      <c r="J21" s="13"/>
      <c r="K21" s="13"/>
    </row>
    <row r="22" spans="1:11" ht="19.5" customHeight="1">
      <c r="A22" s="174" t="s">
        <v>77</v>
      </c>
      <c r="B22" s="174"/>
      <c r="C22" s="174"/>
      <c r="D22" s="174"/>
      <c r="E22" s="174"/>
      <c r="F22" s="174"/>
      <c r="G22" s="174"/>
      <c r="H22" s="174"/>
      <c r="I22" s="27"/>
      <c r="J22" s="14"/>
      <c r="K22" s="1"/>
    </row>
    <row r="23" spans="1:11" ht="18" customHeight="1" thickBot="1">
      <c r="A23" s="11"/>
      <c r="G23" s="27"/>
      <c r="H23" s="27"/>
      <c r="I23" s="27" t="s">
        <v>48</v>
      </c>
      <c r="J23" s="14"/>
      <c r="K23" s="1"/>
    </row>
    <row r="24" spans="1:16" ht="19.5" customHeight="1" thickBot="1">
      <c r="A24" s="167" t="s">
        <v>65</v>
      </c>
      <c r="B24" s="168"/>
      <c r="C24" s="168"/>
      <c r="D24" s="169"/>
      <c r="E24" s="25" t="s">
        <v>66</v>
      </c>
      <c r="F24" s="31" t="s">
        <v>1</v>
      </c>
      <c r="G24" s="32" t="s">
        <v>2</v>
      </c>
      <c r="H24" s="32" t="s">
        <v>45</v>
      </c>
      <c r="I24" s="33" t="s">
        <v>3</v>
      </c>
      <c r="K24" s="188"/>
      <c r="L24" s="177"/>
      <c r="M24" s="177"/>
      <c r="N24" s="177"/>
      <c r="O24" s="177"/>
      <c r="P24" s="177"/>
    </row>
    <row r="25" spans="1:16" ht="19.5" customHeight="1">
      <c r="A25" s="198" t="s">
        <v>51</v>
      </c>
      <c r="B25" s="199"/>
      <c r="C25" s="200"/>
      <c r="D25" s="39" t="s">
        <v>27</v>
      </c>
      <c r="E25" s="80">
        <f>SUM(F25:I25)</f>
        <v>12</v>
      </c>
      <c r="F25" s="80">
        <v>5</v>
      </c>
      <c r="G25" s="80">
        <v>7</v>
      </c>
      <c r="H25" s="59">
        <v>0</v>
      </c>
      <c r="I25" s="75">
        <v>0</v>
      </c>
      <c r="K25" s="188"/>
      <c r="L25" s="177"/>
      <c r="M25" s="177"/>
      <c r="N25" s="19"/>
      <c r="O25" s="19"/>
      <c r="P25" s="19"/>
    </row>
    <row r="26" spans="1:16" ht="19.5" customHeight="1">
      <c r="A26" s="192"/>
      <c r="B26" s="193"/>
      <c r="C26" s="194"/>
      <c r="D26" s="37" t="s">
        <v>28</v>
      </c>
      <c r="E26" s="81">
        <f>SUM(F26:I26)</f>
        <v>9</v>
      </c>
      <c r="F26" s="59">
        <v>4</v>
      </c>
      <c r="G26" s="82">
        <v>5</v>
      </c>
      <c r="H26" s="59">
        <v>0</v>
      </c>
      <c r="I26" s="60">
        <v>0</v>
      </c>
      <c r="K26" s="20"/>
      <c r="L26" s="21"/>
      <c r="M26" s="22"/>
      <c r="N26" s="22"/>
      <c r="O26" s="22"/>
      <c r="P26" s="22"/>
    </row>
    <row r="27" spans="1:16" ht="19.5" customHeight="1">
      <c r="A27" s="192"/>
      <c r="B27" s="193"/>
      <c r="C27" s="194"/>
      <c r="D27" s="204" t="s">
        <v>29</v>
      </c>
      <c r="E27" s="83">
        <f>SUM(E25:E26)</f>
        <v>21</v>
      </c>
      <c r="F27" s="83">
        <f>SUM(F25:F26)</f>
        <v>9</v>
      </c>
      <c r="G27" s="83">
        <f>SUM(G25:G26)</f>
        <v>12</v>
      </c>
      <c r="H27" s="83">
        <f>SUM(H25:H26)</f>
        <v>0</v>
      </c>
      <c r="I27" s="84">
        <f>SUM(I25:I26)</f>
        <v>0</v>
      </c>
      <c r="K27" s="20"/>
      <c r="L27" s="21"/>
      <c r="M27" s="22"/>
      <c r="N27" s="22"/>
      <c r="O27" s="23"/>
      <c r="P27" s="23"/>
    </row>
    <row r="28" spans="1:16" ht="19.5" customHeight="1">
      <c r="A28" s="201"/>
      <c r="B28" s="202"/>
      <c r="C28" s="203"/>
      <c r="D28" s="205"/>
      <c r="E28" s="126">
        <f>E27/E41</f>
        <v>0.22105263157894736</v>
      </c>
      <c r="F28" s="127">
        <f>F27/F41</f>
        <v>0.1323529411764706</v>
      </c>
      <c r="G28" s="127">
        <f>G27/G41</f>
        <v>0.8571428571428571</v>
      </c>
      <c r="H28" s="127">
        <f>H27/H41</f>
        <v>0</v>
      </c>
      <c r="I28" s="128">
        <v>0</v>
      </c>
      <c r="K28" s="187"/>
      <c r="L28" s="187"/>
      <c r="M28" s="22"/>
      <c r="N28" s="22"/>
      <c r="O28" s="22"/>
      <c r="P28" s="22"/>
    </row>
    <row r="29" spans="1:16" ht="19.5" customHeight="1">
      <c r="A29" s="189" t="s">
        <v>52</v>
      </c>
      <c r="B29" s="190"/>
      <c r="C29" s="191"/>
      <c r="D29" s="37" t="s">
        <v>27</v>
      </c>
      <c r="E29" s="76">
        <f>SUM(F29:I29)</f>
        <v>22</v>
      </c>
      <c r="F29" s="82">
        <v>17</v>
      </c>
      <c r="G29" s="82">
        <v>0</v>
      </c>
      <c r="H29" s="59">
        <v>5</v>
      </c>
      <c r="I29" s="60">
        <v>0</v>
      </c>
      <c r="K29" s="20"/>
      <c r="L29" s="21"/>
      <c r="M29" s="22"/>
      <c r="N29" s="22"/>
      <c r="O29" s="23"/>
      <c r="P29" s="22"/>
    </row>
    <row r="30" spans="1:16" ht="19.5" customHeight="1">
      <c r="A30" s="192"/>
      <c r="B30" s="193"/>
      <c r="C30" s="194"/>
      <c r="D30" s="37" t="s">
        <v>28</v>
      </c>
      <c r="E30" s="76">
        <f>SUM(F30:I30)</f>
        <v>52</v>
      </c>
      <c r="F30" s="82">
        <v>42</v>
      </c>
      <c r="G30" s="82">
        <v>2</v>
      </c>
      <c r="H30" s="59">
        <v>8</v>
      </c>
      <c r="I30" s="60">
        <v>0</v>
      </c>
      <c r="K30" s="20"/>
      <c r="L30" s="21"/>
      <c r="M30" s="22"/>
      <c r="N30" s="22"/>
      <c r="O30" s="22"/>
      <c r="P30" s="22"/>
    </row>
    <row r="31" spans="1:16" ht="19.5" customHeight="1">
      <c r="A31" s="192"/>
      <c r="B31" s="193"/>
      <c r="C31" s="194"/>
      <c r="D31" s="204" t="s">
        <v>29</v>
      </c>
      <c r="E31" s="85">
        <f>SUM(F31:I31)</f>
        <v>74</v>
      </c>
      <c r="F31" s="86">
        <f>SUM(F29:F30)</f>
        <v>59</v>
      </c>
      <c r="G31" s="86">
        <f>SUM(G29:G30)</f>
        <v>2</v>
      </c>
      <c r="H31" s="86">
        <f>SUM(H29:H30)</f>
        <v>13</v>
      </c>
      <c r="I31" s="60">
        <v>0</v>
      </c>
      <c r="K31" s="20"/>
      <c r="L31" s="21"/>
      <c r="M31" s="22"/>
      <c r="N31" s="23"/>
      <c r="O31" s="23"/>
      <c r="P31" s="23"/>
    </row>
    <row r="32" spans="1:16" ht="19.5" customHeight="1">
      <c r="A32" s="201"/>
      <c r="B32" s="202"/>
      <c r="C32" s="203"/>
      <c r="D32" s="205"/>
      <c r="E32" s="129">
        <f>E31/E41</f>
        <v>0.7789473684210526</v>
      </c>
      <c r="F32" s="127">
        <f>F31/F41</f>
        <v>0.8676470588235294</v>
      </c>
      <c r="G32" s="127">
        <f>G31/G41</f>
        <v>0.14285714285714285</v>
      </c>
      <c r="H32" s="127">
        <f>H31/H41</f>
        <v>1</v>
      </c>
      <c r="I32" s="128">
        <v>0</v>
      </c>
      <c r="K32" s="187"/>
      <c r="L32" s="187"/>
      <c r="M32" s="22"/>
      <c r="N32" s="22"/>
      <c r="O32" s="22"/>
      <c r="P32" s="22"/>
    </row>
    <row r="33" spans="1:9" ht="19.5" customHeight="1">
      <c r="A33" s="178" t="s">
        <v>75</v>
      </c>
      <c r="B33" s="179"/>
      <c r="C33" s="180"/>
      <c r="D33" s="37" t="s">
        <v>27</v>
      </c>
      <c r="E33" s="82">
        <f>SUM(F33:I33)</f>
        <v>0</v>
      </c>
      <c r="F33" s="82">
        <v>0</v>
      </c>
      <c r="G33" s="59">
        <v>0</v>
      </c>
      <c r="H33" s="59">
        <v>0</v>
      </c>
      <c r="I33" s="60">
        <v>0</v>
      </c>
    </row>
    <row r="34" spans="1:9" ht="19.5" customHeight="1">
      <c r="A34" s="181"/>
      <c r="B34" s="182"/>
      <c r="C34" s="183"/>
      <c r="D34" s="36" t="s">
        <v>28</v>
      </c>
      <c r="E34" s="82">
        <f>SUM(F34:I34)</f>
        <v>0</v>
      </c>
      <c r="F34" s="59">
        <v>0</v>
      </c>
      <c r="G34" s="59">
        <v>0</v>
      </c>
      <c r="H34" s="59">
        <v>0</v>
      </c>
      <c r="I34" s="60">
        <v>0</v>
      </c>
    </row>
    <row r="35" spans="1:9" ht="19.5" customHeight="1">
      <c r="A35" s="184"/>
      <c r="B35" s="185"/>
      <c r="C35" s="186"/>
      <c r="D35" s="37" t="s">
        <v>29</v>
      </c>
      <c r="E35" s="123">
        <f>SUM(E33:E34)</f>
        <v>0</v>
      </c>
      <c r="F35" s="86">
        <f>F33+F34</f>
        <v>0</v>
      </c>
      <c r="G35" s="86">
        <f>G33+G34</f>
        <v>0</v>
      </c>
      <c r="H35" s="86">
        <f>H33+H34</f>
        <v>0</v>
      </c>
      <c r="I35" s="60">
        <f>I33+I34</f>
        <v>0</v>
      </c>
    </row>
    <row r="36" spans="1:9" ht="19.5" customHeight="1">
      <c r="A36" s="178" t="s">
        <v>76</v>
      </c>
      <c r="B36" s="179"/>
      <c r="C36" s="180"/>
      <c r="D36" s="36" t="s">
        <v>27</v>
      </c>
      <c r="E36" s="87">
        <f>SUM(F36:I36)</f>
        <v>0</v>
      </c>
      <c r="F36" s="87">
        <v>0</v>
      </c>
      <c r="G36" s="88">
        <v>0</v>
      </c>
      <c r="H36" s="88">
        <v>0</v>
      </c>
      <c r="I36" s="89">
        <v>0</v>
      </c>
    </row>
    <row r="37" spans="1:9" ht="19.5" customHeight="1">
      <c r="A37" s="181"/>
      <c r="B37" s="182"/>
      <c r="C37" s="183"/>
      <c r="D37" s="36" t="s">
        <v>28</v>
      </c>
      <c r="E37" s="87">
        <f>SUM(F37:I37)</f>
        <v>0</v>
      </c>
      <c r="F37" s="87">
        <v>0</v>
      </c>
      <c r="G37" s="88">
        <v>0</v>
      </c>
      <c r="H37" s="88">
        <v>0</v>
      </c>
      <c r="I37" s="89">
        <v>0</v>
      </c>
    </row>
    <row r="38" spans="1:9" ht="19.5" customHeight="1">
      <c r="A38" s="184"/>
      <c r="B38" s="185"/>
      <c r="C38" s="186"/>
      <c r="D38" s="36" t="s">
        <v>29</v>
      </c>
      <c r="E38" s="82">
        <f>SUM(E36:E37)</f>
        <v>0</v>
      </c>
      <c r="F38" s="86">
        <f>F36+F37</f>
        <v>0</v>
      </c>
      <c r="G38" s="86">
        <f>G36+G37</f>
        <v>0</v>
      </c>
      <c r="H38" s="86">
        <f>H36+H37</f>
        <v>0</v>
      </c>
      <c r="I38" s="60">
        <f>I36+I37</f>
        <v>0</v>
      </c>
    </row>
    <row r="39" spans="1:11" ht="19.5" customHeight="1">
      <c r="A39" s="189" t="s">
        <v>67</v>
      </c>
      <c r="B39" s="190"/>
      <c r="C39" s="191"/>
      <c r="D39" s="37" t="s">
        <v>27</v>
      </c>
      <c r="E39" s="82">
        <f>E25+E29+E33+E36</f>
        <v>34</v>
      </c>
      <c r="F39" s="82">
        <f>F25+F29+F33+F36</f>
        <v>22</v>
      </c>
      <c r="G39" s="82">
        <f>G25+G29+G33+G36</f>
        <v>7</v>
      </c>
      <c r="H39" s="59">
        <f>H25+H29+H33+H36</f>
        <v>5</v>
      </c>
      <c r="I39" s="60">
        <f>I25+I29+I33+I36</f>
        <v>0</v>
      </c>
      <c r="J39" s="1"/>
      <c r="K39" s="15"/>
    </row>
    <row r="40" spans="1:11" ht="19.5" customHeight="1">
      <c r="A40" s="192"/>
      <c r="B40" s="193"/>
      <c r="C40" s="194"/>
      <c r="D40" s="37" t="s">
        <v>28</v>
      </c>
      <c r="E40" s="82">
        <f>E26+E30+E34+E37</f>
        <v>61</v>
      </c>
      <c r="F40" s="82">
        <f>F26+F30+F34+F37</f>
        <v>46</v>
      </c>
      <c r="G40" s="82">
        <f>G26+G30</f>
        <v>7</v>
      </c>
      <c r="H40" s="59">
        <f>H26+H30</f>
        <v>8</v>
      </c>
      <c r="I40" s="60">
        <f>I26+I30</f>
        <v>0</v>
      </c>
      <c r="J40" s="13"/>
      <c r="K40" s="13"/>
    </row>
    <row r="41" spans="1:9" ht="19.5" customHeight="1" thickBot="1">
      <c r="A41" s="195"/>
      <c r="B41" s="196"/>
      <c r="C41" s="197"/>
      <c r="D41" s="38" t="s">
        <v>29</v>
      </c>
      <c r="E41" s="90">
        <f>E39+E40</f>
        <v>95</v>
      </c>
      <c r="F41" s="90">
        <f>F39+F40</f>
        <v>68</v>
      </c>
      <c r="G41" s="90">
        <f>G39+G40</f>
        <v>14</v>
      </c>
      <c r="H41" s="90">
        <f>H39+H40</f>
        <v>13</v>
      </c>
      <c r="I41" s="91">
        <f>I39+I40</f>
        <v>0</v>
      </c>
    </row>
    <row r="42" spans="4:9" ht="21" customHeight="1">
      <c r="D42" s="52"/>
      <c r="E42" s="52"/>
      <c r="F42" s="52"/>
      <c r="G42" s="52"/>
      <c r="H42" s="52"/>
      <c r="I42" s="53" t="s">
        <v>87</v>
      </c>
    </row>
    <row r="43" spans="7:9" ht="19.5" customHeight="1">
      <c r="G43" s="27"/>
      <c r="H43" s="27"/>
      <c r="I43" s="27"/>
    </row>
    <row r="45" ht="28.5" customHeight="1"/>
  </sheetData>
  <sheetProtection/>
  <mergeCells count="42">
    <mergeCell ref="A18:B19"/>
    <mergeCell ref="C19:D19"/>
    <mergeCell ref="A4:A17"/>
    <mergeCell ref="B8:B9"/>
    <mergeCell ref="C6:D6"/>
    <mergeCell ref="B10:B11"/>
    <mergeCell ref="B12:B13"/>
    <mergeCell ref="B16:B17"/>
    <mergeCell ref="C16:D16"/>
    <mergeCell ref="C18:D18"/>
    <mergeCell ref="A39:C41"/>
    <mergeCell ref="A25:C28"/>
    <mergeCell ref="A24:D24"/>
    <mergeCell ref="D27:D28"/>
    <mergeCell ref="D31:D32"/>
    <mergeCell ref="A29:C32"/>
    <mergeCell ref="M24:M25"/>
    <mergeCell ref="N24:P24"/>
    <mergeCell ref="A33:C35"/>
    <mergeCell ref="A36:C38"/>
    <mergeCell ref="K28:L28"/>
    <mergeCell ref="K32:L32"/>
    <mergeCell ref="K24:K25"/>
    <mergeCell ref="L24:L25"/>
    <mergeCell ref="A22:H22"/>
    <mergeCell ref="A1:G1"/>
    <mergeCell ref="C8:D8"/>
    <mergeCell ref="C9:D9"/>
    <mergeCell ref="C10:D10"/>
    <mergeCell ref="B4:B5"/>
    <mergeCell ref="C11:D11"/>
    <mergeCell ref="C12:D12"/>
    <mergeCell ref="C13:D13"/>
    <mergeCell ref="C17:D17"/>
    <mergeCell ref="B6:B7"/>
    <mergeCell ref="A3:D3"/>
    <mergeCell ref="C4:D4"/>
    <mergeCell ref="C5:D5"/>
    <mergeCell ref="C7:D7"/>
    <mergeCell ref="B14:B15"/>
    <mergeCell ref="C14:D14"/>
    <mergeCell ref="C15:D15"/>
  </mergeCells>
  <printOptions horizontalCentered="1"/>
  <pageMargins left="0.7874015748031497" right="0.7874015748031497" top="0.7874015748031497" bottom="0.5905511811023623" header="0.5118110236220472" footer="0.5118110236220472"/>
  <pageSetup horizontalDpi="600" verticalDpi="600" orientation="portrait" paperSize="9" scale="90" r:id="rId1"/>
  <headerFooter alignWithMargins="0">
    <oddFooter>&amp;R71</oddFooter>
  </headerFooter>
</worksheet>
</file>

<file path=xl/worksheets/sheet3.xml><?xml version="1.0" encoding="utf-8"?>
<worksheet xmlns="http://schemas.openxmlformats.org/spreadsheetml/2006/main" xmlns:r="http://schemas.openxmlformats.org/officeDocument/2006/relationships">
  <dimension ref="A1:J34"/>
  <sheetViews>
    <sheetView showGridLines="0" showOutlineSymbols="0" zoomScaleSheetLayoutView="100" zoomScalePageLayoutView="0" workbookViewId="0" topLeftCell="A1">
      <selection activeCell="A10" sqref="A10:F10"/>
    </sheetView>
  </sheetViews>
  <sheetFormatPr defaultColWidth="10.75390625" defaultRowHeight="31.5" customHeight="1"/>
  <cols>
    <col min="1" max="2" width="2.75390625" style="10" customWidth="1"/>
    <col min="3" max="3" width="9.625" style="10" customWidth="1"/>
    <col min="4" max="4" width="4.75390625" style="10" customWidth="1"/>
    <col min="5" max="9" width="11.625" style="10" customWidth="1"/>
    <col min="10" max="10" width="5.75390625" style="10" customWidth="1"/>
    <col min="11" max="16384" width="10.75390625" style="10" customWidth="1"/>
  </cols>
  <sheetData>
    <row r="1" spans="1:6" ht="24.75" customHeight="1">
      <c r="A1" s="175" t="s">
        <v>80</v>
      </c>
      <c r="B1" s="175"/>
      <c r="C1" s="175"/>
      <c r="D1" s="175"/>
      <c r="E1" s="175"/>
      <c r="F1" s="175"/>
    </row>
    <row r="2" spans="1:9" ht="16.5" customHeight="1" thickBot="1">
      <c r="A2" s="222"/>
      <c r="B2" s="222"/>
      <c r="C2" s="222" t="s">
        <v>46</v>
      </c>
      <c r="D2" s="222"/>
      <c r="E2" s="222"/>
      <c r="F2" s="222"/>
      <c r="G2" s="222"/>
      <c r="H2" s="222"/>
      <c r="I2" s="222"/>
    </row>
    <row r="3" spans="1:10" ht="24.75" customHeight="1" thickBot="1">
      <c r="A3" s="167" t="s">
        <v>38</v>
      </c>
      <c r="B3" s="168"/>
      <c r="C3" s="168"/>
      <c r="D3" s="169"/>
      <c r="E3" s="24" t="s">
        <v>4</v>
      </c>
      <c r="F3" s="30" t="s">
        <v>1</v>
      </c>
      <c r="G3" s="30" t="s">
        <v>2</v>
      </c>
      <c r="H3" s="30" t="s">
        <v>45</v>
      </c>
      <c r="I3" s="29" t="s">
        <v>3</v>
      </c>
      <c r="J3" s="12"/>
    </row>
    <row r="4" spans="1:10" ht="24.75" customHeight="1">
      <c r="A4" s="216" t="s">
        <v>53</v>
      </c>
      <c r="B4" s="217"/>
      <c r="C4" s="217"/>
      <c r="D4" s="218"/>
      <c r="E4" s="92">
        <f>SUM(F4:I4)</f>
        <v>0</v>
      </c>
      <c r="F4" s="55">
        <v>0</v>
      </c>
      <c r="G4" s="55">
        <v>0</v>
      </c>
      <c r="H4" s="55">
        <v>0</v>
      </c>
      <c r="I4" s="56">
        <v>0</v>
      </c>
      <c r="J4" s="12"/>
    </row>
    <row r="5" spans="1:10" ht="24.75" customHeight="1">
      <c r="A5" s="219" t="s">
        <v>54</v>
      </c>
      <c r="B5" s="220"/>
      <c r="C5" s="220"/>
      <c r="D5" s="221"/>
      <c r="E5" s="92">
        <f>SUM(F5:I5)</f>
        <v>0</v>
      </c>
      <c r="F5" s="59">
        <v>0</v>
      </c>
      <c r="G5" s="59">
        <v>0</v>
      </c>
      <c r="H5" s="59">
        <v>0</v>
      </c>
      <c r="I5" s="60">
        <v>0</v>
      </c>
      <c r="J5" s="12"/>
    </row>
    <row r="6" spans="1:10" ht="24.75" customHeight="1">
      <c r="A6" s="219" t="s">
        <v>44</v>
      </c>
      <c r="B6" s="220"/>
      <c r="C6" s="220"/>
      <c r="D6" s="221"/>
      <c r="E6" s="92">
        <f>SUM(F6:I6)</f>
        <v>0</v>
      </c>
      <c r="F6" s="59">
        <v>0</v>
      </c>
      <c r="G6" s="59">
        <v>0</v>
      </c>
      <c r="H6" s="59">
        <v>0</v>
      </c>
      <c r="I6" s="60">
        <v>0</v>
      </c>
      <c r="J6" s="12"/>
    </row>
    <row r="7" spans="1:10" ht="24.75" customHeight="1" thickBot="1">
      <c r="A7" s="213" t="s">
        <v>55</v>
      </c>
      <c r="B7" s="214"/>
      <c r="C7" s="214"/>
      <c r="D7" s="215"/>
      <c r="E7" s="77">
        <f>SUM(F7:I7)</f>
        <v>0</v>
      </c>
      <c r="F7" s="78">
        <f>SUM(G7:J7)</f>
        <v>0</v>
      </c>
      <c r="G7" s="78">
        <f>SUM(H7:K7)</f>
        <v>0</v>
      </c>
      <c r="H7" s="78">
        <f>SUM(I7:L7)</f>
        <v>0</v>
      </c>
      <c r="I7" s="79">
        <f>SUM(J7:M7)</f>
        <v>0</v>
      </c>
      <c r="J7" s="12"/>
    </row>
    <row r="8" spans="1:10" ht="19.5" customHeight="1">
      <c r="A8" s="18"/>
      <c r="B8" s="18"/>
      <c r="C8" s="18"/>
      <c r="D8" s="18"/>
      <c r="E8" s="41"/>
      <c r="F8" s="52"/>
      <c r="G8" s="52"/>
      <c r="H8" s="52"/>
      <c r="I8" s="53" t="s">
        <v>86</v>
      </c>
      <c r="J8" s="12"/>
    </row>
    <row r="9" ht="24.75" customHeight="1">
      <c r="I9" s="40"/>
    </row>
    <row r="10" spans="1:6" ht="24.75" customHeight="1">
      <c r="A10" s="174" t="s">
        <v>81</v>
      </c>
      <c r="B10" s="223"/>
      <c r="C10" s="223"/>
      <c r="D10" s="223"/>
      <c r="E10" s="223"/>
      <c r="F10" s="223"/>
    </row>
    <row r="11" ht="9.75" customHeight="1" thickBot="1">
      <c r="B11" s="42"/>
    </row>
    <row r="12" spans="1:9" ht="24.75" customHeight="1" thickBot="1">
      <c r="A12" s="167" t="s">
        <v>71</v>
      </c>
      <c r="B12" s="236"/>
      <c r="C12" s="236"/>
      <c r="D12" s="237"/>
      <c r="E12" s="43" t="s">
        <v>4</v>
      </c>
      <c r="F12" s="44" t="s">
        <v>1</v>
      </c>
      <c r="G12" s="44" t="s">
        <v>2</v>
      </c>
      <c r="H12" s="44" t="s">
        <v>45</v>
      </c>
      <c r="I12" s="45" t="s">
        <v>3</v>
      </c>
    </row>
    <row r="13" spans="1:9" ht="24.75" customHeight="1" thickBot="1">
      <c r="A13" s="224" t="s">
        <v>9</v>
      </c>
      <c r="B13" s="225"/>
      <c r="C13" s="233" t="s">
        <v>56</v>
      </c>
      <c r="D13" s="46" t="s">
        <v>5</v>
      </c>
      <c r="E13" s="114">
        <f>SUM(F13:I13)</f>
        <v>1008</v>
      </c>
      <c r="F13" s="115">
        <v>163</v>
      </c>
      <c r="G13" s="115">
        <v>174</v>
      </c>
      <c r="H13" s="115">
        <v>671</v>
      </c>
      <c r="I13" s="95">
        <v>0</v>
      </c>
    </row>
    <row r="14" spans="1:9" ht="24.75" customHeight="1" thickBot="1">
      <c r="A14" s="226"/>
      <c r="B14" s="227"/>
      <c r="C14" s="234"/>
      <c r="D14" s="16" t="s">
        <v>6</v>
      </c>
      <c r="E14" s="116">
        <f>SUM(F14:I14)</f>
        <v>1116</v>
      </c>
      <c r="F14" s="68">
        <v>163</v>
      </c>
      <c r="G14" s="68">
        <v>174</v>
      </c>
      <c r="H14" s="68">
        <v>779</v>
      </c>
      <c r="I14" s="98">
        <v>0</v>
      </c>
    </row>
    <row r="15" spans="1:9" ht="24.75" customHeight="1" thickBot="1">
      <c r="A15" s="226"/>
      <c r="B15" s="227"/>
      <c r="C15" s="235" t="s">
        <v>72</v>
      </c>
      <c r="D15" s="232"/>
      <c r="E15" s="117">
        <f>(E14/E13)</f>
        <v>1.1071428571428572</v>
      </c>
      <c r="F15" s="118">
        <f>(F14/F13)</f>
        <v>1</v>
      </c>
      <c r="G15" s="118">
        <f>(G14/G13)</f>
        <v>1</v>
      </c>
      <c r="H15" s="118">
        <f>(H14/H13)</f>
        <v>1.1609538002980626</v>
      </c>
      <c r="I15" s="101">
        <v>0</v>
      </c>
    </row>
    <row r="16" spans="1:9" ht="24.75" customHeight="1" thickBot="1">
      <c r="A16" s="228" t="s">
        <v>63</v>
      </c>
      <c r="B16" s="229"/>
      <c r="C16" s="233" t="s">
        <v>57</v>
      </c>
      <c r="D16" s="46" t="s">
        <v>5</v>
      </c>
      <c r="E16" s="93">
        <f>SUM(F16:I16)</f>
        <v>0</v>
      </c>
      <c r="F16" s="94">
        <v>0</v>
      </c>
      <c r="G16" s="94">
        <v>0</v>
      </c>
      <c r="H16" s="94">
        <v>0</v>
      </c>
      <c r="I16" s="95">
        <v>0</v>
      </c>
    </row>
    <row r="17" spans="1:9" ht="24.75" customHeight="1" thickBot="1">
      <c r="A17" s="226"/>
      <c r="B17" s="230"/>
      <c r="C17" s="234"/>
      <c r="D17" s="16" t="s">
        <v>6</v>
      </c>
      <c r="E17" s="96">
        <f>SUM(F17:I17)</f>
        <v>0</v>
      </c>
      <c r="F17" s="97">
        <v>0</v>
      </c>
      <c r="G17" s="97">
        <v>0</v>
      </c>
      <c r="H17" s="97">
        <v>0</v>
      </c>
      <c r="I17" s="98">
        <v>0</v>
      </c>
    </row>
    <row r="18" spans="1:9" ht="30" customHeight="1" thickBot="1">
      <c r="A18" s="226"/>
      <c r="B18" s="230"/>
      <c r="C18" s="231" t="s">
        <v>7</v>
      </c>
      <c r="D18" s="232"/>
      <c r="E18" s="99">
        <v>0</v>
      </c>
      <c r="F18" s="100">
        <v>0</v>
      </c>
      <c r="G18" s="100">
        <v>0</v>
      </c>
      <c r="H18" s="100">
        <v>0</v>
      </c>
      <c r="I18" s="101">
        <v>0</v>
      </c>
    </row>
    <row r="19" spans="1:9" ht="24.75" customHeight="1" thickBot="1">
      <c r="A19" s="228" t="s">
        <v>43</v>
      </c>
      <c r="B19" s="229"/>
      <c r="C19" s="233" t="s">
        <v>58</v>
      </c>
      <c r="D19" s="47" t="s">
        <v>5</v>
      </c>
      <c r="E19" s="102">
        <f>SUM(F19:I19)</f>
        <v>0</v>
      </c>
      <c r="F19" s="103">
        <v>0</v>
      </c>
      <c r="G19" s="103">
        <v>0</v>
      </c>
      <c r="H19" s="103">
        <v>0</v>
      </c>
      <c r="I19" s="104">
        <v>0</v>
      </c>
    </row>
    <row r="20" spans="1:9" ht="24.75" customHeight="1" thickBot="1">
      <c r="A20" s="226"/>
      <c r="B20" s="230"/>
      <c r="C20" s="234"/>
      <c r="D20" s="16" t="s">
        <v>6</v>
      </c>
      <c r="E20" s="105">
        <f>SUM(F20:I20)</f>
        <v>0</v>
      </c>
      <c r="F20" s="97">
        <v>0</v>
      </c>
      <c r="G20" s="97">
        <v>0</v>
      </c>
      <c r="H20" s="97">
        <v>0</v>
      </c>
      <c r="I20" s="98">
        <v>0</v>
      </c>
    </row>
    <row r="21" spans="1:9" ht="24.75" customHeight="1" thickBot="1">
      <c r="A21" s="226"/>
      <c r="B21" s="230"/>
      <c r="C21" s="231" t="s">
        <v>7</v>
      </c>
      <c r="D21" s="232"/>
      <c r="E21" s="106">
        <v>0</v>
      </c>
      <c r="F21" s="107">
        <v>0</v>
      </c>
      <c r="G21" s="107">
        <v>0</v>
      </c>
      <c r="H21" s="107">
        <v>0</v>
      </c>
      <c r="I21" s="101">
        <v>0</v>
      </c>
    </row>
    <row r="22" spans="1:9" ht="24.75" customHeight="1" thickBot="1">
      <c r="A22" s="224" t="s">
        <v>11</v>
      </c>
      <c r="B22" s="236"/>
      <c r="C22" s="233" t="s">
        <v>59</v>
      </c>
      <c r="D22" s="46" t="s">
        <v>5</v>
      </c>
      <c r="E22" s="108">
        <f>SUM(F22:I22)</f>
        <v>0</v>
      </c>
      <c r="F22" s="94">
        <v>0</v>
      </c>
      <c r="G22" s="94">
        <v>0</v>
      </c>
      <c r="H22" s="94">
        <v>0</v>
      </c>
      <c r="I22" s="95">
        <v>0</v>
      </c>
    </row>
    <row r="23" spans="1:9" ht="24.75" customHeight="1" thickBot="1">
      <c r="A23" s="226"/>
      <c r="B23" s="230"/>
      <c r="C23" s="234"/>
      <c r="D23" s="16" t="s">
        <v>6</v>
      </c>
      <c r="E23" s="105">
        <f>SUM(F23:I23)</f>
        <v>0</v>
      </c>
      <c r="F23" s="97">
        <v>0</v>
      </c>
      <c r="G23" s="97">
        <v>0</v>
      </c>
      <c r="H23" s="97">
        <v>0</v>
      </c>
      <c r="I23" s="98">
        <v>0</v>
      </c>
    </row>
    <row r="24" spans="1:9" ht="24.75" customHeight="1" thickBot="1">
      <c r="A24" s="226"/>
      <c r="B24" s="230"/>
      <c r="C24" s="231" t="s">
        <v>7</v>
      </c>
      <c r="D24" s="232"/>
      <c r="E24" s="99">
        <v>0</v>
      </c>
      <c r="F24" s="109">
        <v>0</v>
      </c>
      <c r="G24" s="109">
        <v>0</v>
      </c>
      <c r="H24" s="100">
        <v>0</v>
      </c>
      <c r="I24" s="101">
        <v>0</v>
      </c>
    </row>
    <row r="25" spans="1:9" ht="24.75" customHeight="1" thickBot="1">
      <c r="A25" s="224" t="s">
        <v>8</v>
      </c>
      <c r="B25" s="236"/>
      <c r="C25" s="233" t="s">
        <v>60</v>
      </c>
      <c r="D25" s="47" t="s">
        <v>5</v>
      </c>
      <c r="E25" s="102">
        <f>SUM(F25:I25)</f>
        <v>0</v>
      </c>
      <c r="F25" s="103">
        <v>0</v>
      </c>
      <c r="G25" s="103">
        <v>0</v>
      </c>
      <c r="H25" s="103">
        <v>0</v>
      </c>
      <c r="I25" s="104">
        <v>0</v>
      </c>
    </row>
    <row r="26" spans="1:9" ht="24.75" customHeight="1" thickBot="1">
      <c r="A26" s="226"/>
      <c r="B26" s="230"/>
      <c r="C26" s="234"/>
      <c r="D26" s="16" t="s">
        <v>6</v>
      </c>
      <c r="E26" s="105">
        <f>SUM(F26:I26)</f>
        <v>0</v>
      </c>
      <c r="F26" s="97">
        <v>0</v>
      </c>
      <c r="G26" s="97">
        <v>0</v>
      </c>
      <c r="H26" s="97">
        <v>0</v>
      </c>
      <c r="I26" s="98">
        <v>0</v>
      </c>
    </row>
    <row r="27" spans="1:9" ht="24.75" customHeight="1" thickBot="1">
      <c r="A27" s="226"/>
      <c r="B27" s="230"/>
      <c r="C27" s="231" t="s">
        <v>7</v>
      </c>
      <c r="D27" s="232"/>
      <c r="E27" s="106">
        <v>0</v>
      </c>
      <c r="F27" s="107">
        <v>0</v>
      </c>
      <c r="G27" s="107">
        <v>0</v>
      </c>
      <c r="H27" s="107">
        <v>0</v>
      </c>
      <c r="I27" s="110">
        <v>0</v>
      </c>
    </row>
    <row r="28" spans="1:9" ht="24.75" customHeight="1" thickBot="1">
      <c r="A28" s="238" t="s">
        <v>64</v>
      </c>
      <c r="B28" s="236"/>
      <c r="C28" s="233" t="s">
        <v>61</v>
      </c>
      <c r="D28" s="46" t="s">
        <v>5</v>
      </c>
      <c r="E28" s="108">
        <f>SUM(F28:I28)</f>
        <v>0</v>
      </c>
      <c r="F28" s="94">
        <v>0</v>
      </c>
      <c r="G28" s="94">
        <v>0</v>
      </c>
      <c r="H28" s="94">
        <v>0</v>
      </c>
      <c r="I28" s="95">
        <v>0</v>
      </c>
    </row>
    <row r="29" spans="1:9" ht="24.75" customHeight="1" thickBot="1">
      <c r="A29" s="226"/>
      <c r="B29" s="230"/>
      <c r="C29" s="234"/>
      <c r="D29" s="16" t="s">
        <v>6</v>
      </c>
      <c r="E29" s="105">
        <f>SUM(F29:I29)</f>
        <v>0</v>
      </c>
      <c r="F29" s="97">
        <v>0</v>
      </c>
      <c r="G29" s="97">
        <v>0</v>
      </c>
      <c r="H29" s="97">
        <v>0</v>
      </c>
      <c r="I29" s="98">
        <v>0</v>
      </c>
    </row>
    <row r="30" spans="1:9" ht="24.75" customHeight="1" thickBot="1">
      <c r="A30" s="226"/>
      <c r="B30" s="230"/>
      <c r="C30" s="231" t="s">
        <v>7</v>
      </c>
      <c r="D30" s="232"/>
      <c r="E30" s="111">
        <v>0</v>
      </c>
      <c r="F30" s="100">
        <v>0</v>
      </c>
      <c r="G30" s="100">
        <v>0</v>
      </c>
      <c r="H30" s="100">
        <v>0</v>
      </c>
      <c r="I30" s="101">
        <v>0</v>
      </c>
    </row>
    <row r="31" spans="1:9" ht="24.75" customHeight="1" thickBot="1">
      <c r="A31" s="224" t="s">
        <v>10</v>
      </c>
      <c r="B31" s="236"/>
      <c r="C31" s="233" t="s">
        <v>62</v>
      </c>
      <c r="D31" s="47" t="s">
        <v>5</v>
      </c>
      <c r="E31" s="119">
        <f>SUM(F31:I31)</f>
        <v>1527</v>
      </c>
      <c r="F31" s="112">
        <v>0</v>
      </c>
      <c r="G31" s="103">
        <v>1468</v>
      </c>
      <c r="H31" s="103">
        <v>0</v>
      </c>
      <c r="I31" s="121">
        <v>59</v>
      </c>
    </row>
    <row r="32" spans="1:9" ht="24.75" customHeight="1" thickBot="1">
      <c r="A32" s="226"/>
      <c r="B32" s="230"/>
      <c r="C32" s="234"/>
      <c r="D32" s="16" t="s">
        <v>6</v>
      </c>
      <c r="E32" s="120">
        <f>SUM(F32:I32)</f>
        <v>1527</v>
      </c>
      <c r="F32" s="130">
        <v>0</v>
      </c>
      <c r="G32" s="96">
        <v>1468</v>
      </c>
      <c r="H32" s="97">
        <v>0</v>
      </c>
      <c r="I32" s="69">
        <v>59</v>
      </c>
    </row>
    <row r="33" spans="1:9" ht="24.75" customHeight="1" thickBot="1">
      <c r="A33" s="226"/>
      <c r="B33" s="230"/>
      <c r="C33" s="231" t="s">
        <v>7</v>
      </c>
      <c r="D33" s="232"/>
      <c r="E33" s="117">
        <f>(E32/E31)</f>
        <v>1</v>
      </c>
      <c r="F33" s="131">
        <v>0</v>
      </c>
      <c r="G33" s="117">
        <f>(G32/G31)</f>
        <v>1</v>
      </c>
      <c r="H33" s="100">
        <v>0</v>
      </c>
      <c r="I33" s="122">
        <f>I32/I31</f>
        <v>1</v>
      </c>
    </row>
    <row r="34" spans="2:9" ht="18.75" customHeight="1">
      <c r="B34" s="17"/>
      <c r="E34" s="51"/>
      <c r="F34" s="51"/>
      <c r="G34" s="51"/>
      <c r="H34" s="51"/>
      <c r="I34" s="53" t="s">
        <v>86</v>
      </c>
    </row>
    <row r="39" ht="28.5" customHeight="1"/>
  </sheetData>
  <sheetProtection/>
  <mergeCells count="31">
    <mergeCell ref="C33:D33"/>
    <mergeCell ref="C21:D21"/>
    <mergeCell ref="A31:B33"/>
    <mergeCell ref="A19:B21"/>
    <mergeCell ref="A22:B24"/>
    <mergeCell ref="A25:B27"/>
    <mergeCell ref="A28:B30"/>
    <mergeCell ref="C19:C20"/>
    <mergeCell ref="C31:C32"/>
    <mergeCell ref="C28:C29"/>
    <mergeCell ref="C30:D30"/>
    <mergeCell ref="C25:C26"/>
    <mergeCell ref="A12:D12"/>
    <mergeCell ref="C22:C23"/>
    <mergeCell ref="C24:D24"/>
    <mergeCell ref="C27:D27"/>
    <mergeCell ref="A10:F10"/>
    <mergeCell ref="A13:B15"/>
    <mergeCell ref="A16:B18"/>
    <mergeCell ref="C18:D18"/>
    <mergeCell ref="C16:C17"/>
    <mergeCell ref="C13:C14"/>
    <mergeCell ref="C15:D15"/>
    <mergeCell ref="A1:F1"/>
    <mergeCell ref="A3:D3"/>
    <mergeCell ref="A7:D7"/>
    <mergeCell ref="A4:D4"/>
    <mergeCell ref="A5:D5"/>
    <mergeCell ref="A2:B2"/>
    <mergeCell ref="C2:I2"/>
    <mergeCell ref="A6:D6"/>
  </mergeCells>
  <printOptions horizontalCentered="1"/>
  <pageMargins left="0.7874015748031497" right="0.7874015748031497" top="0.7874015748031497" bottom="0.5905511811023623" header="0.5118110236220472" footer="0.5118110236220472"/>
  <pageSetup horizontalDpi="600" verticalDpi="600" orientation="portrait" paperSize="9" scale="96" r:id="rId1"/>
  <headerFooter alignWithMargins="0">
    <oddFooter>&amp;R72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rei-take</dc:creator>
  <cp:keywords/>
  <dc:description/>
  <cp:lastModifiedBy>石川県</cp:lastModifiedBy>
  <cp:lastPrinted>2016-09-30T05:05:44Z</cp:lastPrinted>
  <dcterms:created xsi:type="dcterms:W3CDTF">2002-02-04T03:01:21Z</dcterms:created>
  <dcterms:modified xsi:type="dcterms:W3CDTF">2016-09-30T05:07:54Z</dcterms:modified>
  <cp:category/>
  <cp:version/>
  <cp:contentType/>
  <cp:contentStatus/>
</cp:coreProperties>
</file>