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児童少年関係\2027年度\2027助成・顕彰団体募集関係\2027申請書PDFｴｸｾﾙ\"/>
    </mc:Choice>
  </mc:AlternateContent>
  <xr:revisionPtr revIDLastSave="0" documentId="13_ncr:1_{1D9626F7-9EB1-4684-8422-9B0FC2412F87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児童・少年の健全育成助成（表）" sheetId="1" r:id="rId1"/>
    <sheet name="児童・少年の健全育成助成（裏）" sheetId="5" r:id="rId2"/>
    <sheet name="団体種類コード" sheetId="2" state="hidden" r:id="rId3"/>
    <sheet name="活動名称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2" l="1"/>
  <c r="A17" i="2"/>
  <c r="A16" i="2"/>
  <c r="A15" i="2"/>
  <c r="A14" i="3" l="1"/>
  <c r="A13" i="3"/>
  <c r="A12" i="3"/>
  <c r="A11" i="3"/>
  <c r="A10" i="3"/>
  <c r="A9" i="3"/>
  <c r="A8" i="3"/>
  <c r="A7" i="3"/>
  <c r="A6" i="3"/>
  <c r="A5" i="3"/>
  <c r="A4" i="3"/>
  <c r="A3" i="3"/>
  <c r="A14" i="2"/>
  <c r="A13" i="2"/>
  <c r="A12" i="2"/>
  <c r="A11" i="2"/>
  <c r="A10" i="2"/>
  <c r="A9" i="2"/>
  <c r="A8" i="2"/>
  <c r="A7" i="2"/>
  <c r="A6" i="2"/>
  <c r="A5" i="2"/>
  <c r="A4" i="2"/>
  <c r="A3" i="2"/>
  <c r="A2" i="2"/>
  <c r="AQ21" i="5"/>
  <c r="AQ17" i="5"/>
  <c r="AQ12" i="5"/>
  <c r="AQ13" i="5"/>
  <c r="AQ16" i="5"/>
  <c r="AQ14" i="5"/>
  <c r="AQ18" i="5"/>
  <c r="AQ15" i="5"/>
  <c r="AQ20" i="5"/>
  <c r="AQ19" i="5"/>
  <c r="AQ11" i="5"/>
  <c r="AQ9" i="5"/>
  <c r="AQ10" i="5"/>
  <c r="A2" i="3"/>
  <c r="P10" i="1"/>
  <c r="BC6" i="1" l="1"/>
  <c r="W37" i="1" l="1"/>
  <c r="AK37" i="1" s="1"/>
</calcChain>
</file>

<file path=xl/sharedStrings.xml><?xml version="1.0" encoding="utf-8"?>
<sst xmlns="http://schemas.openxmlformats.org/spreadsheetml/2006/main" count="347" uniqueCount="281">
  <si>
    <t>〈様式２〉</t>
  </si>
  <si>
    <t>ニッセイ財団</t>
    <phoneticPr fontId="2"/>
  </si>
  <si>
    <t>１.</t>
    <phoneticPr fontId="6"/>
  </si>
  <si>
    <t>団　体　名</t>
    <phoneticPr fontId="6"/>
  </si>
  <si>
    <t>（ふりがな）</t>
    <phoneticPr fontId="2"/>
  </si>
  <si>
    <t>（</t>
    <phoneticPr fontId="2"/>
  </si>
  <si>
    <t>設立・発足年月</t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</si>
  <si>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</si>
  <si>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</si>
  <si>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）</t>
    <phoneticPr fontId="2"/>
  </si>
  <si>
    <t>団体種類</t>
    <rPh sb="0" eb="2">
      <t>ダンタイ</t>
    </rPh>
    <rPh sb="2" eb="4">
      <t>シュルイ</t>
    </rPh>
    <phoneticPr fontId="6"/>
  </si>
  <si>
    <t>コードＮｏ．</t>
    <phoneticPr fontId="2"/>
  </si>
  <si>
    <t>当財団の
助成歴</t>
    <rPh sb="0" eb="1">
      <t>トウ</t>
    </rPh>
    <rPh sb="1" eb="3">
      <t>ザイダン</t>
    </rPh>
    <rPh sb="5" eb="8">
      <t>ジョセイレキ</t>
    </rPh>
    <phoneticPr fontId="2"/>
  </si>
  <si>
    <t>・</t>
    <phoneticPr fontId="6"/>
  </si>
  <si>
    <t>↓</t>
    <phoneticPr fontId="2"/>
  </si>
  <si>
    <t>なし</t>
    <phoneticPr fontId="2"/>
  </si>
  <si>
    <t>２.</t>
    <phoneticPr fontId="6"/>
  </si>
  <si>
    <t>３.</t>
    <phoneticPr fontId="6"/>
  </si>
  <si>
    <t>団体連絡先</t>
    <rPh sb="0" eb="4">
      <t>ダンタイレンラク</t>
    </rPh>
    <rPh sb="4" eb="5">
      <t>サキ</t>
    </rPh>
    <phoneticPr fontId="6"/>
  </si>
  <si>
    <t>住　　　　   所</t>
    <rPh sb="0" eb="1">
      <t>ジュウ</t>
    </rPh>
    <rPh sb="8" eb="9">
      <t>ショ</t>
    </rPh>
    <phoneticPr fontId="2"/>
  </si>
  <si>
    <t>〒</t>
    <phoneticPr fontId="2"/>
  </si>
  <si>
    <t>－</t>
    <phoneticPr fontId="2"/>
  </si>
  <si>
    <t>（　　　　　）</t>
    <phoneticPr fontId="2"/>
  </si>
  <si>
    <t>様方</t>
    <phoneticPr fontId="6"/>
  </si>
  <si>
    <t>・ 内 ・</t>
    <phoneticPr fontId="6"/>
  </si>
  <si>
    <t>気付</t>
    <phoneticPr fontId="2"/>
  </si>
  <si>
    <t>＠</t>
    <phoneticPr fontId="2"/>
  </si>
  <si>
    <t>団体所在地</t>
    <phoneticPr fontId="6"/>
  </si>
  <si>
    <t>代表者自宅</t>
    <phoneticPr fontId="6"/>
  </si>
  <si>
    <t>その他（</t>
    <phoneticPr fontId="6"/>
  </si>
  <si>
    <t>電話</t>
    <rPh sb="0" eb="2">
      <t>デンワ</t>
    </rPh>
    <phoneticPr fontId="2"/>
  </si>
  <si>
    <t>［</t>
    <phoneticPr fontId="2"/>
  </si>
  <si>
    <t>役職</t>
    <rPh sb="0" eb="2">
      <t>ヤクショク</t>
    </rPh>
    <phoneticPr fontId="2"/>
  </si>
  <si>
    <t>４.</t>
    <phoneticPr fontId="6"/>
  </si>
  <si>
    <t>代表者</t>
    <rPh sb="0" eb="3">
      <t>ダイヒョウシャ</t>
    </rPh>
    <phoneticPr fontId="6"/>
  </si>
  <si>
    <t>当申請に</t>
    <rPh sb="0" eb="1">
      <t>トウ</t>
    </rPh>
    <rPh sb="1" eb="3">
      <t>シンセイ</t>
    </rPh>
    <phoneticPr fontId="6"/>
  </si>
  <si>
    <t>関する担当者</t>
    <rPh sb="0" eb="1">
      <t>カン</t>
    </rPh>
    <rPh sb="3" eb="6">
      <t>タントウシャ</t>
    </rPh>
    <phoneticPr fontId="2"/>
  </si>
  <si>
    <t>５.</t>
    <phoneticPr fontId="6"/>
  </si>
  <si>
    <t>６.</t>
    <phoneticPr fontId="6"/>
  </si>
  <si>
    <t>団体の</t>
    <rPh sb="0" eb="2">
      <t>ダンタイ</t>
    </rPh>
    <phoneticPr fontId="6"/>
  </si>
  <si>
    <t>～小学生</t>
    <rPh sb="1" eb="4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</si>
  <si>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</si>
  <si>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</si>
  <si>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小計</t>
    <rPh sb="0" eb="2">
      <t>ショウケイ</t>
    </rPh>
    <phoneticPr fontId="2"/>
  </si>
  <si>
    <t>指導者</t>
    <rPh sb="0" eb="3">
      <t>シドウシャ</t>
    </rPh>
    <phoneticPr fontId="2"/>
  </si>
  <si>
    <t>７.</t>
    <phoneticPr fontId="6"/>
  </si>
  <si>
    <t>主な指導者（複数名）の氏名・職業</t>
  </si>
  <si>
    <t>（上記４に記載の代表者）</t>
  </si>
  <si>
    <t>（主な指導者）</t>
    <phoneticPr fontId="2"/>
  </si>
  <si>
    <t>（会費、活動資金の主なもの、補助金等）</t>
    <phoneticPr fontId="2"/>
  </si>
  <si>
    <t>８.</t>
    <phoneticPr fontId="6"/>
  </si>
  <si>
    <t>主な収入源と金額（過去２年分）</t>
    <phoneticPr fontId="2"/>
  </si>
  <si>
    <t>会員から徴収する会費</t>
    <phoneticPr fontId="2"/>
  </si>
  <si>
    <t>補助金</t>
    <rPh sb="0" eb="3">
      <t>ホジョキン</t>
    </rPh>
    <phoneticPr fontId="2"/>
  </si>
  <si>
    <t>助成金</t>
    <rPh sb="0" eb="2">
      <t>ジョセイ</t>
    </rPh>
    <rPh sb="2" eb="3">
      <t>キン</t>
    </rPh>
    <phoneticPr fontId="2"/>
  </si>
  <si>
    <t>９.</t>
    <phoneticPr fontId="6"/>
  </si>
  <si>
    <t>日常活動の場所・曜日</t>
    <phoneticPr fontId="2"/>
  </si>
  <si>
    <t>記入にあたっては裏面の記入例ならびにコードNo.をご参照ください。</t>
    <rPh sb="0" eb="2">
      <t>キニュウ</t>
    </rPh>
    <rPh sb="8" eb="10">
      <t>ウラメン</t>
    </rPh>
    <rPh sb="11" eb="13">
      <t>キニュウ</t>
    </rPh>
    <rPh sb="13" eb="14">
      <t>レイ</t>
    </rPh>
    <rPh sb="26" eb="28">
      <t>サンショウ</t>
    </rPh>
    <phoneticPr fontId="6"/>
  </si>
  <si>
    <t>申請書等に記載の情報については助成選考にのみ使用します。また、助成決定分については結果の公表、当財団作成資料に使用させていただきます。</t>
    <rPh sb="0" eb="3">
      <t>シンセイショ</t>
    </rPh>
    <rPh sb="3" eb="4">
      <t>トウ</t>
    </rPh>
    <rPh sb="5" eb="7">
      <t>キサイ</t>
    </rPh>
    <rPh sb="8" eb="10">
      <t>ジョウホウ</t>
    </rPh>
    <rPh sb="15" eb="17">
      <t>ジョセイ</t>
    </rPh>
    <rPh sb="17" eb="19">
      <t>センコウ</t>
    </rPh>
    <rPh sb="22" eb="24">
      <t>シヨウ</t>
    </rPh>
    <rPh sb="31" eb="33">
      <t>ジョセイ</t>
    </rPh>
    <rPh sb="33" eb="35">
      <t>ケッテイ</t>
    </rPh>
    <rPh sb="35" eb="36">
      <t>ブン</t>
    </rPh>
    <rPh sb="41" eb="43">
      <t>ケッカ</t>
    </rPh>
    <rPh sb="44" eb="46">
      <t>コウヒョウ</t>
    </rPh>
    <rPh sb="47" eb="48">
      <t>トウ</t>
    </rPh>
    <rPh sb="48" eb="50">
      <t>ザイダン</t>
    </rPh>
    <rPh sb="50" eb="52">
      <t>サクセイ</t>
    </rPh>
    <rPh sb="52" eb="54">
      <t>シリョウ</t>
    </rPh>
    <rPh sb="55" eb="57">
      <t>シヨウ</t>
    </rPh>
    <phoneticPr fontId="6"/>
  </si>
  <si>
    <t>活動の名称</t>
    <rPh sb="0" eb="2">
      <t>カツドウ</t>
    </rPh>
    <rPh sb="3" eb="5">
      <t>メイショウ</t>
    </rPh>
    <phoneticPr fontId="2"/>
  </si>
  <si>
    <t>(裏面参照)</t>
    <rPh sb="1" eb="2">
      <t>ウラ</t>
    </rPh>
    <rPh sb="2" eb="3">
      <t>メン</t>
    </rPh>
    <rPh sb="3" eb="5">
      <t>サンショウ</t>
    </rPh>
    <phoneticPr fontId="2"/>
  </si>
  <si>
    <t>コードNo.</t>
    <phoneticPr fontId="2"/>
  </si>
  <si>
    <t>助成物品の名称</t>
  </si>
  <si>
    <t>円</t>
  </si>
  <si>
    <t xml:space="preserve">①物品購入総額（１１の合計金額） </t>
    <phoneticPr fontId="2"/>
  </si>
  <si>
    <t>万円</t>
    <rPh sb="0" eb="2">
      <t>マンエン</t>
    </rPh>
    <phoneticPr fontId="2"/>
  </si>
  <si>
    <t>　</t>
    <phoneticPr fontId="6"/>
  </si>
  <si>
    <t>　　　</t>
    <phoneticPr fontId="6"/>
  </si>
  <si>
    <t xml:space="preserve"> キャンプ用テント・用具一式</t>
    <rPh sb="5" eb="6">
      <t>ヨウ</t>
    </rPh>
    <rPh sb="10" eb="12">
      <t>ヨウグ</t>
    </rPh>
    <rPh sb="12" eb="14">
      <t>イッシキ</t>
    </rPh>
    <phoneticPr fontId="6"/>
  </si>
  <si>
    <t xml:space="preserve"> 剣道防具一式</t>
    <rPh sb="1" eb="5">
      <t>ケンドウボウグ</t>
    </rPh>
    <rPh sb="5" eb="7">
      <t>イッシキ</t>
    </rPh>
    <phoneticPr fontId="6"/>
  </si>
  <si>
    <t xml:space="preserve"> 農作業・園芸用具一式</t>
    <rPh sb="1" eb="4">
      <t>ノウサギョウ</t>
    </rPh>
    <rPh sb="5" eb="7">
      <t>エンゲイ</t>
    </rPh>
    <rPh sb="7" eb="9">
      <t>ヨウグ</t>
    </rPh>
    <rPh sb="9" eb="11">
      <t>イッシキ</t>
    </rPh>
    <phoneticPr fontId="6"/>
  </si>
  <si>
    <t xml:space="preserve"> 絵本・紙芝居／児童図書・書架一式</t>
    <rPh sb="1" eb="3">
      <t>エホン</t>
    </rPh>
    <rPh sb="4" eb="7">
      <t>カミシバイ</t>
    </rPh>
    <rPh sb="8" eb="10">
      <t>ジドウ</t>
    </rPh>
    <rPh sb="10" eb="12">
      <t>トショ</t>
    </rPh>
    <rPh sb="13" eb="15">
      <t>ショカ</t>
    </rPh>
    <rPh sb="15" eb="17">
      <t>イッシキ</t>
    </rPh>
    <phoneticPr fontId="6"/>
  </si>
  <si>
    <t xml:space="preserve"> エプロンシアター／人形劇用具一式</t>
    <rPh sb="10" eb="13">
      <t>ニンギョウゲキ</t>
    </rPh>
    <rPh sb="13" eb="17">
      <t>ヨウグイッシキ</t>
    </rPh>
    <phoneticPr fontId="6"/>
  </si>
  <si>
    <t>２. 団体種類</t>
    <rPh sb="3" eb="5">
      <t>ダンタイ</t>
    </rPh>
    <rPh sb="5" eb="7">
      <t>シュルイ</t>
    </rPh>
    <phoneticPr fontId="1"/>
  </si>
  <si>
    <t>団体の種類名</t>
    <rPh sb="0" eb="2">
      <t>ダンタイ</t>
    </rPh>
    <rPh sb="3" eb="5">
      <t>シュルイ</t>
    </rPh>
    <rPh sb="5" eb="6">
      <t>メイ</t>
    </rPh>
    <phoneticPr fontId="1"/>
  </si>
  <si>
    <t>野外活動・自然体験活動等を通しての児童の健全育成</t>
    <rPh sb="0" eb="2">
      <t>ヤガイ</t>
    </rPh>
    <rPh sb="2" eb="4">
      <t>カツドウ</t>
    </rPh>
    <rPh sb="5" eb="7">
      <t>シゼン</t>
    </rPh>
    <rPh sb="7" eb="9">
      <t>タイケン</t>
    </rPh>
    <rPh sb="9" eb="11">
      <t>カツドウ</t>
    </rPh>
    <rPh sb="11" eb="12">
      <t>トウ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</si>
  <si>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伝統芸能保存伝承団体</t>
    <rPh sb="0" eb="4">
      <t>デントウゲイノウ</t>
    </rPh>
    <rPh sb="4" eb="6">
      <t>ホゾン</t>
    </rPh>
    <rPh sb="6" eb="8">
      <t>デンショウ</t>
    </rPh>
    <rPh sb="8" eb="10">
      <t>ダンタイ</t>
    </rPh>
    <phoneticPr fontId="1"/>
  </si>
  <si>
    <t>自然体験・アドベンチャークラブ</t>
    <rPh sb="0" eb="4">
      <t>シゼンタイケン</t>
    </rPh>
    <phoneticPr fontId="1"/>
  </si>
  <si>
    <t>野外活動を通してのジュニアリーダー育成</t>
    <rPh sb="0" eb="2">
      <t>ヤガイ</t>
    </rPh>
    <rPh sb="2" eb="4">
      <t>カツドウ</t>
    </rPh>
    <rPh sb="5" eb="6">
      <t>トオ</t>
    </rPh>
    <rPh sb="17" eb="19">
      <t>イクセイ</t>
    </rPh>
    <phoneticPr fontId="1"/>
  </si>
  <si>
    <t>ジュニアリーダー・ボランティア団体</t>
    <rPh sb="15" eb="17">
      <t>ダンタイ</t>
    </rPh>
    <phoneticPr fontId="1"/>
  </si>
  <si>
    <t>科学・工芸・工作活動団体</t>
    <rPh sb="0" eb="2">
      <t>カガク</t>
    </rPh>
    <rPh sb="3" eb="5">
      <t>コウゲイ</t>
    </rPh>
    <rPh sb="6" eb="8">
      <t>コウサク</t>
    </rPh>
    <rPh sb="8" eb="10">
      <t>カツドウ</t>
    </rPh>
    <rPh sb="10" eb="12">
      <t>ダンタイ</t>
    </rPh>
    <phoneticPr fontId="1"/>
  </si>
  <si>
    <t>異年齢集団の交流</t>
    <rPh sb="0" eb="1">
      <t>イ</t>
    </rPh>
    <rPh sb="1" eb="3">
      <t>ネンレイ</t>
    </rPh>
    <rPh sb="3" eb="5">
      <t>シュウダン</t>
    </rPh>
    <rPh sb="6" eb="8">
      <t>コウリュウ</t>
    </rPh>
    <phoneticPr fontId="1"/>
  </si>
  <si>
    <t>スポーツ少年団・スポーツクラブ</t>
    <rPh sb="4" eb="7">
      <t>ショウネンダン</t>
    </rPh>
    <phoneticPr fontId="1"/>
  </si>
  <si>
    <t>武道団体</t>
    <rPh sb="0" eb="2">
      <t>ブドウ</t>
    </rPh>
    <rPh sb="2" eb="4">
      <t>ダンタイ</t>
    </rPh>
    <phoneticPr fontId="1"/>
  </si>
  <si>
    <t>人形劇・おはなし団体</t>
    <rPh sb="0" eb="3">
      <t>ニンギョウゲキ</t>
    </rPh>
    <rPh sb="8" eb="10">
      <t>ダンタイ</t>
    </rPh>
    <phoneticPr fontId="1"/>
  </si>
  <si>
    <t>障がいのある子どもたちの療育支援・ノーマライゼーション推進</t>
    <rPh sb="0" eb="1">
      <t>ショウ</t>
    </rPh>
    <rPh sb="6" eb="7">
      <t>コ</t>
    </rPh>
    <rPh sb="12" eb="14">
      <t>リョウイク</t>
    </rPh>
    <rPh sb="14" eb="16">
      <t>シエン</t>
    </rPh>
    <rPh sb="27" eb="29">
      <t>スイシン</t>
    </rPh>
    <phoneticPr fontId="1"/>
  </si>
  <si>
    <t>心身障がい児関連団体</t>
    <rPh sb="0" eb="2">
      <t>シンシン</t>
    </rPh>
    <rPh sb="2" eb="3">
      <t>ショウ</t>
    </rPh>
    <rPh sb="5" eb="6">
      <t>ジ</t>
    </rPh>
    <rPh sb="6" eb="8">
      <t>カンレン</t>
    </rPh>
    <rPh sb="8" eb="10">
      <t>ダンタイ</t>
    </rPh>
    <phoneticPr fontId="1"/>
  </si>
  <si>
    <t>郷土芸能の保存・伝承活動を通しての児童の健全育成</t>
    <rPh sb="0" eb="2">
      <t>キョウド</t>
    </rPh>
    <rPh sb="2" eb="4">
      <t>ゲイノウ</t>
    </rPh>
    <rPh sb="5" eb="7">
      <t>ホゾン</t>
    </rPh>
    <rPh sb="8" eb="10">
      <t>デンショウ</t>
    </rPh>
    <rPh sb="10" eb="12">
      <t>カツドウ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</si>
  <si>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海洋・宇宙・交通等少年団</t>
    <rPh sb="0" eb="2">
      <t>カイヨウ</t>
    </rPh>
    <rPh sb="3" eb="5">
      <t>ウチュウ</t>
    </rPh>
    <rPh sb="6" eb="8">
      <t>コウツウ</t>
    </rPh>
    <rPh sb="8" eb="9">
      <t>トウ</t>
    </rPh>
    <rPh sb="9" eb="12">
      <t>ショウネンダン</t>
    </rPh>
    <phoneticPr fontId="1"/>
  </si>
  <si>
    <t>子育てサークル</t>
    <rPh sb="0" eb="2">
      <t>コソダ</t>
    </rPh>
    <phoneticPr fontId="1"/>
  </si>
  <si>
    <t>みどりの少年団・自然保護団体</t>
    <rPh sb="4" eb="7">
      <t>ショウネンダン</t>
    </rPh>
    <rPh sb="8" eb="10">
      <t>シゼン</t>
    </rPh>
    <rPh sb="10" eb="12">
      <t>ホゴ</t>
    </rPh>
    <rPh sb="12" eb="14">
      <t>ダンタイ</t>
    </rPh>
    <phoneticPr fontId="1"/>
  </si>
  <si>
    <t>芸術(音楽・演劇・美術 等)を通しての児童の健全育成</t>
    <rPh sb="0" eb="2">
      <t>ゲイジュツ</t>
    </rPh>
    <rPh sb="3" eb="5">
      <t>オンガク</t>
    </rPh>
    <rPh sb="6" eb="8">
      <t>エンゲキ</t>
    </rPh>
    <rPh sb="9" eb="11">
      <t>ビジュツ</t>
    </rPh>
    <rPh sb="12" eb="13">
      <t>トウ</t>
    </rPh>
    <rPh sb="15" eb="16">
      <t>トオ</t>
    </rPh>
    <rPh sb="19" eb="21">
      <t>ジドウ</t>
    </rPh>
    <rPh sb="22" eb="26">
      <t>ケンゼンイクセイ</t>
    </rPh>
    <phoneticPr fontId="1"/>
  </si>
  <si>
    <t>音楽・演劇団体</t>
    <rPh sb="0" eb="2">
      <t>オンガク</t>
    </rPh>
    <rPh sb="3" eb="5">
      <t>エンゲキ</t>
    </rPh>
    <rPh sb="5" eb="7">
      <t>ダンタイ</t>
    </rPh>
    <phoneticPr fontId="1"/>
  </si>
  <si>
    <t>その他</t>
    <rPh sb="2" eb="3">
      <t>タ</t>
    </rPh>
    <phoneticPr fontId="1"/>
  </si>
  <si>
    <t>創作太鼓・和太鼓演奏活動を通しての児童の健全育成</t>
    <rPh sb="0" eb="2">
      <t>ソウサク</t>
    </rPh>
    <rPh sb="2" eb="4">
      <t>タイコ</t>
    </rPh>
    <rPh sb="5" eb="6">
      <t>ワ</t>
    </rPh>
    <rPh sb="6" eb="8">
      <t>タイコ</t>
    </rPh>
    <rPh sb="8" eb="10">
      <t>エンソウ</t>
    </rPh>
    <rPh sb="10" eb="12">
      <t>カツドウ</t>
    </rPh>
    <rPh sb="13" eb="14">
      <t>トオ</t>
    </rPh>
    <rPh sb="17" eb="19">
      <t>ジドウ</t>
    </rPh>
    <rPh sb="20" eb="24">
      <t>ケンゼンイクセイ</t>
    </rPh>
    <phoneticPr fontId="1"/>
  </si>
  <si>
    <t>子ども文庫活動団体</t>
    <rPh sb="0" eb="1">
      <t>コ</t>
    </rPh>
    <rPh sb="3" eb="5">
      <t>ブンコ</t>
    </rPh>
    <rPh sb="5" eb="7">
      <t>カツドウ</t>
    </rPh>
    <rPh sb="7" eb="9">
      <t>ダンタイ</t>
    </rPh>
    <phoneticPr fontId="1"/>
  </si>
  <si>
    <t>子育てサークル・子育て支援ネットワーク</t>
    <rPh sb="0" eb="2">
      <t>コソダ</t>
    </rPh>
    <rPh sb="8" eb="10">
      <t>コソダ</t>
    </rPh>
    <rPh sb="11" eb="13">
      <t>シエン</t>
    </rPh>
    <phoneticPr fontId="1"/>
  </si>
  <si>
    <t>・</t>
    <phoneticPr fontId="1"/>
  </si>
  <si>
    <t>定例会（おはなし会）</t>
    <rPh sb="0" eb="3">
      <t>テイレイカイ</t>
    </rPh>
    <rPh sb="8" eb="9">
      <t>カイ</t>
    </rPh>
    <phoneticPr fontId="1"/>
  </si>
  <si>
    <t>・活動内容が当財団の助成趣旨にかなっているか</t>
    <rPh sb="1" eb="3">
      <t>カツドウ</t>
    </rPh>
    <rPh sb="3" eb="5">
      <t>ナイヨウ</t>
    </rPh>
    <rPh sb="6" eb="7">
      <t>トウ</t>
    </rPh>
    <rPh sb="7" eb="9">
      <t>ザイダン</t>
    </rPh>
    <rPh sb="10" eb="12">
      <t>ジョセイ</t>
    </rPh>
    <rPh sb="12" eb="14">
      <t>シュシ</t>
    </rPh>
    <phoneticPr fontId="1"/>
  </si>
  <si>
    <t>毎月１回</t>
    <rPh sb="0" eb="2">
      <t>マイツキ</t>
    </rPh>
    <rPh sb="3" eb="4">
      <t>カイ</t>
    </rPh>
    <phoneticPr fontId="1"/>
  </si>
  <si>
    <t>・子どもの健全育成のための活動であるか</t>
    <rPh sb="1" eb="2">
      <t>コ</t>
    </rPh>
    <rPh sb="5" eb="9">
      <t>ケンゼンイクセイ</t>
    </rPh>
    <rPh sb="13" eb="15">
      <t>カツドウ</t>
    </rPh>
    <phoneticPr fontId="1"/>
  </si>
  <si>
    <t>４月 お花見・町探索</t>
    <rPh sb="1" eb="2">
      <t>ガツ</t>
    </rPh>
    <rPh sb="4" eb="6">
      <t>ハナミ</t>
    </rPh>
    <rPh sb="7" eb="8">
      <t>マチ</t>
    </rPh>
    <rPh sb="8" eb="10">
      <t>タンサク</t>
    </rPh>
    <phoneticPr fontId="1"/>
  </si>
  <si>
    <t>・日常活動が伴い継続性があるか</t>
    <rPh sb="1" eb="3">
      <t>ニチジョウ</t>
    </rPh>
    <rPh sb="3" eb="5">
      <t>カツドウ</t>
    </rPh>
    <rPh sb="6" eb="7">
      <t>トモナ</t>
    </rPh>
    <rPh sb="8" eb="11">
      <t>ケイゾクセイ</t>
    </rPh>
    <phoneticPr fontId="1"/>
  </si>
  <si>
    <t>６. 団体の構成員</t>
    <rPh sb="6" eb="9">
      <t>コウセイイン</t>
    </rPh>
    <phoneticPr fontId="1"/>
  </si>
  <si>
    <t>５月 ・・・</t>
    <rPh sb="1" eb="2">
      <t>ガツ</t>
    </rPh>
    <phoneticPr fontId="1"/>
  </si>
  <si>
    <t>・活動の推進のために助成が効果的であるか</t>
    <rPh sb="1" eb="3">
      <t>カツドウ</t>
    </rPh>
    <rPh sb="4" eb="6">
      <t>スイシン</t>
    </rPh>
    <rPh sb="10" eb="12">
      <t>ジョセイ</t>
    </rPh>
    <rPh sb="13" eb="16">
      <t>コウカテキ</t>
    </rPh>
    <phoneticPr fontId="1"/>
  </si>
  <si>
    <t>・目的を達成するために適切であるか</t>
    <rPh sb="1" eb="3">
      <t>モクテキ</t>
    </rPh>
    <rPh sb="4" eb="6">
      <t>タッセイ</t>
    </rPh>
    <rPh sb="11" eb="13">
      <t>テキセツ</t>
    </rPh>
    <phoneticPr fontId="1"/>
  </si>
  <si>
    <t>等を判断します。</t>
    <rPh sb="0" eb="1">
      <t>トウ</t>
    </rPh>
    <rPh sb="2" eb="4">
      <t>ハンダン</t>
    </rPh>
    <phoneticPr fontId="1"/>
  </si>
  <si>
    <t>11．助成物品の名称</t>
    <rPh sb="3" eb="5">
      <t>ジョセイ</t>
    </rPh>
    <rPh sb="5" eb="7">
      <t>ブッピン</t>
    </rPh>
    <rPh sb="8" eb="10">
      <t>メイショウ</t>
    </rPh>
    <phoneticPr fontId="1"/>
  </si>
  <si>
    <t>下記例を参考にして、各種助成申請物品のうち、代表物品をご記入ください。</t>
    <rPh sb="0" eb="2">
      <t>カキ</t>
    </rPh>
    <rPh sb="2" eb="3">
      <t>レイ</t>
    </rPh>
    <rPh sb="4" eb="6">
      <t>サンコウ</t>
    </rPh>
    <rPh sb="10" eb="12">
      <t>カクシュ</t>
    </rPh>
    <rPh sb="12" eb="14">
      <t>ジョセイ</t>
    </rPh>
    <rPh sb="14" eb="16">
      <t>シンセイ</t>
    </rPh>
    <rPh sb="16" eb="18">
      <t>ブッピン</t>
    </rPh>
    <rPh sb="22" eb="24">
      <t>ダイヒョウ</t>
    </rPh>
    <rPh sb="24" eb="26">
      <t>ブッピン</t>
    </rPh>
    <rPh sb="28" eb="30">
      <t>キニュウ</t>
    </rPh>
    <phoneticPr fontId="1"/>
  </si>
  <si>
    <t>７.　主な指導者（複数名）の氏名・職業</t>
  </si>
  <si>
    <t>８.　主な収入源と金額（過去２年分）</t>
    <rPh sb="3" eb="4">
      <t>オモ</t>
    </rPh>
    <rPh sb="5" eb="8">
      <t>シュウニュウゲン</t>
    </rPh>
    <rPh sb="9" eb="11">
      <t>キンガク</t>
    </rPh>
    <rPh sb="12" eb="14">
      <t>カコ</t>
    </rPh>
    <rPh sb="15" eb="17">
      <t>ネンブン</t>
    </rPh>
    <phoneticPr fontId="1"/>
  </si>
  <si>
    <t>（例：学校教諭・市役所勤務・会社勤務・学生）</t>
    <rPh sb="1" eb="2">
      <t>レイ</t>
    </rPh>
    <rPh sb="3" eb="5">
      <t>ガッコウ</t>
    </rPh>
    <rPh sb="5" eb="7">
      <t>キョウユ</t>
    </rPh>
    <rPh sb="8" eb="11">
      <t>シヤクショ</t>
    </rPh>
    <rPh sb="11" eb="13">
      <t>キンム</t>
    </rPh>
    <rPh sb="14" eb="16">
      <t>カイシャ</t>
    </rPh>
    <rPh sb="16" eb="18">
      <t>キンム</t>
    </rPh>
    <rPh sb="19" eb="21">
      <t>ガクセイ</t>
    </rPh>
    <phoneticPr fontId="1"/>
  </si>
  <si>
    <t>（会費、活動資金の主なもの、補助金等）</t>
    <rPh sb="1" eb="3">
      <t>カイヒ</t>
    </rPh>
    <rPh sb="4" eb="6">
      <t>カツドウ</t>
    </rPh>
    <rPh sb="6" eb="8">
      <t>シキン</t>
    </rPh>
    <rPh sb="9" eb="10">
      <t>オモ</t>
    </rPh>
    <rPh sb="14" eb="17">
      <t>ホジョキン</t>
    </rPh>
    <rPh sb="17" eb="18">
      <t>ナド</t>
    </rPh>
    <phoneticPr fontId="1"/>
  </si>
  <si>
    <t>会員から徴収する会費</t>
    <rPh sb="0" eb="2">
      <t>カイイン</t>
    </rPh>
    <rPh sb="4" eb="6">
      <t>チョウシュウ</t>
    </rPh>
    <rPh sb="8" eb="10">
      <t>カイヒ</t>
    </rPh>
    <phoneticPr fontId="1"/>
  </si>
  <si>
    <t>日生　花子</t>
    <rPh sb="0" eb="2">
      <t>ニッセイ</t>
    </rPh>
    <rPh sb="3" eb="5">
      <t>ハナコ</t>
    </rPh>
    <phoneticPr fontId="1"/>
  </si>
  <si>
    <t>○○市役所勤務</t>
    <rPh sb="2" eb="7">
      <t>シヤクショキンム</t>
    </rPh>
    <phoneticPr fontId="1"/>
  </si>
  <si>
    <t>（主な指導者）</t>
    <rPh sb="1" eb="2">
      <t>オモ</t>
    </rPh>
    <rPh sb="3" eb="6">
      <t>シドウシャ</t>
    </rPh>
    <phoneticPr fontId="1"/>
  </si>
  <si>
    <t>会　費</t>
    <rPh sb="0" eb="1">
      <t>カイ</t>
    </rPh>
    <rPh sb="2" eb="3">
      <t>ヒ</t>
    </rPh>
    <phoneticPr fontId="1"/>
  </si>
  <si>
    <t>補助金</t>
    <rPh sb="0" eb="3">
      <t>ホジョキン</t>
    </rPh>
    <phoneticPr fontId="1"/>
  </si>
  <si>
    <t>５万円</t>
    <rPh sb="1" eb="3">
      <t>マンエン</t>
    </rPh>
    <phoneticPr fontId="1"/>
  </si>
  <si>
    <t>＊</t>
    <phoneticPr fontId="6"/>
  </si>
  <si>
    <t>助成金</t>
    <rPh sb="0" eb="2">
      <t>ジョセイ</t>
    </rPh>
    <rPh sb="2" eb="3">
      <t>キン</t>
    </rPh>
    <phoneticPr fontId="1"/>
  </si>
  <si>
    <t>1万円</t>
    <rPh sb="1" eb="3">
      <t>マンエン</t>
    </rPh>
    <phoneticPr fontId="1"/>
  </si>
  <si>
    <t>２万円</t>
    <rPh sb="1" eb="3">
      <t>マンエン</t>
    </rPh>
    <phoneticPr fontId="1"/>
  </si>
  <si>
    <t>謝礼</t>
  </si>
  <si>
    <t>合　計</t>
    <rPh sb="0" eb="1">
      <t>ア</t>
    </rPh>
    <rPh sb="2" eb="3">
      <t>ケイ</t>
    </rPh>
    <phoneticPr fontId="1"/>
  </si>
  <si>
    <t>９.日常活動の場所・曜日</t>
    <rPh sb="2" eb="4">
      <t>ニチジョウ</t>
    </rPh>
    <rPh sb="4" eb="6">
      <t>カツドウ</t>
    </rPh>
    <rPh sb="7" eb="9">
      <t>バショ</t>
    </rPh>
    <rPh sb="10" eb="12">
      <t>ヨウビ</t>
    </rPh>
    <phoneticPr fontId="1"/>
  </si>
  <si>
    <t>○○公民館</t>
  </si>
  <si>
    <t>△△山周辺等</t>
  </si>
  <si>
    <t>主たる活動の内容・目的から下記区分にてご記入ください。</t>
  </si>
  <si>
    <t>コード</t>
  </si>
  <si>
    <t>ボーイスカウト・ガールスカウト</t>
  </si>
  <si>
    <t>フリースクール</t>
  </si>
  <si>
    <t>３. 団体連絡先住所</t>
  </si>
  <si>
    <t>・</t>
  </si>
  <si>
    <t>団体連絡先住所は、決定連絡文書や手続要領等の送付先となり、団体連絡先電話番号は、</t>
  </si>
  <si>
    <t>申請後の内容変更は認められませんので、見積書等を取り寄せ、助成希望物品・金額を</t>
  </si>
  <si>
    <t>寄付</t>
  </si>
  <si>
    <t>２２万円</t>
  </si>
  <si>
    <t>団体に所属し、実際に活動している児童・少年および指導者の内訳をご記入ください。</t>
  </si>
  <si>
    <t>（○○市）</t>
    <rPh sb="3" eb="4">
      <t>シ</t>
    </rPh>
    <phoneticPr fontId="2"/>
  </si>
  <si>
    <t>（　　　 　）</t>
    <phoneticPr fontId="2"/>
  </si>
  <si>
    <t>（○○財団）</t>
    <phoneticPr fontId="2"/>
  </si>
  <si>
    <t>２６万円</t>
    <phoneticPr fontId="2"/>
  </si>
  <si>
    <t>活動の名称</t>
    <rPh sb="0" eb="2">
      <t>カツドウ</t>
    </rPh>
    <rPh sb="3" eb="5">
      <t>メイショウ</t>
    </rPh>
    <phoneticPr fontId="1"/>
  </si>
  <si>
    <t>十分検討のうえご申請ください。</t>
    <phoneticPr fontId="2"/>
  </si>
  <si>
    <t>（　ふ　り　が　な　）</t>
    <phoneticPr fontId="2"/>
  </si>
  <si>
    <t>会　費</t>
    <rPh sb="0" eb="1">
      <t>カイ</t>
    </rPh>
    <rPh sb="2" eb="3">
      <t>ヒ</t>
    </rPh>
    <phoneticPr fontId="2"/>
  </si>
  <si>
    <t>財団　一子</t>
  </si>
  <si>
    <t>日生　太郎</t>
    <rPh sb="0" eb="2">
      <t>ニッセイ</t>
    </rPh>
    <rPh sb="3" eb="5">
      <t>タロウ</t>
    </rPh>
    <phoneticPr fontId="1"/>
  </si>
  <si>
    <t>財団　一郎</t>
  </si>
  <si>
    <t>大学生</t>
    <phoneticPr fontId="2"/>
  </si>
  <si>
    <t>元小学校教諭</t>
    <rPh sb="0" eb="1">
      <t>モト</t>
    </rPh>
    <rPh sb="1" eb="4">
      <t>ショウガッコウ</t>
    </rPh>
    <rPh sb="4" eb="6">
      <t>キョウユ</t>
    </rPh>
    <phoneticPr fontId="1"/>
  </si>
  <si>
    <t>会社員</t>
    <phoneticPr fontId="2"/>
  </si>
  <si>
    <t>　・・・毎月第２土曜日（定例会）</t>
    <phoneticPr fontId="2"/>
  </si>
  <si>
    <t>　・・・毎月第１・４土曜日</t>
    <phoneticPr fontId="2"/>
  </si>
  <si>
    <t>活動の趣旨・目的・方法等</t>
    <phoneticPr fontId="2"/>
  </si>
  <si>
    <t>１０－（a）</t>
    <phoneticPr fontId="2"/>
  </si>
  <si>
    <t>１１.</t>
    <phoneticPr fontId="6"/>
  </si>
  <si>
    <t>その他（</t>
    <rPh sb="2" eb="3">
      <t>タ</t>
    </rPh>
    <phoneticPr fontId="2"/>
  </si>
  <si>
    <t>（　　　　　　　　）</t>
    <phoneticPr fontId="2"/>
  </si>
  <si>
    <t>月</t>
    <rPh sb="0" eb="1">
      <t>ツキ</t>
    </rPh>
    <phoneticPr fontId="2"/>
  </si>
  <si>
    <t>（注） １.</t>
    <rPh sb="1" eb="2">
      <t>チュウ</t>
    </rPh>
    <phoneticPr fontId="6"/>
  </si>
  <si>
    <t>合　計</t>
    <rPh sb="0" eb="1">
      <t>ア</t>
    </rPh>
    <rPh sb="2" eb="3">
      <t>ケイ</t>
    </rPh>
    <phoneticPr fontId="2"/>
  </si>
  <si>
    <t>円（1人当り/年）</t>
    <phoneticPr fontId="2"/>
  </si>
  <si>
    <t>記入上の注意事項 [記入例ならびにコードNo.]</t>
    <phoneticPr fontId="2"/>
  </si>
  <si>
    <t>１０－(a)活動名称</t>
    <rPh sb="6" eb="10">
      <t>カツドウメイショウ</t>
    </rPh>
    <phoneticPr fontId="1"/>
  </si>
  <si>
    <t>（1人当り/年）</t>
  </si>
  <si>
    <t>６０００円</t>
    <rPh sb="4" eb="5">
      <t>エン</t>
    </rPh>
    <phoneticPr fontId="2"/>
  </si>
  <si>
    <t>１８万円</t>
    <phoneticPr fontId="2"/>
  </si>
  <si>
    <t>１５万円</t>
    <phoneticPr fontId="2"/>
  </si>
  <si>
    <t>）］</t>
    <phoneticPr fontId="6"/>
  </si>
  <si>
    <r>
      <rPr>
        <b/>
        <sz val="15"/>
        <color theme="1"/>
        <rFont val="ＭＳ Ｐゴシック"/>
        <family val="3"/>
        <charset val="128"/>
      </rPr>
      <t>各都道府県担当部門</t>
    </r>
    <r>
      <rPr>
        <b/>
        <sz val="12"/>
        <color theme="1"/>
        <rFont val="ＭＳ Ｐゴシック"/>
        <family val="3"/>
        <charset val="128"/>
      </rPr>
      <t>　</t>
    </r>
    <r>
      <rPr>
        <b/>
        <sz val="11"/>
        <color theme="1"/>
        <rFont val="ＭＳ Ｐゴシック"/>
        <family val="3"/>
        <charset val="128"/>
      </rPr>
      <t>経由</t>
    </r>
    <phoneticPr fontId="2"/>
  </si>
  <si>
    <r>
      <rPr>
        <b/>
        <sz val="11"/>
        <color theme="1"/>
        <rFont val="ＭＳ Ｐゴシック"/>
        <family val="3"/>
        <charset val="128"/>
      </rPr>
      <t>公益財団法人</t>
    </r>
    <r>
      <rPr>
        <b/>
        <sz val="15"/>
        <color theme="1"/>
        <rFont val="ＭＳ Ｐゴシック"/>
        <family val="3"/>
        <charset val="128"/>
      </rPr>
      <t>日本生命財団　理事長殿</t>
    </r>
    <phoneticPr fontId="2"/>
  </si>
  <si>
    <t>住 所</t>
    <rPh sb="0" eb="1">
      <t>ジュウ</t>
    </rPh>
    <rPh sb="2" eb="3">
      <t>ショ</t>
    </rPh>
    <phoneticPr fontId="2"/>
  </si>
  <si>
    <t xml:space="preserve"> </t>
    <phoneticPr fontId="6"/>
  </si>
  <si>
    <t xml:space="preserve">  </t>
    <phoneticPr fontId="2"/>
  </si>
  <si>
    <t>児童・少年の居場所づくり支援、子ども食堂、学習支援（フリースクールを除く）</t>
    <rPh sb="0" eb="2">
      <t>ジドウ</t>
    </rPh>
    <rPh sb="3" eb="5">
      <t>ショウネン</t>
    </rPh>
    <rPh sb="6" eb="9">
      <t>イバショ</t>
    </rPh>
    <rPh sb="12" eb="14">
      <t>シエン</t>
    </rPh>
    <rPh sb="15" eb="16">
      <t>コ</t>
    </rPh>
    <rPh sb="18" eb="20">
      <t>ショクドウ</t>
    </rPh>
    <rPh sb="21" eb="23">
      <t>ガクシュウ</t>
    </rPh>
    <rPh sb="23" eb="25">
      <t>シエン</t>
    </rPh>
    <rPh sb="34" eb="35">
      <t>ノゾ</t>
    </rPh>
    <phoneticPr fontId="1"/>
  </si>
  <si>
    <t>武道（剣道・柔道等）を通しての児童の健全育成</t>
    <rPh sb="0" eb="2">
      <t>ブドウ</t>
    </rPh>
    <rPh sb="3" eb="5">
      <t>ケンドウ</t>
    </rPh>
    <rPh sb="6" eb="8">
      <t>ジュウドウ</t>
    </rPh>
    <rPh sb="8" eb="9">
      <t>トウ</t>
    </rPh>
    <rPh sb="11" eb="12">
      <t>トオ</t>
    </rPh>
    <rPh sb="15" eb="17">
      <t>ジドウ</t>
    </rPh>
    <rPh sb="18" eb="22">
      <t>ケンゼンイクセイ</t>
    </rPh>
    <phoneticPr fontId="1"/>
  </si>
  <si>
    <t xml:space="preserve"> 調理器具・食器一式／冷蔵庫</t>
    <rPh sb="1" eb="3">
      <t>チョウリ</t>
    </rPh>
    <rPh sb="3" eb="5">
      <t>キグ</t>
    </rPh>
    <rPh sb="6" eb="8">
      <t>ショッキ</t>
    </rPh>
    <rPh sb="8" eb="10">
      <t>イッシキ</t>
    </rPh>
    <rPh sb="11" eb="14">
      <t>レイゾウコ</t>
    </rPh>
    <phoneticPr fontId="6"/>
  </si>
  <si>
    <t xml:space="preserve"> 学習教材一式／パソコン／タブレット</t>
    <rPh sb="1" eb="3">
      <t>ガクシュウ</t>
    </rPh>
    <rPh sb="3" eb="5">
      <t>キョウザイ</t>
    </rPh>
    <rPh sb="5" eb="7">
      <t>イッシキ</t>
    </rPh>
    <phoneticPr fontId="6"/>
  </si>
  <si>
    <t>　メールアドレス</t>
    <phoneticPr fontId="2"/>
  </si>
  <si>
    <t>１０－（ｂ）</t>
    <phoneticPr fontId="2"/>
  </si>
  <si>
    <t>１０－（ｃ）</t>
    <phoneticPr fontId="2"/>
  </si>
  <si>
    <t>氏名</t>
    <rPh sb="0" eb="2">
      <t>シメイ</t>
    </rPh>
    <phoneticPr fontId="2"/>
  </si>
  <si>
    <t>氏 名</t>
    <rPh sb="0" eb="1">
      <t>シ</t>
    </rPh>
    <rPh sb="2" eb="3">
      <t>ナ</t>
    </rPh>
    <phoneticPr fontId="2"/>
  </si>
  <si>
    <t>◎黒インク・黒ボールペンにてご記入、または黒色で印刷下さい。</t>
    <rPh sb="1" eb="2">
      <t>クロ</t>
    </rPh>
    <rPh sb="21" eb="22">
      <t>クロ</t>
    </rPh>
    <rPh sb="22" eb="23">
      <t>イロ</t>
    </rPh>
    <rPh sb="24" eb="26">
      <t>インサツ</t>
    </rPh>
    <phoneticPr fontId="2"/>
  </si>
  <si>
    <t>(正式名称）</t>
    <rPh sb="1" eb="3">
      <t>セイシキ</t>
    </rPh>
    <rPh sb="3" eb="5">
      <t>メイショウ</t>
    </rPh>
    <phoneticPr fontId="2"/>
  </si>
  <si>
    <t>(裏面参照）</t>
    <rPh sb="1" eb="2">
      <t>ウラ</t>
    </rPh>
    <rPh sb="2" eb="3">
      <t>メン</t>
    </rPh>
    <rPh sb="3" eb="5">
      <t>サンショウ</t>
    </rPh>
    <phoneticPr fontId="2"/>
  </si>
  <si>
    <t>２</t>
    <phoneticPr fontId="2"/>
  </si>
  <si>
    <t>５</t>
    <phoneticPr fontId="2"/>
  </si>
  <si>
    <t>９</t>
    <phoneticPr fontId="2"/>
  </si>
  <si>
    <t>６</t>
    <phoneticPr fontId="2"/>
  </si>
  <si>
    <t>７</t>
    <phoneticPr fontId="2"/>
  </si>
  <si>
    <t>３</t>
    <phoneticPr fontId="2"/>
  </si>
  <si>
    <t>４</t>
    <phoneticPr fontId="2"/>
  </si>
  <si>
    <t>８</t>
    <phoneticPr fontId="2"/>
  </si>
  <si>
    <t>１</t>
    <phoneticPr fontId="2"/>
  </si>
  <si>
    <t>　</t>
  </si>
  <si>
    <t xml:space="preserve">  </t>
  </si>
  <si>
    <t>地域に根ざしたスポーツ活動（武道を除く）を通しての児童の健全育成</t>
    <rPh sb="0" eb="2">
      <t>チイキ</t>
    </rPh>
    <rPh sb="3" eb="4">
      <t>ネ</t>
    </rPh>
    <rPh sb="11" eb="13">
      <t>カツドウ</t>
    </rPh>
    <rPh sb="14" eb="16">
      <t>ブドウ</t>
    </rPh>
    <rPh sb="17" eb="18">
      <t>ノゾ</t>
    </rPh>
    <rPh sb="21" eb="22">
      <t>トオ</t>
    </rPh>
    <rPh sb="25" eb="27">
      <t>ジドウ</t>
    </rPh>
    <rPh sb="28" eb="30">
      <t>ケンゼン</t>
    </rPh>
    <rPh sb="30" eb="32">
      <t>イクセイ</t>
    </rPh>
    <phoneticPr fontId="1"/>
  </si>
  <si>
    <t>地域に根ざした文庫・読み聞かせ・人形劇を通しての児童の健全育成</t>
    <rPh sb="0" eb="2">
      <t>チイキ</t>
    </rPh>
    <rPh sb="3" eb="4">
      <t>ネ</t>
    </rPh>
    <rPh sb="7" eb="9">
      <t>ブンコ</t>
    </rPh>
    <rPh sb="10" eb="11">
      <t>ヨ</t>
    </rPh>
    <rPh sb="12" eb="13">
      <t>キ</t>
    </rPh>
    <rPh sb="16" eb="19">
      <t>ニンギョウゲキ</t>
    </rPh>
    <rPh sb="20" eb="21">
      <t>トオ</t>
    </rPh>
    <rPh sb="24" eb="26">
      <t>ジドウ</t>
    </rPh>
    <rPh sb="27" eb="29">
      <t>ケンゼン</t>
    </rPh>
    <rPh sb="29" eb="31">
      <t>イクセイ</t>
    </rPh>
    <phoneticPr fontId="1"/>
  </si>
  <si>
    <t>フリースクールの運営（不登校の小中学生・高校生を対象とした活動）</t>
    <rPh sb="8" eb="10">
      <t>ウンエイ</t>
    </rPh>
    <rPh sb="11" eb="14">
      <t>フトウコウ</t>
    </rPh>
    <rPh sb="15" eb="19">
      <t>ショウチュウガクセイ</t>
    </rPh>
    <rPh sb="20" eb="23">
      <t>コウコウセイ</t>
    </rPh>
    <rPh sb="24" eb="26">
      <t>タイショウ</t>
    </rPh>
    <rPh sb="29" eb="31">
      <t>カツドウ</t>
    </rPh>
    <phoneticPr fontId="1"/>
  </si>
  <si>
    <t>○○会への訪問交流活動</t>
    <phoneticPr fontId="2"/>
  </si>
  <si>
    <t>（年３回）</t>
    <rPh sb="1" eb="2">
      <t>ネン</t>
    </rPh>
    <rPh sb="3" eb="4">
      <t>カイ</t>
    </rPh>
    <phoneticPr fontId="2"/>
  </si>
  <si>
    <t xml:space="preserve"> 天体望遠鏡／双眼鏡・フィールドスコープ等一式</t>
    <phoneticPr fontId="2"/>
  </si>
  <si>
    <t xml:space="preserve"> 野球用具一式／カヌー・ライフジャケット一式</t>
    <phoneticPr fontId="6"/>
  </si>
  <si>
    <t xml:space="preserve"> 太鼓一式／伝統芸能用具・衣装一式</t>
    <phoneticPr fontId="2"/>
  </si>
  <si>
    <t xml:space="preserve"> 楽器一式</t>
    <phoneticPr fontId="2"/>
  </si>
  <si>
    <t xml:space="preserve"> 子ども用遊具一式／療育遊具一式</t>
    <phoneticPr fontId="6"/>
  </si>
  <si>
    <t xml:space="preserve">（　　　　　　　　）
 </t>
    <phoneticPr fontId="2"/>
  </si>
  <si>
    <t>　@
　</t>
    <phoneticPr fontId="2"/>
  </si>
  <si>
    <t>　日中連絡先</t>
    <rPh sb="1" eb="3">
      <t>ニッチュウ</t>
    </rPh>
    <rPh sb="3" eb="6">
      <t>レンラクサキ</t>
    </rPh>
    <phoneticPr fontId="2"/>
  </si>
  <si>
    <t>１2.</t>
    <phoneticPr fontId="2"/>
  </si>
  <si>
    <t>この助成制度をお知りになった経緯</t>
    <rPh sb="2" eb="4">
      <t>ジョセイ</t>
    </rPh>
    <rPh sb="4" eb="6">
      <t>セイド</t>
    </rPh>
    <rPh sb="8" eb="9">
      <t>シ</t>
    </rPh>
    <rPh sb="14" eb="16">
      <t>ケイイ</t>
    </rPh>
    <phoneticPr fontId="2"/>
  </si>
  <si>
    <t>また助成後３年間にわたって当財団から情報誌を団体連絡先住所宛送付します。</t>
    <rPh sb="2" eb="4">
      <t>ジョセイ</t>
    </rPh>
    <phoneticPr fontId="1"/>
  </si>
  <si>
    <t>１０－（a）～（ｃ）では</t>
    <phoneticPr fontId="1"/>
  </si>
  <si>
    <t>物品</t>
    <rPh sb="0" eb="2">
      <t>ブッピン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</si>
  <si>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</si>
  <si>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</si>
  <si>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</si>
  <si>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</si>
  <si>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</si>
  <si>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</si>
  <si>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</si>
  <si>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</si>
  <si>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</si>
  <si>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</si>
  <si>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</si>
  <si>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</si>
  <si>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</si>
  <si>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</si>
  <si>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</si>
  <si>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</si>
  <si>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</si>
  <si>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 xml:space="preserve">②助成申請額（３０万円～８０万円）　※万円単位（万円未満切上） </t>
    <phoneticPr fontId="2"/>
  </si>
  <si>
    <t>（物品購入総額が８０万円を超える場合、総額の６割以上となるよう設定ください。）</t>
    <phoneticPr fontId="2"/>
  </si>
  <si>
    <t>記載紙面の追加（別紙参照含む）や規格外の紙面の追加はご遠慮ください。　１１．具体的助成物品・内訳のみ別紙可。</t>
    <rPh sb="0" eb="4">
      <t>キサイシメン</t>
    </rPh>
    <rPh sb="5" eb="7">
      <t>ツイカ</t>
    </rPh>
    <rPh sb="8" eb="10">
      <t>ベッシ</t>
    </rPh>
    <rPh sb="10" eb="12">
      <t>サンショウ</t>
    </rPh>
    <rPh sb="12" eb="13">
      <t>フク</t>
    </rPh>
    <rPh sb="16" eb="19">
      <t>キカクガイ</t>
    </rPh>
    <rPh sb="20" eb="22">
      <t>シメン</t>
    </rPh>
    <rPh sb="23" eb="25">
      <t>ツイカ</t>
    </rPh>
    <rPh sb="27" eb="29">
      <t>エンリョ</t>
    </rPh>
    <rPh sb="38" eb="41">
      <t>グタイテキ</t>
    </rPh>
    <rPh sb="41" eb="43">
      <t>ジョセイ</t>
    </rPh>
    <rPh sb="43" eb="45">
      <t>ブッピン</t>
    </rPh>
    <rPh sb="46" eb="48">
      <t>ウチワケ</t>
    </rPh>
    <rPh sb="50" eb="52">
      <t>ベッシ</t>
    </rPh>
    <rPh sb="52" eb="53">
      <t>カ</t>
    </rPh>
    <phoneticPr fontId="6"/>
  </si>
  <si>
    <t>１ ０</t>
  </si>
  <si>
    <t>１ １</t>
  </si>
  <si>
    <t>１ ２</t>
  </si>
  <si>
    <t>１ ３</t>
  </si>
  <si>
    <t>１ ４</t>
  </si>
  <si>
    <t>１ ５</t>
  </si>
  <si>
    <t>１ ６</t>
  </si>
  <si>
    <t>９ ９</t>
    <phoneticPr fontId="2"/>
  </si>
  <si>
    <t>伝統芸能保存伝承団体</t>
    <rPh sb="0" eb="2">
      <t>デントウ</t>
    </rPh>
    <rPh sb="2" eb="4">
      <t>ゲイノウ</t>
    </rPh>
    <rPh sb="4" eb="6">
      <t>ホゾン</t>
    </rPh>
    <rPh sb="6" eb="8">
      <t>デンショウ</t>
    </rPh>
    <rPh sb="8" eb="10">
      <t>ダンタイ</t>
    </rPh>
    <phoneticPr fontId="1"/>
  </si>
  <si>
    <t>居場所づくり・子ども食堂・学習支援団体</t>
    <rPh sb="0" eb="3">
      <t>イバショ</t>
    </rPh>
    <rPh sb="7" eb="8">
      <t>コ</t>
    </rPh>
    <rPh sb="10" eb="12">
      <t>ショクドウ</t>
    </rPh>
    <rPh sb="13" eb="15">
      <t>ガクシュウ</t>
    </rPh>
    <rPh sb="15" eb="17">
      <t>シエン</t>
    </rPh>
    <rPh sb="17" eb="19">
      <t>ダンタイ</t>
    </rPh>
    <phoneticPr fontId="1"/>
  </si>
  <si>
    <t>子育て支援活動・療育支援活動・フリースクール活動の場合は、一か月あたりの延べ人数を</t>
    <rPh sb="29" eb="30">
      <t>イッ</t>
    </rPh>
    <rPh sb="31" eb="32">
      <t>ゲツ</t>
    </rPh>
    <rPh sb="36" eb="37">
      <t>ノ</t>
    </rPh>
    <rPh sb="38" eb="40">
      <t>ニンズウ</t>
    </rPh>
    <phoneticPr fontId="1"/>
  </si>
  <si>
    <t>居場所づくり・子ども食堂・学習支援団体</t>
    <rPh sb="0" eb="3">
      <t>イバショ</t>
    </rPh>
    <phoneticPr fontId="1"/>
  </si>
  <si>
    <t>申請後の内容変更は認められませんので、見積書等を取り寄せ、助成希望物品・金額を十分検討のうえで申請ください。</t>
    <rPh sb="0" eb="3">
      <t>シンセイゴ</t>
    </rPh>
    <rPh sb="4" eb="6">
      <t>ナイヨウ</t>
    </rPh>
    <rPh sb="6" eb="8">
      <t>ヘンコウ</t>
    </rPh>
    <rPh sb="9" eb="10">
      <t>ミト</t>
    </rPh>
    <rPh sb="19" eb="22">
      <t>ミツモリショ</t>
    </rPh>
    <rPh sb="22" eb="23">
      <t>トウ</t>
    </rPh>
    <rPh sb="24" eb="25">
      <t>ト</t>
    </rPh>
    <rPh sb="26" eb="27">
      <t>ヨ</t>
    </rPh>
    <rPh sb="29" eb="31">
      <t>ジョセイ</t>
    </rPh>
    <rPh sb="31" eb="33">
      <t>キボウ</t>
    </rPh>
    <rPh sb="33" eb="35">
      <t>ブッピン</t>
    </rPh>
    <rPh sb="36" eb="38">
      <t>キンガク</t>
    </rPh>
    <rPh sb="39" eb="41">
      <t>ジュウブン</t>
    </rPh>
    <rPh sb="41" eb="43">
      <t>ケントウ</t>
    </rPh>
    <rPh sb="47" eb="49">
      <t>シンセイ</t>
    </rPh>
    <phoneticPr fontId="2"/>
  </si>
  <si>
    <t>2027年度「児童・少年の健全育成助成」申請書</t>
    <phoneticPr fontId="2"/>
  </si>
  <si>
    <t>日中連絡先　（携帯番号等）</t>
    <rPh sb="0" eb="2">
      <t>ニッチュウ</t>
    </rPh>
    <rPh sb="2" eb="4">
      <t>レンラク</t>
    </rPh>
    <rPh sb="4" eb="5">
      <t>サキ</t>
    </rPh>
    <rPh sb="7" eb="9">
      <t>ケイタイ</t>
    </rPh>
    <rPh sb="9" eb="11">
      <t>バンゴウ</t>
    </rPh>
    <rPh sb="11" eb="12">
      <t>トウ</t>
    </rPh>
    <phoneticPr fontId="2"/>
  </si>
  <si>
    <t>（例：学校教諭・市役所勤務・会社勤務・学生）</t>
    <phoneticPr fontId="2"/>
  </si>
  <si>
    <t>２０２５年度</t>
    <rPh sb="4" eb="5">
      <t>ネン</t>
    </rPh>
    <rPh sb="5" eb="6">
      <t>ド</t>
    </rPh>
    <phoneticPr fontId="2"/>
  </si>
  <si>
    <t>２０２６年度（見込）</t>
    <rPh sb="4" eb="5">
      <t>ネン</t>
    </rPh>
    <rPh sb="5" eb="6">
      <t>ド</t>
    </rPh>
    <rPh sb="7" eb="9">
      <t>ミコ</t>
    </rPh>
    <phoneticPr fontId="2"/>
  </si>
  <si>
    <t>　日中連絡先　（携帯番号等）</t>
    <rPh sb="1" eb="3">
      <t>ニッチュウ</t>
    </rPh>
    <rPh sb="3" eb="6">
      <t>レンラクサキ</t>
    </rPh>
    <rPh sb="8" eb="10">
      <t>ケイタイ</t>
    </rPh>
    <rPh sb="10" eb="12">
      <t>バンゴウ</t>
    </rPh>
    <rPh sb="12" eb="13">
      <t>トウ</t>
    </rPh>
    <phoneticPr fontId="2"/>
  </si>
  <si>
    <r>
      <t>2025年度の活動実績</t>
    </r>
    <r>
      <rPr>
        <sz val="10"/>
        <color theme="1"/>
        <rFont val="ＭＳ Ｐ明朝"/>
        <family val="1"/>
        <charset val="128"/>
      </rPr>
      <t>（月別実施状況等）</t>
    </r>
    <rPh sb="4" eb="5">
      <t>ネン</t>
    </rPh>
    <rPh sb="5" eb="6">
      <t>ド</t>
    </rPh>
    <rPh sb="7" eb="9">
      <t>カツドウ</t>
    </rPh>
    <rPh sb="9" eb="11">
      <t>ジッセキ</t>
    </rPh>
    <rPh sb="12" eb="14">
      <t>ツキベツ</t>
    </rPh>
    <rPh sb="14" eb="16">
      <t>ジッシ</t>
    </rPh>
    <rPh sb="16" eb="18">
      <t>ジョウキョウ</t>
    </rPh>
    <rPh sb="18" eb="19">
      <t>トウ</t>
    </rPh>
    <phoneticPr fontId="6"/>
  </si>
  <si>
    <t>　　　　　　（大会名等具体的に月別に記入ください）</t>
    <rPh sb="7" eb="9">
      <t>タイカイ</t>
    </rPh>
    <rPh sb="9" eb="10">
      <t>ナ</t>
    </rPh>
    <rPh sb="10" eb="11">
      <t>トウ</t>
    </rPh>
    <rPh sb="11" eb="14">
      <t>グタイテキ</t>
    </rPh>
    <rPh sb="15" eb="17">
      <t>ツキベツ</t>
    </rPh>
    <rPh sb="18" eb="20">
      <t>キニュウ</t>
    </rPh>
    <phoneticPr fontId="2"/>
  </si>
  <si>
    <t>構成員数</t>
    <rPh sb="0" eb="3">
      <t>コウセイイン</t>
    </rPh>
    <rPh sb="3" eb="4">
      <t>スウ</t>
    </rPh>
    <phoneticPr fontId="2"/>
  </si>
  <si>
    <r>
      <t xml:space="preserve">助成により期待される活動の広がり・効果
</t>
    </r>
    <r>
      <rPr>
        <sz val="10"/>
        <color theme="1"/>
        <rFont val="ＭＳ Ｐ明朝"/>
        <family val="1"/>
        <charset val="128"/>
      </rPr>
      <t>（その物品を申請する目的・理由）</t>
    </r>
    <rPh sb="23" eb="25">
      <t>ブッピン</t>
    </rPh>
    <rPh sb="26" eb="28">
      <t>シンセイ</t>
    </rPh>
    <rPh sb="30" eb="32">
      <t>モクテキ</t>
    </rPh>
    <rPh sb="33" eb="35">
      <t>リユウ</t>
    </rPh>
    <phoneticPr fontId="6"/>
  </si>
  <si>
    <t>(裏面参照)</t>
    <phoneticPr fontId="2"/>
  </si>
  <si>
    <t>保管・設置場所は確保されているか</t>
    <rPh sb="0" eb="2">
      <t>ホカン</t>
    </rPh>
    <rPh sb="3" eb="5">
      <t>セッチ</t>
    </rPh>
    <rPh sb="5" eb="7">
      <t>バショ</t>
    </rPh>
    <rPh sb="8" eb="10">
      <t>カクホ</t>
    </rPh>
    <phoneticPr fontId="2"/>
  </si>
  <si>
    <t>具体的助成物品・内訳　（品目多数の場合は別紙添付可。見積書添付は不可）</t>
    <rPh sb="12" eb="14">
      <t>ヒンモク</t>
    </rPh>
    <rPh sb="14" eb="16">
      <t>タスウ</t>
    </rPh>
    <rPh sb="17" eb="19">
      <t>バアイ</t>
    </rPh>
    <rPh sb="20" eb="22">
      <t>ベッシ</t>
    </rPh>
    <rPh sb="22" eb="24">
      <t>テンプ</t>
    </rPh>
    <rPh sb="24" eb="25">
      <t>カ</t>
    </rPh>
    <rPh sb="26" eb="29">
      <t>ミツモリショ</t>
    </rPh>
    <rPh sb="29" eb="31">
      <t>テンプ</t>
    </rPh>
    <rPh sb="32" eb="34">
      <t>フカ</t>
    </rPh>
    <phoneticPr fontId="2"/>
  </si>
  <si>
    <t>（はい・いいえ）</t>
    <phoneticPr fontId="2"/>
  </si>
  <si>
    <t>当団体のみで使用する</t>
    <rPh sb="0" eb="1">
      <t>トウ</t>
    </rPh>
    <rPh sb="1" eb="3">
      <t>ダンタイ</t>
    </rPh>
    <rPh sb="6" eb="8">
      <t>シヨウ</t>
    </rPh>
    <phoneticPr fontId="2"/>
  </si>
  <si>
    <t>２０２５年度</t>
    <rPh sb="4" eb="5">
      <t>ネン</t>
    </rPh>
    <rPh sb="5" eb="6">
      <t>ド</t>
    </rPh>
    <phoneticPr fontId="1"/>
  </si>
  <si>
    <t>２０２６年度（見込）</t>
    <rPh sb="4" eb="5">
      <t>ネン</t>
    </rPh>
    <phoneticPr fontId="2"/>
  </si>
  <si>
    <t>６月 〇〇大会参加</t>
    <rPh sb="5" eb="7">
      <t>タイカイ</t>
    </rPh>
    <rPh sb="7" eb="9">
      <t>サンカ</t>
    </rPh>
    <phoneticPr fontId="1"/>
  </si>
  <si>
    <t>１０－(ｂ)2026年度の活動実績(月別実施状況等）</t>
    <rPh sb="10" eb="12">
      <t>ネンド</t>
    </rPh>
    <rPh sb="13" eb="15">
      <t>カツドウ</t>
    </rPh>
    <rPh sb="15" eb="17">
      <t>ジッセキ</t>
    </rPh>
    <rPh sb="18" eb="20">
      <t>ツキベツ</t>
    </rPh>
    <rPh sb="20" eb="22">
      <t>ジッシ</t>
    </rPh>
    <rPh sb="22" eb="24">
      <t>ジョウキョウ</t>
    </rPh>
    <rPh sb="24" eb="25">
      <t>トウ</t>
    </rPh>
    <phoneticPr fontId="1"/>
  </si>
  <si>
    <t>なし・あり</t>
    <phoneticPr fontId="2"/>
  </si>
  <si>
    <t>学校部活動からの移行</t>
  </si>
  <si>
    <t>移行年月</t>
    <rPh sb="0" eb="2">
      <t>イコウ</t>
    </rPh>
    <rPh sb="2" eb="4">
      <t>ネンゲツ</t>
    </rPh>
    <phoneticPr fontId="2"/>
  </si>
  <si>
    <t>R.</t>
    <phoneticPr fontId="2"/>
  </si>
  <si>
    <t>月</t>
    <rPh sb="0" eb="1">
      <t>ツキ</t>
    </rPh>
    <phoneticPr fontId="2"/>
  </si>
  <si>
    <t>年</t>
    <rPh sb="0" eb="1">
      <t>ネン</t>
    </rPh>
    <phoneticPr fontId="2"/>
  </si>
  <si>
    <r>
      <t>当財団からの連絡先・照会先となりますので、</t>
    </r>
    <r>
      <rPr>
        <b/>
        <sz val="11"/>
        <color theme="1"/>
        <rFont val="ＭＳ Ｐゴシック"/>
        <family val="3"/>
        <charset val="128"/>
      </rPr>
      <t>確実に連絡がとれる電話番号を記入ください。</t>
    </r>
    <rPh sb="1" eb="3">
      <t>ザイダン</t>
    </rPh>
    <rPh sb="21" eb="23">
      <t>カクジツ</t>
    </rPh>
    <rPh sb="24" eb="26">
      <t>レンラク</t>
    </rPh>
    <rPh sb="30" eb="32">
      <t>デンワ</t>
    </rPh>
    <rPh sb="32" eb="34">
      <t>バンゴウ</t>
    </rPh>
    <rPh sb="35" eb="37">
      <t>キニュウ</t>
    </rPh>
    <phoneticPr fontId="2"/>
  </si>
  <si>
    <t>「小計」には「～小学生」～「高校生」の合計、「合計」には「小計」「指導者」「その他」の合計を</t>
    <rPh sb="43" eb="45">
      <t>ゴウケイ</t>
    </rPh>
    <phoneticPr fontId="1"/>
  </si>
  <si>
    <t>ご記入ください。</t>
    <rPh sb="1" eb="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</si>
</sst>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76" formatCode="0_ "/>
    <numFmt numFmtId="177" formatCode="@&quot;/伝統芸能保存伝承団体&quot;"/>
    <numFmt numFmtId="178" formatCode="@&quot;/ジュニアリーダー・ボランティア団体&quot;"/>
    <numFmt numFmtId="179" formatCode="@&quot;/スポーツ少年団・スポーツクラブ&quot;"/>
    <numFmt numFmtId="180" formatCode="@&quot;/武道団体&quot;"/>
    <numFmt numFmtId="181" formatCode="@&quot;/ボーイスカウト・ガールスカウト&quot;"/>
    <numFmt numFmtId="182" formatCode="@&quot;/海洋・宇宙・交通等少年団&quot;"/>
    <numFmt numFmtId="183" formatCode="@&quot;/みどりの少年団・自然保護団体&quot;"/>
    <numFmt numFmtId="184" formatCode="@&quot;/音楽・演劇団体&quot;"/>
    <numFmt numFmtId="185" formatCode="@&quot;/子ども文庫活動団体&quot;"/>
    <numFmt numFmtId="186" formatCode="@&quot;/自然体験・アドベンチャークラブ&quot;"/>
    <numFmt numFmtId="187" formatCode="@&quot;/科学・工芸・工作活動団体&quot;"/>
    <numFmt numFmtId="188" formatCode="@&quot;/人形劇・おはなし団体&quot;"/>
    <numFmt numFmtId="189" formatCode="@&quot;/心身障がい児関連団体&quot;"/>
    <numFmt numFmtId="190" formatCode="@&quot;/その他&quot;"/>
    <numFmt numFmtId="191" formatCode="@&quot;/子育てサークル&quot;"/>
    <numFmt numFmtId="192" formatCode="@&quot;/フリースクール&quot;"/>
    <numFmt numFmtId="193" formatCode="@&quot;/野外活動・自然体験活動等を通しての児童の健全育成&quot;"/>
    <numFmt numFmtId="194" formatCode="@&quot;/野外活動を通してのジュニアリーダー育成&quot;"/>
    <numFmt numFmtId="195" formatCode="@&quot;/異年齢集団の交流&quot;"/>
    <numFmt numFmtId="196" formatCode="@&quot;/芸術(音楽・演劇・美術 等)を通しての児童の健全育成&quot;"/>
    <numFmt numFmtId="197" formatCode="@&quot;/創作太鼓・和太鼓演奏活動を通しての児童の健全育成&quot;"/>
    <numFmt numFmtId="198" formatCode="@&quot;/子育てサークル・子育て支援ネットワーク&quot;"/>
    <numFmt numFmtId="199" formatCode="@&quot;/武道（剣道・柔道等）を通しての児童の健全育成&quot;"/>
    <numFmt numFmtId="200" formatCode="@&quot;/児童・少年の居場所づくり支援、子ども食堂、学習支援（フリースクールを除く）&quot;"/>
    <numFmt numFmtId="201" formatCode="@&quot;/障がいのある子どもたちの療育支援・ノーマライゼーション推進&quot;"/>
    <numFmt numFmtId="202" formatCode="@&quot;/郷土芸能の保存・伝承活動を通しての児童の健全育成&quot;"/>
    <numFmt numFmtId="203" formatCode="@&quot;/地域に根ざした文庫・読み聞かせ・人形劇を通しての児童の健全育成&quot;"/>
    <numFmt numFmtId="204" formatCode="@&quot;/地域に根ざしたスポーツ活動（武道を除く）を通しての児童の健全育成&quot;"/>
    <numFmt numFmtId="205" formatCode="@&quot;/フリースクールの運営（不登校の小中学生・高校生を対象とした活動）&quot;"/>
    <numFmt numFmtId="206" formatCode="@&quot;/居場所づくり・子ども食堂・学習支援団体&quot;"/>
  </numFmts>
  <fonts count="21" x14ac:knownFonts="1"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2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22"/>
      <color theme="1"/>
      <name val="HGSｺﾞｼｯｸM"/>
      <family val="3"/>
      <charset val="128"/>
    </font>
    <font>
      <sz val="22"/>
      <color theme="1"/>
      <name val="ＭＳ Ｐ明朝"/>
      <family val="1"/>
      <charset val="128"/>
    </font>
    <font>
      <b/>
      <sz val="14"/>
      <color theme="1"/>
      <name val="HG丸ｺﾞｼｯｸM-PRO"/>
      <family val="3"/>
      <charset val="128"/>
    </font>
    <font>
      <b/>
      <sz val="15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top"/>
    </xf>
    <xf numFmtId="0" fontId="5" fillId="2" borderId="6" xfId="0" applyFont="1" applyFill="1" applyBorder="1">
      <alignment vertical="center"/>
    </xf>
    <xf numFmtId="0" fontId="5" fillId="2" borderId="0" xfId="0" applyFont="1" applyFill="1" applyAlignment="1">
      <alignment vertical="top"/>
    </xf>
    <xf numFmtId="0" fontId="5" fillId="2" borderId="6" xfId="0" applyFont="1" applyFill="1" applyBorder="1" applyAlignment="1">
      <alignment vertical="top"/>
    </xf>
    <xf numFmtId="0" fontId="0" fillId="2" borderId="2" xfId="0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0" xfId="0" applyNumberFormat="1" applyFont="1" applyFill="1">
      <alignment vertical="center"/>
    </xf>
    <xf numFmtId="0" fontId="5" fillId="2" borderId="0" xfId="0" applyFont="1" applyFill="1">
      <alignment vertical="center"/>
    </xf>
    <xf numFmtId="49" fontId="5" fillId="2" borderId="3" xfId="0" applyNumberFormat="1" applyFont="1" applyFill="1" applyBorder="1" applyAlignment="1"/>
    <xf numFmtId="49" fontId="5" fillId="2" borderId="8" xfId="0" applyNumberFormat="1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2" borderId="12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49" fontId="9" fillId="2" borderId="0" xfId="0" applyNumberFormat="1" applyFont="1" applyFill="1" applyAlignment="1"/>
    <xf numFmtId="0" fontId="0" fillId="2" borderId="26" xfId="0" applyFill="1" applyBorder="1" applyAlignment="1">
      <alignment horizontal="left" vertical="center"/>
    </xf>
    <xf numFmtId="0" fontId="5" fillId="2" borderId="27" xfId="0" applyFont="1" applyFill="1" applyBorder="1">
      <alignment vertical="center"/>
    </xf>
    <xf numFmtId="0" fontId="0" fillId="2" borderId="33" xfId="0" applyFill="1" applyBorder="1">
      <alignment vertical="center"/>
    </xf>
    <xf numFmtId="0" fontId="0" fillId="2" borderId="33" xfId="0" applyFill="1" applyBorder="1" applyAlignment="1">
      <alignment vertical="top"/>
    </xf>
    <xf numFmtId="0" fontId="0" fillId="2" borderId="36" xfId="0" applyFill="1" applyBorder="1">
      <alignment vertical="center"/>
    </xf>
    <xf numFmtId="0" fontId="0" fillId="2" borderId="38" xfId="0" applyFill="1" applyBorder="1">
      <alignment vertical="center"/>
    </xf>
    <xf numFmtId="0" fontId="5" fillId="2" borderId="38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0" fillId="2" borderId="40" xfId="0" applyFill="1" applyBorder="1">
      <alignment vertical="center"/>
    </xf>
    <xf numFmtId="49" fontId="5" fillId="2" borderId="41" xfId="0" applyNumberFormat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45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55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0" fillId="2" borderId="6" xfId="0" applyFill="1" applyBorder="1">
      <alignment vertical="center"/>
    </xf>
    <xf numFmtId="0" fontId="5" fillId="2" borderId="61" xfId="0" applyFont="1" applyFill="1" applyBorder="1">
      <alignment vertical="center"/>
    </xf>
    <xf numFmtId="0" fontId="5" fillId="2" borderId="62" xfId="0" applyFont="1" applyFill="1" applyBorder="1">
      <alignment vertical="center"/>
    </xf>
    <xf numFmtId="0" fontId="5" fillId="2" borderId="5" xfId="0" applyFont="1" applyFill="1" applyBorder="1" applyAlignment="1">
      <alignment vertical="top"/>
    </xf>
    <xf numFmtId="0" fontId="5" fillId="2" borderId="2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47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44" xfId="0" applyFont="1" applyFill="1" applyBorder="1">
      <alignment vertical="center"/>
    </xf>
    <xf numFmtId="49" fontId="11" fillId="2" borderId="0" xfId="0" applyNumberFormat="1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26" xfId="0" applyFont="1" applyFill="1" applyBorder="1">
      <alignment vertical="center"/>
    </xf>
    <xf numFmtId="0" fontId="7" fillId="2" borderId="33" xfId="0" applyFont="1" applyFill="1" applyBorder="1">
      <alignment vertical="center"/>
    </xf>
    <xf numFmtId="0" fontId="10" fillId="2" borderId="0" xfId="0" applyFont="1" applyFill="1">
      <alignment vertical="center"/>
    </xf>
    <xf numFmtId="0" fontId="5" fillId="2" borderId="17" xfId="0" applyFont="1" applyFill="1" applyBorder="1">
      <alignment vertical="center"/>
    </xf>
    <xf numFmtId="0" fontId="0" fillId="2" borderId="3" xfId="0" applyFill="1" applyBorder="1">
      <alignment vertical="center"/>
    </xf>
    <xf numFmtId="49" fontId="5" fillId="2" borderId="0" xfId="0" applyNumberFormat="1" applyFont="1" applyFill="1" applyAlignment="1"/>
    <xf numFmtId="0" fontId="0" fillId="2" borderId="4" xfId="0" applyFill="1" applyBorder="1">
      <alignment vertical="center"/>
    </xf>
    <xf numFmtId="0" fontId="5" fillId="2" borderId="0" xfId="0" applyFont="1" applyFill="1" applyAlignment="1" applyProtection="1">
      <alignment horizontal="left" vertical="center" wrapText="1" indent="1"/>
      <protection locked="0"/>
    </xf>
    <xf numFmtId="0" fontId="10" fillId="2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79" fontId="5" fillId="0" borderId="1" xfId="0" applyNumberFormat="1" applyFont="1" applyBorder="1" applyAlignment="1">
      <alignment horizontal="left" vertical="center"/>
    </xf>
    <xf numFmtId="180" fontId="5" fillId="0" borderId="1" xfId="0" applyNumberFormat="1" applyFont="1" applyBorder="1" applyAlignment="1">
      <alignment horizontal="left" vertical="center"/>
    </xf>
    <xf numFmtId="181" fontId="5" fillId="0" borderId="1" xfId="0" applyNumberFormat="1" applyFont="1" applyBorder="1" applyAlignment="1">
      <alignment horizontal="left" vertical="center"/>
    </xf>
    <xf numFmtId="182" fontId="5" fillId="0" borderId="1" xfId="0" applyNumberFormat="1" applyFont="1" applyBorder="1" applyAlignment="1">
      <alignment horizontal="left" vertical="center"/>
    </xf>
    <xf numFmtId="183" fontId="5" fillId="0" borderId="1" xfId="0" applyNumberFormat="1" applyFont="1" applyBorder="1" applyAlignment="1">
      <alignment horizontal="left" vertical="center"/>
    </xf>
    <xf numFmtId="184" fontId="5" fillId="0" borderId="1" xfId="0" applyNumberFormat="1" applyFont="1" applyBorder="1" applyAlignment="1">
      <alignment horizontal="left" vertical="center"/>
    </xf>
    <xf numFmtId="185" fontId="5" fillId="0" borderId="1" xfId="0" applyNumberFormat="1" applyFont="1" applyBorder="1" applyAlignment="1">
      <alignment horizontal="left" vertical="center"/>
    </xf>
    <xf numFmtId="186" fontId="5" fillId="0" borderId="1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horizontal="left" vertical="center"/>
    </xf>
    <xf numFmtId="188" fontId="5" fillId="0" borderId="1" xfId="0" applyNumberFormat="1" applyFont="1" applyBorder="1" applyAlignment="1">
      <alignment horizontal="left" vertical="center"/>
    </xf>
    <xf numFmtId="191" fontId="5" fillId="0" borderId="1" xfId="0" applyNumberFormat="1" applyFont="1" applyBorder="1" applyAlignment="1">
      <alignment horizontal="left" vertical="center"/>
    </xf>
    <xf numFmtId="193" fontId="0" fillId="0" borderId="1" xfId="0" applyNumberFormat="1" applyBorder="1">
      <alignment vertical="center"/>
    </xf>
    <xf numFmtId="194" fontId="0" fillId="0" borderId="1" xfId="0" applyNumberFormat="1" applyBorder="1">
      <alignment vertical="center"/>
    </xf>
    <xf numFmtId="195" fontId="0" fillId="0" borderId="1" xfId="0" applyNumberFormat="1" applyBorder="1">
      <alignment vertical="center"/>
    </xf>
    <xf numFmtId="196" fontId="0" fillId="0" borderId="1" xfId="0" applyNumberFormat="1" applyBorder="1">
      <alignment vertical="center"/>
    </xf>
    <xf numFmtId="197" fontId="0" fillId="0" borderId="1" xfId="0" applyNumberFormat="1" applyBorder="1">
      <alignment vertical="center"/>
    </xf>
    <xf numFmtId="198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5" fillId="2" borderId="0" xfId="0" applyFont="1" applyFill="1" applyAlignment="1">
      <alignment horizontal="center"/>
    </xf>
    <xf numFmtId="199" fontId="0" fillId="0" borderId="1" xfId="0" applyNumberFormat="1" applyBorder="1">
      <alignment vertical="center"/>
    </xf>
    <xf numFmtId="200" fontId="0" fillId="0" borderId="1" xfId="0" applyNumberFormat="1" applyBorder="1">
      <alignment vertical="center"/>
    </xf>
    <xf numFmtId="201" fontId="0" fillId="0" borderId="1" xfId="0" applyNumberFormat="1" applyBorder="1">
      <alignment vertical="center"/>
    </xf>
    <xf numFmtId="202" fontId="0" fillId="0" borderId="1" xfId="0" applyNumberFormat="1" applyBorder="1">
      <alignment vertical="center"/>
    </xf>
    <xf numFmtId="49" fontId="5" fillId="2" borderId="5" xfId="0" applyNumberFormat="1" applyFont="1" applyFill="1" applyBorder="1" applyAlignment="1">
      <alignment vertical="top"/>
    </xf>
    <xf numFmtId="192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203" fontId="0" fillId="0" borderId="1" xfId="0" applyNumberFormat="1" applyBorder="1">
      <alignment vertical="center"/>
    </xf>
    <xf numFmtId="204" fontId="0" fillId="0" borderId="1" xfId="0" applyNumberFormat="1" applyBorder="1">
      <alignment vertical="center"/>
    </xf>
    <xf numFmtId="205" fontId="0" fillId="0" borderId="1" xfId="0" applyNumberFormat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49" fontId="5" fillId="2" borderId="5" xfId="0" applyNumberFormat="1" applyFont="1" applyFill="1" applyBorder="1" applyAlignment="1" applyProtection="1">
      <alignment vertical="top"/>
    </xf>
    <xf numFmtId="49" fontId="5" fillId="2" borderId="0" xfId="0" applyNumberFormat="1" applyFont="1" applyFill="1" applyBorder="1" applyAlignment="1" applyProtection="1">
      <alignment vertical="top"/>
    </xf>
    <xf numFmtId="0" fontId="19" fillId="2" borderId="0" xfId="0" applyFont="1" applyFill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19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33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5" fillId="2" borderId="51" xfId="0" applyFont="1" applyFill="1" applyBorder="1">
      <alignment vertical="center"/>
    </xf>
    <xf numFmtId="0" fontId="5" fillId="2" borderId="60" xfId="0" applyFont="1" applyFill="1" applyBorder="1">
      <alignment vertical="center"/>
    </xf>
    <xf numFmtId="0" fontId="5" fillId="2" borderId="46" xfId="0" applyFont="1" applyFill="1" applyBorder="1">
      <alignment vertical="center"/>
    </xf>
    <xf numFmtId="0" fontId="5" fillId="2" borderId="14" xfId="0" applyFont="1" applyFill="1" applyBorder="1" applyAlignment="1"/>
    <xf numFmtId="0" fontId="5" fillId="2" borderId="35" xfId="0" applyFont="1" applyFill="1" applyBorder="1" applyAlignment="1">
      <alignment vertical="top"/>
    </xf>
    <xf numFmtId="0" fontId="5" fillId="2" borderId="5" xfId="0" applyFont="1" applyFill="1" applyBorder="1" applyAlignment="1" applyProtection="1">
      <alignment vertical="top"/>
      <protection locked="0"/>
    </xf>
    <xf numFmtId="0" fontId="5" fillId="2" borderId="0" xfId="0" applyFont="1" applyFill="1" applyBorder="1" applyAlignment="1" applyProtection="1">
      <alignment vertical="top"/>
      <protection locked="0"/>
    </xf>
    <xf numFmtId="0" fontId="5" fillId="2" borderId="5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35" xfId="0" applyFont="1" applyFill="1" applyBorder="1" applyAlignment="1" applyProtection="1">
      <alignment vertical="center"/>
    </xf>
    <xf numFmtId="206" fontId="5" fillId="0" borderId="1" xfId="0" applyNumberFormat="1" applyFont="1" applyBorder="1" applyAlignment="1" applyProtection="1">
      <alignment horizontal="left" vertical="center"/>
    </xf>
    <xf numFmtId="189" fontId="5" fillId="0" borderId="1" xfId="0" applyNumberFormat="1" applyFont="1" applyBorder="1" applyAlignment="1" applyProtection="1">
      <alignment horizontal="left" vertical="center"/>
    </xf>
    <xf numFmtId="192" fontId="5" fillId="0" borderId="1" xfId="0" applyNumberFormat="1" applyFont="1" applyBorder="1" applyAlignment="1" applyProtection="1">
      <alignment horizontal="left" vertical="center"/>
    </xf>
    <xf numFmtId="190" fontId="5" fillId="0" borderId="1" xfId="0" applyNumberFormat="1" applyFont="1" applyBorder="1" applyAlignment="1" applyProtection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0" borderId="8" xfId="0" applyFont="1" applyBorder="1" applyAlignment="1" applyProtection="1">
      <alignment vertical="center"/>
      <protection locked="0"/>
    </xf>
    <xf numFmtId="0" fontId="20" fillId="2" borderId="0" xfId="0" applyFont="1" applyFill="1">
      <alignment vertical="center"/>
    </xf>
    <xf numFmtId="0" fontId="0" fillId="2" borderId="0" xfId="0" applyFill="1" applyBorder="1">
      <alignment vertical="center"/>
    </xf>
    <xf numFmtId="0" fontId="0" fillId="2" borderId="35" xfId="0" applyFill="1" applyBorder="1">
      <alignment vertical="center"/>
    </xf>
    <xf numFmtId="0" fontId="7" fillId="2" borderId="8" xfId="0" applyFont="1" applyFill="1" applyBorder="1" applyAlignment="1" applyProtection="1">
      <alignment vertical="center"/>
    </xf>
    <xf numFmtId="0" fontId="5" fillId="2" borderId="0" xfId="0" applyFont="1" applyFill="1" applyBorder="1">
      <alignment vertical="center"/>
    </xf>
    <xf numFmtId="0" fontId="8" fillId="2" borderId="34" xfId="0" applyFont="1" applyFill="1" applyBorder="1" applyAlignment="1" applyProtection="1">
      <alignment vertical="center"/>
    </xf>
    <xf numFmtId="0" fontId="8" fillId="2" borderId="8" xfId="0" applyFont="1" applyFill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distributed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distributed" vertical="top"/>
    </xf>
    <xf numFmtId="0" fontId="5" fillId="2" borderId="0" xfId="0" applyFont="1" applyFill="1" applyAlignment="1">
      <alignment horizontal="distributed" vertical="center"/>
    </xf>
    <xf numFmtId="0" fontId="8" fillId="0" borderId="70" xfId="0" applyFont="1" applyBorder="1" applyAlignment="1" applyProtection="1">
      <alignment horizontal="left" vertical="center"/>
      <protection locked="0"/>
    </xf>
    <xf numFmtId="0" fontId="8" fillId="0" borderId="71" xfId="0" applyFont="1" applyBorder="1" applyAlignment="1" applyProtection="1">
      <alignment horizontal="left" vertical="center"/>
      <protection locked="0"/>
    </xf>
    <xf numFmtId="0" fontId="8" fillId="0" borderId="72" xfId="0" applyFont="1" applyBorder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distributed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49" fontId="9" fillId="2" borderId="0" xfId="0" applyNumberFormat="1" applyFont="1" applyFill="1" applyAlignment="1">
      <alignment horizontal="right"/>
    </xf>
    <xf numFmtId="0" fontId="5" fillId="2" borderId="41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5" fillId="0" borderId="43" xfId="0" applyFont="1" applyBorder="1" applyAlignment="1" applyProtection="1">
      <alignment horizontal="left" vertical="center" wrapText="1" indent="1"/>
      <protection locked="0"/>
    </xf>
    <xf numFmtId="0" fontId="5" fillId="0" borderId="41" xfId="0" applyFont="1" applyBorder="1" applyAlignment="1" applyProtection="1">
      <alignment horizontal="left" vertical="center" wrapText="1" indent="1"/>
      <protection locked="0"/>
    </xf>
    <xf numFmtId="0" fontId="5" fillId="0" borderId="42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6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25" xfId="0" applyFont="1" applyBorder="1" applyAlignment="1" applyProtection="1">
      <alignment horizontal="left" vertical="center" indent="1"/>
      <protection locked="0"/>
    </xf>
    <xf numFmtId="0" fontId="5" fillId="0" borderId="8" xfId="0" applyFont="1" applyBorder="1" applyAlignment="1" applyProtection="1">
      <alignment horizontal="left" vertical="center" indent="1"/>
      <protection locked="0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68" xfId="0" applyFont="1" applyBorder="1" applyAlignment="1" applyProtection="1">
      <alignment horizontal="left" vertical="center" wrapText="1"/>
      <protection locked="0"/>
    </xf>
    <xf numFmtId="0" fontId="5" fillId="0" borderId="7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49" fontId="5" fillId="2" borderId="8" xfId="0" applyNumberFormat="1" applyFont="1" applyFill="1" applyBorder="1" applyAlignment="1">
      <alignment horizontal="distributed" vertical="center"/>
    </xf>
    <xf numFmtId="0" fontId="7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0" fontId="13" fillId="0" borderId="1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3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3" fontId="5" fillId="0" borderId="0" xfId="0" applyNumberFormat="1" applyFont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5" fillId="0" borderId="19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5" fillId="2" borderId="6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 applyProtection="1">
      <alignment horizontal="right" vertical="center" indent="1"/>
      <protection locked="0"/>
    </xf>
    <xf numFmtId="0" fontId="5" fillId="0" borderId="24" xfId="0" applyFont="1" applyBorder="1" applyAlignment="1" applyProtection="1">
      <alignment horizontal="right" vertical="center" indent="1"/>
      <protection locked="0"/>
    </xf>
    <xf numFmtId="0" fontId="5" fillId="0" borderId="20" xfId="0" applyFont="1" applyBorder="1" applyAlignment="1" applyProtection="1">
      <alignment horizontal="right" vertical="center" indent="1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0" fontId="5" fillId="2" borderId="14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70" xfId="0" applyFont="1" applyBorder="1" applyAlignment="1" applyProtection="1">
      <alignment horizontal="left" vertical="center" indent="1"/>
      <protection locked="0"/>
    </xf>
    <xf numFmtId="0" fontId="8" fillId="0" borderId="71" xfId="0" applyFont="1" applyBorder="1" applyAlignment="1" applyProtection="1">
      <alignment horizontal="left" vertical="center" indent="1"/>
      <protection locked="0"/>
    </xf>
    <xf numFmtId="0" fontId="8" fillId="0" borderId="7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right" vertical="center"/>
    </xf>
    <xf numFmtId="0" fontId="8" fillId="2" borderId="2" xfId="0" applyFont="1" applyFill="1" applyBorder="1" applyAlignment="1">
      <alignment horizontal="center" vertical="distributed" textRotation="255" wrapText="1"/>
    </xf>
    <xf numFmtId="0" fontId="8" fillId="2" borderId="4" xfId="0" applyFont="1" applyFill="1" applyBorder="1" applyAlignment="1">
      <alignment horizontal="center" vertical="distributed" textRotation="255"/>
    </xf>
    <xf numFmtId="0" fontId="8" fillId="2" borderId="5" xfId="0" applyFont="1" applyFill="1" applyBorder="1" applyAlignment="1">
      <alignment horizontal="center" vertical="distributed" textRotation="255"/>
    </xf>
    <xf numFmtId="0" fontId="8" fillId="2" borderId="6" xfId="0" applyFont="1" applyFill="1" applyBorder="1" applyAlignment="1">
      <alignment horizontal="center" vertical="distributed" textRotation="255"/>
    </xf>
    <xf numFmtId="0" fontId="8" fillId="2" borderId="7" xfId="0" applyFont="1" applyFill="1" applyBorder="1" applyAlignment="1">
      <alignment horizontal="center" vertical="distributed" textRotation="255"/>
    </xf>
    <xf numFmtId="0" fontId="8" fillId="2" borderId="9" xfId="0" applyFont="1" applyFill="1" applyBorder="1" applyAlignment="1">
      <alignment horizontal="center" vertical="distributed" textRotation="255"/>
    </xf>
    <xf numFmtId="0" fontId="5" fillId="2" borderId="28" xfId="0" applyFont="1" applyFill="1" applyBorder="1" applyAlignment="1">
      <alignment horizontal="center"/>
    </xf>
    <xf numFmtId="0" fontId="8" fillId="0" borderId="14" xfId="0" applyFont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center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7" xfId="0" applyNumberFormat="1" applyFont="1" applyBorder="1" applyAlignment="1" applyProtection="1">
      <alignment horizontal="center" vertical="center"/>
      <protection locked="0"/>
    </xf>
    <xf numFmtId="0" fontId="7" fillId="0" borderId="8" xfId="0" applyNumberFormat="1" applyFont="1" applyBorder="1" applyAlignment="1" applyProtection="1">
      <alignment horizontal="center" vertical="center"/>
      <protection locked="0"/>
    </xf>
    <xf numFmtId="0" fontId="7" fillId="0" borderId="9" xfId="0" applyNumberFormat="1" applyFont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7" fillId="0" borderId="28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38" fontId="15" fillId="0" borderId="0" xfId="1" applyFont="1" applyBorder="1" applyAlignment="1" applyProtection="1">
      <alignment horizontal="right" vertical="center" indent="1"/>
      <protection locked="0"/>
    </xf>
    <xf numFmtId="38" fontId="15" fillId="0" borderId="45" xfId="1" applyFont="1" applyBorder="1" applyAlignment="1" applyProtection="1">
      <alignment horizontal="right" vertical="center" indent="1"/>
      <protection locked="0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5" fillId="2" borderId="37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 indent="1" shrinkToFit="1"/>
    </xf>
    <xf numFmtId="0" fontId="13" fillId="2" borderId="0" xfId="0" applyFont="1" applyFill="1" applyAlignment="1">
      <alignment horizontal="left" vertical="center" indent="1" shrinkToFit="1"/>
    </xf>
    <xf numFmtId="0" fontId="13" fillId="2" borderId="35" xfId="0" applyFont="1" applyFill="1" applyBorder="1" applyAlignment="1">
      <alignment horizontal="left" vertical="center" indent="1" shrinkToFit="1"/>
    </xf>
    <xf numFmtId="38" fontId="5" fillId="0" borderId="0" xfId="1" applyFont="1" applyBorder="1" applyAlignment="1" applyProtection="1">
      <alignment horizontal="right" vertical="center" indent="1"/>
      <protection locked="0"/>
    </xf>
    <xf numFmtId="38" fontId="5" fillId="0" borderId="8" xfId="1" applyFont="1" applyBorder="1" applyAlignment="1" applyProtection="1">
      <alignment horizontal="right" vertical="center" indent="1"/>
      <protection locked="0"/>
    </xf>
    <xf numFmtId="38" fontId="5" fillId="0" borderId="16" xfId="1" applyFont="1" applyBorder="1" applyAlignment="1" applyProtection="1">
      <alignment horizontal="right" vertical="center" indent="1"/>
      <protection locked="0"/>
    </xf>
    <xf numFmtId="38" fontId="5" fillId="0" borderId="6" xfId="1" applyFont="1" applyBorder="1" applyAlignment="1" applyProtection="1">
      <alignment horizontal="right" vertical="center" indent="1"/>
      <protection locked="0"/>
    </xf>
    <xf numFmtId="38" fontId="5" fillId="0" borderId="25" xfId="1" applyFont="1" applyBorder="1" applyAlignment="1" applyProtection="1">
      <alignment horizontal="right" vertical="center" indent="1"/>
      <protection locked="0"/>
    </xf>
    <xf numFmtId="38" fontId="5" fillId="0" borderId="9" xfId="1" applyFont="1" applyBorder="1" applyAlignment="1" applyProtection="1">
      <alignment horizontal="right" vertical="center" indent="1"/>
      <protection locked="0"/>
    </xf>
    <xf numFmtId="0" fontId="5" fillId="2" borderId="4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5" fillId="0" borderId="44" xfId="0" applyFont="1" applyBorder="1" applyAlignment="1" applyProtection="1">
      <alignment horizontal="right" vertical="center"/>
      <protection locked="0"/>
    </xf>
    <xf numFmtId="0" fontId="15" fillId="0" borderId="45" xfId="0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 applyProtection="1">
      <alignment horizontal="left" vertical="top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37" xfId="0" applyNumberFormat="1" applyFont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left" vertical="center"/>
    </xf>
    <xf numFmtId="49" fontId="5" fillId="2" borderId="3" xfId="0" applyNumberFormat="1" applyFont="1" applyFill="1" applyBorder="1" applyAlignment="1">
      <alignment horizontal="distributed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7" fillId="2" borderId="0" xfId="0" applyFont="1" applyFill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176" fontId="7" fillId="0" borderId="13" xfId="0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2" borderId="37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center" vertical="top"/>
    </xf>
    <xf numFmtId="49" fontId="5" fillId="2" borderId="5" xfId="0" applyNumberFormat="1" applyFont="1" applyFill="1" applyBorder="1" applyAlignment="1">
      <alignment horizontal="center" vertical="top"/>
    </xf>
    <xf numFmtId="49" fontId="5" fillId="2" borderId="0" xfId="0" applyNumberFormat="1" applyFont="1" applyFill="1" applyAlignment="1">
      <alignment horizontal="center" vertical="top"/>
    </xf>
    <xf numFmtId="49" fontId="5" fillId="2" borderId="6" xfId="0" applyNumberFormat="1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shrinkToFit="1"/>
    </xf>
    <xf numFmtId="0" fontId="12" fillId="2" borderId="8" xfId="0" applyFont="1" applyFill="1" applyBorder="1" applyAlignment="1" applyProtection="1">
      <alignment horizontal="center" vertical="center" shrinkToFit="1"/>
    </xf>
    <xf numFmtId="0" fontId="12" fillId="2" borderId="34" xfId="0" applyFont="1" applyFill="1" applyBorder="1" applyAlignment="1" applyProtection="1">
      <alignment horizontal="center" vertical="center" shrinkToFit="1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5" fillId="0" borderId="83" xfId="0" applyFont="1" applyBorder="1" applyAlignment="1" applyProtection="1">
      <alignment horizontal="center" vertical="center"/>
      <protection locked="0"/>
    </xf>
    <xf numFmtId="0" fontId="5" fillId="0" borderId="85" xfId="0" applyFont="1" applyBorder="1" applyAlignment="1" applyProtection="1">
      <alignment horizontal="center" vertical="center"/>
      <protection locked="0"/>
    </xf>
    <xf numFmtId="0" fontId="5" fillId="0" borderId="86" xfId="0" applyFont="1" applyBorder="1" applyAlignment="1" applyProtection="1">
      <alignment horizontal="center" vertical="center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5" fillId="0" borderId="84" xfId="0" applyFont="1" applyBorder="1" applyAlignment="1" applyProtection="1">
      <alignment horizontal="center" vertical="center"/>
      <protection locked="0"/>
    </xf>
    <xf numFmtId="0" fontId="5" fillId="0" borderId="87" xfId="0" applyFont="1" applyBorder="1" applyAlignment="1" applyProtection="1">
      <alignment horizontal="center" vertical="center"/>
      <protection locked="0"/>
    </xf>
    <xf numFmtId="0" fontId="5" fillId="0" borderId="89" xfId="0" applyFont="1" applyBorder="1" applyAlignment="1" applyProtection="1">
      <alignment horizontal="center" vertical="center"/>
      <protection locked="0"/>
    </xf>
    <xf numFmtId="0" fontId="5" fillId="0" borderId="90" xfId="0" applyFont="1" applyBorder="1" applyAlignment="1" applyProtection="1">
      <alignment horizontal="center" vertical="center"/>
      <protection locked="0"/>
    </xf>
    <xf numFmtId="0" fontId="5" fillId="0" borderId="91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88" xfId="0" applyFont="1" applyBorder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24" xfId="0" applyFont="1" applyFill="1" applyBorder="1" applyAlignment="1">
      <alignment horizontal="left" vertical="center" indent="1"/>
    </xf>
    <xf numFmtId="0" fontId="5" fillId="2" borderId="19" xfId="0" applyFont="1" applyFill="1" applyBorder="1" applyAlignment="1">
      <alignment horizontal="left" vertical="center" indent="1"/>
    </xf>
    <xf numFmtId="0" fontId="5" fillId="2" borderId="20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49" fontId="5" fillId="2" borderId="36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38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52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2" borderId="66" xfId="0" applyFont="1" applyFill="1" applyBorder="1" applyAlignment="1">
      <alignment horizontal="left" vertical="center" indent="1"/>
    </xf>
    <xf numFmtId="0" fontId="5" fillId="2" borderId="50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35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5" fillId="2" borderId="49" xfId="0" applyNumberFormat="1" applyFont="1" applyFill="1" applyBorder="1" applyAlignment="1">
      <alignment horizontal="left" vertical="center"/>
    </xf>
    <xf numFmtId="49" fontId="5" fillId="2" borderId="53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54" xfId="0" applyNumberFormat="1" applyFont="1" applyFill="1" applyBorder="1" applyAlignment="1">
      <alignment horizontal="left" vertical="center"/>
    </xf>
    <xf numFmtId="49" fontId="5" fillId="2" borderId="48" xfId="0" applyNumberFormat="1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34" xfId="0" applyNumberFormat="1" applyFont="1" applyFill="1" applyBorder="1" applyAlignment="1">
      <alignment horizontal="left" vertical="center"/>
    </xf>
    <xf numFmtId="49" fontId="5" fillId="2" borderId="51" xfId="0" applyNumberFormat="1" applyFont="1" applyFill="1" applyBorder="1" applyAlignment="1">
      <alignment horizontal="left" vertical="center"/>
    </xf>
    <xf numFmtId="49" fontId="5" fillId="2" borderId="45" xfId="0" applyNumberFormat="1" applyFont="1" applyFill="1" applyBorder="1" applyAlignment="1">
      <alignment horizontal="left" vertical="center"/>
    </xf>
    <xf numFmtId="49" fontId="5" fillId="2" borderId="46" xfId="0" applyNumberFormat="1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left" vertical="center"/>
    </xf>
    <xf numFmtId="49" fontId="5" fillId="2" borderId="47" xfId="0" applyNumberFormat="1" applyFont="1" applyFill="1" applyBorder="1" applyAlignment="1">
      <alignment horizontal="left" vertical="center"/>
    </xf>
    <xf numFmtId="0" fontId="12" fillId="2" borderId="0" xfId="0" applyFont="1" applyFill="1" applyAlignment="1">
      <alignment horizontal="distributed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right" vertical="center"/>
    </xf>
    <xf numFmtId="0" fontId="5" fillId="2" borderId="62" xfId="0" applyFont="1" applyFill="1" applyBorder="1" applyAlignment="1">
      <alignment horizontal="right" vertical="center"/>
    </xf>
    <xf numFmtId="0" fontId="5" fillId="2" borderId="63" xfId="0" applyFont="1" applyFill="1" applyBorder="1" applyAlignment="1">
      <alignment horizontal="right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 indent="1"/>
    </xf>
    <xf numFmtId="0" fontId="5" fillId="2" borderId="41" xfId="0" applyFont="1" applyFill="1" applyBorder="1" applyAlignment="1">
      <alignment horizontal="left" vertical="center" indent="1"/>
    </xf>
    <xf numFmtId="0" fontId="5" fillId="2" borderId="67" xfId="0" applyFont="1" applyFill="1" applyBorder="1" applyAlignment="1">
      <alignment horizontal="left" vertical="center" indent="1"/>
    </xf>
    <xf numFmtId="0" fontId="5" fillId="2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center" vertical="top"/>
    </xf>
    <xf numFmtId="0" fontId="5" fillId="2" borderId="56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wrapText="1" indent="1"/>
    </xf>
    <xf numFmtId="0" fontId="5" fillId="2" borderId="0" xfId="0" applyFont="1" applyFill="1" applyAlignment="1">
      <alignment horizontal="left" wrapText="1" indent="1"/>
    </xf>
    <xf numFmtId="0" fontId="5" fillId="2" borderId="6" xfId="0" applyFont="1" applyFill="1" applyBorder="1" applyAlignment="1">
      <alignment horizontal="left" wrapText="1" indent="1"/>
    </xf>
    <xf numFmtId="0" fontId="5" fillId="2" borderId="26" xfId="0" applyFont="1" applyFill="1" applyBorder="1" applyAlignment="1">
      <alignment horizontal="left" vertical="center" indent="1"/>
    </xf>
    <xf numFmtId="0" fontId="5" fillId="2" borderId="14" xfId="0" applyFont="1" applyFill="1" applyBorder="1" applyAlignment="1">
      <alignment horizontal="left" vertical="center" indent="1"/>
    </xf>
    <xf numFmtId="0" fontId="5" fillId="2" borderId="27" xfId="0" applyFont="1" applyFill="1" applyBorder="1" applyAlignment="1">
      <alignment horizontal="left" vertical="center" indent="1"/>
    </xf>
    <xf numFmtId="0" fontId="5" fillId="2" borderId="51" xfId="0" applyFont="1" applyFill="1" applyBorder="1" applyAlignment="1">
      <alignment horizontal="left" vertical="center" indent="1"/>
    </xf>
    <xf numFmtId="0" fontId="5" fillId="2" borderId="45" xfId="0" applyFont="1" applyFill="1" applyBorder="1" applyAlignment="1">
      <alignment horizontal="left" vertical="center" indent="1"/>
    </xf>
    <xf numFmtId="0" fontId="5" fillId="2" borderId="46" xfId="0" applyFont="1" applyFill="1" applyBorder="1" applyAlignment="1">
      <alignment horizontal="left" vertical="center" indent="1"/>
    </xf>
    <xf numFmtId="0" fontId="5" fillId="2" borderId="28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left" vertical="center" indent="1"/>
    </xf>
    <xf numFmtId="0" fontId="5" fillId="2" borderId="44" xfId="0" applyFont="1" applyFill="1" applyBorder="1" applyAlignment="1">
      <alignment horizontal="left" vertical="center" indent="1"/>
    </xf>
    <xf numFmtId="0" fontId="5" fillId="2" borderId="47" xfId="0" applyFont="1" applyFill="1" applyBorder="1" applyAlignment="1">
      <alignment horizontal="left" vertical="center" indent="1"/>
    </xf>
    <xf numFmtId="0" fontId="5" fillId="2" borderId="68" xfId="0" applyFont="1" applyFill="1" applyBorder="1" applyAlignment="1">
      <alignment horizontal="right" vertical="center" indent="1"/>
    </xf>
    <xf numFmtId="0" fontId="5" fillId="2" borderId="17" xfId="0" applyFont="1" applyFill="1" applyBorder="1" applyAlignment="1">
      <alignment horizontal="right" vertical="center" indent="1"/>
    </xf>
    <xf numFmtId="0" fontId="5" fillId="2" borderId="57" xfId="0" applyFont="1" applyFill="1" applyBorder="1" applyAlignment="1">
      <alignment horizontal="right" vertical="center" indent="1"/>
    </xf>
    <xf numFmtId="0" fontId="5" fillId="2" borderId="16" xfId="0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 indent="1"/>
    </xf>
    <xf numFmtId="0" fontId="5" fillId="2" borderId="35" xfId="0" applyFont="1" applyFill="1" applyBorder="1" applyAlignment="1">
      <alignment horizontal="right" vertical="center" indent="1"/>
    </xf>
    <xf numFmtId="0" fontId="5" fillId="2" borderId="3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49" fontId="5" fillId="2" borderId="5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center" vertical="center"/>
    </xf>
    <xf numFmtId="49" fontId="5" fillId="2" borderId="45" xfId="0" applyNumberFormat="1" applyFont="1" applyFill="1" applyBorder="1" applyAlignment="1">
      <alignment horizontal="center" vertical="center"/>
    </xf>
    <xf numFmtId="49" fontId="5" fillId="2" borderId="46" xfId="0" applyNumberFormat="1" applyFont="1" applyFill="1" applyBorder="1" applyAlignment="1">
      <alignment horizontal="center" vertical="center"/>
    </xf>
    <xf numFmtId="0" fontId="5" fillId="2" borderId="93" xfId="0" applyFont="1" applyFill="1" applyBorder="1" applyAlignment="1">
      <alignment horizontal="left" vertical="center"/>
    </xf>
    <xf numFmtId="0" fontId="5" fillId="2" borderId="94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right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/>
    </xf>
    <xf numFmtId="0" fontId="5" fillId="2" borderId="66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54" xfId="0" applyFont="1" applyFill="1" applyBorder="1" applyAlignment="1">
      <alignment horizontal="left" vertical="center"/>
    </xf>
    <xf numFmtId="49" fontId="5" fillId="2" borderId="92" xfId="0" applyNumberFormat="1" applyFont="1" applyFill="1" applyBorder="1" applyAlignment="1">
      <alignment horizontal="center" vertical="center"/>
    </xf>
    <xf numFmtId="49" fontId="5" fillId="2" borderId="93" xfId="0" applyNumberFormat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distributed"/>
    </xf>
    <xf numFmtId="0" fontId="5" fillId="2" borderId="45" xfId="0" applyFont="1" applyFill="1" applyBorder="1" applyAlignment="1">
      <alignment horizontal="distributed" vertical="center"/>
    </xf>
    <xf numFmtId="0" fontId="5" fillId="2" borderId="33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vertical="top" indent="1"/>
    </xf>
    <xf numFmtId="0" fontId="5" fillId="2" borderId="6" xfId="0" applyFont="1" applyFill="1" applyBorder="1" applyAlignment="1">
      <alignment horizontal="left" vertical="top" indent="1"/>
    </xf>
    <xf numFmtId="0" fontId="5" fillId="2" borderId="76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48" xfId="0" applyNumberFormat="1" applyFont="1" applyFill="1" applyBorder="1" applyAlignment="1">
      <alignment horizontal="center" vertical="center"/>
    </xf>
    <xf numFmtId="49" fontId="5" fillId="2" borderId="49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indent="1"/>
    </xf>
    <xf numFmtId="0" fontId="5" fillId="2" borderId="0" xfId="0" applyFont="1" applyFill="1" applyBorder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34</xdr:col>
      <xdr:colOff>77076</xdr:colOff>
      <xdr:row>0</xdr:row>
      <xdr:rowOff>78978</xdr:rowOff>
    </xdr:from>
    <xdr:to>
      <xdr:col>36</xdr:col>
      <xdr:colOff>179156</xdr:colOff>
      <xdr:row>2</xdr:row>
      <xdr:rowOff>160712</xdr:rowOff>
    </xdr:to>
    <xdr:pic>
      <xdr:nvPicPr>
        <xdr:cNvPr id="2" name="図 1" descr="公益財団法人 日本生命財団">
          <a:extLst>
            <a:ext uri="{FF2B5EF4-FFF2-40B4-BE49-F238E27FC236}">
              <a16:creationId xmlns:a16="http://schemas.microsoft.com/office/drawing/2014/main" id="{9CCA0713-EE09-4EBD-B508-C4F1DDEFB3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340" b="-8696"/>
        <a:stretch/>
      </xdr:blipFill>
      <xdr:spPr bwMode="auto">
        <a:xfrm>
          <a:off x="6293931" y="78978"/>
          <a:ext cx="429822" cy="429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54</xdr:col>
      <xdr:colOff>92177</xdr:colOff>
      <xdr:row>49</xdr:row>
      <xdr:rowOff>30727</xdr:rowOff>
    </xdr:from>
    <xdr:to>
      <xdr:col>60</xdr:col>
      <xdr:colOff>133145</xdr:colOff>
      <xdr:row>49</xdr:row>
      <xdr:rowOff>215081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1909E7C-CB0C-4D17-B5D2-DCFAE8852F96}"/>
            </a:ext>
          </a:extLst>
        </xdr:cNvPr>
        <xdr:cNvSpPr/>
      </xdr:nvSpPr>
      <xdr:spPr>
        <a:xfrm>
          <a:off x="10272661" y="10190727"/>
          <a:ext cx="1208549" cy="18435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（都道府県にて記入）</a:t>
          </a:r>
          <a:endParaRPr kumimoji="1" lang="ja-JP" altLang="en-US" sz="7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61546</xdr:colOff>
      <xdr:row>48</xdr:row>
      <xdr:rowOff>0</xdr:rowOff>
    </xdr:from>
    <xdr:to>
      <xdr:col>5</xdr:col>
      <xdr:colOff>14048</xdr:colOff>
      <xdr:row>48</xdr:row>
      <xdr:rowOff>220939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5F7489C-46EA-42B0-93B8-B49D9C2E18D1}"/>
            </a:ext>
          </a:extLst>
        </xdr:cNvPr>
        <xdr:cNvSpPr txBox="1"/>
      </xdr:nvSpPr>
      <xdr:spPr>
        <a:xfrm>
          <a:off x="252046" y="10344150"/>
          <a:ext cx="714502" cy="26856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32</xdr:col>
      <xdr:colOff>153626</xdr:colOff>
      <xdr:row>50</xdr:row>
      <xdr:rowOff>228599</xdr:rowOff>
    </xdr:from>
    <xdr:to>
      <xdr:col>36</xdr:col>
      <xdr:colOff>106128</xdr:colOff>
      <xdr:row>51</xdr:row>
      <xdr:rowOff>204820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547ACD5-C3BB-4015-A23A-7298E9E4D12E}"/>
            </a:ext>
          </a:extLst>
        </xdr:cNvPr>
        <xdr:cNvSpPr txBox="1"/>
      </xdr:nvSpPr>
      <xdr:spPr>
        <a:xfrm>
          <a:off x="6212903" y="11079066"/>
          <a:ext cx="709912" cy="268856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56</xdr:col>
      <xdr:colOff>129324</xdr:colOff>
      <xdr:row>28</xdr:row>
      <xdr:rowOff>123825</xdr:rowOff>
    </xdr:from>
    <xdr:to>
      <xdr:col>60</xdr:col>
      <xdr:colOff>81826</xdr:colOff>
      <xdr:row>29</xdr:row>
      <xdr:rowOff>142104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CAF7DB4-0D15-40BA-ADFE-4F23E41D5BB9}"/>
            </a:ext>
          </a:extLst>
        </xdr:cNvPr>
        <xdr:cNvSpPr txBox="1"/>
      </xdr:nvSpPr>
      <xdr:spPr>
        <a:xfrm>
          <a:off x="10692549" y="6410325"/>
          <a:ext cx="714502" cy="25640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527735</xdr:colOff>
      <xdr:row>15</xdr:row>
      <xdr:rowOff>135152</xdr:rowOff>
    </xdr:from>
    <xdr:to>
      <xdr:col>0</xdr:col>
      <xdr:colOff>4736756</xdr:colOff>
      <xdr:row>23</xdr:row>
      <xdr:rowOff>25743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2051E3-1F57-3FB8-E59F-ECC255FAD582}"/>
            </a:ext>
          </a:extLst>
        </xdr:cNvPr>
        <xdr:cNvSpPr txBox="1"/>
      </xdr:nvSpPr>
      <xdr:spPr>
        <a:xfrm>
          <a:off x="527735" y="5895203"/>
          <a:ext cx="4209021" cy="1280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修正の方法</a:t>
          </a:r>
          <a:endParaRPr kumimoji="1" lang="en-US" altLang="ja-JP" sz="1100"/>
        </a:p>
        <a:p>
          <a:r>
            <a:rPr kumimoji="1" lang="ja-JP" altLang="en-US" sz="1100"/>
            <a:t>①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列の書式設定を「標準」に変更</a:t>
          </a:r>
          <a:endParaRPr kumimoji="1" lang="en-US" altLang="ja-JP" sz="1100"/>
        </a:p>
        <a:p>
          <a:r>
            <a:rPr kumimoji="1" lang="ja-JP" altLang="en-US" sz="1100"/>
            <a:t>②</a:t>
          </a:r>
          <a:r>
            <a:rPr kumimoji="1" lang="en-US" altLang="ja-JP" sz="1100"/>
            <a:t>A</a:t>
          </a:r>
          <a:r>
            <a:rPr kumimoji="1" lang="ja-JP" altLang="en-US" sz="1100"/>
            <a:t>列に半角で「</a:t>
          </a:r>
          <a:r>
            <a:rPr kumimoji="1" lang="en-US" altLang="ja-JP" sz="1100"/>
            <a:t>=</a:t>
          </a:r>
          <a:r>
            <a:rPr kumimoji="1" lang="ja-JP" altLang="en-US" sz="1100"/>
            <a:t>”　”」を再入力（”　”内を修正）</a:t>
          </a:r>
          <a:endParaRPr kumimoji="1" lang="en-US" altLang="ja-JP" sz="1100"/>
        </a:p>
        <a:p>
          <a:r>
            <a:rPr kumimoji="1" lang="ja-JP" altLang="en-US" sz="1100"/>
            <a:t>③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列の書式設定を「ユーザー設定」の「</a:t>
          </a:r>
          <a:r>
            <a:rPr kumimoji="1" lang="en-US" altLang="ja-JP" sz="1100"/>
            <a:t>@</a:t>
          </a:r>
          <a:r>
            <a:rPr kumimoji="1" lang="ja-JP" altLang="en-US" sz="1100"/>
            <a:t>”</a:t>
          </a:r>
          <a:r>
            <a:rPr kumimoji="1" lang="en-US" altLang="ja-JP" sz="1100"/>
            <a:t>/</a:t>
          </a:r>
          <a:r>
            <a:rPr kumimoji="1" lang="ja-JP" altLang="en-US" sz="1100"/>
            <a:t>～”」に修正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”　”の中は半角のみ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E59"/>
  <sheetViews>
    <sheetView tabSelected="1" zoomScale="93" zoomScaleNormal="93" zoomScalePageLayoutView="130" workbookViewId="0">
      <selection activeCell="J7" sqref="J7:AE9"/>
    </sheetView>
  </sheetViews>
  <sheetFormatPr defaultColWidth="0" defaultRowHeight="13.5" zeroHeight="1" x14ac:dyDescent="0.15"/>
  <cols>
    <col min="1" max="1" width="2.125" customWidth="1"/>
    <col min="2" max="2" width="1" customWidth="1"/>
    <col min="3" max="3" width="2.75" customWidth="1"/>
    <col min="4" max="8" width="2.125" customWidth="1"/>
    <col min="9" max="10" width="1.25" customWidth="1"/>
    <col min="11" max="13" width="2.5" customWidth="1"/>
    <col min="14" max="14" width="1" customWidth="1"/>
    <col min="15" max="23" width="2.5" customWidth="1"/>
    <col min="24" max="24" width="3.5" customWidth="1"/>
    <col min="25" max="26" width="2.5" customWidth="1"/>
    <col min="27" max="27" width="3.375" customWidth="1"/>
    <col min="28" max="28" width="2.375" customWidth="1"/>
    <col min="29" max="29" width="4.375" customWidth="1"/>
    <col min="30" max="30" width="3.25" customWidth="1"/>
    <col min="31" max="31" width="1.875" customWidth="1"/>
    <col min="32" max="32" width="2" customWidth="1"/>
    <col min="33" max="35" width="2.5" customWidth="1"/>
    <col min="36" max="36" width="1.75" customWidth="1"/>
    <col min="37" max="37" width="3.125" customWidth="1"/>
    <col min="38" max="38" width="2.5" customWidth="1"/>
    <col min="39" max="40" width="3.25" customWidth="1"/>
    <col min="41" max="41" width="2.125" customWidth="1"/>
    <col min="42" max="46" width="2.5" customWidth="1"/>
    <col min="47" max="47" width="2.875" customWidth="1"/>
    <col min="48" max="77" width="2.5" customWidth="1"/>
    <col min="78" max="79" width="2.125" customWidth="1"/>
    <col min="80" max="82" width="2.5" hidden="1" customWidth="1"/>
    <col min="83" max="83" width="49.125" hidden="1" customWidth="1"/>
    <col min="84" max="16384" width="2.5" hidden="1"/>
  </cols>
  <sheetData>
    <row r="1" spans="1:83" ht="13.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288" t="s">
        <v>1</v>
      </c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279" t="s">
        <v>0</v>
      </c>
      <c r="BW1" s="279"/>
      <c r="BX1" s="279"/>
      <c r="BY1" s="279"/>
      <c r="BZ1" s="279"/>
      <c r="CA1" s="7"/>
    </row>
    <row r="2" spans="1:83" s="1" customFormat="1" ht="14.1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8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83" s="1" customFormat="1" ht="19.5" customHeight="1" x14ac:dyDescent="0.15">
      <c r="A3" s="65" t="s">
        <v>174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8"/>
      <c r="U3" s="8"/>
      <c r="V3" s="295" t="s">
        <v>253</v>
      </c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</row>
    <row r="4" spans="1:83" ht="19.5" customHeight="1" x14ac:dyDescent="0.25">
      <c r="A4" s="59" t="s">
        <v>175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9"/>
      <c r="U4" s="9"/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83" ht="10.5" customHeight="1" thickBo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83" ht="16.5" customHeight="1" x14ac:dyDescent="0.15">
      <c r="A6" s="10"/>
      <c r="B6" s="30"/>
      <c r="C6" s="308" t="s">
        <v>148</v>
      </c>
      <c r="D6" s="308"/>
      <c r="E6" s="308"/>
      <c r="F6" s="308"/>
      <c r="G6" s="308"/>
      <c r="H6" s="308"/>
      <c r="I6" s="309"/>
      <c r="J6" s="286" t="s">
        <v>5</v>
      </c>
      <c r="K6" s="266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66" t="s">
        <v>9</v>
      </c>
      <c r="AE6" s="267"/>
      <c r="AF6" s="252" t="s">
        <v>6</v>
      </c>
      <c r="AG6" s="253"/>
      <c r="AH6" s="253"/>
      <c r="AI6" s="253"/>
      <c r="AJ6" s="253"/>
      <c r="AK6" s="253"/>
      <c r="AL6" s="253"/>
      <c r="AM6" s="253"/>
      <c r="AN6" s="254"/>
      <c r="AO6" s="305" t="s">
        <v>159</v>
      </c>
      <c r="AP6" s="306"/>
      <c r="AQ6" s="306"/>
      <c r="AR6" s="307"/>
      <c r="AS6" s="286" t="s">
        <v>59</v>
      </c>
      <c r="AT6" s="266"/>
      <c r="AU6" s="266"/>
      <c r="AV6" s="266"/>
      <c r="AW6" s="267"/>
      <c r="AX6" s="310" t="s">
        <v>61</v>
      </c>
      <c r="AY6" s="311"/>
      <c r="AZ6" s="311"/>
      <c r="BA6" s="311"/>
      <c r="BB6" s="311"/>
      <c r="BC6" s="312" t="str">
        <f>VLOOKUP(AX7,活動名称!A1:B14,2,FALSE)</f>
        <v>　　　</v>
      </c>
      <c r="BD6" s="313"/>
      <c r="BE6" s="313"/>
      <c r="BF6" s="313"/>
      <c r="BG6" s="313"/>
      <c r="BH6" s="313"/>
      <c r="BI6" s="313"/>
      <c r="BJ6" s="313"/>
      <c r="BK6" s="313"/>
      <c r="BL6" s="313"/>
      <c r="BM6" s="313"/>
      <c r="BN6" s="313"/>
      <c r="BO6" s="313"/>
      <c r="BP6" s="313"/>
      <c r="BQ6" s="313"/>
      <c r="BR6" s="313"/>
      <c r="BS6" s="313"/>
      <c r="BT6" s="313"/>
      <c r="BU6" s="313"/>
      <c r="BV6" s="313"/>
      <c r="BW6" s="313"/>
      <c r="BX6" s="313"/>
      <c r="BY6" s="313"/>
      <c r="BZ6" s="314"/>
      <c r="CA6" s="7"/>
    </row>
    <row r="7" spans="1:83" ht="18.75" customHeight="1" x14ac:dyDescent="0.15">
      <c r="A7" s="7"/>
      <c r="B7" s="32"/>
      <c r="C7" s="168" t="s">
        <v>2</v>
      </c>
      <c r="D7" s="174" t="s">
        <v>3</v>
      </c>
      <c r="E7" s="174"/>
      <c r="F7" s="174"/>
      <c r="G7" s="174"/>
      <c r="H7" s="174"/>
      <c r="I7" s="12"/>
      <c r="J7" s="296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9"/>
      <c r="AF7" s="162" t="s">
        <v>7</v>
      </c>
      <c r="AG7" s="159"/>
      <c r="AH7" s="193"/>
      <c r="AI7" s="193"/>
      <c r="AJ7" s="193"/>
      <c r="AK7" s="159" t="s">
        <v>8</v>
      </c>
      <c r="AL7" s="193"/>
      <c r="AM7" s="193"/>
      <c r="AN7" s="255" t="s">
        <v>163</v>
      </c>
      <c r="AO7" s="162"/>
      <c r="AP7" s="159"/>
      <c r="AQ7" s="159"/>
      <c r="AR7" s="161"/>
      <c r="AS7" s="300" t="s">
        <v>60</v>
      </c>
      <c r="AT7" s="301"/>
      <c r="AU7" s="301"/>
      <c r="AV7" s="301"/>
      <c r="AW7" s="302"/>
      <c r="AX7" s="147" t="s">
        <v>200</v>
      </c>
      <c r="AY7" s="148"/>
      <c r="AZ7" s="148"/>
      <c r="BA7" s="148"/>
      <c r="BB7" s="148"/>
      <c r="BC7" s="263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  <c r="BS7" s="264"/>
      <c r="BT7" s="264"/>
      <c r="BU7" s="264"/>
      <c r="BV7" s="264"/>
      <c r="BW7" s="264"/>
      <c r="BX7" s="264"/>
      <c r="BY7" s="264"/>
      <c r="BZ7" s="315"/>
      <c r="CA7" s="7"/>
      <c r="CE7" s="87"/>
    </row>
    <row r="8" spans="1:83" ht="8.25" customHeight="1" x14ac:dyDescent="0.15">
      <c r="A8" s="7"/>
      <c r="B8" s="32"/>
      <c r="C8" s="168"/>
      <c r="D8" s="174"/>
      <c r="E8" s="174"/>
      <c r="F8" s="174"/>
      <c r="G8" s="174"/>
      <c r="H8" s="174"/>
      <c r="I8" s="12"/>
      <c r="J8" s="296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9"/>
      <c r="AF8" s="162"/>
      <c r="AG8" s="159"/>
      <c r="AH8" s="193"/>
      <c r="AI8" s="193"/>
      <c r="AJ8" s="193"/>
      <c r="AK8" s="159"/>
      <c r="AL8" s="193"/>
      <c r="AM8" s="193"/>
      <c r="AN8" s="255"/>
      <c r="AO8" s="23"/>
      <c r="AP8" s="303" t="s">
        <v>158</v>
      </c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  <c r="BD8" s="303"/>
      <c r="BE8" s="303"/>
      <c r="BF8" s="303"/>
      <c r="BG8" s="303"/>
      <c r="BH8" s="303"/>
      <c r="BI8" s="303"/>
      <c r="BJ8" s="303"/>
      <c r="BK8" s="303"/>
      <c r="BL8" s="303"/>
      <c r="BM8" s="303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4"/>
      <c r="CA8" s="7"/>
    </row>
    <row r="9" spans="1:83" s="2" customFormat="1" ht="19.5" customHeight="1" x14ac:dyDescent="0.15">
      <c r="A9" s="11"/>
      <c r="B9" s="33"/>
      <c r="C9" s="13"/>
      <c r="D9" s="169" t="s">
        <v>189</v>
      </c>
      <c r="E9" s="169"/>
      <c r="F9" s="169"/>
      <c r="G9" s="169"/>
      <c r="H9" s="169"/>
      <c r="I9" s="14"/>
      <c r="J9" s="297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298"/>
      <c r="AC9" s="298"/>
      <c r="AD9" s="298"/>
      <c r="AE9" s="299"/>
      <c r="AF9" s="163"/>
      <c r="AG9" s="164"/>
      <c r="AH9" s="146"/>
      <c r="AI9" s="146"/>
      <c r="AJ9" s="146"/>
      <c r="AK9" s="164"/>
      <c r="AL9" s="146"/>
      <c r="AM9" s="146"/>
      <c r="AN9" s="220"/>
      <c r="AO9" s="49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  <c r="BC9" s="303"/>
      <c r="BD9" s="303"/>
      <c r="BE9" s="303"/>
      <c r="BF9" s="303"/>
      <c r="BG9" s="303"/>
      <c r="BH9" s="303"/>
      <c r="BI9" s="303"/>
      <c r="BJ9" s="303"/>
      <c r="BK9" s="303"/>
      <c r="BL9" s="303"/>
      <c r="BM9" s="303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4"/>
      <c r="CA9" s="11"/>
    </row>
    <row r="10" spans="1:83" ht="19.5" customHeight="1" x14ac:dyDescent="0.15">
      <c r="A10" s="7"/>
      <c r="B10" s="34"/>
      <c r="C10" s="16"/>
      <c r="D10" s="16"/>
      <c r="E10" s="16"/>
      <c r="F10" s="16"/>
      <c r="G10" s="16"/>
      <c r="H10" s="16"/>
      <c r="I10" s="17"/>
      <c r="J10" s="153" t="s">
        <v>11</v>
      </c>
      <c r="K10" s="154"/>
      <c r="L10" s="154"/>
      <c r="M10" s="154"/>
      <c r="N10" s="154"/>
      <c r="O10" s="155"/>
      <c r="P10" s="257" t="str">
        <f>VLOOKUP(J11,団体種類コード!A1:B19,2,FALSE)</f>
        <v xml:space="preserve"> </v>
      </c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9"/>
      <c r="AF10" s="280" t="s">
        <v>12</v>
      </c>
      <c r="AG10" s="281"/>
      <c r="AH10" s="277" t="s">
        <v>272</v>
      </c>
      <c r="AI10" s="278"/>
      <c r="AJ10" s="278"/>
      <c r="AK10" s="278"/>
      <c r="AL10" s="278"/>
      <c r="AM10" s="278"/>
      <c r="AN10" s="16" t="s">
        <v>14</v>
      </c>
      <c r="AO10" s="393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5"/>
      <c r="CA10" s="7"/>
    </row>
    <row r="11" spans="1:83" ht="18" customHeight="1" x14ac:dyDescent="0.15">
      <c r="A11" s="7"/>
      <c r="B11" s="32"/>
      <c r="C11" s="18" t="s">
        <v>16</v>
      </c>
      <c r="D11" s="174" t="s">
        <v>10</v>
      </c>
      <c r="E11" s="174"/>
      <c r="F11" s="174"/>
      <c r="G11" s="174"/>
      <c r="H11" s="174"/>
      <c r="I11" s="12"/>
      <c r="J11" s="289" t="s">
        <v>201</v>
      </c>
      <c r="K11" s="290"/>
      <c r="L11" s="290"/>
      <c r="M11" s="290"/>
      <c r="N11" s="290"/>
      <c r="O11" s="291"/>
      <c r="P11" s="260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2"/>
      <c r="AF11" s="282"/>
      <c r="AG11" s="283"/>
      <c r="AH11" s="162" t="s">
        <v>7</v>
      </c>
      <c r="AI11" s="159"/>
      <c r="AJ11" s="159"/>
      <c r="AK11" s="193"/>
      <c r="AL11" s="193"/>
      <c r="AM11" s="193"/>
      <c r="AN11" s="255" t="s">
        <v>8</v>
      </c>
      <c r="AO11" s="393"/>
      <c r="AP11" s="394"/>
      <c r="AQ11" s="394"/>
      <c r="AR11" s="394"/>
      <c r="AS11" s="394"/>
      <c r="AT11" s="394"/>
      <c r="AU11" s="394"/>
      <c r="AV11" s="394"/>
      <c r="AW11" s="394"/>
      <c r="AX11" s="394"/>
      <c r="AY11" s="394"/>
      <c r="AZ11" s="394"/>
      <c r="BA11" s="394"/>
      <c r="BB11" s="394"/>
      <c r="BC11" s="394"/>
      <c r="BD11" s="394"/>
      <c r="BE11" s="394"/>
      <c r="BF11" s="394"/>
      <c r="BG11" s="394"/>
      <c r="BH11" s="394"/>
      <c r="BI11" s="394"/>
      <c r="BJ11" s="394"/>
      <c r="BK11" s="394"/>
      <c r="BL11" s="394"/>
      <c r="BM11" s="394"/>
      <c r="BN11" s="394"/>
      <c r="BO11" s="394"/>
      <c r="BP11" s="394"/>
      <c r="BQ11" s="394"/>
      <c r="BR11" s="394"/>
      <c r="BS11" s="394"/>
      <c r="BT11" s="394"/>
      <c r="BU11" s="394"/>
      <c r="BV11" s="394"/>
      <c r="BW11" s="394"/>
      <c r="BX11" s="394"/>
      <c r="BY11" s="394"/>
      <c r="BZ11" s="395"/>
      <c r="CA11" s="7"/>
    </row>
    <row r="12" spans="1:83" s="2" customFormat="1" ht="18.75" customHeight="1" x14ac:dyDescent="0.15">
      <c r="A12" s="11"/>
      <c r="B12" s="33"/>
      <c r="C12" s="13"/>
      <c r="D12" s="169" t="s">
        <v>190</v>
      </c>
      <c r="E12" s="169"/>
      <c r="F12" s="169"/>
      <c r="G12" s="169"/>
      <c r="H12" s="169"/>
      <c r="I12" s="14"/>
      <c r="J12" s="292"/>
      <c r="K12" s="293"/>
      <c r="L12" s="293"/>
      <c r="M12" s="293"/>
      <c r="N12" s="293"/>
      <c r="O12" s="294"/>
      <c r="P12" s="263"/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  <c r="AB12" s="264"/>
      <c r="AC12" s="264"/>
      <c r="AD12" s="264"/>
      <c r="AE12" s="265"/>
      <c r="AF12" s="284"/>
      <c r="AG12" s="285"/>
      <c r="AH12" s="163"/>
      <c r="AI12" s="164"/>
      <c r="AJ12" s="164"/>
      <c r="AK12" s="146"/>
      <c r="AL12" s="146"/>
      <c r="AM12" s="146"/>
      <c r="AN12" s="220"/>
      <c r="AO12" s="393"/>
      <c r="AP12" s="394"/>
      <c r="AQ12" s="394"/>
      <c r="AR12" s="394"/>
      <c r="AS12" s="394"/>
      <c r="AT12" s="394"/>
      <c r="AU12" s="394"/>
      <c r="AV12" s="394"/>
      <c r="AW12" s="394"/>
      <c r="AX12" s="394"/>
      <c r="AY12" s="394"/>
      <c r="AZ12" s="394"/>
      <c r="BA12" s="394"/>
      <c r="BB12" s="394"/>
      <c r="BC12" s="394"/>
      <c r="BD12" s="394"/>
      <c r="BE12" s="394"/>
      <c r="BF12" s="394"/>
      <c r="BG12" s="394"/>
      <c r="BH12" s="394"/>
      <c r="BI12" s="394"/>
      <c r="BJ12" s="394"/>
      <c r="BK12" s="394"/>
      <c r="BL12" s="394"/>
      <c r="BM12" s="394"/>
      <c r="BN12" s="394"/>
      <c r="BO12" s="394"/>
      <c r="BP12" s="394"/>
      <c r="BQ12" s="394"/>
      <c r="BR12" s="394"/>
      <c r="BS12" s="394"/>
      <c r="BT12" s="394"/>
      <c r="BU12" s="394"/>
      <c r="BV12" s="394"/>
      <c r="BW12" s="394"/>
      <c r="BX12" s="394"/>
      <c r="BY12" s="394"/>
      <c r="BZ12" s="395"/>
      <c r="CA12" s="11"/>
    </row>
    <row r="13" spans="1:83" ht="16.5" customHeight="1" x14ac:dyDescent="0.15">
      <c r="A13" s="7"/>
      <c r="B13" s="34"/>
      <c r="C13" s="149" t="s">
        <v>148</v>
      </c>
      <c r="D13" s="149"/>
      <c r="E13" s="149"/>
      <c r="F13" s="149"/>
      <c r="G13" s="149"/>
      <c r="H13" s="149"/>
      <c r="I13" s="150"/>
      <c r="J13" s="271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3"/>
      <c r="AD13" s="153" t="s">
        <v>214</v>
      </c>
      <c r="AE13" s="154"/>
      <c r="AF13" s="154"/>
      <c r="AG13" s="154"/>
      <c r="AH13" s="154"/>
      <c r="AI13" s="154"/>
      <c r="AJ13" s="154"/>
      <c r="AK13" s="154"/>
      <c r="AL13" s="154"/>
      <c r="AM13" s="154"/>
      <c r="AN13" s="155"/>
      <c r="AO13" s="393"/>
      <c r="AP13" s="394"/>
      <c r="AQ13" s="394"/>
      <c r="AR13" s="394"/>
      <c r="AS13" s="394"/>
      <c r="AT13" s="394"/>
      <c r="AU13" s="394"/>
      <c r="AV13" s="394"/>
      <c r="AW13" s="394"/>
      <c r="AX13" s="394"/>
      <c r="AY13" s="394"/>
      <c r="AZ13" s="394"/>
      <c r="BA13" s="394"/>
      <c r="BB13" s="394"/>
      <c r="BC13" s="394"/>
      <c r="BD13" s="394"/>
      <c r="BE13" s="394"/>
      <c r="BF13" s="394"/>
      <c r="BG13" s="394"/>
      <c r="BH13" s="394"/>
      <c r="BI13" s="394"/>
      <c r="BJ13" s="394"/>
      <c r="BK13" s="394"/>
      <c r="BL13" s="394"/>
      <c r="BM13" s="394"/>
      <c r="BN13" s="394"/>
      <c r="BO13" s="394"/>
      <c r="BP13" s="394"/>
      <c r="BQ13" s="394"/>
      <c r="BR13" s="394"/>
      <c r="BS13" s="394"/>
      <c r="BT13" s="394"/>
      <c r="BU13" s="394"/>
      <c r="BV13" s="394"/>
      <c r="BW13" s="394"/>
      <c r="BX13" s="394"/>
      <c r="BY13" s="394"/>
      <c r="BZ13" s="395"/>
      <c r="CA13" s="7"/>
    </row>
    <row r="14" spans="1:83" ht="16.5" customHeight="1" x14ac:dyDescent="0.15">
      <c r="A14" s="7"/>
      <c r="B14" s="32"/>
      <c r="C14" s="19"/>
      <c r="D14" s="19"/>
      <c r="E14" s="19"/>
      <c r="F14" s="19"/>
      <c r="G14" s="19"/>
      <c r="H14" s="19"/>
      <c r="I14" s="12"/>
      <c r="J14" s="23"/>
      <c r="K14" s="28" t="s">
        <v>20</v>
      </c>
      <c r="L14" s="256"/>
      <c r="M14" s="256"/>
      <c r="N14" s="256"/>
      <c r="O14" s="21" t="s">
        <v>21</v>
      </c>
      <c r="P14" s="256"/>
      <c r="Q14" s="256"/>
      <c r="R14" s="256"/>
      <c r="S14" s="256"/>
      <c r="T14" s="19"/>
      <c r="U14" s="88"/>
      <c r="V14" s="19"/>
      <c r="W14" s="19"/>
      <c r="X14" s="19"/>
      <c r="Y14" s="19"/>
      <c r="Z14" s="19"/>
      <c r="AA14" s="19"/>
      <c r="AB14" s="19"/>
      <c r="AC14" s="12"/>
      <c r="AD14" s="268" t="s">
        <v>212</v>
      </c>
      <c r="AE14" s="269"/>
      <c r="AF14" s="269"/>
      <c r="AG14" s="269"/>
      <c r="AH14" s="269"/>
      <c r="AI14" s="269"/>
      <c r="AJ14" s="269"/>
      <c r="AK14" s="269"/>
      <c r="AL14" s="269"/>
      <c r="AM14" s="269"/>
      <c r="AN14" s="194"/>
      <c r="AO14" s="393"/>
      <c r="AP14" s="394"/>
      <c r="AQ14" s="394"/>
      <c r="AR14" s="394"/>
      <c r="AS14" s="394"/>
      <c r="AT14" s="394"/>
      <c r="AU14" s="394"/>
      <c r="AV14" s="394"/>
      <c r="AW14" s="394"/>
      <c r="AX14" s="394"/>
      <c r="AY14" s="394"/>
      <c r="AZ14" s="394"/>
      <c r="BA14" s="394"/>
      <c r="BB14" s="394"/>
      <c r="BC14" s="394"/>
      <c r="BD14" s="394"/>
      <c r="BE14" s="394"/>
      <c r="BF14" s="394"/>
      <c r="BG14" s="394"/>
      <c r="BH14" s="394"/>
      <c r="BI14" s="394"/>
      <c r="BJ14" s="394"/>
      <c r="BK14" s="394"/>
      <c r="BL14" s="394"/>
      <c r="BM14" s="394"/>
      <c r="BN14" s="394"/>
      <c r="BO14" s="394"/>
      <c r="BP14" s="394"/>
      <c r="BQ14" s="394"/>
      <c r="BR14" s="394"/>
      <c r="BS14" s="394"/>
      <c r="BT14" s="394"/>
      <c r="BU14" s="394"/>
      <c r="BV14" s="394"/>
      <c r="BW14" s="394"/>
      <c r="BX14" s="394"/>
      <c r="BY14" s="394"/>
      <c r="BZ14" s="395"/>
      <c r="CA14" s="7"/>
    </row>
    <row r="15" spans="1:83" ht="16.5" customHeight="1" x14ac:dyDescent="0.15">
      <c r="A15" s="7"/>
      <c r="B15" s="32"/>
      <c r="C15" s="168" t="s">
        <v>17</v>
      </c>
      <c r="D15" s="174" t="s">
        <v>18</v>
      </c>
      <c r="E15" s="174"/>
      <c r="F15" s="174"/>
      <c r="G15" s="174"/>
      <c r="H15" s="174"/>
      <c r="I15" s="12"/>
      <c r="J15" s="274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6"/>
      <c r="AD15" s="270"/>
      <c r="AE15" s="269"/>
      <c r="AF15" s="269"/>
      <c r="AG15" s="269"/>
      <c r="AH15" s="269"/>
      <c r="AI15" s="269"/>
      <c r="AJ15" s="269"/>
      <c r="AK15" s="269"/>
      <c r="AL15" s="269"/>
      <c r="AM15" s="269"/>
      <c r="AN15" s="194"/>
      <c r="AO15" s="393"/>
      <c r="AP15" s="394"/>
      <c r="AQ15" s="394"/>
      <c r="AR15" s="394"/>
      <c r="AS15" s="394"/>
      <c r="AT15" s="394"/>
      <c r="AU15" s="394"/>
      <c r="AV15" s="394"/>
      <c r="AW15" s="394"/>
      <c r="AX15" s="394"/>
      <c r="AY15" s="394"/>
      <c r="AZ15" s="394"/>
      <c r="BA15" s="394"/>
      <c r="BB15" s="394"/>
      <c r="BC15" s="394"/>
      <c r="BD15" s="394"/>
      <c r="BE15" s="394"/>
      <c r="BF15" s="394"/>
      <c r="BG15" s="394"/>
      <c r="BH15" s="394"/>
      <c r="BI15" s="394"/>
      <c r="BJ15" s="394"/>
      <c r="BK15" s="394"/>
      <c r="BL15" s="394"/>
      <c r="BM15" s="394"/>
      <c r="BN15" s="394"/>
      <c r="BO15" s="394"/>
      <c r="BP15" s="394"/>
      <c r="BQ15" s="394"/>
      <c r="BR15" s="394"/>
      <c r="BS15" s="394"/>
      <c r="BT15" s="394"/>
      <c r="BU15" s="394"/>
      <c r="BV15" s="394"/>
      <c r="BW15" s="394"/>
      <c r="BX15" s="394"/>
      <c r="BY15" s="394"/>
      <c r="BZ15" s="395"/>
      <c r="CA15" s="7"/>
    </row>
    <row r="16" spans="1:83" ht="16.5" customHeight="1" x14ac:dyDescent="0.15">
      <c r="A16" s="7"/>
      <c r="B16" s="32"/>
      <c r="C16" s="168"/>
      <c r="D16" s="174"/>
      <c r="E16" s="174"/>
      <c r="F16" s="174"/>
      <c r="G16" s="174"/>
      <c r="H16" s="174"/>
      <c r="I16" s="12"/>
      <c r="J16" s="274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6"/>
      <c r="AD16" s="270"/>
      <c r="AE16" s="269"/>
      <c r="AF16" s="269"/>
      <c r="AG16" s="269"/>
      <c r="AH16" s="269"/>
      <c r="AI16" s="269"/>
      <c r="AJ16" s="269"/>
      <c r="AK16" s="269"/>
      <c r="AL16" s="269"/>
      <c r="AM16" s="269"/>
      <c r="AN16" s="194"/>
      <c r="AO16" s="147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2" t="s">
        <v>273</v>
      </c>
      <c r="BH16" s="142"/>
      <c r="BI16" s="142"/>
      <c r="BJ16" s="142"/>
      <c r="BK16" s="142"/>
      <c r="BL16" s="142"/>
      <c r="BM16" s="142"/>
      <c r="BN16" s="146" t="s">
        <v>266</v>
      </c>
      <c r="BO16" s="146"/>
      <c r="BP16" s="146"/>
      <c r="BQ16" s="146"/>
      <c r="BR16" s="146"/>
      <c r="BS16" s="142" t="s">
        <v>274</v>
      </c>
      <c r="BT16" s="142"/>
      <c r="BU16" s="142"/>
      <c r="BV16" s="142" t="s">
        <v>275</v>
      </c>
      <c r="BW16" s="138"/>
      <c r="BX16" s="145" t="s">
        <v>277</v>
      </c>
      <c r="BY16" s="138"/>
      <c r="BZ16" s="144" t="s">
        <v>276</v>
      </c>
      <c r="CA16" s="139"/>
    </row>
    <row r="17" spans="1:79" ht="18" customHeight="1" x14ac:dyDescent="0.15">
      <c r="A17" s="7"/>
      <c r="B17" s="32"/>
      <c r="C17" s="19"/>
      <c r="D17" s="159" t="s">
        <v>19</v>
      </c>
      <c r="E17" s="159"/>
      <c r="F17" s="159"/>
      <c r="G17" s="159"/>
      <c r="H17" s="159"/>
      <c r="I17" s="12"/>
      <c r="J17" s="274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6"/>
      <c r="AD17" s="156" t="s">
        <v>183</v>
      </c>
      <c r="AE17" s="157"/>
      <c r="AF17" s="157"/>
      <c r="AG17" s="157"/>
      <c r="AH17" s="157"/>
      <c r="AI17" s="157"/>
      <c r="AJ17" s="157"/>
      <c r="AK17" s="157"/>
      <c r="AL17" s="157"/>
      <c r="AM17" s="157"/>
      <c r="AN17" s="158"/>
      <c r="AO17" s="244" t="s">
        <v>184</v>
      </c>
      <c r="AP17" s="234"/>
      <c r="AQ17" s="234"/>
      <c r="AR17" s="234"/>
      <c r="AS17" s="380" t="s">
        <v>259</v>
      </c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  <c r="BF17" s="380"/>
      <c r="BG17" s="380"/>
      <c r="BH17" s="109" t="s">
        <v>185</v>
      </c>
      <c r="BI17" s="110"/>
      <c r="BJ17" s="110"/>
      <c r="BK17" s="368" t="s">
        <v>262</v>
      </c>
      <c r="BL17" s="368"/>
      <c r="BM17" s="368"/>
      <c r="BN17" s="368"/>
      <c r="BO17" s="368"/>
      <c r="BP17" s="368"/>
      <c r="BQ17" s="368"/>
      <c r="BR17" s="368"/>
      <c r="BS17" s="368"/>
      <c r="BT17" s="368"/>
      <c r="BU17" s="368"/>
      <c r="BV17" s="368"/>
      <c r="BW17" s="368"/>
      <c r="BX17" s="368"/>
      <c r="BY17" s="368"/>
      <c r="BZ17" s="369"/>
      <c r="CA17" s="7"/>
    </row>
    <row r="18" spans="1:79" ht="21.75" customHeight="1" x14ac:dyDescent="0.15">
      <c r="A18" s="7"/>
      <c r="B18" s="32"/>
      <c r="C18" s="19"/>
      <c r="D18" s="19"/>
      <c r="E18" s="19"/>
      <c r="F18" s="19"/>
      <c r="G18" s="19"/>
      <c r="H18" s="19"/>
      <c r="I18" s="12"/>
      <c r="J18" s="178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5" t="s">
        <v>23</v>
      </c>
      <c r="X18" s="175"/>
      <c r="Y18" s="175" t="s">
        <v>24</v>
      </c>
      <c r="Z18" s="175"/>
      <c r="AA18" s="175"/>
      <c r="AB18" s="176" t="s">
        <v>25</v>
      </c>
      <c r="AC18" s="177"/>
      <c r="AD18" s="372" t="s">
        <v>213</v>
      </c>
      <c r="AE18" s="373"/>
      <c r="AF18" s="373"/>
      <c r="AG18" s="373"/>
      <c r="AH18" s="373"/>
      <c r="AI18" s="373"/>
      <c r="AJ18" s="373"/>
      <c r="AK18" s="373"/>
      <c r="AL18" s="373"/>
      <c r="AM18" s="373"/>
      <c r="AN18" s="374"/>
      <c r="AO18" s="353" t="s">
        <v>260</v>
      </c>
      <c r="AP18" s="354"/>
      <c r="AQ18" s="354"/>
      <c r="AR18" s="354"/>
      <c r="AS18" s="354"/>
      <c r="AT18" s="354"/>
      <c r="AU18" s="354"/>
      <c r="AV18" s="354"/>
      <c r="AW18" s="354"/>
      <c r="AX18" s="354"/>
      <c r="AY18" s="354"/>
      <c r="AZ18" s="354"/>
      <c r="BA18" s="354"/>
      <c r="BB18" s="354"/>
      <c r="BC18" s="354"/>
      <c r="BD18" s="354"/>
      <c r="BE18" s="354"/>
      <c r="BF18" s="354"/>
      <c r="BG18" s="355"/>
      <c r="BH18" s="128"/>
      <c r="BI18" s="129"/>
      <c r="BJ18" s="129"/>
      <c r="BK18" s="370"/>
      <c r="BL18" s="370"/>
      <c r="BM18" s="370"/>
      <c r="BN18" s="370"/>
      <c r="BO18" s="370"/>
      <c r="BP18" s="370"/>
      <c r="BQ18" s="370"/>
      <c r="BR18" s="370"/>
      <c r="BS18" s="370"/>
      <c r="BT18" s="370"/>
      <c r="BU18" s="370"/>
      <c r="BV18" s="370"/>
      <c r="BW18" s="370"/>
      <c r="BX18" s="370"/>
      <c r="BY18" s="370"/>
      <c r="BZ18" s="371"/>
      <c r="CA18" s="7"/>
    </row>
    <row r="19" spans="1:79" ht="22.5" customHeight="1" x14ac:dyDescent="0.15">
      <c r="A19" s="7"/>
      <c r="B19" s="32"/>
      <c r="C19" s="19"/>
      <c r="D19" s="19"/>
      <c r="E19" s="19"/>
      <c r="F19" s="19"/>
      <c r="G19" s="19"/>
      <c r="H19" s="19"/>
      <c r="I19" s="12"/>
      <c r="J19" s="106" t="s">
        <v>31</v>
      </c>
      <c r="K19" s="341" t="s">
        <v>27</v>
      </c>
      <c r="L19" s="341"/>
      <c r="M19" s="341"/>
      <c r="N19" s="341"/>
      <c r="O19" s="341"/>
      <c r="P19" s="107" t="s">
        <v>13</v>
      </c>
      <c r="Q19" s="341" t="s">
        <v>28</v>
      </c>
      <c r="R19" s="341"/>
      <c r="S19" s="341"/>
      <c r="T19" s="341"/>
      <c r="U19" s="341"/>
      <c r="V19" s="107" t="s">
        <v>13</v>
      </c>
      <c r="W19" s="341" t="s">
        <v>29</v>
      </c>
      <c r="X19" s="341"/>
      <c r="Y19" s="341"/>
      <c r="Z19" s="269"/>
      <c r="AA19" s="269"/>
      <c r="AB19" s="269"/>
      <c r="AC19" s="108" t="s">
        <v>173</v>
      </c>
      <c r="AD19" s="372"/>
      <c r="AE19" s="373"/>
      <c r="AF19" s="373"/>
      <c r="AG19" s="373"/>
      <c r="AH19" s="373"/>
      <c r="AI19" s="373"/>
      <c r="AJ19" s="373"/>
      <c r="AK19" s="373"/>
      <c r="AL19" s="373"/>
      <c r="AM19" s="373"/>
      <c r="AN19" s="374"/>
      <c r="AO19" s="393"/>
      <c r="AP19" s="394"/>
      <c r="AQ19" s="394"/>
      <c r="AR19" s="394"/>
      <c r="AS19" s="394"/>
      <c r="AT19" s="394"/>
      <c r="AU19" s="394"/>
      <c r="AV19" s="394"/>
      <c r="AW19" s="394"/>
      <c r="AX19" s="396"/>
      <c r="AY19" s="398"/>
      <c r="AZ19" s="399"/>
      <c r="BA19" s="399"/>
      <c r="BB19" s="399"/>
      <c r="BC19" s="399"/>
      <c r="BD19" s="399"/>
      <c r="BE19" s="399"/>
      <c r="BF19" s="399"/>
      <c r="BG19" s="400"/>
      <c r="BH19" s="393"/>
      <c r="BI19" s="394"/>
      <c r="BJ19" s="394"/>
      <c r="BK19" s="394"/>
      <c r="BL19" s="394"/>
      <c r="BM19" s="394"/>
      <c r="BN19" s="394"/>
      <c r="BO19" s="394"/>
      <c r="BP19" s="394"/>
      <c r="BQ19" s="394"/>
      <c r="BR19" s="394"/>
      <c r="BS19" s="394"/>
      <c r="BT19" s="394"/>
      <c r="BU19" s="394"/>
      <c r="BV19" s="394"/>
      <c r="BW19" s="394"/>
      <c r="BX19" s="394"/>
      <c r="BY19" s="394"/>
      <c r="BZ19" s="395"/>
      <c r="CA19" s="7"/>
    </row>
    <row r="20" spans="1:79" ht="5.25" customHeight="1" x14ac:dyDescent="0.15">
      <c r="A20" s="7"/>
      <c r="B20" s="32"/>
      <c r="C20" s="19"/>
      <c r="D20" s="19"/>
      <c r="E20" s="19"/>
      <c r="F20" s="19"/>
      <c r="G20" s="19"/>
      <c r="H20" s="19"/>
      <c r="I20" s="12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375"/>
      <c r="AE20" s="376"/>
      <c r="AF20" s="376"/>
      <c r="AG20" s="376"/>
      <c r="AH20" s="376"/>
      <c r="AI20" s="376"/>
      <c r="AJ20" s="376"/>
      <c r="AK20" s="376"/>
      <c r="AL20" s="376"/>
      <c r="AM20" s="376"/>
      <c r="AN20" s="377"/>
      <c r="AO20" s="393"/>
      <c r="AP20" s="394"/>
      <c r="AQ20" s="394"/>
      <c r="AR20" s="394"/>
      <c r="AS20" s="394"/>
      <c r="AT20" s="394"/>
      <c r="AU20" s="394"/>
      <c r="AV20" s="394"/>
      <c r="AW20" s="394"/>
      <c r="AX20" s="396"/>
      <c r="AY20" s="398"/>
      <c r="AZ20" s="399"/>
      <c r="BA20" s="399"/>
      <c r="BB20" s="399"/>
      <c r="BC20" s="399"/>
      <c r="BD20" s="399"/>
      <c r="BE20" s="399"/>
      <c r="BF20" s="399"/>
      <c r="BG20" s="400"/>
      <c r="BH20" s="393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5"/>
      <c r="CA20" s="7"/>
    </row>
    <row r="21" spans="1:79" ht="7.5" customHeight="1" x14ac:dyDescent="0.15">
      <c r="A21" s="7"/>
      <c r="B21" s="34"/>
      <c r="C21" s="16"/>
      <c r="D21" s="16"/>
      <c r="E21" s="16"/>
      <c r="F21" s="16"/>
      <c r="G21" s="16"/>
      <c r="H21" s="16"/>
      <c r="I21" s="17"/>
      <c r="J21" s="357" t="s">
        <v>4</v>
      </c>
      <c r="K21" s="149"/>
      <c r="L21" s="149"/>
      <c r="M21" s="150"/>
      <c r="N21" s="180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2"/>
      <c r="AD21" s="15"/>
      <c r="AE21" s="61"/>
      <c r="AF21" s="24"/>
      <c r="AG21" s="24"/>
      <c r="AH21" s="24"/>
      <c r="AI21" s="24"/>
      <c r="AJ21" s="24"/>
      <c r="AK21" s="24"/>
      <c r="AL21" s="24"/>
      <c r="AM21" s="24"/>
      <c r="AN21" s="25"/>
      <c r="AO21" s="393"/>
      <c r="AP21" s="394"/>
      <c r="AQ21" s="394"/>
      <c r="AR21" s="394"/>
      <c r="AS21" s="394"/>
      <c r="AT21" s="394"/>
      <c r="AU21" s="394"/>
      <c r="AV21" s="394"/>
      <c r="AW21" s="394"/>
      <c r="AX21" s="396"/>
      <c r="AY21" s="398"/>
      <c r="AZ21" s="399"/>
      <c r="BA21" s="399"/>
      <c r="BB21" s="399"/>
      <c r="BC21" s="399"/>
      <c r="BD21" s="399"/>
      <c r="BE21" s="399"/>
      <c r="BF21" s="399"/>
      <c r="BG21" s="400"/>
      <c r="BH21" s="393"/>
      <c r="BI21" s="394"/>
      <c r="BJ21" s="394"/>
      <c r="BK21" s="394"/>
      <c r="BL21" s="394"/>
      <c r="BM21" s="394"/>
      <c r="BN21" s="394"/>
      <c r="BO21" s="394"/>
      <c r="BP21" s="394"/>
      <c r="BQ21" s="394"/>
      <c r="BR21" s="394"/>
      <c r="BS21" s="394"/>
      <c r="BT21" s="394"/>
      <c r="BU21" s="394"/>
      <c r="BV21" s="394"/>
      <c r="BW21" s="394"/>
      <c r="BX21" s="394"/>
      <c r="BY21" s="394"/>
      <c r="BZ21" s="395"/>
      <c r="CA21" s="7"/>
    </row>
    <row r="22" spans="1:79" ht="8.25" customHeight="1" x14ac:dyDescent="0.15">
      <c r="A22" s="7"/>
      <c r="B22" s="32"/>
      <c r="C22" s="19"/>
      <c r="D22" s="19"/>
      <c r="E22" s="19"/>
      <c r="F22" s="19"/>
      <c r="G22" s="19"/>
      <c r="H22" s="19"/>
      <c r="I22" s="12"/>
      <c r="J22" s="358"/>
      <c r="K22" s="151"/>
      <c r="L22" s="151"/>
      <c r="M22" s="152"/>
      <c r="N22" s="183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5"/>
      <c r="AD22" s="156" t="s">
        <v>254</v>
      </c>
      <c r="AE22" s="157"/>
      <c r="AF22" s="157"/>
      <c r="AG22" s="157"/>
      <c r="AH22" s="157"/>
      <c r="AI22" s="157"/>
      <c r="AJ22" s="157"/>
      <c r="AK22" s="157"/>
      <c r="AL22" s="157"/>
      <c r="AM22" s="157"/>
      <c r="AN22" s="158"/>
      <c r="AO22" s="393"/>
      <c r="AP22" s="394"/>
      <c r="AQ22" s="394"/>
      <c r="AR22" s="394"/>
      <c r="AS22" s="394"/>
      <c r="AT22" s="394"/>
      <c r="AU22" s="394"/>
      <c r="AV22" s="394"/>
      <c r="AW22" s="394"/>
      <c r="AX22" s="396"/>
      <c r="AY22" s="398"/>
      <c r="AZ22" s="399"/>
      <c r="BA22" s="399"/>
      <c r="BB22" s="399"/>
      <c r="BC22" s="399"/>
      <c r="BD22" s="399"/>
      <c r="BE22" s="399"/>
      <c r="BF22" s="399"/>
      <c r="BG22" s="400"/>
      <c r="BH22" s="393"/>
      <c r="BI22" s="394"/>
      <c r="BJ22" s="394"/>
      <c r="BK22" s="394"/>
      <c r="BL22" s="394"/>
      <c r="BM22" s="394"/>
      <c r="BN22" s="394"/>
      <c r="BO22" s="394"/>
      <c r="BP22" s="394"/>
      <c r="BQ22" s="394"/>
      <c r="BR22" s="394"/>
      <c r="BS22" s="394"/>
      <c r="BT22" s="394"/>
      <c r="BU22" s="394"/>
      <c r="BV22" s="394"/>
      <c r="BW22" s="394"/>
      <c r="BX22" s="394"/>
      <c r="BY22" s="394"/>
      <c r="BZ22" s="395"/>
      <c r="CA22" s="7"/>
    </row>
    <row r="23" spans="1:79" ht="9.75" customHeight="1" x14ac:dyDescent="0.15">
      <c r="A23" s="7"/>
      <c r="B23" s="32"/>
      <c r="C23" s="19"/>
      <c r="D23" s="19"/>
      <c r="E23" s="19"/>
      <c r="F23" s="19"/>
      <c r="G23" s="19"/>
      <c r="H23" s="19"/>
      <c r="I23" s="12"/>
      <c r="J23" s="162" t="s">
        <v>187</v>
      </c>
      <c r="K23" s="159"/>
      <c r="L23" s="159"/>
      <c r="M23" s="161"/>
      <c r="N23" s="226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8"/>
      <c r="AD23" s="156"/>
      <c r="AE23" s="157"/>
      <c r="AF23" s="157"/>
      <c r="AG23" s="157"/>
      <c r="AH23" s="157"/>
      <c r="AI23" s="157"/>
      <c r="AJ23" s="157"/>
      <c r="AK23" s="157"/>
      <c r="AL23" s="157"/>
      <c r="AM23" s="157"/>
      <c r="AN23" s="158"/>
      <c r="AO23" s="393"/>
      <c r="AP23" s="394"/>
      <c r="AQ23" s="394"/>
      <c r="AR23" s="394"/>
      <c r="AS23" s="394"/>
      <c r="AT23" s="394"/>
      <c r="AU23" s="394"/>
      <c r="AV23" s="394"/>
      <c r="AW23" s="394"/>
      <c r="AX23" s="396"/>
      <c r="AY23" s="398"/>
      <c r="AZ23" s="399"/>
      <c r="BA23" s="399"/>
      <c r="BB23" s="399"/>
      <c r="BC23" s="399"/>
      <c r="BD23" s="399"/>
      <c r="BE23" s="399"/>
      <c r="BF23" s="399"/>
      <c r="BG23" s="400"/>
      <c r="BH23" s="393"/>
      <c r="BI23" s="394"/>
      <c r="BJ23" s="394"/>
      <c r="BK23" s="394"/>
      <c r="BL23" s="394"/>
      <c r="BM23" s="394"/>
      <c r="BN23" s="394"/>
      <c r="BO23" s="394"/>
      <c r="BP23" s="394"/>
      <c r="BQ23" s="394"/>
      <c r="BR23" s="394"/>
      <c r="BS23" s="394"/>
      <c r="BT23" s="394"/>
      <c r="BU23" s="394"/>
      <c r="BV23" s="394"/>
      <c r="BW23" s="394"/>
      <c r="BX23" s="394"/>
      <c r="BY23" s="394"/>
      <c r="BZ23" s="395"/>
      <c r="CA23" s="7"/>
    </row>
    <row r="24" spans="1:79" ht="19.5" customHeight="1" x14ac:dyDescent="0.15">
      <c r="A24" s="7"/>
      <c r="B24" s="32"/>
      <c r="C24" s="19"/>
      <c r="D24" s="19"/>
      <c r="E24" s="19"/>
      <c r="F24" s="19"/>
      <c r="G24" s="19"/>
      <c r="H24" s="19"/>
      <c r="I24" s="19"/>
      <c r="J24" s="163"/>
      <c r="K24" s="164"/>
      <c r="L24" s="164"/>
      <c r="M24" s="367"/>
      <c r="N24" s="229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1"/>
      <c r="AD24" s="387" t="s">
        <v>30</v>
      </c>
      <c r="AE24" s="388"/>
      <c r="AF24" s="388"/>
      <c r="AG24" s="193" t="s">
        <v>22</v>
      </c>
      <c r="AH24" s="193"/>
      <c r="AI24" s="193"/>
      <c r="AJ24" s="193"/>
      <c r="AK24" s="193"/>
      <c r="AL24" s="193"/>
      <c r="AM24" s="193"/>
      <c r="AN24" s="194"/>
      <c r="AO24" s="393"/>
      <c r="AP24" s="394"/>
      <c r="AQ24" s="394"/>
      <c r="AR24" s="394"/>
      <c r="AS24" s="394"/>
      <c r="AT24" s="394"/>
      <c r="AU24" s="394"/>
      <c r="AV24" s="394"/>
      <c r="AW24" s="394"/>
      <c r="AX24" s="396"/>
      <c r="AY24" s="398"/>
      <c r="AZ24" s="399"/>
      <c r="BA24" s="399"/>
      <c r="BB24" s="399"/>
      <c r="BC24" s="399"/>
      <c r="BD24" s="399"/>
      <c r="BE24" s="399"/>
      <c r="BF24" s="399"/>
      <c r="BG24" s="400"/>
      <c r="BH24" s="393"/>
      <c r="BI24" s="394"/>
      <c r="BJ24" s="394"/>
      <c r="BK24" s="394"/>
      <c r="BL24" s="394"/>
      <c r="BM24" s="394"/>
      <c r="BN24" s="394"/>
      <c r="BO24" s="394"/>
      <c r="BP24" s="394"/>
      <c r="BQ24" s="394"/>
      <c r="BR24" s="394"/>
      <c r="BS24" s="394"/>
      <c r="BT24" s="394"/>
      <c r="BU24" s="394"/>
      <c r="BV24" s="394"/>
      <c r="BW24" s="394"/>
      <c r="BX24" s="394"/>
      <c r="BY24" s="394"/>
      <c r="BZ24" s="395"/>
      <c r="CA24" s="7"/>
    </row>
    <row r="25" spans="1:79" ht="17.25" customHeight="1" x14ac:dyDescent="0.15">
      <c r="A25" s="7"/>
      <c r="B25" s="32"/>
      <c r="C25" s="168" t="s">
        <v>33</v>
      </c>
      <c r="D25" s="174" t="s">
        <v>34</v>
      </c>
      <c r="E25" s="174"/>
      <c r="F25" s="174"/>
      <c r="G25" s="174"/>
      <c r="H25" s="174"/>
      <c r="I25" s="19"/>
      <c r="J25" s="358" t="s">
        <v>4</v>
      </c>
      <c r="K25" s="151"/>
      <c r="L25" s="151"/>
      <c r="M25" s="152"/>
      <c r="N25" s="171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3"/>
      <c r="AD25" s="387"/>
      <c r="AE25" s="388"/>
      <c r="AF25" s="388"/>
      <c r="AG25" s="193"/>
      <c r="AH25" s="193"/>
      <c r="AI25" s="193"/>
      <c r="AJ25" s="193"/>
      <c r="AK25" s="193"/>
      <c r="AL25" s="193"/>
      <c r="AM25" s="193"/>
      <c r="AN25" s="194"/>
      <c r="AO25" s="393"/>
      <c r="AP25" s="394"/>
      <c r="AQ25" s="394"/>
      <c r="AR25" s="394"/>
      <c r="AS25" s="394"/>
      <c r="AT25" s="394"/>
      <c r="AU25" s="394"/>
      <c r="AV25" s="394"/>
      <c r="AW25" s="394"/>
      <c r="AX25" s="396"/>
      <c r="AY25" s="398"/>
      <c r="AZ25" s="399"/>
      <c r="BA25" s="399"/>
      <c r="BB25" s="399"/>
      <c r="BC25" s="399"/>
      <c r="BD25" s="399"/>
      <c r="BE25" s="399"/>
      <c r="BF25" s="399"/>
      <c r="BG25" s="400"/>
      <c r="BH25" s="393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5"/>
      <c r="CA25" s="7"/>
    </row>
    <row r="26" spans="1:79" ht="16.5" customHeight="1" x14ac:dyDescent="0.15">
      <c r="A26" s="7"/>
      <c r="B26" s="32"/>
      <c r="C26" s="168"/>
      <c r="D26" s="174"/>
      <c r="E26" s="174"/>
      <c r="F26" s="174"/>
      <c r="G26" s="174"/>
      <c r="H26" s="174"/>
      <c r="I26" s="19"/>
      <c r="J26" s="162" t="s">
        <v>176</v>
      </c>
      <c r="K26" s="159"/>
      <c r="L26" s="159"/>
      <c r="M26" s="161"/>
      <c r="N26" s="7"/>
      <c r="O26" s="28" t="s">
        <v>20</v>
      </c>
      <c r="P26" s="256"/>
      <c r="Q26" s="256"/>
      <c r="R26" s="256"/>
      <c r="S26" s="21" t="s">
        <v>21</v>
      </c>
      <c r="T26" s="256"/>
      <c r="U26" s="256"/>
      <c r="V26" s="256"/>
      <c r="W26" s="256"/>
      <c r="X26" s="19"/>
      <c r="Y26" s="19"/>
      <c r="Z26" s="19"/>
      <c r="AA26" s="19"/>
      <c r="AB26" s="19"/>
      <c r="AC26" s="19"/>
      <c r="AD26" s="156"/>
      <c r="AE26" s="157"/>
      <c r="AF26" s="157"/>
      <c r="AG26" s="157"/>
      <c r="AH26" s="157"/>
      <c r="AI26" s="157"/>
      <c r="AJ26" s="157"/>
      <c r="AK26" s="157"/>
      <c r="AL26" s="157"/>
      <c r="AM26" s="157"/>
      <c r="AN26" s="158"/>
      <c r="AO26" s="393"/>
      <c r="AP26" s="394"/>
      <c r="AQ26" s="394"/>
      <c r="AR26" s="394"/>
      <c r="AS26" s="394"/>
      <c r="AT26" s="394"/>
      <c r="AU26" s="394"/>
      <c r="AV26" s="394"/>
      <c r="AW26" s="394"/>
      <c r="AX26" s="396"/>
      <c r="AY26" s="398"/>
      <c r="AZ26" s="399"/>
      <c r="BA26" s="399"/>
      <c r="BB26" s="399"/>
      <c r="BC26" s="399"/>
      <c r="BD26" s="399"/>
      <c r="BE26" s="399"/>
      <c r="BF26" s="399"/>
      <c r="BG26" s="400"/>
      <c r="BH26" s="393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5"/>
      <c r="CA26" s="7"/>
    </row>
    <row r="27" spans="1:79" ht="20.25" customHeight="1" x14ac:dyDescent="0.15">
      <c r="A27" s="7"/>
      <c r="B27" s="32"/>
      <c r="C27" s="7"/>
      <c r="D27" s="7"/>
      <c r="E27" s="7"/>
      <c r="F27" s="7"/>
      <c r="G27" s="7"/>
      <c r="H27" s="7"/>
      <c r="I27" s="19"/>
      <c r="J27" s="162"/>
      <c r="K27" s="159"/>
      <c r="L27" s="159"/>
      <c r="M27" s="161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387"/>
      <c r="AE27" s="388"/>
      <c r="AF27" s="388"/>
      <c r="AG27" s="359"/>
      <c r="AH27" s="359"/>
      <c r="AI27" s="359"/>
      <c r="AJ27" s="359"/>
      <c r="AK27" s="359"/>
      <c r="AL27" s="359"/>
      <c r="AM27" s="359"/>
      <c r="AN27" s="360"/>
      <c r="AO27" s="393"/>
      <c r="AP27" s="394"/>
      <c r="AQ27" s="394"/>
      <c r="AR27" s="394"/>
      <c r="AS27" s="394"/>
      <c r="AT27" s="394"/>
      <c r="AU27" s="394"/>
      <c r="AV27" s="394"/>
      <c r="AW27" s="394"/>
      <c r="AX27" s="396"/>
      <c r="AY27" s="398"/>
      <c r="AZ27" s="399"/>
      <c r="BA27" s="399"/>
      <c r="BB27" s="399"/>
      <c r="BC27" s="399"/>
      <c r="BD27" s="399"/>
      <c r="BE27" s="399"/>
      <c r="BF27" s="399"/>
      <c r="BG27" s="400"/>
      <c r="BH27" s="393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5"/>
      <c r="CA27" s="7"/>
    </row>
    <row r="28" spans="1:79" ht="20.25" customHeight="1" x14ac:dyDescent="0.15">
      <c r="A28" s="7"/>
      <c r="B28" s="32"/>
      <c r="C28" s="19"/>
      <c r="D28" s="19"/>
      <c r="E28" s="19"/>
      <c r="F28" s="19"/>
      <c r="G28" s="19"/>
      <c r="H28" s="19"/>
      <c r="I28" s="19"/>
      <c r="J28" s="163"/>
      <c r="K28" s="164"/>
      <c r="L28" s="164"/>
      <c r="M28" s="367"/>
      <c r="N28" s="298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98"/>
      <c r="AA28" s="298"/>
      <c r="AB28" s="298"/>
      <c r="AC28" s="298"/>
      <c r="AD28" s="300"/>
      <c r="AE28" s="301"/>
      <c r="AF28" s="301"/>
      <c r="AG28" s="361"/>
      <c r="AH28" s="361"/>
      <c r="AI28" s="361"/>
      <c r="AJ28" s="361"/>
      <c r="AK28" s="361"/>
      <c r="AL28" s="361"/>
      <c r="AM28" s="361"/>
      <c r="AN28" s="362"/>
      <c r="AO28" s="393"/>
      <c r="AP28" s="394"/>
      <c r="AQ28" s="394"/>
      <c r="AR28" s="394"/>
      <c r="AS28" s="394"/>
      <c r="AT28" s="394"/>
      <c r="AU28" s="394"/>
      <c r="AV28" s="394"/>
      <c r="AW28" s="394"/>
      <c r="AX28" s="396"/>
      <c r="AY28" s="398"/>
      <c r="AZ28" s="399"/>
      <c r="BA28" s="399"/>
      <c r="BB28" s="399"/>
      <c r="BC28" s="399"/>
      <c r="BD28" s="399"/>
      <c r="BE28" s="399"/>
      <c r="BF28" s="399"/>
      <c r="BG28" s="400"/>
      <c r="BH28" s="393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5"/>
      <c r="CA28" s="7"/>
    </row>
    <row r="29" spans="1:79" ht="6" customHeight="1" x14ac:dyDescent="0.15">
      <c r="A29" s="7"/>
      <c r="B29" s="34"/>
      <c r="C29" s="61"/>
      <c r="D29" s="61"/>
      <c r="E29" s="61"/>
      <c r="F29" s="61"/>
      <c r="G29" s="61"/>
      <c r="H29" s="61"/>
      <c r="I29" s="63"/>
      <c r="J29" s="56"/>
      <c r="K29" s="41"/>
      <c r="L29" s="41"/>
      <c r="M29" s="41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153" t="s">
        <v>258</v>
      </c>
      <c r="AE29" s="154"/>
      <c r="AF29" s="154"/>
      <c r="AG29" s="154"/>
      <c r="AH29" s="154"/>
      <c r="AI29" s="154"/>
      <c r="AJ29" s="154"/>
      <c r="AK29" s="154"/>
      <c r="AL29" s="154"/>
      <c r="AM29" s="154"/>
      <c r="AN29" s="155"/>
      <c r="AO29" s="393"/>
      <c r="AP29" s="394"/>
      <c r="AQ29" s="394"/>
      <c r="AR29" s="394"/>
      <c r="AS29" s="394"/>
      <c r="AT29" s="394"/>
      <c r="AU29" s="394"/>
      <c r="AV29" s="394"/>
      <c r="AW29" s="394"/>
      <c r="AX29" s="396"/>
      <c r="AY29" s="398"/>
      <c r="AZ29" s="399"/>
      <c r="BA29" s="399"/>
      <c r="BB29" s="399"/>
      <c r="BC29" s="399"/>
      <c r="BD29" s="399"/>
      <c r="BE29" s="399"/>
      <c r="BF29" s="399"/>
      <c r="BG29" s="400"/>
      <c r="BH29" s="393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5"/>
      <c r="CA29" s="7"/>
    </row>
    <row r="30" spans="1:79" ht="9" customHeight="1" x14ac:dyDescent="0.15">
      <c r="A30" s="7"/>
      <c r="B30" s="32"/>
      <c r="C30" s="7"/>
      <c r="D30" s="7"/>
      <c r="E30" s="7"/>
      <c r="F30" s="7"/>
      <c r="G30" s="7"/>
      <c r="H30" s="7"/>
      <c r="I30" s="46"/>
      <c r="J30" s="23"/>
      <c r="K30" s="19"/>
      <c r="L30" s="19"/>
      <c r="M30" s="19"/>
      <c r="N30" s="19"/>
      <c r="O30" s="19"/>
      <c r="P30" s="19"/>
      <c r="Q30" s="19"/>
      <c r="R30" s="7"/>
      <c r="S30" s="19"/>
      <c r="T30" s="159" t="s">
        <v>5</v>
      </c>
      <c r="U30" s="160"/>
      <c r="V30" s="160"/>
      <c r="W30" s="160"/>
      <c r="X30" s="160"/>
      <c r="Y30" s="160"/>
      <c r="Z30" s="160"/>
      <c r="AA30" s="160"/>
      <c r="AB30" s="160"/>
      <c r="AC30" s="161" t="s">
        <v>9</v>
      </c>
      <c r="AD30" s="156"/>
      <c r="AE30" s="157"/>
      <c r="AF30" s="157"/>
      <c r="AG30" s="157"/>
      <c r="AH30" s="157"/>
      <c r="AI30" s="157"/>
      <c r="AJ30" s="157"/>
      <c r="AK30" s="157"/>
      <c r="AL30" s="157"/>
      <c r="AM30" s="157"/>
      <c r="AN30" s="158"/>
      <c r="AO30" s="147"/>
      <c r="AP30" s="148"/>
      <c r="AQ30" s="148"/>
      <c r="AR30" s="148"/>
      <c r="AS30" s="148"/>
      <c r="AT30" s="148"/>
      <c r="AU30" s="148"/>
      <c r="AV30" s="148"/>
      <c r="AW30" s="148"/>
      <c r="AX30" s="397"/>
      <c r="AY30" s="401"/>
      <c r="AZ30" s="256"/>
      <c r="BA30" s="256"/>
      <c r="BB30" s="256"/>
      <c r="BC30" s="256"/>
      <c r="BD30" s="256"/>
      <c r="BE30" s="256"/>
      <c r="BF30" s="256"/>
      <c r="BG30" s="402"/>
      <c r="BH30" s="147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403"/>
      <c r="CA30" s="7"/>
    </row>
    <row r="31" spans="1:79" ht="15" customHeight="1" x14ac:dyDescent="0.15">
      <c r="A31" s="7"/>
      <c r="B31" s="32"/>
      <c r="C31" s="151" t="s">
        <v>148</v>
      </c>
      <c r="D31" s="151"/>
      <c r="E31" s="151"/>
      <c r="F31" s="151"/>
      <c r="G31" s="151"/>
      <c r="H31" s="151"/>
      <c r="I31" s="152"/>
      <c r="J31" s="23"/>
      <c r="K31" s="19"/>
      <c r="L31" s="19"/>
      <c r="M31" s="19"/>
      <c r="N31" s="19"/>
      <c r="O31" s="19"/>
      <c r="P31" s="19"/>
      <c r="Q31" s="19"/>
      <c r="R31" s="7"/>
      <c r="S31" s="19"/>
      <c r="T31" s="159"/>
      <c r="U31" s="160"/>
      <c r="V31" s="160"/>
      <c r="W31" s="160"/>
      <c r="X31" s="160"/>
      <c r="Y31" s="160"/>
      <c r="Z31" s="160"/>
      <c r="AA31" s="160"/>
      <c r="AB31" s="160"/>
      <c r="AC31" s="161"/>
      <c r="AD31" s="270" t="s">
        <v>162</v>
      </c>
      <c r="AE31" s="193"/>
      <c r="AF31" s="193"/>
      <c r="AG31" s="193"/>
      <c r="AH31" s="193"/>
      <c r="AI31" s="193"/>
      <c r="AJ31" s="193"/>
      <c r="AK31" s="193"/>
      <c r="AL31" s="193"/>
      <c r="AM31" s="193"/>
      <c r="AN31" s="194"/>
      <c r="AO31" s="381" t="s">
        <v>160</v>
      </c>
      <c r="AP31" s="382"/>
      <c r="AQ31" s="383"/>
      <c r="AR31" s="244" t="s">
        <v>62</v>
      </c>
      <c r="AS31" s="234"/>
      <c r="AT31" s="234"/>
      <c r="AU31" s="234"/>
      <c r="AV31" s="234"/>
      <c r="AW31" s="235"/>
      <c r="AX31" s="389"/>
      <c r="AY31" s="390"/>
      <c r="AZ31" s="390"/>
      <c r="BA31" s="390"/>
      <c r="BB31" s="390"/>
      <c r="BC31" s="390"/>
      <c r="BD31" s="390"/>
      <c r="BE31" s="390"/>
      <c r="BF31" s="390"/>
      <c r="BG31" s="390"/>
      <c r="BH31" s="390"/>
      <c r="BI31" s="390"/>
      <c r="BJ31" s="390"/>
      <c r="BK31" s="390"/>
      <c r="BL31" s="390"/>
      <c r="BM31" s="390"/>
      <c r="BN31" s="390"/>
      <c r="BO31" s="390"/>
      <c r="BP31" s="390"/>
      <c r="BQ31" s="390"/>
      <c r="BR31" s="390"/>
      <c r="BS31" s="390"/>
      <c r="BT31" s="390"/>
      <c r="BU31" s="390"/>
      <c r="BV31" s="390"/>
      <c r="BW31" s="390"/>
      <c r="BX31" s="390"/>
      <c r="BY31" s="390"/>
      <c r="BZ31" s="391"/>
      <c r="CA31" s="7"/>
    </row>
    <row r="32" spans="1:79" ht="15" customHeight="1" x14ac:dyDescent="0.15">
      <c r="A32" s="7"/>
      <c r="B32" s="32"/>
      <c r="C32" s="62" t="s">
        <v>37</v>
      </c>
      <c r="D32" s="167" t="s">
        <v>35</v>
      </c>
      <c r="E32" s="167"/>
      <c r="F32" s="167"/>
      <c r="G32" s="167"/>
      <c r="H32" s="167"/>
      <c r="I32" s="19"/>
      <c r="J32" s="162" t="s">
        <v>32</v>
      </c>
      <c r="K32" s="159"/>
      <c r="L32" s="159"/>
      <c r="M32" s="165"/>
      <c r="N32" s="165"/>
      <c r="O32" s="165"/>
      <c r="P32" s="165"/>
      <c r="Q32" s="165"/>
      <c r="R32" s="159" t="s">
        <v>186</v>
      </c>
      <c r="S32" s="159"/>
      <c r="T32" s="159"/>
      <c r="U32" s="165"/>
      <c r="V32" s="165"/>
      <c r="W32" s="165"/>
      <c r="X32" s="165"/>
      <c r="Y32" s="165"/>
      <c r="Z32" s="165"/>
      <c r="AA32" s="165"/>
      <c r="AB32" s="165"/>
      <c r="AC32" s="276"/>
      <c r="AD32" s="270"/>
      <c r="AE32" s="193"/>
      <c r="AF32" s="193"/>
      <c r="AG32" s="193"/>
      <c r="AH32" s="193"/>
      <c r="AI32" s="193"/>
      <c r="AJ32" s="193"/>
      <c r="AK32" s="193"/>
      <c r="AL32" s="193"/>
      <c r="AM32" s="193"/>
      <c r="AN32" s="194"/>
      <c r="AO32" s="384"/>
      <c r="AP32" s="385"/>
      <c r="AQ32" s="386"/>
      <c r="AR32" s="300" t="s">
        <v>263</v>
      </c>
      <c r="AS32" s="164"/>
      <c r="AT32" s="164"/>
      <c r="AU32" s="164"/>
      <c r="AV32" s="164"/>
      <c r="AW32" s="367"/>
      <c r="AX32" s="229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  <c r="BN32" s="230"/>
      <c r="BO32" s="230"/>
      <c r="BP32" s="230"/>
      <c r="BQ32" s="230"/>
      <c r="BR32" s="230"/>
      <c r="BS32" s="230"/>
      <c r="BT32" s="230"/>
      <c r="BU32" s="230"/>
      <c r="BV32" s="230"/>
      <c r="BW32" s="230"/>
      <c r="BX32" s="230"/>
      <c r="BY32" s="230"/>
      <c r="BZ32" s="392"/>
      <c r="CA32" s="7"/>
    </row>
    <row r="33" spans="1:79" ht="15" customHeight="1" x14ac:dyDescent="0.15">
      <c r="A33" s="7"/>
      <c r="B33" s="32"/>
      <c r="C33" s="170" t="s">
        <v>36</v>
      </c>
      <c r="D33" s="170"/>
      <c r="E33" s="170"/>
      <c r="F33" s="170"/>
      <c r="G33" s="170"/>
      <c r="H33" s="170"/>
      <c r="I33" s="19"/>
      <c r="J33" s="162"/>
      <c r="K33" s="159"/>
      <c r="L33" s="159"/>
      <c r="M33" s="165"/>
      <c r="N33" s="165"/>
      <c r="O33" s="165"/>
      <c r="P33" s="165"/>
      <c r="Q33" s="165"/>
      <c r="R33" s="159"/>
      <c r="S33" s="159"/>
      <c r="T33" s="159"/>
      <c r="U33" s="165"/>
      <c r="V33" s="165"/>
      <c r="W33" s="165"/>
      <c r="X33" s="165"/>
      <c r="Y33" s="165"/>
      <c r="Z33" s="165"/>
      <c r="AA33" s="165"/>
      <c r="AB33" s="165"/>
      <c r="AC33" s="276"/>
      <c r="AD33" s="156" t="s">
        <v>183</v>
      </c>
      <c r="AE33" s="157"/>
      <c r="AF33" s="157"/>
      <c r="AG33" s="157"/>
      <c r="AH33" s="157"/>
      <c r="AI33" s="157"/>
      <c r="AJ33" s="157"/>
      <c r="AK33" s="157"/>
      <c r="AL33" s="157"/>
      <c r="AM33" s="157"/>
      <c r="AN33" s="158"/>
      <c r="AO33" s="7"/>
      <c r="AP33" s="378" t="s">
        <v>265</v>
      </c>
      <c r="AQ33" s="378"/>
      <c r="AR33" s="316"/>
      <c r="AS33" s="316"/>
      <c r="AT33" s="316"/>
      <c r="AU33" s="316"/>
      <c r="AV33" s="316"/>
      <c r="AW33" s="316"/>
      <c r="AX33" s="316"/>
      <c r="AY33" s="316"/>
      <c r="AZ33" s="316"/>
      <c r="BA33" s="316"/>
      <c r="BB33" s="316"/>
      <c r="BC33" s="316"/>
      <c r="BD33" s="316"/>
      <c r="BE33" s="316"/>
      <c r="BF33" s="316"/>
      <c r="BG33" s="316"/>
      <c r="BH33" s="316"/>
      <c r="BI33" s="316"/>
      <c r="BJ33" s="316"/>
      <c r="BK33" s="316"/>
      <c r="BL33" s="316"/>
      <c r="BM33" s="316"/>
      <c r="BN33" s="316"/>
      <c r="BO33" s="316"/>
      <c r="BP33" s="316"/>
      <c r="BQ33" s="316"/>
      <c r="BR33" s="316"/>
      <c r="BS33" s="316"/>
      <c r="BT33" s="316"/>
      <c r="BU33" s="316"/>
      <c r="BV33" s="316"/>
      <c r="BW33" s="316"/>
      <c r="BX33" s="316"/>
      <c r="BY33" s="316"/>
      <c r="BZ33" s="379"/>
      <c r="CA33" s="7"/>
    </row>
    <row r="34" spans="1:79" ht="15" customHeight="1" x14ac:dyDescent="0.15">
      <c r="A34" s="7"/>
      <c r="B34" s="32"/>
      <c r="C34" s="169"/>
      <c r="D34" s="169"/>
      <c r="E34" s="169"/>
      <c r="F34" s="169"/>
      <c r="G34" s="169"/>
      <c r="H34" s="169"/>
      <c r="I34" s="19"/>
      <c r="J34" s="162"/>
      <c r="K34" s="159"/>
      <c r="L34" s="159"/>
      <c r="M34" s="165"/>
      <c r="N34" s="165"/>
      <c r="O34" s="165"/>
      <c r="P34" s="165"/>
      <c r="Q34" s="165"/>
      <c r="R34" s="159"/>
      <c r="S34" s="159"/>
      <c r="T34" s="159"/>
      <c r="U34" s="165"/>
      <c r="V34" s="165"/>
      <c r="W34" s="165"/>
      <c r="X34" s="165"/>
      <c r="Y34" s="165"/>
      <c r="Z34" s="165"/>
      <c r="AA34" s="165"/>
      <c r="AB34" s="165"/>
      <c r="AC34" s="276"/>
      <c r="AD34" s="270" t="s">
        <v>26</v>
      </c>
      <c r="AE34" s="193"/>
      <c r="AF34" s="193"/>
      <c r="AG34" s="193"/>
      <c r="AH34" s="193"/>
      <c r="AI34" s="193"/>
      <c r="AJ34" s="193"/>
      <c r="AK34" s="193"/>
      <c r="AL34" s="193"/>
      <c r="AM34" s="193"/>
      <c r="AN34" s="194"/>
      <c r="AO34" s="7"/>
      <c r="AP34" s="140"/>
      <c r="AQ34" s="140"/>
      <c r="AR34" s="378" t="s">
        <v>264</v>
      </c>
      <c r="AS34" s="378"/>
      <c r="AT34" s="378"/>
      <c r="AU34" s="378"/>
      <c r="AV34" s="378"/>
      <c r="AW34" s="378"/>
      <c r="AX34" s="378"/>
      <c r="AY34" s="378"/>
      <c r="AZ34" s="378"/>
      <c r="BA34" s="378"/>
      <c r="BB34" s="378"/>
      <c r="BC34" s="378"/>
      <c r="BD34" s="143"/>
      <c r="BE34" s="394" t="s">
        <v>266</v>
      </c>
      <c r="BF34" s="394"/>
      <c r="BG34" s="394"/>
      <c r="BH34" s="394"/>
      <c r="BI34" s="394"/>
      <c r="BJ34" s="394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1"/>
      <c r="CA34" s="7"/>
    </row>
    <row r="35" spans="1:79" ht="15" customHeight="1" x14ac:dyDescent="0.15">
      <c r="A35" s="7"/>
      <c r="B35" s="32"/>
      <c r="C35" s="169"/>
      <c r="D35" s="169"/>
      <c r="E35" s="169"/>
      <c r="F35" s="169"/>
      <c r="G35" s="169"/>
      <c r="H35" s="169"/>
      <c r="I35" s="19"/>
      <c r="J35" s="163"/>
      <c r="K35" s="164"/>
      <c r="L35" s="164"/>
      <c r="M35" s="166"/>
      <c r="N35" s="166"/>
      <c r="O35" s="166"/>
      <c r="P35" s="166"/>
      <c r="Q35" s="166"/>
      <c r="R35" s="164"/>
      <c r="S35" s="164"/>
      <c r="T35" s="164"/>
      <c r="U35" s="166"/>
      <c r="V35" s="166"/>
      <c r="W35" s="166"/>
      <c r="X35" s="166"/>
      <c r="Y35" s="166"/>
      <c r="Z35" s="166"/>
      <c r="AA35" s="166"/>
      <c r="AB35" s="166"/>
      <c r="AC35" s="339"/>
      <c r="AD35" s="363"/>
      <c r="AE35" s="146"/>
      <c r="AF35" s="146"/>
      <c r="AG35" s="146"/>
      <c r="AH35" s="146"/>
      <c r="AI35" s="146"/>
      <c r="AJ35" s="146"/>
      <c r="AK35" s="146"/>
      <c r="AL35" s="146"/>
      <c r="AM35" s="146"/>
      <c r="AN35" s="364"/>
      <c r="AO35" s="93"/>
      <c r="AP35" s="140"/>
      <c r="AQ35" s="140"/>
      <c r="AR35" s="143" t="s">
        <v>267</v>
      </c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394" t="s">
        <v>266</v>
      </c>
      <c r="BF35" s="394"/>
      <c r="BG35" s="394"/>
      <c r="BH35" s="394"/>
      <c r="BI35" s="394"/>
      <c r="BJ35" s="394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1"/>
      <c r="CA35" s="7"/>
    </row>
    <row r="36" spans="1:79" ht="17.25" customHeight="1" x14ac:dyDescent="0.15">
      <c r="A36" s="7"/>
      <c r="B36" s="34"/>
      <c r="C36" s="20" t="s">
        <v>38</v>
      </c>
      <c r="D36" s="356" t="s">
        <v>39</v>
      </c>
      <c r="E36" s="356"/>
      <c r="F36" s="356"/>
      <c r="G36" s="356"/>
      <c r="H36" s="356"/>
      <c r="I36" s="17"/>
      <c r="J36" s="346" t="s">
        <v>40</v>
      </c>
      <c r="K36" s="346"/>
      <c r="L36" s="346"/>
      <c r="M36" s="346"/>
      <c r="N36" s="346"/>
      <c r="O36" s="346" t="s">
        <v>41</v>
      </c>
      <c r="P36" s="346"/>
      <c r="Q36" s="346"/>
      <c r="R36" s="346"/>
      <c r="S36" s="346" t="s">
        <v>42</v>
      </c>
      <c r="T36" s="346"/>
      <c r="U36" s="346"/>
      <c r="V36" s="346"/>
      <c r="W36" s="346" t="s">
        <v>43</v>
      </c>
      <c r="X36" s="346"/>
      <c r="Y36" s="346"/>
      <c r="Z36" s="346"/>
      <c r="AA36" s="346" t="s">
        <v>44</v>
      </c>
      <c r="AB36" s="346"/>
      <c r="AC36" s="346"/>
      <c r="AD36" s="342" t="s">
        <v>161</v>
      </c>
      <c r="AE36" s="343"/>
      <c r="AF36" s="343"/>
      <c r="AG36" s="225"/>
      <c r="AH36" s="225"/>
      <c r="AI36" s="225"/>
      <c r="AJ36" s="26" t="s">
        <v>9</v>
      </c>
      <c r="AK36" s="366" t="s">
        <v>165</v>
      </c>
      <c r="AL36" s="346"/>
      <c r="AM36" s="346"/>
      <c r="AN36" s="346"/>
      <c r="AO36" s="130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2"/>
      <c r="CA36" s="7"/>
    </row>
    <row r="37" spans="1:79" ht="20.100000000000001" customHeight="1" x14ac:dyDescent="0.15">
      <c r="A37" s="7"/>
      <c r="B37" s="35"/>
      <c r="C37" s="21"/>
      <c r="D37" s="217" t="s">
        <v>261</v>
      </c>
      <c r="E37" s="217"/>
      <c r="F37" s="217"/>
      <c r="G37" s="217"/>
      <c r="H37" s="217"/>
      <c r="I37" s="22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5" t="str">
        <f>IF(COUNT(J37:V37)=0,"",SUM(J37:V37))</f>
        <v/>
      </c>
      <c r="X37" s="345"/>
      <c r="Y37" s="345"/>
      <c r="Z37" s="345"/>
      <c r="AA37" s="344"/>
      <c r="AB37" s="344"/>
      <c r="AC37" s="344"/>
      <c r="AD37" s="365"/>
      <c r="AE37" s="365"/>
      <c r="AF37" s="365"/>
      <c r="AG37" s="365"/>
      <c r="AH37" s="365"/>
      <c r="AI37" s="365"/>
      <c r="AJ37" s="365"/>
      <c r="AK37" s="345" t="str">
        <f>IF(COUNT(W37:AJ37)=0,"",SUM(W37:AJ37))</f>
        <v/>
      </c>
      <c r="AL37" s="345"/>
      <c r="AM37" s="345"/>
      <c r="AN37" s="345"/>
      <c r="AO37" s="130"/>
      <c r="AP37" s="419"/>
      <c r="AQ37" s="421"/>
      <c r="AR37" s="419" t="s">
        <v>219</v>
      </c>
      <c r="AS37" s="420"/>
      <c r="AT37" s="420"/>
      <c r="AU37" s="420"/>
      <c r="AV37" s="420"/>
      <c r="AW37" s="420"/>
      <c r="AX37" s="421"/>
      <c r="AY37" s="419" t="s">
        <v>220</v>
      </c>
      <c r="AZ37" s="420"/>
      <c r="BA37" s="421"/>
      <c r="BB37" s="419" t="s">
        <v>221</v>
      </c>
      <c r="BC37" s="420"/>
      <c r="BD37" s="421"/>
      <c r="BE37" s="419" t="s">
        <v>222</v>
      </c>
      <c r="BF37" s="420"/>
      <c r="BG37" s="422"/>
      <c r="BH37" s="420"/>
      <c r="BI37" s="421"/>
      <c r="BJ37" s="419" t="s">
        <v>219</v>
      </c>
      <c r="BK37" s="420"/>
      <c r="BL37" s="420"/>
      <c r="BM37" s="420"/>
      <c r="BN37" s="420"/>
      <c r="BO37" s="420"/>
      <c r="BP37" s="421"/>
      <c r="BQ37" s="419" t="s">
        <v>220</v>
      </c>
      <c r="BR37" s="420"/>
      <c r="BS37" s="421"/>
      <c r="BT37" s="419" t="s">
        <v>221</v>
      </c>
      <c r="BU37" s="420"/>
      <c r="BV37" s="421"/>
      <c r="BW37" s="419" t="s">
        <v>222</v>
      </c>
      <c r="BX37" s="420"/>
      <c r="BY37" s="421"/>
      <c r="BZ37" s="132"/>
      <c r="CA37" s="7"/>
    </row>
    <row r="38" spans="1:79" ht="20.100000000000001" customHeight="1" x14ac:dyDescent="0.15">
      <c r="A38" s="7"/>
      <c r="B38" s="34"/>
      <c r="C38" s="20" t="s">
        <v>45</v>
      </c>
      <c r="D38" s="221" t="s">
        <v>46</v>
      </c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3" t="s">
        <v>50</v>
      </c>
      <c r="Y38" s="224"/>
      <c r="Z38" s="221" t="s">
        <v>51</v>
      </c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2"/>
      <c r="AO38" s="130"/>
      <c r="AP38" s="407" t="s">
        <v>223</v>
      </c>
      <c r="AQ38" s="408"/>
      <c r="AR38" s="407"/>
      <c r="AS38" s="413"/>
      <c r="AT38" s="413"/>
      <c r="AU38" s="413"/>
      <c r="AV38" s="413"/>
      <c r="AW38" s="413"/>
      <c r="AX38" s="408"/>
      <c r="AY38" s="407"/>
      <c r="AZ38" s="413"/>
      <c r="BA38" s="408"/>
      <c r="BB38" s="407"/>
      <c r="BC38" s="413"/>
      <c r="BD38" s="408"/>
      <c r="BE38" s="407"/>
      <c r="BF38" s="413"/>
      <c r="BG38" s="416"/>
      <c r="BH38" s="413" t="s">
        <v>230</v>
      </c>
      <c r="BI38" s="408"/>
      <c r="BJ38" s="407"/>
      <c r="BK38" s="413"/>
      <c r="BL38" s="413"/>
      <c r="BM38" s="413"/>
      <c r="BN38" s="413"/>
      <c r="BO38" s="413"/>
      <c r="BP38" s="408"/>
      <c r="BQ38" s="407"/>
      <c r="BR38" s="413"/>
      <c r="BS38" s="408"/>
      <c r="BT38" s="407"/>
      <c r="BU38" s="413"/>
      <c r="BV38" s="408"/>
      <c r="BW38" s="407"/>
      <c r="BX38" s="413"/>
      <c r="BY38" s="408"/>
      <c r="BZ38" s="132"/>
      <c r="CA38" s="7"/>
    </row>
    <row r="39" spans="1:79" ht="20.100000000000001" customHeight="1" x14ac:dyDescent="0.15">
      <c r="A39" s="7"/>
      <c r="B39" s="36"/>
      <c r="C39" s="28"/>
      <c r="D39" s="218" t="s">
        <v>255</v>
      </c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7"/>
      <c r="Y39" s="28"/>
      <c r="Z39" s="218" t="s">
        <v>49</v>
      </c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20"/>
      <c r="AO39" s="130"/>
      <c r="AP39" s="409" t="s">
        <v>224</v>
      </c>
      <c r="AQ39" s="410"/>
      <c r="AR39" s="409"/>
      <c r="AS39" s="414"/>
      <c r="AT39" s="414"/>
      <c r="AU39" s="414"/>
      <c r="AV39" s="414"/>
      <c r="AW39" s="414"/>
      <c r="AX39" s="410"/>
      <c r="AY39" s="409"/>
      <c r="AZ39" s="414"/>
      <c r="BA39" s="410"/>
      <c r="BB39" s="409"/>
      <c r="BC39" s="414"/>
      <c r="BD39" s="410"/>
      <c r="BE39" s="409"/>
      <c r="BF39" s="414"/>
      <c r="BG39" s="417"/>
      <c r="BH39" s="414" t="s">
        <v>231</v>
      </c>
      <c r="BI39" s="410"/>
      <c r="BJ39" s="409"/>
      <c r="BK39" s="414"/>
      <c r="BL39" s="414"/>
      <c r="BM39" s="414"/>
      <c r="BN39" s="414"/>
      <c r="BO39" s="414"/>
      <c r="BP39" s="410"/>
      <c r="BQ39" s="409"/>
      <c r="BR39" s="414"/>
      <c r="BS39" s="410"/>
      <c r="BT39" s="409"/>
      <c r="BU39" s="414"/>
      <c r="BV39" s="410"/>
      <c r="BW39" s="409"/>
      <c r="BX39" s="414"/>
      <c r="BY39" s="410"/>
      <c r="BZ39" s="132"/>
      <c r="CA39" s="7"/>
    </row>
    <row r="40" spans="1:79" ht="20.100000000000001" customHeight="1" x14ac:dyDescent="0.15">
      <c r="A40" s="7"/>
      <c r="B40" s="37"/>
      <c r="C40" s="154" t="s">
        <v>47</v>
      </c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233"/>
      <c r="P40" s="234"/>
      <c r="Q40" s="234"/>
      <c r="R40" s="234"/>
      <c r="S40" s="234"/>
      <c r="T40" s="234"/>
      <c r="U40" s="234"/>
      <c r="V40" s="234"/>
      <c r="W40" s="235"/>
      <c r="X40" s="244" t="s">
        <v>52</v>
      </c>
      <c r="Y40" s="234"/>
      <c r="Z40" s="234"/>
      <c r="AA40" s="234"/>
      <c r="AB40" s="234"/>
      <c r="AC40" s="234"/>
      <c r="AD40" s="234"/>
      <c r="AE40" s="236"/>
      <c r="AF40" s="236"/>
      <c r="AG40" s="236"/>
      <c r="AH40" s="236"/>
      <c r="AI40" s="236"/>
      <c r="AJ40" s="234" t="s">
        <v>166</v>
      </c>
      <c r="AK40" s="234"/>
      <c r="AL40" s="234"/>
      <c r="AM40" s="234"/>
      <c r="AN40" s="235"/>
      <c r="AO40" s="130"/>
      <c r="AP40" s="409" t="s">
        <v>225</v>
      </c>
      <c r="AQ40" s="410"/>
      <c r="AR40" s="409"/>
      <c r="AS40" s="414"/>
      <c r="AT40" s="414"/>
      <c r="AU40" s="414"/>
      <c r="AV40" s="414"/>
      <c r="AW40" s="414"/>
      <c r="AX40" s="410"/>
      <c r="AY40" s="409"/>
      <c r="AZ40" s="414"/>
      <c r="BA40" s="410"/>
      <c r="BB40" s="409"/>
      <c r="BC40" s="414"/>
      <c r="BD40" s="410"/>
      <c r="BE40" s="409"/>
      <c r="BF40" s="414"/>
      <c r="BG40" s="417"/>
      <c r="BH40" s="414" t="s">
        <v>232</v>
      </c>
      <c r="BI40" s="410"/>
      <c r="BJ40" s="409"/>
      <c r="BK40" s="414"/>
      <c r="BL40" s="414"/>
      <c r="BM40" s="414"/>
      <c r="BN40" s="414"/>
      <c r="BO40" s="414"/>
      <c r="BP40" s="410"/>
      <c r="BQ40" s="409"/>
      <c r="BR40" s="414"/>
      <c r="BS40" s="410"/>
      <c r="BT40" s="409"/>
      <c r="BU40" s="414"/>
      <c r="BV40" s="410"/>
      <c r="BW40" s="409"/>
      <c r="BX40" s="414"/>
      <c r="BY40" s="410"/>
      <c r="BZ40" s="132"/>
      <c r="CA40" s="7"/>
    </row>
    <row r="41" spans="1:79" ht="20.100000000000001" customHeight="1" x14ac:dyDescent="0.15">
      <c r="A41" s="7"/>
      <c r="B41" s="250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38"/>
      <c r="P41" s="239"/>
      <c r="Q41" s="239"/>
      <c r="R41" s="239"/>
      <c r="S41" s="239"/>
      <c r="T41" s="239"/>
      <c r="U41" s="239"/>
      <c r="V41" s="239"/>
      <c r="W41" s="240"/>
      <c r="X41" s="162"/>
      <c r="Y41" s="159"/>
      <c r="Z41" s="159"/>
      <c r="AA41" s="159"/>
      <c r="AB41" s="159"/>
      <c r="AC41" s="159"/>
      <c r="AD41" s="159"/>
      <c r="AE41" s="237"/>
      <c r="AF41" s="237"/>
      <c r="AG41" s="237"/>
      <c r="AH41" s="237"/>
      <c r="AI41" s="237"/>
      <c r="AJ41" s="159"/>
      <c r="AK41" s="159"/>
      <c r="AL41" s="159"/>
      <c r="AM41" s="159"/>
      <c r="AN41" s="161"/>
      <c r="AO41" s="130"/>
      <c r="AP41" s="409" t="s">
        <v>226</v>
      </c>
      <c r="AQ41" s="410"/>
      <c r="AR41" s="409"/>
      <c r="AS41" s="414"/>
      <c r="AT41" s="414"/>
      <c r="AU41" s="414"/>
      <c r="AV41" s="414"/>
      <c r="AW41" s="414"/>
      <c r="AX41" s="410"/>
      <c r="AY41" s="409"/>
      <c r="AZ41" s="414"/>
      <c r="BA41" s="410"/>
      <c r="BB41" s="409"/>
      <c r="BC41" s="414"/>
      <c r="BD41" s="410"/>
      <c r="BE41" s="409"/>
      <c r="BF41" s="414"/>
      <c r="BG41" s="417"/>
      <c r="BH41" s="414" t="s">
        <v>233</v>
      </c>
      <c r="BI41" s="410"/>
      <c r="BJ41" s="409"/>
      <c r="BK41" s="414"/>
      <c r="BL41" s="414"/>
      <c r="BM41" s="414"/>
      <c r="BN41" s="414"/>
      <c r="BO41" s="414"/>
      <c r="BP41" s="410"/>
      <c r="BQ41" s="409"/>
      <c r="BR41" s="414"/>
      <c r="BS41" s="410"/>
      <c r="BT41" s="409"/>
      <c r="BU41" s="414"/>
      <c r="BV41" s="410"/>
      <c r="BW41" s="409"/>
      <c r="BX41" s="414"/>
      <c r="BY41" s="410"/>
      <c r="BZ41" s="132"/>
      <c r="CA41" s="7"/>
    </row>
    <row r="42" spans="1:79" ht="20.100000000000001" customHeight="1" x14ac:dyDescent="0.15">
      <c r="A42" s="7"/>
      <c r="B42" s="38"/>
      <c r="C42" s="157" t="s">
        <v>48</v>
      </c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232"/>
      <c r="P42" s="159"/>
      <c r="Q42" s="159"/>
      <c r="R42" s="159"/>
      <c r="S42" s="159"/>
      <c r="T42" s="159"/>
      <c r="U42" s="159"/>
      <c r="V42" s="159"/>
      <c r="W42" s="161"/>
      <c r="X42" s="340" t="s">
        <v>256</v>
      </c>
      <c r="Y42" s="242"/>
      <c r="Z42" s="242"/>
      <c r="AA42" s="242"/>
      <c r="AB42" s="242"/>
      <c r="AC42" s="242"/>
      <c r="AD42" s="242"/>
      <c r="AE42" s="242"/>
      <c r="AF42" s="242"/>
      <c r="AG42" s="241" t="s">
        <v>257</v>
      </c>
      <c r="AH42" s="242"/>
      <c r="AI42" s="242"/>
      <c r="AJ42" s="242"/>
      <c r="AK42" s="242"/>
      <c r="AL42" s="242"/>
      <c r="AM42" s="242"/>
      <c r="AN42" s="243"/>
      <c r="AO42" s="130"/>
      <c r="AP42" s="409" t="s">
        <v>227</v>
      </c>
      <c r="AQ42" s="410"/>
      <c r="AR42" s="409"/>
      <c r="AS42" s="414"/>
      <c r="AT42" s="414"/>
      <c r="AU42" s="414"/>
      <c r="AV42" s="414"/>
      <c r="AW42" s="414"/>
      <c r="AX42" s="410"/>
      <c r="AY42" s="409"/>
      <c r="AZ42" s="414"/>
      <c r="BA42" s="410"/>
      <c r="BB42" s="409"/>
      <c r="BC42" s="414"/>
      <c r="BD42" s="410"/>
      <c r="BE42" s="409"/>
      <c r="BF42" s="414"/>
      <c r="BG42" s="417"/>
      <c r="BH42" s="414" t="s">
        <v>234</v>
      </c>
      <c r="BI42" s="410"/>
      <c r="BJ42" s="409"/>
      <c r="BK42" s="414"/>
      <c r="BL42" s="414"/>
      <c r="BM42" s="414"/>
      <c r="BN42" s="414"/>
      <c r="BO42" s="414"/>
      <c r="BP42" s="410"/>
      <c r="BQ42" s="409"/>
      <c r="BR42" s="414"/>
      <c r="BS42" s="410"/>
      <c r="BT42" s="409"/>
      <c r="BU42" s="414"/>
      <c r="BV42" s="410"/>
      <c r="BW42" s="409"/>
      <c r="BX42" s="414"/>
      <c r="BY42" s="410"/>
      <c r="BZ42" s="132"/>
      <c r="CA42" s="7"/>
    </row>
    <row r="43" spans="1:79" ht="20.100000000000001" customHeight="1" x14ac:dyDescent="0.15">
      <c r="A43" s="7"/>
      <c r="B43" s="200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3"/>
      <c r="P43" s="204"/>
      <c r="Q43" s="204"/>
      <c r="R43" s="204"/>
      <c r="S43" s="204"/>
      <c r="T43" s="204"/>
      <c r="U43" s="204"/>
      <c r="V43" s="204"/>
      <c r="W43" s="205"/>
      <c r="X43" s="245" t="s">
        <v>149</v>
      </c>
      <c r="Y43" s="246"/>
      <c r="Z43" s="246"/>
      <c r="AA43" s="247"/>
      <c r="AB43" s="247"/>
      <c r="AC43" s="247"/>
      <c r="AD43" s="247"/>
      <c r="AE43" s="247"/>
      <c r="AF43" s="247"/>
      <c r="AG43" s="248"/>
      <c r="AH43" s="247"/>
      <c r="AI43" s="247"/>
      <c r="AJ43" s="247"/>
      <c r="AK43" s="247"/>
      <c r="AL43" s="247"/>
      <c r="AM43" s="247"/>
      <c r="AN43" s="249"/>
      <c r="AO43" s="130"/>
      <c r="AP43" s="409" t="s">
        <v>228</v>
      </c>
      <c r="AQ43" s="410"/>
      <c r="AR43" s="409"/>
      <c r="AS43" s="414"/>
      <c r="AT43" s="414"/>
      <c r="AU43" s="414"/>
      <c r="AV43" s="414"/>
      <c r="AW43" s="414"/>
      <c r="AX43" s="410"/>
      <c r="AY43" s="409"/>
      <c r="AZ43" s="414"/>
      <c r="BA43" s="410"/>
      <c r="BB43" s="409"/>
      <c r="BC43" s="414"/>
      <c r="BD43" s="410"/>
      <c r="BE43" s="409"/>
      <c r="BF43" s="414"/>
      <c r="BG43" s="417"/>
      <c r="BH43" s="414" t="s">
        <v>235</v>
      </c>
      <c r="BI43" s="410"/>
      <c r="BJ43" s="409"/>
      <c r="BK43" s="414"/>
      <c r="BL43" s="414"/>
      <c r="BM43" s="414"/>
      <c r="BN43" s="414"/>
      <c r="BO43" s="414"/>
      <c r="BP43" s="410"/>
      <c r="BQ43" s="409"/>
      <c r="BR43" s="414"/>
      <c r="BS43" s="410"/>
      <c r="BT43" s="409"/>
      <c r="BU43" s="414"/>
      <c r="BV43" s="410"/>
      <c r="BW43" s="409"/>
      <c r="BX43" s="414"/>
      <c r="BY43" s="410"/>
      <c r="BZ43" s="132"/>
      <c r="CA43" s="7"/>
    </row>
    <row r="44" spans="1:79" ht="20.100000000000001" customHeight="1" x14ac:dyDescent="0.15">
      <c r="A44" s="7"/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  <c r="P44" s="198"/>
      <c r="Q44" s="198"/>
      <c r="R44" s="198"/>
      <c r="S44" s="198"/>
      <c r="T44" s="198"/>
      <c r="U44" s="198"/>
      <c r="V44" s="198"/>
      <c r="W44" s="199"/>
      <c r="X44" s="162" t="s">
        <v>53</v>
      </c>
      <c r="Y44" s="159"/>
      <c r="Z44" s="159"/>
      <c r="AA44" s="193" t="s">
        <v>22</v>
      </c>
      <c r="AB44" s="193"/>
      <c r="AC44" s="193"/>
      <c r="AD44" s="193"/>
      <c r="AE44" s="193"/>
      <c r="AF44" s="193"/>
      <c r="AG44" s="192" t="s">
        <v>22</v>
      </c>
      <c r="AH44" s="193"/>
      <c r="AI44" s="193"/>
      <c r="AJ44" s="193"/>
      <c r="AK44" s="193"/>
      <c r="AL44" s="193"/>
      <c r="AM44" s="193"/>
      <c r="AN44" s="194"/>
      <c r="AO44" s="130"/>
      <c r="AP44" s="411" t="s">
        <v>229</v>
      </c>
      <c r="AQ44" s="412"/>
      <c r="AR44" s="411"/>
      <c r="AS44" s="415"/>
      <c r="AT44" s="415"/>
      <c r="AU44" s="415"/>
      <c r="AV44" s="415"/>
      <c r="AW44" s="415"/>
      <c r="AX44" s="412"/>
      <c r="AY44" s="411"/>
      <c r="AZ44" s="415"/>
      <c r="BA44" s="412"/>
      <c r="BB44" s="411"/>
      <c r="BC44" s="415"/>
      <c r="BD44" s="412"/>
      <c r="BE44" s="411"/>
      <c r="BF44" s="415"/>
      <c r="BG44" s="418"/>
      <c r="BH44" s="415" t="s">
        <v>236</v>
      </c>
      <c r="BI44" s="412"/>
      <c r="BJ44" s="411"/>
      <c r="BK44" s="415"/>
      <c r="BL44" s="415"/>
      <c r="BM44" s="415"/>
      <c r="BN44" s="415"/>
      <c r="BO44" s="415"/>
      <c r="BP44" s="412"/>
      <c r="BQ44" s="411"/>
      <c r="BR44" s="415"/>
      <c r="BS44" s="412"/>
      <c r="BT44" s="411"/>
      <c r="BU44" s="415"/>
      <c r="BV44" s="412"/>
      <c r="BW44" s="411"/>
      <c r="BX44" s="415"/>
      <c r="BY44" s="412"/>
      <c r="BZ44" s="132"/>
      <c r="CA44" s="7"/>
    </row>
    <row r="45" spans="1:79" ht="22.5" customHeight="1" x14ac:dyDescent="0.15">
      <c r="A45" s="7"/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  <c r="P45" s="198"/>
      <c r="Q45" s="198"/>
      <c r="R45" s="198"/>
      <c r="S45" s="198"/>
      <c r="T45" s="198"/>
      <c r="U45" s="198"/>
      <c r="V45" s="198"/>
      <c r="W45" s="199"/>
      <c r="X45" s="162" t="s">
        <v>54</v>
      </c>
      <c r="Y45" s="159"/>
      <c r="Z45" s="159"/>
      <c r="AA45" s="193" t="s">
        <v>22</v>
      </c>
      <c r="AB45" s="193"/>
      <c r="AC45" s="193"/>
      <c r="AD45" s="193"/>
      <c r="AE45" s="193"/>
      <c r="AF45" s="193"/>
      <c r="AG45" s="192" t="s">
        <v>22</v>
      </c>
      <c r="AH45" s="193"/>
      <c r="AI45" s="193"/>
      <c r="AJ45" s="193"/>
      <c r="AK45" s="193"/>
      <c r="AL45" s="193"/>
      <c r="AM45" s="193"/>
      <c r="AN45" s="194"/>
      <c r="AO45" s="404" t="s">
        <v>252</v>
      </c>
      <c r="AP45" s="405"/>
      <c r="AQ45" s="405"/>
      <c r="AR45" s="405"/>
      <c r="AS45" s="405"/>
      <c r="AT45" s="405"/>
      <c r="AU45" s="405"/>
      <c r="AV45" s="405"/>
      <c r="AW45" s="405"/>
      <c r="AX45" s="405"/>
      <c r="AY45" s="405"/>
      <c r="AZ45" s="405"/>
      <c r="BA45" s="405"/>
      <c r="BB45" s="405"/>
      <c r="BC45" s="405"/>
      <c r="BD45" s="405"/>
      <c r="BE45" s="405"/>
      <c r="BF45" s="405"/>
      <c r="BG45" s="405"/>
      <c r="BH45" s="405"/>
      <c r="BI45" s="405"/>
      <c r="BJ45" s="405"/>
      <c r="BK45" s="405"/>
      <c r="BL45" s="405"/>
      <c r="BM45" s="405"/>
      <c r="BN45" s="405"/>
      <c r="BO45" s="405"/>
      <c r="BP45" s="405"/>
      <c r="BQ45" s="405"/>
      <c r="BR45" s="405"/>
      <c r="BS45" s="405"/>
      <c r="BT45" s="405"/>
      <c r="BU45" s="405"/>
      <c r="BV45" s="405"/>
      <c r="BW45" s="405"/>
      <c r="BX45" s="405"/>
      <c r="BY45" s="405"/>
      <c r="BZ45" s="406"/>
      <c r="CA45" s="7"/>
    </row>
    <row r="46" spans="1:79" ht="22.5" customHeight="1" x14ac:dyDescent="0.15">
      <c r="A46" s="7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7"/>
      <c r="P46" s="198"/>
      <c r="Q46" s="198"/>
      <c r="R46" s="198"/>
      <c r="S46" s="198"/>
      <c r="T46" s="198"/>
      <c r="U46" s="198"/>
      <c r="V46" s="198"/>
      <c r="W46" s="199"/>
      <c r="X46" s="209"/>
      <c r="Y46" s="210"/>
      <c r="Z46" s="210"/>
      <c r="AA46" s="210"/>
      <c r="AB46" s="210"/>
      <c r="AC46" s="210"/>
      <c r="AD46" s="210"/>
      <c r="AE46" s="210"/>
      <c r="AF46" s="210"/>
      <c r="AG46" s="213"/>
      <c r="AH46" s="210"/>
      <c r="AI46" s="210"/>
      <c r="AJ46" s="210"/>
      <c r="AK46" s="210"/>
      <c r="AL46" s="210"/>
      <c r="AM46" s="210"/>
      <c r="AN46" s="214"/>
      <c r="AO46" s="112" t="s">
        <v>215</v>
      </c>
      <c r="AP46" s="113"/>
      <c r="AQ46" s="347" t="s">
        <v>216</v>
      </c>
      <c r="AR46" s="347"/>
      <c r="AS46" s="347"/>
      <c r="AT46" s="347"/>
      <c r="AU46" s="347"/>
      <c r="AV46" s="347"/>
      <c r="AW46" s="347"/>
      <c r="AX46" s="347"/>
      <c r="AY46" s="347"/>
      <c r="AZ46" s="347"/>
      <c r="BA46" s="347"/>
      <c r="BB46" s="347"/>
      <c r="BC46" s="347"/>
      <c r="BD46" s="347"/>
      <c r="BE46" s="347"/>
      <c r="BF46" s="351"/>
      <c r="BG46" s="351"/>
      <c r="BH46" s="351"/>
      <c r="BI46" s="351"/>
      <c r="BJ46" s="351"/>
      <c r="BK46" s="351"/>
      <c r="BL46" s="351"/>
      <c r="BM46" s="351"/>
      <c r="BN46" s="351"/>
      <c r="BO46" s="351"/>
      <c r="BP46" s="351"/>
      <c r="BQ46" s="351"/>
      <c r="BR46" s="351"/>
      <c r="BS46" s="351"/>
      <c r="BT46" s="351"/>
      <c r="BU46" s="351"/>
      <c r="BV46" s="351"/>
      <c r="BW46" s="351"/>
      <c r="BX46" s="351"/>
      <c r="BY46" s="351"/>
      <c r="BZ46" s="352"/>
      <c r="CA46" s="7"/>
    </row>
    <row r="47" spans="1:79" ht="22.5" customHeight="1" x14ac:dyDescent="0.15">
      <c r="A47" s="7"/>
      <c r="B47" s="195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7"/>
      <c r="P47" s="198"/>
      <c r="Q47" s="198"/>
      <c r="R47" s="198"/>
      <c r="S47" s="198"/>
      <c r="T47" s="198"/>
      <c r="U47" s="198"/>
      <c r="V47" s="198"/>
      <c r="W47" s="199"/>
      <c r="X47" s="211"/>
      <c r="Y47" s="212"/>
      <c r="Z47" s="212"/>
      <c r="AA47" s="212"/>
      <c r="AB47" s="212"/>
      <c r="AC47" s="212"/>
      <c r="AD47" s="212"/>
      <c r="AE47" s="212"/>
      <c r="AF47" s="212"/>
      <c r="AG47" s="215"/>
      <c r="AH47" s="212"/>
      <c r="AI47" s="212"/>
      <c r="AJ47" s="212"/>
      <c r="AK47" s="212"/>
      <c r="AL47" s="212"/>
      <c r="AM47" s="212"/>
      <c r="AN47" s="216"/>
      <c r="AO47" s="348"/>
      <c r="AP47" s="349"/>
      <c r="AQ47" s="349"/>
      <c r="AR47" s="349"/>
      <c r="AS47" s="349"/>
      <c r="AT47" s="349"/>
      <c r="AU47" s="349"/>
      <c r="AV47" s="349"/>
      <c r="AW47" s="349"/>
      <c r="AX47" s="349"/>
      <c r="AY47" s="349"/>
      <c r="AZ47" s="349"/>
      <c r="BA47" s="349"/>
      <c r="BB47" s="349"/>
      <c r="BC47" s="349"/>
      <c r="BD47" s="349"/>
      <c r="BE47" s="349"/>
      <c r="BF47" s="349"/>
      <c r="BG47" s="349"/>
      <c r="BH47" s="349"/>
      <c r="BI47" s="349"/>
      <c r="BJ47" s="349"/>
      <c r="BK47" s="349"/>
      <c r="BL47" s="349"/>
      <c r="BM47" s="349"/>
      <c r="BN47" s="349"/>
      <c r="BO47" s="349"/>
      <c r="BP47" s="349"/>
      <c r="BQ47" s="349"/>
      <c r="BR47" s="349"/>
      <c r="BS47" s="349"/>
      <c r="BT47" s="349"/>
      <c r="BU47" s="349"/>
      <c r="BV47" s="349"/>
      <c r="BW47" s="349"/>
      <c r="BX47" s="349"/>
      <c r="BY47" s="349"/>
      <c r="BZ47" s="350"/>
      <c r="CA47" s="7"/>
    </row>
    <row r="48" spans="1:79" ht="13.5" customHeight="1" x14ac:dyDescent="0.15">
      <c r="A48" s="7"/>
      <c r="B48" s="200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3"/>
      <c r="P48" s="204"/>
      <c r="Q48" s="204"/>
      <c r="R48" s="204"/>
      <c r="S48" s="204"/>
      <c r="T48" s="204"/>
      <c r="U48" s="204"/>
      <c r="V48" s="204"/>
      <c r="W48" s="205"/>
      <c r="X48" s="162" t="s">
        <v>165</v>
      </c>
      <c r="Y48" s="159"/>
      <c r="Z48" s="159"/>
      <c r="AA48" s="328"/>
      <c r="AB48" s="328"/>
      <c r="AC48" s="328"/>
      <c r="AD48" s="328"/>
      <c r="AE48" s="328"/>
      <c r="AF48" s="328"/>
      <c r="AG48" s="330"/>
      <c r="AH48" s="328"/>
      <c r="AI48" s="328"/>
      <c r="AJ48" s="328"/>
      <c r="AK48" s="328"/>
      <c r="AL48" s="328"/>
      <c r="AM48" s="328"/>
      <c r="AN48" s="331"/>
      <c r="AO48" s="50"/>
      <c r="AP48" s="316" t="s">
        <v>64</v>
      </c>
      <c r="AQ48" s="316"/>
      <c r="AR48" s="316"/>
      <c r="AS48" s="316"/>
      <c r="AT48" s="316"/>
      <c r="AU48" s="316"/>
      <c r="AV48" s="316"/>
      <c r="AW48" s="316"/>
      <c r="AX48" s="316"/>
      <c r="AY48" s="316"/>
      <c r="AZ48" s="316"/>
      <c r="BA48" s="316"/>
      <c r="BB48" s="316"/>
      <c r="BC48" s="317"/>
      <c r="BD48" s="322" t="s">
        <v>237</v>
      </c>
      <c r="BE48" s="323"/>
      <c r="BF48" s="323"/>
      <c r="BG48" s="323"/>
      <c r="BH48" s="323"/>
      <c r="BI48" s="323"/>
      <c r="BJ48" s="323"/>
      <c r="BK48" s="323"/>
      <c r="BL48" s="323"/>
      <c r="BM48" s="323"/>
      <c r="BN48" s="323"/>
      <c r="BO48" s="323"/>
      <c r="BP48" s="323"/>
      <c r="BQ48" s="323"/>
      <c r="BR48" s="323"/>
      <c r="BS48" s="323"/>
      <c r="BT48" s="323"/>
      <c r="BU48" s="323"/>
      <c r="BV48" s="323"/>
      <c r="BW48" s="323"/>
      <c r="BX48" s="323"/>
      <c r="BY48" s="323"/>
      <c r="BZ48" s="324"/>
      <c r="CA48" s="7"/>
    </row>
    <row r="49" spans="1:79" ht="11.25" customHeight="1" x14ac:dyDescent="0.15">
      <c r="A49" s="7"/>
      <c r="B49" s="202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206"/>
      <c r="P49" s="207"/>
      <c r="Q49" s="207"/>
      <c r="R49" s="207"/>
      <c r="S49" s="207"/>
      <c r="T49" s="207"/>
      <c r="U49" s="207"/>
      <c r="V49" s="207"/>
      <c r="W49" s="208"/>
      <c r="X49" s="163"/>
      <c r="Y49" s="164"/>
      <c r="Z49" s="164"/>
      <c r="AA49" s="329"/>
      <c r="AB49" s="329"/>
      <c r="AC49" s="329"/>
      <c r="AD49" s="329"/>
      <c r="AE49" s="329"/>
      <c r="AF49" s="329"/>
      <c r="AG49" s="332"/>
      <c r="AH49" s="329"/>
      <c r="AI49" s="329"/>
      <c r="AJ49" s="329"/>
      <c r="AK49" s="329"/>
      <c r="AL49" s="329"/>
      <c r="AM49" s="329"/>
      <c r="AN49" s="333"/>
      <c r="AO49" s="335"/>
      <c r="AP49" s="318"/>
      <c r="AQ49" s="318"/>
      <c r="AR49" s="318"/>
      <c r="AS49" s="318"/>
      <c r="AT49" s="318"/>
      <c r="AU49" s="318"/>
      <c r="AV49" s="318"/>
      <c r="AW49" s="318"/>
      <c r="AX49" s="318"/>
      <c r="AY49" s="318"/>
      <c r="AZ49" s="318"/>
      <c r="BA49" s="318"/>
      <c r="BB49" s="19"/>
      <c r="BC49" s="12"/>
      <c r="BD49" s="325" t="s">
        <v>238</v>
      </c>
      <c r="BE49" s="326"/>
      <c r="BF49" s="326"/>
      <c r="BG49" s="326"/>
      <c r="BH49" s="326"/>
      <c r="BI49" s="326"/>
      <c r="BJ49" s="326"/>
      <c r="BK49" s="326"/>
      <c r="BL49" s="326"/>
      <c r="BM49" s="326"/>
      <c r="BN49" s="326"/>
      <c r="BO49" s="326"/>
      <c r="BP49" s="326"/>
      <c r="BQ49" s="326"/>
      <c r="BR49" s="326"/>
      <c r="BS49" s="326"/>
      <c r="BT49" s="326"/>
      <c r="BU49" s="326"/>
      <c r="BV49" s="326"/>
      <c r="BW49" s="326"/>
      <c r="BX49" s="326"/>
      <c r="BY49" s="326"/>
      <c r="BZ49" s="327"/>
      <c r="CA49" s="7"/>
    </row>
    <row r="50" spans="1:79" ht="30" customHeight="1" thickBot="1" x14ac:dyDescent="0.2">
      <c r="A50" s="7"/>
      <c r="B50" s="39"/>
      <c r="C50" s="40" t="s">
        <v>55</v>
      </c>
      <c r="D50" s="187" t="s">
        <v>56</v>
      </c>
      <c r="E50" s="187"/>
      <c r="F50" s="187"/>
      <c r="G50" s="187"/>
      <c r="H50" s="187"/>
      <c r="I50" s="187"/>
      <c r="J50" s="187"/>
      <c r="K50" s="187"/>
      <c r="L50" s="187"/>
      <c r="M50" s="187"/>
      <c r="N50" s="188"/>
      <c r="O50" s="189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1"/>
      <c r="AO50" s="336"/>
      <c r="AP50" s="319"/>
      <c r="AQ50" s="319"/>
      <c r="AR50" s="319"/>
      <c r="AS50" s="319"/>
      <c r="AT50" s="319"/>
      <c r="AU50" s="319"/>
      <c r="AV50" s="319"/>
      <c r="AW50" s="319"/>
      <c r="AX50" s="319"/>
      <c r="AY50" s="319"/>
      <c r="AZ50" s="319"/>
      <c r="BA50" s="319"/>
      <c r="BB50" s="320" t="s">
        <v>63</v>
      </c>
      <c r="BC50" s="321"/>
      <c r="BD50" s="337"/>
      <c r="BE50" s="338"/>
      <c r="BF50" s="338"/>
      <c r="BG50" s="338"/>
      <c r="BH50" s="338"/>
      <c r="BI50" s="338"/>
      <c r="BJ50" s="338"/>
      <c r="BK50" s="338"/>
      <c r="BL50" s="338"/>
      <c r="BM50" s="338"/>
      <c r="BN50" s="338"/>
      <c r="BO50" s="338"/>
      <c r="BP50" s="338"/>
      <c r="BQ50" s="338"/>
      <c r="BR50" s="338"/>
      <c r="BS50" s="338"/>
      <c r="BT50" s="338"/>
      <c r="BU50" s="338"/>
      <c r="BV50" s="338"/>
      <c r="BW50" s="338"/>
      <c r="BX50" s="338"/>
      <c r="BY50" s="320" t="s">
        <v>65</v>
      </c>
      <c r="BZ50" s="334"/>
      <c r="CA50" s="7"/>
    </row>
    <row r="51" spans="1:79" ht="15.75" customHeight="1" x14ac:dyDescent="0.15">
      <c r="A51" s="7"/>
      <c r="B51" s="186" t="s">
        <v>164</v>
      </c>
      <c r="C51" s="186"/>
      <c r="D51" s="186"/>
      <c r="E51" s="186"/>
      <c r="F51" s="29" t="s">
        <v>57</v>
      </c>
      <c r="G51" s="7"/>
      <c r="H51" s="2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5.75" customHeight="1" x14ac:dyDescent="0.15">
      <c r="A52" s="7"/>
      <c r="B52" s="186" t="s">
        <v>16</v>
      </c>
      <c r="C52" s="186"/>
      <c r="D52" s="186"/>
      <c r="E52" s="186"/>
      <c r="F52" s="29" t="s">
        <v>58</v>
      </c>
      <c r="G52" s="7"/>
      <c r="H52" s="2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15.75" customHeight="1" x14ac:dyDescent="0.15">
      <c r="A53" s="7"/>
      <c r="B53" s="186" t="s">
        <v>17</v>
      </c>
      <c r="C53" s="186"/>
      <c r="D53" s="186"/>
      <c r="E53" s="186"/>
      <c r="F53" s="29" t="s">
        <v>239</v>
      </c>
      <c r="G53" s="7"/>
      <c r="H53" s="2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79" hidden="1" x14ac:dyDescent="0.1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79" hidden="1" x14ac:dyDescent="0.1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79" hidden="1" x14ac:dyDescent="0.1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79" hidden="1" x14ac:dyDescent="0.1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79" hidden="1" x14ac:dyDescent="0.1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</sheetData>
  <sheetProtection password="814B" sheet="1" formatCells="0" selectLockedCells="1"/>
  <mergeCells count="265">
    <mergeCell ref="BH41:BI41"/>
    <mergeCell ref="BJ41:BP41"/>
    <mergeCell ref="BQ41:BS41"/>
    <mergeCell ref="BT41:BV41"/>
    <mergeCell ref="BW41:BY41"/>
    <mergeCell ref="BH44:BI44"/>
    <mergeCell ref="BJ44:BP44"/>
    <mergeCell ref="BQ44:BS44"/>
    <mergeCell ref="BT44:BV44"/>
    <mergeCell ref="BW44:BY44"/>
    <mergeCell ref="BH42:BI42"/>
    <mergeCell ref="BJ42:BP42"/>
    <mergeCell ref="BQ42:BS42"/>
    <mergeCell ref="BT42:BV42"/>
    <mergeCell ref="BW42:BY42"/>
    <mergeCell ref="BH43:BI43"/>
    <mergeCell ref="BJ43:BP43"/>
    <mergeCell ref="BQ43:BS43"/>
    <mergeCell ref="BT43:BV43"/>
    <mergeCell ref="BW43:BY43"/>
    <mergeCell ref="BH39:BI39"/>
    <mergeCell ref="BJ39:BP39"/>
    <mergeCell ref="BQ39:BS39"/>
    <mergeCell ref="BT39:BV39"/>
    <mergeCell ref="BW39:BY39"/>
    <mergeCell ref="BH40:BI40"/>
    <mergeCell ref="BJ40:BP40"/>
    <mergeCell ref="BQ40:BS40"/>
    <mergeCell ref="BT40:BV40"/>
    <mergeCell ref="BW40:BY40"/>
    <mergeCell ref="AP37:AQ37"/>
    <mergeCell ref="BB37:BD37"/>
    <mergeCell ref="BE37:BG37"/>
    <mergeCell ref="BH37:BI37"/>
    <mergeCell ref="BJ37:BP37"/>
    <mergeCell ref="BQ37:BS37"/>
    <mergeCell ref="BT37:BV37"/>
    <mergeCell ref="BW37:BY37"/>
    <mergeCell ref="BH38:BI38"/>
    <mergeCell ref="BJ38:BP38"/>
    <mergeCell ref="BQ38:BS38"/>
    <mergeCell ref="BT38:BV38"/>
    <mergeCell ref="BW38:BY38"/>
    <mergeCell ref="BE38:BG38"/>
    <mergeCell ref="BE39:BG39"/>
    <mergeCell ref="BE40:BG40"/>
    <mergeCell ref="BE41:BG41"/>
    <mergeCell ref="BE42:BG42"/>
    <mergeCell ref="BE43:BG43"/>
    <mergeCell ref="BE44:BG44"/>
    <mergeCell ref="AR37:AX37"/>
    <mergeCell ref="AY37:BA37"/>
    <mergeCell ref="AY40:BA40"/>
    <mergeCell ref="AY41:BA41"/>
    <mergeCell ref="AY42:BA42"/>
    <mergeCell ref="AY43:BA43"/>
    <mergeCell ref="AY44:BA44"/>
    <mergeCell ref="BB38:BD38"/>
    <mergeCell ref="BB39:BD39"/>
    <mergeCell ref="BB40:BD40"/>
    <mergeCell ref="BB41:BD41"/>
    <mergeCell ref="BB42:BD42"/>
    <mergeCell ref="BB43:BD43"/>
    <mergeCell ref="BB44:BD44"/>
    <mergeCell ref="AO10:BZ15"/>
    <mergeCell ref="AR34:BC34"/>
    <mergeCell ref="AO19:AX30"/>
    <mergeCell ref="AY19:BG30"/>
    <mergeCell ref="BH19:BZ30"/>
    <mergeCell ref="BE34:BJ34"/>
    <mergeCell ref="BE35:BJ35"/>
    <mergeCell ref="AO45:BZ45"/>
    <mergeCell ref="AP38:AQ38"/>
    <mergeCell ref="AP39:AQ39"/>
    <mergeCell ref="AP40:AQ40"/>
    <mergeCell ref="AP41:AQ41"/>
    <mergeCell ref="AP42:AQ42"/>
    <mergeCell ref="AP43:AQ43"/>
    <mergeCell ref="AP44:AQ44"/>
    <mergeCell ref="AR38:AX38"/>
    <mergeCell ref="AR39:AX39"/>
    <mergeCell ref="AR40:AX40"/>
    <mergeCell ref="AR41:AX41"/>
    <mergeCell ref="AR42:AX42"/>
    <mergeCell ref="AR43:AX43"/>
    <mergeCell ref="AR44:AX44"/>
    <mergeCell ref="AY38:BA38"/>
    <mergeCell ref="AY39:BA39"/>
    <mergeCell ref="BK17:BZ18"/>
    <mergeCell ref="AD18:AN20"/>
    <mergeCell ref="AP33:BZ33"/>
    <mergeCell ref="AO17:AR17"/>
    <mergeCell ref="AS17:BG17"/>
    <mergeCell ref="AO31:AQ32"/>
    <mergeCell ref="AR31:AW31"/>
    <mergeCell ref="AR32:AW32"/>
    <mergeCell ref="AD24:AF25"/>
    <mergeCell ref="AD27:AF28"/>
    <mergeCell ref="AX31:BZ32"/>
    <mergeCell ref="AQ46:BE46"/>
    <mergeCell ref="AO47:BZ47"/>
    <mergeCell ref="BF46:BZ46"/>
    <mergeCell ref="AO18:BG18"/>
    <mergeCell ref="D36:H36"/>
    <mergeCell ref="D38:W38"/>
    <mergeCell ref="D39:W39"/>
    <mergeCell ref="N27:AC28"/>
    <mergeCell ref="P26:R26"/>
    <mergeCell ref="T26:W26"/>
    <mergeCell ref="D25:H26"/>
    <mergeCell ref="J21:M22"/>
    <mergeCell ref="AG24:AN25"/>
    <mergeCell ref="AG27:AN28"/>
    <mergeCell ref="AD34:AN35"/>
    <mergeCell ref="AD31:AN32"/>
    <mergeCell ref="AK37:AN37"/>
    <mergeCell ref="AD37:AJ37"/>
    <mergeCell ref="AA37:AC37"/>
    <mergeCell ref="AK36:AN36"/>
    <mergeCell ref="J23:M24"/>
    <mergeCell ref="J25:M25"/>
    <mergeCell ref="J26:M28"/>
    <mergeCell ref="R32:T35"/>
    <mergeCell ref="O37:R37"/>
    <mergeCell ref="S37:V37"/>
    <mergeCell ref="W37:Z37"/>
    <mergeCell ref="O36:R36"/>
    <mergeCell ref="S36:V36"/>
    <mergeCell ref="W36:Z36"/>
    <mergeCell ref="AA36:AC36"/>
    <mergeCell ref="J36:N36"/>
    <mergeCell ref="Q19:U19"/>
    <mergeCell ref="W19:Y19"/>
    <mergeCell ref="Z19:AB19"/>
    <mergeCell ref="AP48:BC48"/>
    <mergeCell ref="AP49:BA50"/>
    <mergeCell ref="BB50:BC50"/>
    <mergeCell ref="BD48:BZ48"/>
    <mergeCell ref="BD49:BZ49"/>
    <mergeCell ref="X48:Z49"/>
    <mergeCell ref="AA48:AF49"/>
    <mergeCell ref="AG48:AN49"/>
    <mergeCell ref="BY50:BZ50"/>
    <mergeCell ref="AO49:AO50"/>
    <mergeCell ref="BD50:BX50"/>
    <mergeCell ref="BV1:BZ1"/>
    <mergeCell ref="D11:H11"/>
    <mergeCell ref="C7:C8"/>
    <mergeCell ref="D7:H8"/>
    <mergeCell ref="D9:H9"/>
    <mergeCell ref="AF10:AG12"/>
    <mergeCell ref="J10:O10"/>
    <mergeCell ref="J6:K6"/>
    <mergeCell ref="L6:AC6"/>
    <mergeCell ref="AH11:AJ12"/>
    <mergeCell ref="AK11:AM12"/>
    <mergeCell ref="D12:H12"/>
    <mergeCell ref="T1:BJ2"/>
    <mergeCell ref="J11:O12"/>
    <mergeCell ref="V3:BK4"/>
    <mergeCell ref="J7:AE9"/>
    <mergeCell ref="AS6:AW6"/>
    <mergeCell ref="AS7:AW7"/>
    <mergeCell ref="AP8:BZ9"/>
    <mergeCell ref="AO6:AR7"/>
    <mergeCell ref="C6:I6"/>
    <mergeCell ref="AX6:BB6"/>
    <mergeCell ref="AX7:BB7"/>
    <mergeCell ref="BC6:BZ7"/>
    <mergeCell ref="B43:N43"/>
    <mergeCell ref="O43:W43"/>
    <mergeCell ref="AF6:AN6"/>
    <mergeCell ref="AF7:AG9"/>
    <mergeCell ref="AH7:AJ9"/>
    <mergeCell ref="AK7:AK9"/>
    <mergeCell ref="AL7:AM9"/>
    <mergeCell ref="AN7:AN9"/>
    <mergeCell ref="AN11:AN12"/>
    <mergeCell ref="L14:N14"/>
    <mergeCell ref="P10:AE12"/>
    <mergeCell ref="AD6:AE6"/>
    <mergeCell ref="AD13:AN13"/>
    <mergeCell ref="P14:S14"/>
    <mergeCell ref="AD14:AN16"/>
    <mergeCell ref="J13:AC13"/>
    <mergeCell ref="J15:AC17"/>
    <mergeCell ref="AH10:AM10"/>
    <mergeCell ref="U32:AC35"/>
    <mergeCell ref="X42:AF42"/>
    <mergeCell ref="K19:O19"/>
    <mergeCell ref="AD22:AN23"/>
    <mergeCell ref="AD36:AF36"/>
    <mergeCell ref="J37:N37"/>
    <mergeCell ref="AG46:AN47"/>
    <mergeCell ref="B51:E51"/>
    <mergeCell ref="D37:H37"/>
    <mergeCell ref="Z39:AN39"/>
    <mergeCell ref="Z38:AN38"/>
    <mergeCell ref="X38:Y38"/>
    <mergeCell ref="AG36:AI36"/>
    <mergeCell ref="N23:AC24"/>
    <mergeCell ref="B52:E52"/>
    <mergeCell ref="C40:N40"/>
    <mergeCell ref="C42:N42"/>
    <mergeCell ref="O42:W42"/>
    <mergeCell ref="O40:W40"/>
    <mergeCell ref="B44:N44"/>
    <mergeCell ref="O44:W44"/>
    <mergeCell ref="AJ40:AN41"/>
    <mergeCell ref="AE40:AI41"/>
    <mergeCell ref="O41:W41"/>
    <mergeCell ref="AG42:AN42"/>
    <mergeCell ref="X40:AD41"/>
    <mergeCell ref="X43:Z43"/>
    <mergeCell ref="AA43:AF43"/>
    <mergeCell ref="AG43:AN43"/>
    <mergeCell ref="B41:N41"/>
    <mergeCell ref="J18:V18"/>
    <mergeCell ref="N21:AC22"/>
    <mergeCell ref="B53:E53"/>
    <mergeCell ref="D50:N50"/>
    <mergeCell ref="O50:AN50"/>
    <mergeCell ref="AG44:AJ44"/>
    <mergeCell ref="AG45:AJ45"/>
    <mergeCell ref="AK44:AN44"/>
    <mergeCell ref="AK45:AN45"/>
    <mergeCell ref="AD44:AF44"/>
    <mergeCell ref="AD45:AF45"/>
    <mergeCell ref="AA44:AC44"/>
    <mergeCell ref="AA45:AC45"/>
    <mergeCell ref="X44:Z44"/>
    <mergeCell ref="X45:Z45"/>
    <mergeCell ref="B46:N46"/>
    <mergeCell ref="O46:W46"/>
    <mergeCell ref="B47:N47"/>
    <mergeCell ref="O47:W47"/>
    <mergeCell ref="B48:N49"/>
    <mergeCell ref="O48:W49"/>
    <mergeCell ref="B45:N45"/>
    <mergeCell ref="O45:W45"/>
    <mergeCell ref="X46:AF47"/>
    <mergeCell ref="BN16:BR16"/>
    <mergeCell ref="AO16:BF16"/>
    <mergeCell ref="C13:I13"/>
    <mergeCell ref="C31:I31"/>
    <mergeCell ref="AD29:AN30"/>
    <mergeCell ref="T30:T31"/>
    <mergeCell ref="U30:AB31"/>
    <mergeCell ref="AC30:AC31"/>
    <mergeCell ref="J32:L35"/>
    <mergeCell ref="M32:Q35"/>
    <mergeCell ref="D32:H32"/>
    <mergeCell ref="C25:C26"/>
    <mergeCell ref="C34:H35"/>
    <mergeCell ref="C33:H33"/>
    <mergeCell ref="N25:AC25"/>
    <mergeCell ref="AD33:AN33"/>
    <mergeCell ref="C15:C16"/>
    <mergeCell ref="D15:H16"/>
    <mergeCell ref="AD26:AN26"/>
    <mergeCell ref="Y18:AA18"/>
    <mergeCell ref="W18:X18"/>
    <mergeCell ref="D17:H17"/>
    <mergeCell ref="AB18:AC18"/>
    <mergeCell ref="AD17:AN17"/>
  </mergeCells>
  <phoneticPr fontId="2"/>
  <dataValidations count="2">
    <dataValidation imeMode="halfAlpha" allowBlank="1" showInputMessage="1" showErrorMessage="1" sqref="AP49:BA50 AL7:AM9 L14:N14 AD34 AG27 AD31 T26:W26 AK11:AM12 P26:R26 AG24 AD14 P14:S14 AH7:AJ9 AD17:AN17 BD49:BD50 BE49:BX49" xr:uid="{00000000-0002-0000-0000-000001000000}"/>
    <dataValidation type="list" allowBlank="1" showInputMessage="1" showErrorMessage="1" sqref="CE7" xr:uid="{00000000-0002-0000-0000-000002000000}">
      <formula1>"  "</formula1>
    </dataValidation>
  </dataValidations>
  <printOptions horizontalCentered="1"/>
  <pageMargins left="0.78740157480314965" right="0.78740157480314965" top="0.15748031496062992" bottom="0.23622047244094491" header="0.11811023622047245" footer="0.11811023622047245"/>
  <pageSetup paperSize="8" orientation="landscape" blackAndWhite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000-000003000000}">
          <x14:formula1>
            <xm:f>団体種類コード!$A$1:$A$19</xm:f>
          </x14:formula1>
          <xm:sqref>J11:O12</xm:sqref>
        </x14:dataValidation>
        <x14:dataValidation type="list" showInputMessage="1" showErrorMessage="1" xr:uid="{00000000-0002-0000-0000-000004000000}">
          <x14:formula1>
            <xm:f>活動名称!$A$1:$A$14</xm:f>
          </x14:formula1>
          <xm:sqref>AX7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CA65"/>
  <sheetViews>
    <sheetView topLeftCell="A25" zoomScale="95" zoomScaleNormal="95" zoomScalePageLayoutView="41" workbookViewId="0">
      <selection activeCell="D3" sqref="D3"/>
    </sheetView>
  </sheetViews>
  <sheetFormatPr defaultColWidth="0" defaultRowHeight="13.5" zeroHeight="1" x14ac:dyDescent="0.15"/>
  <cols>
    <col min="1" max="42" width="2.5" customWidth="1"/>
    <col min="43" max="43" width="1.125" customWidth="1"/>
    <col min="44" max="61" width="2.5" customWidth="1"/>
    <col min="62" max="62" width="1.5" customWidth="1"/>
    <col min="63" max="77" width="2.5" customWidth="1"/>
    <col min="78" max="78" width="3.75" customWidth="1"/>
    <col min="79" max="79" width="2.5" customWidth="1"/>
    <col min="80" max="16384" width="2.5" hidden="1"/>
  </cols>
  <sheetData>
    <row r="1" spans="1:79" ht="5.2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20.25" customHeight="1" x14ac:dyDescent="0.15">
      <c r="A2" s="7"/>
      <c r="B2" s="7"/>
      <c r="C2" s="7"/>
      <c r="D2" s="7"/>
      <c r="E2" s="7"/>
      <c r="F2" s="7"/>
      <c r="G2" s="7"/>
      <c r="H2" s="7"/>
      <c r="I2" s="553" t="s">
        <v>167</v>
      </c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5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1:79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ht="18" customHeight="1" x14ac:dyDescent="0.15">
      <c r="A4" s="8"/>
      <c r="B4" s="8"/>
      <c r="C4" s="8"/>
      <c r="D4" s="8"/>
      <c r="E4" s="8"/>
      <c r="F4" s="8"/>
      <c r="G4" s="8"/>
      <c r="H4" s="424" t="s">
        <v>188</v>
      </c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8"/>
      <c r="AH4" s="8"/>
      <c r="AI4" s="8"/>
      <c r="AJ4" s="8"/>
      <c r="AK4" s="8"/>
      <c r="AL4" s="8"/>
      <c r="AM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79" ht="19.5" customHeight="1" x14ac:dyDescent="0.1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425" t="s">
        <v>168</v>
      </c>
      <c r="AR5" s="426"/>
      <c r="AS5" s="426"/>
      <c r="AT5" s="426"/>
      <c r="AU5" s="426"/>
      <c r="AV5" s="426"/>
      <c r="AW5" s="426"/>
      <c r="AX5" s="427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79" ht="6.75" customHeight="1" thickBot="1" x14ac:dyDescent="0.2">
      <c r="A6" s="19"/>
      <c r="B6" s="543" t="s">
        <v>73</v>
      </c>
      <c r="C6" s="544"/>
      <c r="D6" s="544"/>
      <c r="E6" s="544"/>
      <c r="F6" s="544"/>
      <c r="G6" s="545"/>
      <c r="H6" s="19"/>
      <c r="I6" s="303" t="s">
        <v>131</v>
      </c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F6" s="303"/>
      <c r="AG6" s="303"/>
      <c r="AH6" s="303"/>
      <c r="AI6" s="303"/>
      <c r="AJ6" s="303"/>
      <c r="AK6" s="303"/>
      <c r="AL6" s="303"/>
      <c r="AM6" s="303"/>
      <c r="AN6" s="19"/>
      <c r="AO6" s="19"/>
      <c r="AP6" s="19"/>
      <c r="AQ6" s="41"/>
      <c r="AR6" s="41"/>
      <c r="AS6" s="41"/>
      <c r="AT6" s="41"/>
      <c r="AU6" s="41"/>
      <c r="AV6" s="41"/>
      <c r="AW6" s="41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</row>
    <row r="7" spans="1:79" ht="12.75" customHeight="1" x14ac:dyDescent="0.15">
      <c r="A7" s="19"/>
      <c r="B7" s="546"/>
      <c r="C7" s="547"/>
      <c r="D7" s="547"/>
      <c r="E7" s="547"/>
      <c r="F7" s="547"/>
      <c r="G7" s="548"/>
      <c r="H7" s="19"/>
      <c r="I7" s="303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3"/>
      <c r="U7" s="303"/>
      <c r="V7" s="303"/>
      <c r="W7" s="303"/>
      <c r="X7" s="303"/>
      <c r="Y7" s="303"/>
      <c r="Z7" s="303"/>
      <c r="AA7" s="303"/>
      <c r="AB7" s="303"/>
      <c r="AC7" s="303"/>
      <c r="AD7" s="303"/>
      <c r="AE7" s="303"/>
      <c r="AF7" s="303"/>
      <c r="AG7" s="303"/>
      <c r="AH7" s="303"/>
      <c r="AI7" s="303"/>
      <c r="AJ7" s="303"/>
      <c r="AK7" s="303"/>
      <c r="AL7" s="303"/>
      <c r="AM7" s="303"/>
      <c r="AN7" s="19"/>
      <c r="AO7" s="19"/>
      <c r="AP7" s="19"/>
      <c r="AQ7" s="477" t="s">
        <v>132</v>
      </c>
      <c r="AR7" s="478"/>
      <c r="AS7" s="478"/>
      <c r="AT7" s="478"/>
      <c r="AU7" s="252" t="s">
        <v>146</v>
      </c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482"/>
      <c r="CA7" s="7"/>
    </row>
    <row r="8" spans="1:79" ht="7.5" customHeight="1" thickBo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453"/>
      <c r="AR8" s="346"/>
      <c r="AS8" s="346"/>
      <c r="AT8" s="346"/>
      <c r="AU8" s="342"/>
      <c r="AV8" s="343"/>
      <c r="AW8" s="343"/>
      <c r="AX8" s="343"/>
      <c r="AY8" s="343"/>
      <c r="AZ8" s="343"/>
      <c r="BA8" s="343"/>
      <c r="BB8" s="343"/>
      <c r="BC8" s="343"/>
      <c r="BD8" s="343"/>
      <c r="BE8" s="343"/>
      <c r="BF8" s="343"/>
      <c r="BG8" s="343"/>
      <c r="BH8" s="343"/>
      <c r="BI8" s="343"/>
      <c r="BJ8" s="343"/>
      <c r="BK8" s="343"/>
      <c r="BL8" s="343"/>
      <c r="BM8" s="343"/>
      <c r="BN8" s="343"/>
      <c r="BO8" s="343"/>
      <c r="BP8" s="343"/>
      <c r="BQ8" s="343"/>
      <c r="BR8" s="343"/>
      <c r="BS8" s="343"/>
      <c r="BT8" s="343"/>
      <c r="BU8" s="343"/>
      <c r="BV8" s="343"/>
      <c r="BW8" s="343"/>
      <c r="BX8" s="343"/>
      <c r="BY8" s="343"/>
      <c r="BZ8" s="483"/>
      <c r="CA8" s="7"/>
    </row>
    <row r="9" spans="1:79" ht="20.25" customHeight="1" thickBot="1" x14ac:dyDescent="0.2">
      <c r="A9" s="19"/>
      <c r="B9" s="562" t="s">
        <v>132</v>
      </c>
      <c r="C9" s="563"/>
      <c r="D9" s="563"/>
      <c r="E9" s="563"/>
      <c r="F9" s="563" t="s">
        <v>74</v>
      </c>
      <c r="G9" s="563"/>
      <c r="H9" s="563"/>
      <c r="I9" s="563"/>
      <c r="J9" s="563"/>
      <c r="K9" s="563"/>
      <c r="L9" s="563"/>
      <c r="M9" s="563"/>
      <c r="N9" s="563"/>
      <c r="O9" s="563"/>
      <c r="P9" s="563"/>
      <c r="Q9" s="563"/>
      <c r="R9" s="563"/>
      <c r="S9" s="563"/>
      <c r="T9" s="563" t="s">
        <v>132</v>
      </c>
      <c r="U9" s="563"/>
      <c r="V9" s="563"/>
      <c r="W9" s="563"/>
      <c r="X9" s="563" t="s">
        <v>74</v>
      </c>
      <c r="Y9" s="563"/>
      <c r="Z9" s="563"/>
      <c r="AA9" s="563"/>
      <c r="AB9" s="563"/>
      <c r="AC9" s="563"/>
      <c r="AD9" s="563"/>
      <c r="AE9" s="563"/>
      <c r="AF9" s="563"/>
      <c r="AG9" s="563"/>
      <c r="AH9" s="563"/>
      <c r="AI9" s="563"/>
      <c r="AJ9" s="563"/>
      <c r="AK9" s="564"/>
      <c r="AL9" s="19"/>
      <c r="AM9" s="19"/>
      <c r="AN9" s="19"/>
      <c r="AO9" s="19"/>
      <c r="AP9" s="19"/>
      <c r="AQ9" s="453" t="str">
        <f>"１ー１"</f>
        <v>１ー１</v>
      </c>
      <c r="AR9" s="346"/>
      <c r="AS9" s="346"/>
      <c r="AT9" s="346"/>
      <c r="AU9" s="450" t="s">
        <v>75</v>
      </c>
      <c r="AV9" s="451"/>
      <c r="AW9" s="451"/>
      <c r="AX9" s="451"/>
      <c r="AY9" s="451"/>
      <c r="AZ9" s="451"/>
      <c r="BA9" s="451"/>
      <c r="BB9" s="451"/>
      <c r="BC9" s="451"/>
      <c r="BD9" s="451"/>
      <c r="BE9" s="451"/>
      <c r="BF9" s="451"/>
      <c r="BG9" s="451"/>
      <c r="BH9" s="451"/>
      <c r="BI9" s="451"/>
      <c r="BJ9" s="451"/>
      <c r="BK9" s="451"/>
      <c r="BL9" s="451"/>
      <c r="BM9" s="451"/>
      <c r="BN9" s="451"/>
      <c r="BO9" s="451"/>
      <c r="BP9" s="451"/>
      <c r="BQ9" s="451"/>
      <c r="BR9" s="451"/>
      <c r="BS9" s="451"/>
      <c r="BT9" s="451"/>
      <c r="BU9" s="451"/>
      <c r="BV9" s="451"/>
      <c r="BW9" s="451"/>
      <c r="BX9" s="451"/>
      <c r="BY9" s="451"/>
      <c r="BZ9" s="452"/>
      <c r="CA9" s="7"/>
    </row>
    <row r="10" spans="1:79" ht="20.25" customHeight="1" x14ac:dyDescent="0.15">
      <c r="A10" s="19"/>
      <c r="B10" s="569" t="s">
        <v>199</v>
      </c>
      <c r="C10" s="570"/>
      <c r="D10" s="570"/>
      <c r="E10" s="570"/>
      <c r="F10" s="539" t="s">
        <v>77</v>
      </c>
      <c r="G10" s="540"/>
      <c r="H10" s="540"/>
      <c r="I10" s="540"/>
      <c r="J10" s="540"/>
      <c r="K10" s="540"/>
      <c r="L10" s="540"/>
      <c r="M10" s="540"/>
      <c r="N10" s="540"/>
      <c r="O10" s="540"/>
      <c r="P10" s="540"/>
      <c r="Q10" s="540"/>
      <c r="R10" s="540"/>
      <c r="S10" s="541"/>
      <c r="T10" s="566" t="s">
        <v>240</v>
      </c>
      <c r="U10" s="567"/>
      <c r="V10" s="567"/>
      <c r="W10" s="568"/>
      <c r="X10" s="539" t="s">
        <v>80</v>
      </c>
      <c r="Y10" s="540"/>
      <c r="Z10" s="540"/>
      <c r="AA10" s="540"/>
      <c r="AB10" s="540"/>
      <c r="AC10" s="540"/>
      <c r="AD10" s="540"/>
      <c r="AE10" s="540"/>
      <c r="AF10" s="540"/>
      <c r="AG10" s="540"/>
      <c r="AH10" s="540"/>
      <c r="AI10" s="540"/>
      <c r="AJ10" s="540"/>
      <c r="AK10" s="565"/>
      <c r="AL10" s="19"/>
      <c r="AM10" s="19"/>
      <c r="AN10" s="19"/>
      <c r="AO10" s="19"/>
      <c r="AP10" s="19"/>
      <c r="AQ10" s="453" t="str">
        <f>"１－２"</f>
        <v>１－２</v>
      </c>
      <c r="AR10" s="346"/>
      <c r="AS10" s="346"/>
      <c r="AT10" s="346"/>
      <c r="AU10" s="450" t="s">
        <v>78</v>
      </c>
      <c r="AV10" s="451"/>
      <c r="AW10" s="451"/>
      <c r="AX10" s="451"/>
      <c r="AY10" s="451"/>
      <c r="AZ10" s="451"/>
      <c r="BA10" s="451"/>
      <c r="BB10" s="451"/>
      <c r="BC10" s="451"/>
      <c r="BD10" s="451"/>
      <c r="BE10" s="451"/>
      <c r="BF10" s="451"/>
      <c r="BG10" s="451"/>
      <c r="BH10" s="451"/>
      <c r="BI10" s="451"/>
      <c r="BJ10" s="451"/>
      <c r="BK10" s="451"/>
      <c r="BL10" s="451"/>
      <c r="BM10" s="451"/>
      <c r="BN10" s="451"/>
      <c r="BO10" s="451"/>
      <c r="BP10" s="451"/>
      <c r="BQ10" s="451"/>
      <c r="BR10" s="451"/>
      <c r="BS10" s="451"/>
      <c r="BT10" s="451"/>
      <c r="BU10" s="451"/>
      <c r="BV10" s="451"/>
      <c r="BW10" s="451"/>
      <c r="BX10" s="451"/>
      <c r="BY10" s="451"/>
      <c r="BZ10" s="452"/>
      <c r="CA10" s="7"/>
    </row>
    <row r="11" spans="1:79" ht="20.25" customHeight="1" x14ac:dyDescent="0.15">
      <c r="A11" s="19"/>
      <c r="B11" s="523" t="s">
        <v>191</v>
      </c>
      <c r="C11" s="524"/>
      <c r="D11" s="524"/>
      <c r="E11" s="524"/>
      <c r="F11" s="525" t="s">
        <v>133</v>
      </c>
      <c r="G11" s="526"/>
      <c r="H11" s="526"/>
      <c r="I11" s="526"/>
      <c r="J11" s="526"/>
      <c r="K11" s="526"/>
      <c r="L11" s="526"/>
      <c r="M11" s="526"/>
      <c r="N11" s="526"/>
      <c r="O11" s="526"/>
      <c r="P11" s="526"/>
      <c r="Q11" s="526"/>
      <c r="R11" s="526"/>
      <c r="S11" s="527"/>
      <c r="T11" s="486" t="s">
        <v>241</v>
      </c>
      <c r="U11" s="487"/>
      <c r="V11" s="487"/>
      <c r="W11" s="488"/>
      <c r="X11" s="525" t="s">
        <v>89</v>
      </c>
      <c r="Y11" s="526"/>
      <c r="Z11" s="526"/>
      <c r="AA11" s="526"/>
      <c r="AB11" s="526"/>
      <c r="AC11" s="526"/>
      <c r="AD11" s="526"/>
      <c r="AE11" s="526"/>
      <c r="AF11" s="526"/>
      <c r="AG11" s="526"/>
      <c r="AH11" s="526"/>
      <c r="AI11" s="526"/>
      <c r="AJ11" s="526"/>
      <c r="AK11" s="542"/>
      <c r="AL11" s="19"/>
      <c r="AM11" s="19"/>
      <c r="AN11" s="19"/>
      <c r="AO11" s="19"/>
      <c r="AP11" s="19"/>
      <c r="AQ11" s="453" t="str">
        <f>"２－１"</f>
        <v>２－１</v>
      </c>
      <c r="AR11" s="346"/>
      <c r="AS11" s="346"/>
      <c r="AT11" s="346"/>
      <c r="AU11" s="450" t="s">
        <v>81</v>
      </c>
      <c r="AV11" s="451"/>
      <c r="AW11" s="451"/>
      <c r="AX11" s="451"/>
      <c r="AY11" s="451"/>
      <c r="AZ11" s="451"/>
      <c r="BA11" s="451"/>
      <c r="BB11" s="451"/>
      <c r="BC11" s="451"/>
      <c r="BD11" s="451"/>
      <c r="BE11" s="451"/>
      <c r="BF11" s="451"/>
      <c r="BG11" s="451"/>
      <c r="BH11" s="451"/>
      <c r="BI11" s="451"/>
      <c r="BJ11" s="451"/>
      <c r="BK11" s="451"/>
      <c r="BL11" s="451"/>
      <c r="BM11" s="451"/>
      <c r="BN11" s="451"/>
      <c r="BO11" s="451"/>
      <c r="BP11" s="451"/>
      <c r="BQ11" s="451"/>
      <c r="BR11" s="451"/>
      <c r="BS11" s="451"/>
      <c r="BT11" s="451"/>
      <c r="BU11" s="451"/>
      <c r="BV11" s="451"/>
      <c r="BW11" s="451"/>
      <c r="BX11" s="451"/>
      <c r="BY11" s="451"/>
      <c r="BZ11" s="452"/>
      <c r="CA11" s="7"/>
    </row>
    <row r="12" spans="1:79" ht="20.25" customHeight="1" x14ac:dyDescent="0.15">
      <c r="A12" s="19"/>
      <c r="B12" s="523" t="s">
        <v>196</v>
      </c>
      <c r="C12" s="524"/>
      <c r="D12" s="524"/>
      <c r="E12" s="524"/>
      <c r="F12" s="525" t="s">
        <v>88</v>
      </c>
      <c r="G12" s="526"/>
      <c r="H12" s="526"/>
      <c r="I12" s="526"/>
      <c r="J12" s="526"/>
      <c r="K12" s="526"/>
      <c r="L12" s="526"/>
      <c r="M12" s="526"/>
      <c r="N12" s="526"/>
      <c r="O12" s="526"/>
      <c r="P12" s="526"/>
      <c r="Q12" s="526"/>
      <c r="R12" s="526"/>
      <c r="S12" s="527"/>
      <c r="T12" s="486" t="s">
        <v>242</v>
      </c>
      <c r="U12" s="487"/>
      <c r="V12" s="487"/>
      <c r="W12" s="488"/>
      <c r="X12" s="525" t="s">
        <v>95</v>
      </c>
      <c r="Y12" s="526"/>
      <c r="Z12" s="526"/>
      <c r="AA12" s="526"/>
      <c r="AB12" s="526"/>
      <c r="AC12" s="526"/>
      <c r="AD12" s="526"/>
      <c r="AE12" s="526"/>
      <c r="AF12" s="526"/>
      <c r="AG12" s="526"/>
      <c r="AH12" s="526"/>
      <c r="AI12" s="526"/>
      <c r="AJ12" s="526"/>
      <c r="AK12" s="542"/>
      <c r="AL12" s="19"/>
      <c r="AM12" s="19"/>
      <c r="AN12" s="19"/>
      <c r="AO12" s="19"/>
      <c r="AP12" s="19"/>
      <c r="AQ12" s="453" t="str">
        <f>"２－２"</f>
        <v>２－２</v>
      </c>
      <c r="AR12" s="346"/>
      <c r="AS12" s="346"/>
      <c r="AT12" s="346"/>
      <c r="AU12" s="450" t="s">
        <v>202</v>
      </c>
      <c r="AV12" s="451"/>
      <c r="AW12" s="451"/>
      <c r="AX12" s="451"/>
      <c r="AY12" s="451"/>
      <c r="AZ12" s="451"/>
      <c r="BA12" s="451"/>
      <c r="BB12" s="451"/>
      <c r="BC12" s="451"/>
      <c r="BD12" s="451"/>
      <c r="BE12" s="451"/>
      <c r="BF12" s="451"/>
      <c r="BG12" s="451"/>
      <c r="BH12" s="451"/>
      <c r="BI12" s="451"/>
      <c r="BJ12" s="451"/>
      <c r="BK12" s="451"/>
      <c r="BL12" s="451"/>
      <c r="BM12" s="451"/>
      <c r="BN12" s="451"/>
      <c r="BO12" s="451"/>
      <c r="BP12" s="451"/>
      <c r="BQ12" s="451"/>
      <c r="BR12" s="451"/>
      <c r="BS12" s="451"/>
      <c r="BT12" s="451"/>
      <c r="BU12" s="451"/>
      <c r="BV12" s="451"/>
      <c r="BW12" s="451"/>
      <c r="BX12" s="451"/>
      <c r="BY12" s="451"/>
      <c r="BZ12" s="452"/>
      <c r="CA12" s="7"/>
    </row>
    <row r="13" spans="1:79" ht="20.25" customHeight="1" x14ac:dyDescent="0.15">
      <c r="A13" s="19"/>
      <c r="B13" s="523" t="s">
        <v>197</v>
      </c>
      <c r="C13" s="524"/>
      <c r="D13" s="524"/>
      <c r="E13" s="524"/>
      <c r="F13" s="525" t="s">
        <v>90</v>
      </c>
      <c r="G13" s="526"/>
      <c r="H13" s="526"/>
      <c r="I13" s="526"/>
      <c r="J13" s="526"/>
      <c r="K13" s="526"/>
      <c r="L13" s="526"/>
      <c r="M13" s="526"/>
      <c r="N13" s="526"/>
      <c r="O13" s="526"/>
      <c r="P13" s="526"/>
      <c r="Q13" s="526"/>
      <c r="R13" s="526"/>
      <c r="S13" s="527"/>
      <c r="T13" s="486" t="s">
        <v>243</v>
      </c>
      <c r="U13" s="487"/>
      <c r="V13" s="487"/>
      <c r="W13" s="488"/>
      <c r="X13" s="525" t="s">
        <v>84</v>
      </c>
      <c r="Y13" s="526"/>
      <c r="Z13" s="526"/>
      <c r="AA13" s="526"/>
      <c r="AB13" s="526"/>
      <c r="AC13" s="526"/>
      <c r="AD13" s="526"/>
      <c r="AE13" s="526"/>
      <c r="AF13" s="526"/>
      <c r="AG13" s="526"/>
      <c r="AH13" s="526"/>
      <c r="AI13" s="526"/>
      <c r="AJ13" s="526"/>
      <c r="AK13" s="542"/>
      <c r="AL13" s="19"/>
      <c r="AM13" s="19"/>
      <c r="AN13" s="19"/>
      <c r="AO13" s="19"/>
      <c r="AP13" s="19"/>
      <c r="AQ13" s="453" t="str">
        <f>"２－３"</f>
        <v>２－３</v>
      </c>
      <c r="AR13" s="346"/>
      <c r="AS13" s="346"/>
      <c r="AT13" s="346"/>
      <c r="AU13" s="450" t="s">
        <v>180</v>
      </c>
      <c r="AV13" s="451"/>
      <c r="AW13" s="451"/>
      <c r="AX13" s="451"/>
      <c r="AY13" s="451"/>
      <c r="AZ13" s="451"/>
      <c r="BA13" s="451"/>
      <c r="BB13" s="451"/>
      <c r="BC13" s="451"/>
      <c r="BD13" s="451"/>
      <c r="BE13" s="451"/>
      <c r="BF13" s="451"/>
      <c r="BG13" s="451"/>
      <c r="BH13" s="451"/>
      <c r="BI13" s="451"/>
      <c r="BJ13" s="451"/>
      <c r="BK13" s="451"/>
      <c r="BL13" s="451"/>
      <c r="BM13" s="451"/>
      <c r="BN13" s="451"/>
      <c r="BO13" s="451"/>
      <c r="BP13" s="451"/>
      <c r="BQ13" s="451"/>
      <c r="BR13" s="451"/>
      <c r="BS13" s="451"/>
      <c r="BT13" s="451"/>
      <c r="BU13" s="451"/>
      <c r="BV13" s="451"/>
      <c r="BW13" s="451"/>
      <c r="BX13" s="451"/>
      <c r="BY13" s="451"/>
      <c r="BZ13" s="452"/>
      <c r="CA13" s="7"/>
    </row>
    <row r="14" spans="1:79" ht="20.25" customHeight="1" x14ac:dyDescent="0.15">
      <c r="A14" s="19"/>
      <c r="B14" s="523" t="s">
        <v>192</v>
      </c>
      <c r="C14" s="524"/>
      <c r="D14" s="524"/>
      <c r="E14" s="524"/>
      <c r="F14" s="525" t="s">
        <v>79</v>
      </c>
      <c r="G14" s="526"/>
      <c r="H14" s="526"/>
      <c r="I14" s="526"/>
      <c r="J14" s="526"/>
      <c r="K14" s="526"/>
      <c r="L14" s="526"/>
      <c r="M14" s="526"/>
      <c r="N14" s="526"/>
      <c r="O14" s="526"/>
      <c r="P14" s="526"/>
      <c r="Q14" s="526"/>
      <c r="R14" s="526"/>
      <c r="S14" s="527"/>
      <c r="T14" s="486" t="s">
        <v>244</v>
      </c>
      <c r="U14" s="487"/>
      <c r="V14" s="487"/>
      <c r="W14" s="488"/>
      <c r="X14" s="525" t="s">
        <v>249</v>
      </c>
      <c r="Y14" s="526"/>
      <c r="Z14" s="526"/>
      <c r="AA14" s="526"/>
      <c r="AB14" s="526"/>
      <c r="AC14" s="526"/>
      <c r="AD14" s="526"/>
      <c r="AE14" s="526"/>
      <c r="AF14" s="526"/>
      <c r="AG14" s="526"/>
      <c r="AH14" s="526"/>
      <c r="AI14" s="526"/>
      <c r="AJ14" s="526"/>
      <c r="AK14" s="542"/>
      <c r="AL14" s="19"/>
      <c r="AM14" s="19"/>
      <c r="AN14" s="19"/>
      <c r="AO14" s="19"/>
      <c r="AP14" s="19"/>
      <c r="AQ14" s="453" t="str">
        <f>"２－４"</f>
        <v>２－４</v>
      </c>
      <c r="AR14" s="346"/>
      <c r="AS14" s="346"/>
      <c r="AT14" s="346"/>
      <c r="AU14" s="450" t="s">
        <v>91</v>
      </c>
      <c r="AV14" s="451"/>
      <c r="AW14" s="451"/>
      <c r="AX14" s="451"/>
      <c r="AY14" s="451"/>
      <c r="AZ14" s="451"/>
      <c r="BA14" s="451"/>
      <c r="BB14" s="451"/>
      <c r="BC14" s="451"/>
      <c r="BD14" s="451"/>
      <c r="BE14" s="451"/>
      <c r="BF14" s="451"/>
      <c r="BG14" s="451"/>
      <c r="BH14" s="451"/>
      <c r="BI14" s="451"/>
      <c r="BJ14" s="451"/>
      <c r="BK14" s="451"/>
      <c r="BL14" s="451"/>
      <c r="BM14" s="451"/>
      <c r="BN14" s="451"/>
      <c r="BO14" s="451"/>
      <c r="BP14" s="451"/>
      <c r="BQ14" s="451"/>
      <c r="BR14" s="451"/>
      <c r="BS14" s="451"/>
      <c r="BT14" s="451"/>
      <c r="BU14" s="451"/>
      <c r="BV14" s="451"/>
      <c r="BW14" s="451"/>
      <c r="BX14" s="451"/>
      <c r="BY14" s="451"/>
      <c r="BZ14" s="452"/>
      <c r="CA14" s="7"/>
    </row>
    <row r="15" spans="1:79" ht="20.25" customHeight="1" x14ac:dyDescent="0.15">
      <c r="A15" s="19"/>
      <c r="B15" s="523" t="s">
        <v>194</v>
      </c>
      <c r="C15" s="524"/>
      <c r="D15" s="524"/>
      <c r="E15" s="524"/>
      <c r="F15" s="525" t="s">
        <v>82</v>
      </c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7"/>
      <c r="T15" s="486" t="s">
        <v>245</v>
      </c>
      <c r="U15" s="487"/>
      <c r="V15" s="487"/>
      <c r="W15" s="488"/>
      <c r="X15" s="525" t="s">
        <v>86</v>
      </c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526"/>
      <c r="AK15" s="542"/>
      <c r="AL15" s="19"/>
      <c r="AM15" s="19"/>
      <c r="AN15" s="19"/>
      <c r="AO15" s="19"/>
      <c r="AP15" s="19"/>
      <c r="AQ15" s="453" t="str">
        <f>"２－５"</f>
        <v>２－５</v>
      </c>
      <c r="AR15" s="346"/>
      <c r="AS15" s="346"/>
      <c r="AT15" s="346"/>
      <c r="AU15" s="450" t="s">
        <v>87</v>
      </c>
      <c r="AV15" s="451"/>
      <c r="AW15" s="451"/>
      <c r="AX15" s="451"/>
      <c r="AY15" s="451"/>
      <c r="AZ15" s="451"/>
      <c r="BA15" s="451"/>
      <c r="BB15" s="451"/>
      <c r="BC15" s="451"/>
      <c r="BD15" s="451"/>
      <c r="BE15" s="451"/>
      <c r="BF15" s="451"/>
      <c r="BG15" s="451"/>
      <c r="BH15" s="451"/>
      <c r="BI15" s="451"/>
      <c r="BJ15" s="451"/>
      <c r="BK15" s="451"/>
      <c r="BL15" s="451"/>
      <c r="BM15" s="451"/>
      <c r="BN15" s="451"/>
      <c r="BO15" s="451"/>
      <c r="BP15" s="451"/>
      <c r="BQ15" s="451"/>
      <c r="BR15" s="451"/>
      <c r="BS15" s="451"/>
      <c r="BT15" s="451"/>
      <c r="BU15" s="451"/>
      <c r="BV15" s="451"/>
      <c r="BW15" s="451"/>
      <c r="BX15" s="451"/>
      <c r="BY15" s="451"/>
      <c r="BZ15" s="452"/>
      <c r="CA15" s="7"/>
    </row>
    <row r="16" spans="1:79" ht="20.25" customHeight="1" x14ac:dyDescent="0.15">
      <c r="A16" s="19"/>
      <c r="B16" s="523" t="s">
        <v>195</v>
      </c>
      <c r="C16" s="524"/>
      <c r="D16" s="524"/>
      <c r="E16" s="524"/>
      <c r="F16" s="525" t="s">
        <v>83</v>
      </c>
      <c r="G16" s="526"/>
      <c r="H16" s="526"/>
      <c r="I16" s="526"/>
      <c r="J16" s="526"/>
      <c r="K16" s="526"/>
      <c r="L16" s="526"/>
      <c r="M16" s="526"/>
      <c r="N16" s="526"/>
      <c r="O16" s="526"/>
      <c r="P16" s="526"/>
      <c r="Q16" s="526"/>
      <c r="R16" s="526"/>
      <c r="S16" s="527"/>
      <c r="T16" s="486" t="s">
        <v>246</v>
      </c>
      <c r="U16" s="487"/>
      <c r="V16" s="487"/>
      <c r="W16" s="488"/>
      <c r="X16" s="525" t="s">
        <v>134</v>
      </c>
      <c r="Y16" s="526"/>
      <c r="Z16" s="526"/>
      <c r="AA16" s="526"/>
      <c r="AB16" s="526"/>
      <c r="AC16" s="526"/>
      <c r="AD16" s="526"/>
      <c r="AE16" s="526"/>
      <c r="AF16" s="526"/>
      <c r="AG16" s="526"/>
      <c r="AH16" s="526"/>
      <c r="AI16" s="526"/>
      <c r="AJ16" s="526"/>
      <c r="AK16" s="542"/>
      <c r="AL16" s="19"/>
      <c r="AM16" s="19"/>
      <c r="AN16" s="19"/>
      <c r="AO16" s="19"/>
      <c r="AP16" s="19"/>
      <c r="AQ16" s="453" t="str">
        <f>"２－６"</f>
        <v>２－６</v>
      </c>
      <c r="AR16" s="346"/>
      <c r="AS16" s="346"/>
      <c r="AT16" s="346"/>
      <c r="AU16" s="450" t="s">
        <v>94</v>
      </c>
      <c r="AV16" s="451"/>
      <c r="AW16" s="451"/>
      <c r="AX16" s="451"/>
      <c r="AY16" s="451"/>
      <c r="AZ16" s="451"/>
      <c r="BA16" s="451"/>
      <c r="BB16" s="451"/>
      <c r="BC16" s="451"/>
      <c r="BD16" s="451"/>
      <c r="BE16" s="451"/>
      <c r="BF16" s="451"/>
      <c r="BG16" s="451"/>
      <c r="BH16" s="451"/>
      <c r="BI16" s="451"/>
      <c r="BJ16" s="451"/>
      <c r="BK16" s="451"/>
      <c r="BL16" s="451"/>
      <c r="BM16" s="451"/>
      <c r="BN16" s="451"/>
      <c r="BO16" s="451"/>
      <c r="BP16" s="451"/>
      <c r="BQ16" s="451"/>
      <c r="BR16" s="451"/>
      <c r="BS16" s="451"/>
      <c r="BT16" s="451"/>
      <c r="BU16" s="451"/>
      <c r="BV16" s="451"/>
      <c r="BW16" s="451"/>
      <c r="BX16" s="451"/>
      <c r="BY16" s="451"/>
      <c r="BZ16" s="452"/>
      <c r="CA16" s="7"/>
    </row>
    <row r="17" spans="1:79" ht="20.25" customHeight="1" x14ac:dyDescent="0.15">
      <c r="A17" s="19"/>
      <c r="B17" s="523" t="s">
        <v>198</v>
      </c>
      <c r="C17" s="524"/>
      <c r="D17" s="524"/>
      <c r="E17" s="524"/>
      <c r="F17" s="525" t="s">
        <v>92</v>
      </c>
      <c r="G17" s="526"/>
      <c r="H17" s="526"/>
      <c r="I17" s="526"/>
      <c r="J17" s="526"/>
      <c r="K17" s="526"/>
      <c r="L17" s="526"/>
      <c r="M17" s="526"/>
      <c r="N17" s="526"/>
      <c r="O17" s="526"/>
      <c r="P17" s="526"/>
      <c r="Q17" s="526"/>
      <c r="R17" s="526"/>
      <c r="S17" s="527"/>
      <c r="T17" s="486" t="s">
        <v>247</v>
      </c>
      <c r="U17" s="487"/>
      <c r="V17" s="487"/>
      <c r="W17" s="488"/>
      <c r="X17" s="549" t="s">
        <v>93</v>
      </c>
      <c r="Y17" s="549"/>
      <c r="Z17" s="549"/>
      <c r="AA17" s="549"/>
      <c r="AB17" s="549"/>
      <c r="AC17" s="549"/>
      <c r="AD17" s="549"/>
      <c r="AE17" s="549"/>
      <c r="AF17" s="549"/>
      <c r="AG17" s="549"/>
      <c r="AH17" s="549"/>
      <c r="AI17" s="549"/>
      <c r="AJ17" s="549"/>
      <c r="AK17" s="550"/>
      <c r="AL17" s="19"/>
      <c r="AM17" s="19"/>
      <c r="AN17" s="19"/>
      <c r="AO17" s="19"/>
      <c r="AP17" s="19"/>
      <c r="AQ17" s="453" t="str">
        <f>"３－１"</f>
        <v>３－１</v>
      </c>
      <c r="AR17" s="346"/>
      <c r="AS17" s="346"/>
      <c r="AT17" s="346"/>
      <c r="AU17" s="450" t="s">
        <v>96</v>
      </c>
      <c r="AV17" s="451"/>
      <c r="AW17" s="451"/>
      <c r="AX17" s="451"/>
      <c r="AY17" s="451"/>
      <c r="AZ17" s="451"/>
      <c r="BA17" s="451"/>
      <c r="BB17" s="451"/>
      <c r="BC17" s="451"/>
      <c r="BD17" s="451"/>
      <c r="BE17" s="451"/>
      <c r="BF17" s="451"/>
      <c r="BG17" s="451"/>
      <c r="BH17" s="451"/>
      <c r="BI17" s="451"/>
      <c r="BJ17" s="451"/>
      <c r="BK17" s="451"/>
      <c r="BL17" s="451"/>
      <c r="BM17" s="451"/>
      <c r="BN17" s="451"/>
      <c r="BO17" s="451"/>
      <c r="BP17" s="451"/>
      <c r="BQ17" s="451"/>
      <c r="BR17" s="451"/>
      <c r="BS17" s="451"/>
      <c r="BT17" s="451"/>
      <c r="BU17" s="451"/>
      <c r="BV17" s="451"/>
      <c r="BW17" s="451"/>
      <c r="BX17" s="451"/>
      <c r="BY17" s="451"/>
      <c r="BZ17" s="452"/>
      <c r="CA17" s="7"/>
    </row>
    <row r="18" spans="1:79" ht="20.25" customHeight="1" thickBot="1" x14ac:dyDescent="0.2">
      <c r="A18" s="19"/>
      <c r="B18" s="551" t="s">
        <v>193</v>
      </c>
      <c r="C18" s="552"/>
      <c r="D18" s="552"/>
      <c r="E18" s="552"/>
      <c r="F18" s="529" t="s">
        <v>248</v>
      </c>
      <c r="G18" s="448"/>
      <c r="H18" s="448"/>
      <c r="I18" s="448"/>
      <c r="J18" s="448"/>
      <c r="K18" s="448"/>
      <c r="L18" s="448"/>
      <c r="M18" s="448"/>
      <c r="N18" s="448"/>
      <c r="O18" s="448"/>
      <c r="P18" s="448"/>
      <c r="Q18" s="448"/>
      <c r="R18" s="448"/>
      <c r="S18" s="530"/>
      <c r="T18" s="531"/>
      <c r="U18" s="532"/>
      <c r="V18" s="532"/>
      <c r="W18" s="533"/>
      <c r="X18" s="534"/>
      <c r="Y18" s="534"/>
      <c r="Z18" s="534"/>
      <c r="AA18" s="534"/>
      <c r="AB18" s="534"/>
      <c r="AC18" s="534"/>
      <c r="AD18" s="534"/>
      <c r="AE18" s="534"/>
      <c r="AF18" s="534"/>
      <c r="AG18" s="534"/>
      <c r="AH18" s="534"/>
      <c r="AI18" s="534"/>
      <c r="AJ18" s="534"/>
      <c r="AK18" s="535"/>
      <c r="AL18" s="19"/>
      <c r="AM18" s="19"/>
      <c r="AN18" s="19"/>
      <c r="AO18" s="19"/>
      <c r="AP18" s="19"/>
      <c r="AQ18" s="453" t="str">
        <f>"３－２"</f>
        <v>３－２</v>
      </c>
      <c r="AR18" s="346"/>
      <c r="AS18" s="346"/>
      <c r="AT18" s="346"/>
      <c r="AU18" s="450" t="s">
        <v>203</v>
      </c>
      <c r="AV18" s="451"/>
      <c r="AW18" s="451"/>
      <c r="AX18" s="451"/>
      <c r="AY18" s="451"/>
      <c r="AZ18" s="451"/>
      <c r="BA18" s="451"/>
      <c r="BB18" s="451"/>
      <c r="BC18" s="451"/>
      <c r="BD18" s="451"/>
      <c r="BE18" s="451"/>
      <c r="BF18" s="451"/>
      <c r="BG18" s="451"/>
      <c r="BH18" s="451"/>
      <c r="BI18" s="451"/>
      <c r="BJ18" s="451"/>
      <c r="BK18" s="451"/>
      <c r="BL18" s="451"/>
      <c r="BM18" s="451"/>
      <c r="BN18" s="451"/>
      <c r="BO18" s="451"/>
      <c r="BP18" s="451"/>
      <c r="BQ18" s="451"/>
      <c r="BR18" s="451"/>
      <c r="BS18" s="451"/>
      <c r="BT18" s="451"/>
      <c r="BU18" s="451"/>
      <c r="BV18" s="451"/>
      <c r="BW18" s="451"/>
      <c r="BX18" s="451"/>
      <c r="BY18" s="451"/>
      <c r="BZ18" s="452"/>
      <c r="CA18" s="7"/>
    </row>
    <row r="19" spans="1:79" ht="19.7" customHeight="1" x14ac:dyDescent="0.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453" t="str">
        <f>"３－３"</f>
        <v>３－３</v>
      </c>
      <c r="AR19" s="346"/>
      <c r="AS19" s="346"/>
      <c r="AT19" s="346"/>
      <c r="AU19" s="450" t="s">
        <v>179</v>
      </c>
      <c r="AV19" s="451"/>
      <c r="AW19" s="451"/>
      <c r="AX19" s="451"/>
      <c r="AY19" s="451"/>
      <c r="AZ19" s="451"/>
      <c r="BA19" s="451"/>
      <c r="BB19" s="451"/>
      <c r="BC19" s="451"/>
      <c r="BD19" s="451"/>
      <c r="BE19" s="451"/>
      <c r="BF19" s="451"/>
      <c r="BG19" s="451"/>
      <c r="BH19" s="451"/>
      <c r="BI19" s="451"/>
      <c r="BJ19" s="451"/>
      <c r="BK19" s="451"/>
      <c r="BL19" s="451"/>
      <c r="BM19" s="451"/>
      <c r="BN19" s="451"/>
      <c r="BO19" s="451"/>
      <c r="BP19" s="451"/>
      <c r="BQ19" s="451"/>
      <c r="BR19" s="451"/>
      <c r="BS19" s="451"/>
      <c r="BT19" s="451"/>
      <c r="BU19" s="451"/>
      <c r="BV19" s="451"/>
      <c r="BW19" s="451"/>
      <c r="BX19" s="451"/>
      <c r="BY19" s="451"/>
      <c r="BZ19" s="452"/>
      <c r="CA19" s="7"/>
    </row>
    <row r="20" spans="1:79" ht="19.7" customHeight="1" x14ac:dyDescent="0.15">
      <c r="A20" s="19"/>
      <c r="B20" s="528" t="s">
        <v>135</v>
      </c>
      <c r="C20" s="528"/>
      <c r="D20" s="528"/>
      <c r="E20" s="528"/>
      <c r="F20" s="528"/>
      <c r="G20" s="528"/>
      <c r="H20" s="528"/>
      <c r="I20" s="52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453" t="str">
        <f>"４－１"</f>
        <v>４－１</v>
      </c>
      <c r="AR20" s="346"/>
      <c r="AS20" s="346"/>
      <c r="AT20" s="346"/>
      <c r="AU20" s="450" t="s">
        <v>85</v>
      </c>
      <c r="AV20" s="451"/>
      <c r="AW20" s="451"/>
      <c r="AX20" s="451"/>
      <c r="AY20" s="451"/>
      <c r="AZ20" s="451"/>
      <c r="BA20" s="451"/>
      <c r="BB20" s="451"/>
      <c r="BC20" s="451"/>
      <c r="BD20" s="451"/>
      <c r="BE20" s="451"/>
      <c r="BF20" s="451"/>
      <c r="BG20" s="451"/>
      <c r="BH20" s="451"/>
      <c r="BI20" s="451"/>
      <c r="BJ20" s="451"/>
      <c r="BK20" s="451"/>
      <c r="BL20" s="451"/>
      <c r="BM20" s="451"/>
      <c r="BN20" s="451"/>
      <c r="BO20" s="451"/>
      <c r="BP20" s="451"/>
      <c r="BQ20" s="451"/>
      <c r="BR20" s="451"/>
      <c r="BS20" s="451"/>
      <c r="BT20" s="451"/>
      <c r="BU20" s="451"/>
      <c r="BV20" s="451"/>
      <c r="BW20" s="451"/>
      <c r="BX20" s="451"/>
      <c r="BY20" s="451"/>
      <c r="BZ20" s="452"/>
      <c r="CA20" s="7"/>
    </row>
    <row r="21" spans="1:79" ht="19.7" customHeight="1" thickBot="1" x14ac:dyDescent="0.2">
      <c r="A21" s="19"/>
      <c r="B21" s="41" t="s">
        <v>136</v>
      </c>
      <c r="C21" s="170" t="s">
        <v>137</v>
      </c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9"/>
      <c r="AM21" s="19"/>
      <c r="AN21" s="19"/>
      <c r="AO21" s="19"/>
      <c r="AP21" s="19"/>
      <c r="AQ21" s="494" t="str">
        <f>"５－１"</f>
        <v>５－１</v>
      </c>
      <c r="AR21" s="495"/>
      <c r="AS21" s="495"/>
      <c r="AT21" s="495"/>
      <c r="AU21" s="491" t="s">
        <v>204</v>
      </c>
      <c r="AV21" s="492"/>
      <c r="AW21" s="492"/>
      <c r="AX21" s="492"/>
      <c r="AY21" s="492"/>
      <c r="AZ21" s="492"/>
      <c r="BA21" s="492"/>
      <c r="BB21" s="492"/>
      <c r="BC21" s="492"/>
      <c r="BD21" s="492"/>
      <c r="BE21" s="492"/>
      <c r="BF21" s="492"/>
      <c r="BG21" s="492"/>
      <c r="BH21" s="492"/>
      <c r="BI21" s="492"/>
      <c r="BJ21" s="492"/>
      <c r="BK21" s="492"/>
      <c r="BL21" s="492"/>
      <c r="BM21" s="492"/>
      <c r="BN21" s="492"/>
      <c r="BO21" s="492"/>
      <c r="BP21" s="492"/>
      <c r="BQ21" s="492"/>
      <c r="BR21" s="492"/>
      <c r="BS21" s="492"/>
      <c r="BT21" s="492"/>
      <c r="BU21" s="492"/>
      <c r="BV21" s="492"/>
      <c r="BW21" s="492"/>
      <c r="BX21" s="492"/>
      <c r="BY21" s="492"/>
      <c r="BZ21" s="493"/>
      <c r="CA21" s="7"/>
    </row>
    <row r="22" spans="1:79" ht="19.7" customHeight="1" thickBot="1" x14ac:dyDescent="0.2">
      <c r="A22" s="19"/>
      <c r="B22" s="41"/>
      <c r="C22" s="170" t="s">
        <v>278</v>
      </c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ht="19.7" customHeight="1" x14ac:dyDescent="0.15">
      <c r="A23" s="19"/>
      <c r="B23" s="41"/>
      <c r="C23" s="170" t="s">
        <v>217</v>
      </c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11"/>
      <c r="AF23" s="111"/>
      <c r="AG23" s="111"/>
      <c r="AH23" s="111"/>
      <c r="AI23" s="111"/>
      <c r="AJ23" s="111"/>
      <c r="AK23" s="111"/>
      <c r="AL23" s="19"/>
      <c r="AM23" s="19"/>
      <c r="AN23" s="19"/>
      <c r="AO23" s="19"/>
      <c r="AP23" s="19"/>
      <c r="AQ23" s="489" t="s">
        <v>271</v>
      </c>
      <c r="AR23" s="311"/>
      <c r="AS23" s="311"/>
      <c r="AT23" s="311"/>
      <c r="AU23" s="311"/>
      <c r="AV23" s="311"/>
      <c r="AW23" s="311"/>
      <c r="AX23" s="311"/>
      <c r="AY23" s="311"/>
      <c r="AZ23" s="311"/>
      <c r="BA23" s="311"/>
      <c r="BB23" s="311"/>
      <c r="BC23" s="311"/>
      <c r="BD23" s="311"/>
      <c r="BE23" s="311"/>
      <c r="BF23" s="311"/>
      <c r="BG23" s="311"/>
      <c r="BH23" s="311"/>
      <c r="BI23" s="490"/>
      <c r="BJ23" s="7"/>
      <c r="BK23" s="111" t="s">
        <v>218</v>
      </c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7"/>
    </row>
    <row r="24" spans="1:79" ht="19.7" customHeight="1" x14ac:dyDescent="0.15">
      <c r="A24" s="19"/>
      <c r="B24" s="137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11"/>
      <c r="AI24" s="111"/>
      <c r="AJ24" s="111"/>
      <c r="AK24" s="111"/>
      <c r="AL24" s="19"/>
      <c r="AM24" s="19"/>
      <c r="AN24" s="19"/>
      <c r="AO24" s="19"/>
      <c r="AP24" s="19"/>
      <c r="AQ24" s="454"/>
      <c r="AR24" s="455"/>
      <c r="AS24" s="455"/>
      <c r="AT24" s="455"/>
      <c r="AU24" s="455"/>
      <c r="AV24" s="455"/>
      <c r="AW24" s="455"/>
      <c r="AX24" s="455"/>
      <c r="AY24" s="455"/>
      <c r="AZ24" s="455"/>
      <c r="BA24" s="455"/>
      <c r="BB24" s="455"/>
      <c r="BC24" s="455"/>
      <c r="BD24" s="455"/>
      <c r="BE24" s="455"/>
      <c r="BF24" s="455"/>
      <c r="BG24" s="455"/>
      <c r="BH24" s="455"/>
      <c r="BI24" s="456"/>
      <c r="BJ24" s="7"/>
      <c r="BK24" s="111" t="s">
        <v>99</v>
      </c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7"/>
    </row>
    <row r="25" spans="1:79" ht="19.7" customHeight="1" x14ac:dyDescent="0.15">
      <c r="A25" s="19"/>
      <c r="B25" s="137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9"/>
      <c r="AM25" s="19"/>
      <c r="AN25" s="19"/>
      <c r="AO25" s="19"/>
      <c r="AP25" s="19"/>
      <c r="AQ25" s="38"/>
      <c r="AR25" s="303" t="s">
        <v>98</v>
      </c>
      <c r="AS25" s="303"/>
      <c r="AT25" s="303"/>
      <c r="AU25" s="303"/>
      <c r="AV25" s="303"/>
      <c r="AW25" s="303"/>
      <c r="AX25" s="303"/>
      <c r="AY25" s="447"/>
      <c r="AZ25" s="159"/>
      <c r="BA25" s="159"/>
      <c r="BB25" s="159"/>
      <c r="BC25" s="159"/>
      <c r="BD25" s="159"/>
      <c r="BE25" s="159"/>
      <c r="BF25" s="159"/>
      <c r="BG25" s="159"/>
      <c r="BH25" s="159"/>
      <c r="BI25" s="457"/>
      <c r="BJ25" s="7"/>
      <c r="BK25" s="111" t="s">
        <v>101</v>
      </c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7"/>
    </row>
    <row r="26" spans="1:79" ht="19.7" customHeight="1" x14ac:dyDescent="0.15">
      <c r="A26" s="19"/>
      <c r="B26" s="102"/>
      <c r="C26" s="170"/>
      <c r="D26" s="170"/>
      <c r="E26" s="170"/>
      <c r="F26" s="170"/>
      <c r="G26" s="170"/>
      <c r="H26" s="170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9"/>
      <c r="AM26" s="19"/>
      <c r="AN26" s="19"/>
      <c r="AO26" s="19"/>
      <c r="AP26" s="19"/>
      <c r="AQ26" s="38"/>
      <c r="AR26" s="303" t="s">
        <v>100</v>
      </c>
      <c r="AS26" s="303"/>
      <c r="AT26" s="303"/>
      <c r="AU26" s="303"/>
      <c r="AV26" s="303"/>
      <c r="AW26" s="303"/>
      <c r="AX26" s="303"/>
      <c r="AY26" s="447"/>
      <c r="AZ26" s="232" t="s">
        <v>205</v>
      </c>
      <c r="BA26" s="159"/>
      <c r="BB26" s="159"/>
      <c r="BC26" s="159"/>
      <c r="BD26" s="159"/>
      <c r="BE26" s="159"/>
      <c r="BF26" s="159"/>
      <c r="BG26" s="159"/>
      <c r="BH26" s="159"/>
      <c r="BI26" s="457"/>
      <c r="BJ26" s="7"/>
      <c r="BK26" s="111" t="s">
        <v>103</v>
      </c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7"/>
    </row>
    <row r="27" spans="1:79" ht="17.25" customHeight="1" x14ac:dyDescent="0.15">
      <c r="A27" s="19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9"/>
      <c r="AM27" s="19"/>
      <c r="AN27" s="19"/>
      <c r="AO27" s="19"/>
      <c r="AP27" s="19"/>
      <c r="AQ27" s="38"/>
      <c r="AR27" s="303" t="s">
        <v>102</v>
      </c>
      <c r="AS27" s="303"/>
      <c r="AT27" s="303"/>
      <c r="AU27" s="303"/>
      <c r="AV27" s="303"/>
      <c r="AW27" s="303"/>
      <c r="AX27" s="303"/>
      <c r="AY27" s="447"/>
      <c r="AZ27" s="102"/>
      <c r="BA27" s="13" t="s">
        <v>206</v>
      </c>
      <c r="BB27" s="13"/>
      <c r="BC27" s="13"/>
      <c r="BD27" s="13"/>
      <c r="BE27" s="13"/>
      <c r="BF27" s="13"/>
      <c r="BG27" s="13"/>
      <c r="BH27" s="13"/>
      <c r="BI27" s="127"/>
      <c r="BJ27" s="7"/>
      <c r="BK27" s="111" t="s">
        <v>106</v>
      </c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7"/>
    </row>
    <row r="28" spans="1:79" ht="19.5" customHeight="1" x14ac:dyDescent="0.15">
      <c r="A28" s="19"/>
      <c r="B28" s="528" t="s">
        <v>104</v>
      </c>
      <c r="C28" s="528"/>
      <c r="D28" s="528"/>
      <c r="E28" s="528"/>
      <c r="F28" s="528"/>
      <c r="G28" s="528"/>
      <c r="H28" s="528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38"/>
      <c r="AR28" s="303" t="s">
        <v>105</v>
      </c>
      <c r="AS28" s="303"/>
      <c r="AT28" s="303"/>
      <c r="AU28" s="303"/>
      <c r="AV28" s="303"/>
      <c r="AW28" s="303"/>
      <c r="AX28" s="303"/>
      <c r="AY28" s="447"/>
      <c r="AZ28" s="102"/>
      <c r="BA28" s="13"/>
      <c r="BB28" s="13"/>
      <c r="BC28" s="13"/>
      <c r="BD28" s="13"/>
      <c r="BE28" s="13"/>
      <c r="BF28" s="13"/>
      <c r="BG28" s="13"/>
      <c r="BH28" s="13"/>
      <c r="BI28" s="127"/>
      <c r="BJ28" s="7"/>
      <c r="BK28" s="111" t="s">
        <v>107</v>
      </c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7"/>
    </row>
    <row r="29" spans="1:79" ht="18.75" customHeight="1" x14ac:dyDescent="0.15">
      <c r="A29" s="19"/>
      <c r="B29" s="41" t="s">
        <v>97</v>
      </c>
      <c r="C29" s="170" t="s">
        <v>141</v>
      </c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11"/>
      <c r="AK29" s="111"/>
      <c r="AL29" s="19"/>
      <c r="AM29" s="19"/>
      <c r="AN29" s="19"/>
      <c r="AO29" s="19"/>
      <c r="AP29" s="19"/>
      <c r="AQ29" s="38"/>
      <c r="AR29" s="303" t="s">
        <v>270</v>
      </c>
      <c r="AS29" s="303"/>
      <c r="AT29" s="303"/>
      <c r="AU29" s="303"/>
      <c r="AV29" s="303"/>
      <c r="AW29" s="303"/>
      <c r="AX29" s="303"/>
      <c r="AY29" s="447"/>
      <c r="AZ29" s="102"/>
      <c r="BA29" s="13"/>
      <c r="BB29" s="13"/>
      <c r="BC29" s="13"/>
      <c r="BD29" s="13"/>
      <c r="BE29" s="13"/>
      <c r="BF29" s="13"/>
      <c r="BG29" s="13"/>
      <c r="BH29" s="13"/>
      <c r="BI29" s="127"/>
      <c r="BJ29" s="7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7"/>
    </row>
    <row r="30" spans="1:79" ht="18.75" customHeight="1" thickBot="1" x14ac:dyDescent="0.2">
      <c r="A30" s="19"/>
      <c r="B30" s="41" t="s">
        <v>97</v>
      </c>
      <c r="C30" s="170" t="s">
        <v>279</v>
      </c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9"/>
      <c r="AM30" s="19"/>
      <c r="AN30" s="19"/>
      <c r="AO30" s="19"/>
      <c r="AP30" s="19"/>
      <c r="AQ30" s="123"/>
      <c r="AR30" s="448"/>
      <c r="AS30" s="448"/>
      <c r="AT30" s="448"/>
      <c r="AU30" s="448"/>
      <c r="AV30" s="448"/>
      <c r="AW30" s="448"/>
      <c r="AX30" s="448"/>
      <c r="AY30" s="449"/>
      <c r="AZ30" s="42"/>
      <c r="BA30" s="42"/>
      <c r="BB30" s="42"/>
      <c r="BC30" s="42"/>
      <c r="BD30" s="42"/>
      <c r="BE30" s="42"/>
      <c r="BF30" s="42"/>
      <c r="BG30" s="42"/>
      <c r="BH30" s="42"/>
      <c r="BI30" s="52"/>
      <c r="BJ30" s="7"/>
      <c r="BK30" s="111" t="s">
        <v>108</v>
      </c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7"/>
    </row>
    <row r="31" spans="1:79" ht="18.75" customHeight="1" x14ac:dyDescent="0.15">
      <c r="A31" s="19"/>
      <c r="B31" s="137"/>
      <c r="C31" s="170" t="s">
        <v>280</v>
      </c>
      <c r="D31" s="170"/>
      <c r="E31" s="170"/>
      <c r="F31" s="170"/>
      <c r="G31" s="170"/>
      <c r="H31" s="170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79" ht="18.75" customHeight="1" x14ac:dyDescent="0.15">
      <c r="A32" s="19"/>
      <c r="B32" s="137" t="s">
        <v>97</v>
      </c>
      <c r="C32" s="170" t="s">
        <v>250</v>
      </c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9"/>
      <c r="AM32" s="19"/>
      <c r="AN32" s="19"/>
      <c r="AO32" s="19"/>
      <c r="AP32" s="19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</row>
    <row r="33" spans="1:79" ht="19.5" customHeight="1" x14ac:dyDescent="0.15">
      <c r="A33" s="19"/>
      <c r="B33" s="19"/>
      <c r="C33" s="170" t="s">
        <v>280</v>
      </c>
      <c r="D33" s="170"/>
      <c r="E33" s="170"/>
      <c r="F33" s="170"/>
      <c r="G33" s="170"/>
      <c r="H33" s="170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9"/>
      <c r="AM33" s="19"/>
      <c r="AN33" s="19"/>
      <c r="AO33" s="19"/>
      <c r="AP33" s="19"/>
      <c r="AQ33" s="425" t="s">
        <v>109</v>
      </c>
      <c r="AR33" s="426"/>
      <c r="AS33" s="426"/>
      <c r="AT33" s="426"/>
      <c r="AU33" s="426"/>
      <c r="AV33" s="426"/>
      <c r="AW33" s="426"/>
      <c r="AX33" s="426"/>
      <c r="AY33" s="427"/>
      <c r="AZ33" s="19"/>
      <c r="BA33" s="159" t="s">
        <v>110</v>
      </c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11"/>
    </row>
    <row r="34" spans="1:79" ht="11.25" customHeight="1" thickBo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18"/>
      <c r="BK34" s="18"/>
      <c r="BL34" s="18"/>
      <c r="BM34" s="18"/>
      <c r="BN34" s="18"/>
      <c r="BO34" s="18"/>
      <c r="BP34" s="18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</row>
    <row r="35" spans="1:79" ht="20.25" customHeight="1" x14ac:dyDescent="0.15">
      <c r="A35" s="19"/>
      <c r="B35" s="504" t="s">
        <v>111</v>
      </c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  <c r="R35" s="505"/>
      <c r="S35" s="506"/>
      <c r="T35" s="510" t="s">
        <v>112</v>
      </c>
      <c r="U35" s="505"/>
      <c r="V35" s="505"/>
      <c r="W35" s="505"/>
      <c r="X35" s="505"/>
      <c r="Y35" s="505"/>
      <c r="Z35" s="505"/>
      <c r="AA35" s="505"/>
      <c r="AB35" s="505"/>
      <c r="AC35" s="505"/>
      <c r="AD35" s="505"/>
      <c r="AE35" s="505"/>
      <c r="AF35" s="505"/>
      <c r="AG35" s="505"/>
      <c r="AH35" s="505"/>
      <c r="AI35" s="505"/>
      <c r="AJ35" s="505"/>
      <c r="AK35" s="511"/>
      <c r="AL35" s="19"/>
      <c r="AM35" s="19"/>
      <c r="AN35" s="19"/>
      <c r="AO35" s="19"/>
      <c r="AP35" s="19"/>
      <c r="AQ35" s="463" t="s">
        <v>68</v>
      </c>
      <c r="AR35" s="459"/>
      <c r="AS35" s="459"/>
      <c r="AT35" s="459"/>
      <c r="AU35" s="459"/>
      <c r="AV35" s="459"/>
      <c r="AW35" s="459"/>
      <c r="AX35" s="459"/>
      <c r="AY35" s="459"/>
      <c r="AZ35" s="459"/>
      <c r="BA35" s="459"/>
      <c r="BB35" s="459"/>
      <c r="BC35" s="459"/>
      <c r="BD35" s="459"/>
      <c r="BE35" s="459"/>
      <c r="BF35" s="459"/>
      <c r="BG35" s="459"/>
      <c r="BH35" s="459"/>
      <c r="BI35" s="464"/>
      <c r="BJ35" s="459" t="s">
        <v>209</v>
      </c>
      <c r="BK35" s="459"/>
      <c r="BL35" s="459"/>
      <c r="BM35" s="459"/>
      <c r="BN35" s="459"/>
      <c r="BO35" s="459"/>
      <c r="BP35" s="459"/>
      <c r="BQ35" s="459"/>
      <c r="BR35" s="459"/>
      <c r="BS35" s="459"/>
      <c r="BT35" s="459"/>
      <c r="BU35" s="459"/>
      <c r="BV35" s="459"/>
      <c r="BW35" s="459"/>
      <c r="BX35" s="459"/>
      <c r="BY35" s="459"/>
      <c r="BZ35" s="460"/>
      <c r="CA35" s="18"/>
    </row>
    <row r="36" spans="1:79" ht="20.25" customHeight="1" thickBot="1" x14ac:dyDescent="0.2">
      <c r="A36" s="19"/>
      <c r="B36" s="507" t="s">
        <v>113</v>
      </c>
      <c r="C36" s="508"/>
      <c r="D36" s="508"/>
      <c r="E36" s="508"/>
      <c r="F36" s="508"/>
      <c r="G36" s="508"/>
      <c r="H36" s="508"/>
      <c r="I36" s="508"/>
      <c r="J36" s="508"/>
      <c r="K36" s="508"/>
      <c r="L36" s="508"/>
      <c r="M36" s="508"/>
      <c r="N36" s="508"/>
      <c r="O36" s="508"/>
      <c r="P36" s="508"/>
      <c r="Q36" s="508"/>
      <c r="R36" s="508"/>
      <c r="S36" s="509"/>
      <c r="T36" s="512" t="s">
        <v>114</v>
      </c>
      <c r="U36" s="508"/>
      <c r="V36" s="508"/>
      <c r="W36" s="508"/>
      <c r="X36" s="508"/>
      <c r="Y36" s="508"/>
      <c r="Z36" s="508"/>
      <c r="AA36" s="508"/>
      <c r="AB36" s="508"/>
      <c r="AC36" s="508"/>
      <c r="AD36" s="508"/>
      <c r="AE36" s="508"/>
      <c r="AF36" s="508"/>
      <c r="AG36" s="508"/>
      <c r="AH36" s="508"/>
      <c r="AI36" s="508"/>
      <c r="AJ36" s="508"/>
      <c r="AK36" s="513"/>
      <c r="AL36" s="19"/>
      <c r="AM36" s="19"/>
      <c r="AN36" s="19"/>
      <c r="AO36" s="19"/>
      <c r="AP36" s="19"/>
      <c r="AQ36" s="465" t="s">
        <v>207</v>
      </c>
      <c r="AR36" s="461"/>
      <c r="AS36" s="461"/>
      <c r="AT36" s="461"/>
      <c r="AU36" s="461"/>
      <c r="AV36" s="461"/>
      <c r="AW36" s="461"/>
      <c r="AX36" s="461"/>
      <c r="AY36" s="461"/>
      <c r="AZ36" s="461"/>
      <c r="BA36" s="461"/>
      <c r="BB36" s="461"/>
      <c r="BC36" s="461"/>
      <c r="BD36" s="461"/>
      <c r="BE36" s="461"/>
      <c r="BF36" s="461"/>
      <c r="BG36" s="461"/>
      <c r="BH36" s="461"/>
      <c r="BI36" s="466"/>
      <c r="BJ36" s="461" t="s">
        <v>71</v>
      </c>
      <c r="BK36" s="461"/>
      <c r="BL36" s="461"/>
      <c r="BM36" s="461"/>
      <c r="BN36" s="461"/>
      <c r="BO36" s="461"/>
      <c r="BP36" s="461"/>
      <c r="BQ36" s="461"/>
      <c r="BR36" s="461"/>
      <c r="BS36" s="461"/>
      <c r="BT36" s="461"/>
      <c r="BU36" s="461"/>
      <c r="BV36" s="461"/>
      <c r="BW36" s="461"/>
      <c r="BX36" s="461"/>
      <c r="BY36" s="461"/>
      <c r="BZ36" s="462"/>
      <c r="CA36" s="18"/>
    </row>
    <row r="37" spans="1:79" ht="20.25" customHeight="1" x14ac:dyDescent="0.15">
      <c r="A37" s="19"/>
      <c r="B37" s="57" t="s">
        <v>47</v>
      </c>
      <c r="C37" s="43"/>
      <c r="D37" s="43"/>
      <c r="E37" s="43"/>
      <c r="F37" s="43"/>
      <c r="G37" s="43"/>
      <c r="H37" s="43"/>
      <c r="I37" s="43"/>
      <c r="J37" s="43"/>
      <c r="K37" s="44"/>
      <c r="L37" s="43"/>
      <c r="M37" s="43"/>
      <c r="N37" s="43"/>
      <c r="O37" s="43"/>
      <c r="P37" s="43"/>
      <c r="Q37" s="43"/>
      <c r="R37" s="43"/>
      <c r="S37" s="31"/>
      <c r="T37" s="305" t="s">
        <v>115</v>
      </c>
      <c r="U37" s="306"/>
      <c r="V37" s="306"/>
      <c r="W37" s="306"/>
      <c r="X37" s="306"/>
      <c r="Y37" s="306"/>
      <c r="Z37" s="306"/>
      <c r="AA37" s="306"/>
      <c r="AB37" s="440" t="s">
        <v>170</v>
      </c>
      <c r="AC37" s="440"/>
      <c r="AD37" s="440"/>
      <c r="AE37" s="440"/>
      <c r="AF37" s="440"/>
      <c r="AG37" s="306" t="s">
        <v>169</v>
      </c>
      <c r="AH37" s="306"/>
      <c r="AI37" s="306"/>
      <c r="AJ37" s="306"/>
      <c r="AK37" s="438"/>
      <c r="AL37" s="19"/>
      <c r="AM37" s="19"/>
      <c r="AN37" s="19"/>
      <c r="AO37" s="19"/>
      <c r="AP37" s="19"/>
      <c r="AQ37" s="465" t="s">
        <v>70</v>
      </c>
      <c r="AR37" s="461"/>
      <c r="AS37" s="461"/>
      <c r="AT37" s="461"/>
      <c r="AU37" s="461"/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1"/>
      <c r="BG37" s="461"/>
      <c r="BH37" s="461"/>
      <c r="BI37" s="466"/>
      <c r="BJ37" s="461" t="s">
        <v>72</v>
      </c>
      <c r="BK37" s="461"/>
      <c r="BL37" s="461"/>
      <c r="BM37" s="461"/>
      <c r="BN37" s="461"/>
      <c r="BO37" s="461"/>
      <c r="BP37" s="461"/>
      <c r="BQ37" s="461"/>
      <c r="BR37" s="461"/>
      <c r="BS37" s="461"/>
      <c r="BT37" s="461"/>
      <c r="BU37" s="461"/>
      <c r="BV37" s="461"/>
      <c r="BW37" s="461"/>
      <c r="BX37" s="461"/>
      <c r="BY37" s="461"/>
      <c r="BZ37" s="462"/>
      <c r="CA37" s="18"/>
    </row>
    <row r="38" spans="1:79" ht="10.5" customHeight="1" x14ac:dyDescent="0.15">
      <c r="A38" s="19"/>
      <c r="B38" s="428" t="s">
        <v>116</v>
      </c>
      <c r="C38" s="159"/>
      <c r="D38" s="159"/>
      <c r="E38" s="159"/>
      <c r="F38" s="159"/>
      <c r="G38" s="159"/>
      <c r="H38" s="159"/>
      <c r="I38" s="159"/>
      <c r="J38" s="429"/>
      <c r="K38" s="432" t="s">
        <v>117</v>
      </c>
      <c r="L38" s="433"/>
      <c r="M38" s="433"/>
      <c r="N38" s="433"/>
      <c r="O38" s="433"/>
      <c r="P38" s="433"/>
      <c r="Q38" s="433"/>
      <c r="R38" s="433"/>
      <c r="S38" s="434"/>
      <c r="T38" s="245"/>
      <c r="U38" s="246"/>
      <c r="V38" s="246"/>
      <c r="W38" s="246"/>
      <c r="X38" s="246"/>
      <c r="Y38" s="246"/>
      <c r="Z38" s="246"/>
      <c r="AA38" s="246"/>
      <c r="AB38" s="441"/>
      <c r="AC38" s="441"/>
      <c r="AD38" s="441"/>
      <c r="AE38" s="441"/>
      <c r="AF38" s="441"/>
      <c r="AG38" s="246"/>
      <c r="AH38" s="246"/>
      <c r="AI38" s="246"/>
      <c r="AJ38" s="246"/>
      <c r="AK38" s="439"/>
      <c r="AL38" s="19"/>
      <c r="AM38" s="19"/>
      <c r="AN38" s="19"/>
      <c r="AO38" s="19"/>
      <c r="AP38" s="19"/>
      <c r="AQ38" s="442" t="s">
        <v>208</v>
      </c>
      <c r="AR38" s="380"/>
      <c r="AS38" s="380"/>
      <c r="AT38" s="380"/>
      <c r="AU38" s="380"/>
      <c r="AV38" s="380"/>
      <c r="AW38" s="380"/>
      <c r="AX38" s="380"/>
      <c r="AY38" s="380"/>
      <c r="AZ38" s="380"/>
      <c r="BA38" s="380"/>
      <c r="BB38" s="380"/>
      <c r="BC38" s="380"/>
      <c r="BD38" s="380"/>
      <c r="BE38" s="380"/>
      <c r="BF38" s="380"/>
      <c r="BG38" s="380"/>
      <c r="BH38" s="380"/>
      <c r="BI38" s="443"/>
      <c r="BJ38" s="467" t="s">
        <v>181</v>
      </c>
      <c r="BK38" s="380"/>
      <c r="BL38" s="380"/>
      <c r="BM38" s="380"/>
      <c r="BN38" s="380"/>
      <c r="BO38" s="380"/>
      <c r="BP38" s="380"/>
      <c r="BQ38" s="380"/>
      <c r="BR38" s="380"/>
      <c r="BS38" s="380"/>
      <c r="BT38" s="380"/>
      <c r="BU38" s="380"/>
      <c r="BV38" s="380"/>
      <c r="BW38" s="380"/>
      <c r="BX38" s="380"/>
      <c r="BY38" s="380"/>
      <c r="BZ38" s="468"/>
      <c r="CA38" s="18"/>
    </row>
    <row r="39" spans="1:79" ht="9.75" customHeight="1" x14ac:dyDescent="0.15">
      <c r="A39" s="19"/>
      <c r="B39" s="430"/>
      <c r="C39" s="246"/>
      <c r="D39" s="246"/>
      <c r="E39" s="246"/>
      <c r="F39" s="246"/>
      <c r="G39" s="246"/>
      <c r="H39" s="246"/>
      <c r="I39" s="246"/>
      <c r="J39" s="431"/>
      <c r="K39" s="435"/>
      <c r="L39" s="436"/>
      <c r="M39" s="436"/>
      <c r="N39" s="436"/>
      <c r="O39" s="436"/>
      <c r="P39" s="436"/>
      <c r="Q39" s="436"/>
      <c r="R39" s="436"/>
      <c r="S39" s="437"/>
      <c r="T39" s="340" t="s">
        <v>268</v>
      </c>
      <c r="U39" s="242"/>
      <c r="V39" s="242"/>
      <c r="W39" s="242"/>
      <c r="X39" s="242"/>
      <c r="Y39" s="242"/>
      <c r="Z39" s="242"/>
      <c r="AA39" s="242"/>
      <c r="AB39" s="242"/>
      <c r="AC39" s="497"/>
      <c r="AD39" s="241" t="s">
        <v>269</v>
      </c>
      <c r="AE39" s="242"/>
      <c r="AF39" s="242"/>
      <c r="AG39" s="242"/>
      <c r="AH39" s="242"/>
      <c r="AI39" s="242"/>
      <c r="AJ39" s="242"/>
      <c r="AK39" s="496"/>
      <c r="AL39" s="19"/>
      <c r="AM39" s="19"/>
      <c r="AN39" s="19"/>
      <c r="AO39" s="19"/>
      <c r="AP39" s="19"/>
      <c r="AQ39" s="444"/>
      <c r="AR39" s="445"/>
      <c r="AS39" s="445"/>
      <c r="AT39" s="445"/>
      <c r="AU39" s="445"/>
      <c r="AV39" s="445"/>
      <c r="AW39" s="445"/>
      <c r="AX39" s="445"/>
      <c r="AY39" s="445"/>
      <c r="AZ39" s="445"/>
      <c r="BA39" s="445"/>
      <c r="BB39" s="445"/>
      <c r="BC39" s="445"/>
      <c r="BD39" s="445"/>
      <c r="BE39" s="445"/>
      <c r="BF39" s="445"/>
      <c r="BG39" s="445"/>
      <c r="BH39" s="445"/>
      <c r="BI39" s="446"/>
      <c r="BJ39" s="469"/>
      <c r="BK39" s="445"/>
      <c r="BL39" s="445"/>
      <c r="BM39" s="445"/>
      <c r="BN39" s="445"/>
      <c r="BO39" s="445"/>
      <c r="BP39" s="445"/>
      <c r="BQ39" s="445"/>
      <c r="BR39" s="445"/>
      <c r="BS39" s="445"/>
      <c r="BT39" s="445"/>
      <c r="BU39" s="445"/>
      <c r="BV39" s="445"/>
      <c r="BW39" s="445"/>
      <c r="BX39" s="445"/>
      <c r="BY39" s="445"/>
      <c r="BZ39" s="470"/>
      <c r="CA39" s="18"/>
    </row>
    <row r="40" spans="1:79" ht="9.75" customHeight="1" x14ac:dyDescent="0.15">
      <c r="A40" s="19"/>
      <c r="B40" s="115"/>
      <c r="C40" s="99"/>
      <c r="D40" s="99"/>
      <c r="E40" s="99"/>
      <c r="F40" s="99"/>
      <c r="G40" s="99"/>
      <c r="H40" s="99"/>
      <c r="I40" s="99"/>
      <c r="J40" s="99"/>
      <c r="K40" s="116"/>
      <c r="L40" s="117"/>
      <c r="M40" s="117"/>
      <c r="N40" s="117"/>
      <c r="O40" s="117"/>
      <c r="P40" s="117"/>
      <c r="Q40" s="117"/>
      <c r="R40" s="117"/>
      <c r="S40" s="118"/>
      <c r="T40" s="162"/>
      <c r="U40" s="159"/>
      <c r="V40" s="159"/>
      <c r="W40" s="159"/>
      <c r="X40" s="159"/>
      <c r="Y40" s="159"/>
      <c r="Z40" s="159"/>
      <c r="AA40" s="159"/>
      <c r="AB40" s="159"/>
      <c r="AC40" s="429"/>
      <c r="AD40" s="232"/>
      <c r="AE40" s="159"/>
      <c r="AF40" s="159"/>
      <c r="AG40" s="159"/>
      <c r="AH40" s="159"/>
      <c r="AI40" s="159"/>
      <c r="AJ40" s="159"/>
      <c r="AK40" s="457"/>
      <c r="AL40" s="19"/>
      <c r="AM40" s="19"/>
      <c r="AN40" s="19"/>
      <c r="AO40" s="19"/>
      <c r="AP40" s="19"/>
      <c r="AQ40" s="442" t="s">
        <v>69</v>
      </c>
      <c r="AR40" s="380"/>
      <c r="AS40" s="380"/>
      <c r="AT40" s="380"/>
      <c r="AU40" s="380"/>
      <c r="AV40" s="380"/>
      <c r="AW40" s="380"/>
      <c r="AX40" s="380"/>
      <c r="AY40" s="380"/>
      <c r="AZ40" s="380"/>
      <c r="BA40" s="380"/>
      <c r="BB40" s="380"/>
      <c r="BC40" s="380"/>
      <c r="BD40" s="380"/>
      <c r="BE40" s="380"/>
      <c r="BF40" s="380"/>
      <c r="BG40" s="380"/>
      <c r="BH40" s="380"/>
      <c r="BI40" s="443"/>
      <c r="BJ40" s="467" t="s">
        <v>211</v>
      </c>
      <c r="BK40" s="380"/>
      <c r="BL40" s="380"/>
      <c r="BM40" s="380"/>
      <c r="BN40" s="380"/>
      <c r="BO40" s="380"/>
      <c r="BP40" s="380"/>
      <c r="BQ40" s="380"/>
      <c r="BR40" s="380"/>
      <c r="BS40" s="380"/>
      <c r="BT40" s="380"/>
      <c r="BU40" s="380"/>
      <c r="BV40" s="380"/>
      <c r="BW40" s="380"/>
      <c r="BX40" s="380"/>
      <c r="BY40" s="380"/>
      <c r="BZ40" s="468"/>
      <c r="CA40" s="18"/>
    </row>
    <row r="41" spans="1:79" ht="10.5" customHeight="1" x14ac:dyDescent="0.15">
      <c r="A41" s="19"/>
      <c r="B41" s="58" t="s">
        <v>118</v>
      </c>
      <c r="C41" s="102"/>
      <c r="D41" s="102"/>
      <c r="E41" s="102"/>
      <c r="F41" s="102"/>
      <c r="G41" s="102"/>
      <c r="H41" s="102"/>
      <c r="I41" s="102"/>
      <c r="J41" s="102"/>
      <c r="K41" s="45"/>
      <c r="L41" s="102"/>
      <c r="M41" s="102"/>
      <c r="N41" s="102"/>
      <c r="O41" s="102"/>
      <c r="P41" s="102"/>
      <c r="Q41" s="102"/>
      <c r="R41" s="102"/>
      <c r="S41" s="12"/>
      <c r="T41" s="162" t="s">
        <v>119</v>
      </c>
      <c r="U41" s="159"/>
      <c r="V41" s="159"/>
      <c r="W41" s="102"/>
      <c r="X41" s="102"/>
      <c r="Y41" s="102"/>
      <c r="Z41" s="102"/>
      <c r="AA41" s="159" t="s">
        <v>172</v>
      </c>
      <c r="AB41" s="159"/>
      <c r="AC41" s="429"/>
      <c r="AD41" s="45"/>
      <c r="AE41" s="102"/>
      <c r="AF41" s="102"/>
      <c r="AG41" s="102"/>
      <c r="AH41" s="102"/>
      <c r="AI41" s="159" t="s">
        <v>171</v>
      </c>
      <c r="AJ41" s="159"/>
      <c r="AK41" s="457"/>
      <c r="AL41" s="19"/>
      <c r="AM41" s="19"/>
      <c r="AN41" s="19"/>
      <c r="AO41" s="19"/>
      <c r="AP41" s="19"/>
      <c r="AQ41" s="444"/>
      <c r="AR41" s="445"/>
      <c r="AS41" s="445"/>
      <c r="AT41" s="445"/>
      <c r="AU41" s="445"/>
      <c r="AV41" s="445"/>
      <c r="AW41" s="445"/>
      <c r="AX41" s="445"/>
      <c r="AY41" s="445"/>
      <c r="AZ41" s="445"/>
      <c r="BA41" s="445"/>
      <c r="BB41" s="445"/>
      <c r="BC41" s="445"/>
      <c r="BD41" s="445"/>
      <c r="BE41" s="445"/>
      <c r="BF41" s="445"/>
      <c r="BG41" s="445"/>
      <c r="BH41" s="445"/>
      <c r="BI41" s="446"/>
      <c r="BJ41" s="469"/>
      <c r="BK41" s="445"/>
      <c r="BL41" s="445"/>
      <c r="BM41" s="445"/>
      <c r="BN41" s="445"/>
      <c r="BO41" s="445"/>
      <c r="BP41" s="445"/>
      <c r="BQ41" s="445"/>
      <c r="BR41" s="445"/>
      <c r="BS41" s="445"/>
      <c r="BT41" s="445"/>
      <c r="BU41" s="445"/>
      <c r="BV41" s="445"/>
      <c r="BW41" s="445"/>
      <c r="BX41" s="445"/>
      <c r="BY41" s="445"/>
      <c r="BZ41" s="470"/>
      <c r="CA41" s="18"/>
    </row>
    <row r="42" spans="1:79" ht="10.5" customHeight="1" x14ac:dyDescent="0.15">
      <c r="A42" s="19"/>
      <c r="B42" s="520" t="s">
        <v>151</v>
      </c>
      <c r="C42" s="521"/>
      <c r="D42" s="521"/>
      <c r="E42" s="521"/>
      <c r="F42" s="521"/>
      <c r="G42" s="521"/>
      <c r="H42" s="521"/>
      <c r="I42" s="521"/>
      <c r="J42" s="522"/>
      <c r="K42" s="501" t="s">
        <v>154</v>
      </c>
      <c r="L42" s="502"/>
      <c r="M42" s="502"/>
      <c r="N42" s="502"/>
      <c r="O42" s="502"/>
      <c r="P42" s="502"/>
      <c r="Q42" s="502"/>
      <c r="R42" s="502"/>
      <c r="S42" s="503"/>
      <c r="T42" s="245"/>
      <c r="U42" s="246"/>
      <c r="V42" s="246"/>
      <c r="W42" s="119"/>
      <c r="X42" s="119"/>
      <c r="Y42" s="119"/>
      <c r="Z42" s="119"/>
      <c r="AA42" s="246"/>
      <c r="AB42" s="246"/>
      <c r="AC42" s="431"/>
      <c r="AD42" s="120"/>
      <c r="AE42" s="119"/>
      <c r="AF42" s="119"/>
      <c r="AG42" s="119"/>
      <c r="AH42" s="119"/>
      <c r="AI42" s="246"/>
      <c r="AJ42" s="246"/>
      <c r="AK42" s="439"/>
      <c r="AL42" s="19"/>
      <c r="AM42" s="19"/>
      <c r="AN42" s="19"/>
      <c r="AO42" s="19"/>
      <c r="AP42" s="19"/>
      <c r="AQ42" s="442" t="s">
        <v>210</v>
      </c>
      <c r="AR42" s="380"/>
      <c r="AS42" s="380"/>
      <c r="AT42" s="380"/>
      <c r="AU42" s="380"/>
      <c r="AV42" s="380"/>
      <c r="AW42" s="380"/>
      <c r="AX42" s="380"/>
      <c r="AY42" s="380"/>
      <c r="AZ42" s="380"/>
      <c r="BA42" s="380"/>
      <c r="BB42" s="380"/>
      <c r="BC42" s="380"/>
      <c r="BD42" s="380"/>
      <c r="BE42" s="380"/>
      <c r="BF42" s="380"/>
      <c r="BG42" s="380"/>
      <c r="BH42" s="380"/>
      <c r="BI42" s="443"/>
      <c r="BJ42" s="467" t="s">
        <v>182</v>
      </c>
      <c r="BK42" s="380"/>
      <c r="BL42" s="380"/>
      <c r="BM42" s="380"/>
      <c r="BN42" s="380"/>
      <c r="BO42" s="380"/>
      <c r="BP42" s="380"/>
      <c r="BQ42" s="380"/>
      <c r="BR42" s="380"/>
      <c r="BS42" s="380"/>
      <c r="BT42" s="380"/>
      <c r="BU42" s="380"/>
      <c r="BV42" s="380"/>
      <c r="BW42" s="380"/>
      <c r="BX42" s="380"/>
      <c r="BY42" s="380"/>
      <c r="BZ42" s="468"/>
      <c r="CA42" s="18"/>
    </row>
    <row r="43" spans="1:79" ht="9.75" customHeight="1" thickBot="1" x14ac:dyDescent="0.2">
      <c r="A43" s="19"/>
      <c r="B43" s="520"/>
      <c r="C43" s="521"/>
      <c r="D43" s="521"/>
      <c r="E43" s="521"/>
      <c r="F43" s="521"/>
      <c r="G43" s="521"/>
      <c r="H43" s="521"/>
      <c r="I43" s="521"/>
      <c r="J43" s="522"/>
      <c r="K43" s="501"/>
      <c r="L43" s="502"/>
      <c r="M43" s="502"/>
      <c r="N43" s="502"/>
      <c r="O43" s="502"/>
      <c r="P43" s="502"/>
      <c r="Q43" s="502"/>
      <c r="R43" s="502"/>
      <c r="S43" s="503"/>
      <c r="T43" s="340" t="s">
        <v>120</v>
      </c>
      <c r="U43" s="242"/>
      <c r="V43" s="242"/>
      <c r="W43" s="242" t="s">
        <v>142</v>
      </c>
      <c r="X43" s="242"/>
      <c r="Y43" s="242"/>
      <c r="Z43" s="242"/>
      <c r="AA43" s="242" t="s">
        <v>121</v>
      </c>
      <c r="AB43" s="242"/>
      <c r="AC43" s="497"/>
      <c r="AD43" s="514" t="s">
        <v>15</v>
      </c>
      <c r="AE43" s="515"/>
      <c r="AF43" s="515"/>
      <c r="AG43" s="515"/>
      <c r="AH43" s="515"/>
      <c r="AI43" s="515"/>
      <c r="AJ43" s="515"/>
      <c r="AK43" s="516"/>
      <c r="AL43" s="19"/>
      <c r="AM43" s="7"/>
      <c r="AN43" s="19"/>
      <c r="AO43" s="19"/>
      <c r="AP43" s="19"/>
      <c r="AQ43" s="471"/>
      <c r="AR43" s="472"/>
      <c r="AS43" s="472"/>
      <c r="AT43" s="472"/>
      <c r="AU43" s="472"/>
      <c r="AV43" s="472"/>
      <c r="AW43" s="472"/>
      <c r="AX43" s="472"/>
      <c r="AY43" s="472"/>
      <c r="AZ43" s="472"/>
      <c r="BA43" s="472"/>
      <c r="BB43" s="472"/>
      <c r="BC43" s="472"/>
      <c r="BD43" s="472"/>
      <c r="BE43" s="472"/>
      <c r="BF43" s="472"/>
      <c r="BG43" s="472"/>
      <c r="BH43" s="472"/>
      <c r="BI43" s="473"/>
      <c r="BJ43" s="474"/>
      <c r="BK43" s="472"/>
      <c r="BL43" s="472"/>
      <c r="BM43" s="472"/>
      <c r="BN43" s="472"/>
      <c r="BO43" s="472"/>
      <c r="BP43" s="472"/>
      <c r="BQ43" s="472"/>
      <c r="BR43" s="472"/>
      <c r="BS43" s="472"/>
      <c r="BT43" s="472"/>
      <c r="BU43" s="472"/>
      <c r="BV43" s="472"/>
      <c r="BW43" s="472"/>
      <c r="BX43" s="472"/>
      <c r="BY43" s="472"/>
      <c r="BZ43" s="475"/>
      <c r="CA43" s="18"/>
    </row>
    <row r="44" spans="1:79" ht="8.25" customHeight="1" x14ac:dyDescent="0.15">
      <c r="A44" s="19"/>
      <c r="B44" s="428" t="s">
        <v>152</v>
      </c>
      <c r="C44" s="159"/>
      <c r="D44" s="159"/>
      <c r="E44" s="159"/>
      <c r="F44" s="159"/>
      <c r="G44" s="159"/>
      <c r="H44" s="159"/>
      <c r="I44" s="159"/>
      <c r="J44" s="429"/>
      <c r="K44" s="432" t="s">
        <v>153</v>
      </c>
      <c r="L44" s="433"/>
      <c r="M44" s="433"/>
      <c r="N44" s="433"/>
      <c r="O44" s="433"/>
      <c r="P44" s="433"/>
      <c r="Q44" s="433"/>
      <c r="R44" s="433"/>
      <c r="S44" s="434"/>
      <c r="T44" s="162"/>
      <c r="U44" s="159"/>
      <c r="V44" s="159"/>
      <c r="W44" s="159"/>
      <c r="X44" s="159"/>
      <c r="Y44" s="159"/>
      <c r="Z44" s="159"/>
      <c r="AA44" s="159"/>
      <c r="AB44" s="159"/>
      <c r="AC44" s="429"/>
      <c r="AD44" s="517"/>
      <c r="AE44" s="518"/>
      <c r="AF44" s="518"/>
      <c r="AG44" s="518"/>
      <c r="AH44" s="518"/>
      <c r="AI44" s="518"/>
      <c r="AJ44" s="518"/>
      <c r="AK44" s="519"/>
      <c r="AL44" s="19"/>
      <c r="AM44" s="19"/>
      <c r="AN44" s="19"/>
      <c r="AO44" s="19"/>
      <c r="AP44" s="19"/>
      <c r="AQ44" s="19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19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</row>
    <row r="45" spans="1:79" ht="16.5" customHeight="1" x14ac:dyDescent="0.15">
      <c r="A45" s="19"/>
      <c r="B45" s="428"/>
      <c r="C45" s="159"/>
      <c r="D45" s="159"/>
      <c r="E45" s="159"/>
      <c r="F45" s="159"/>
      <c r="G45" s="159"/>
      <c r="H45" s="159"/>
      <c r="I45" s="159"/>
      <c r="J45" s="429"/>
      <c r="K45" s="432"/>
      <c r="L45" s="433"/>
      <c r="M45" s="433"/>
      <c r="N45" s="433"/>
      <c r="O45" s="433"/>
      <c r="P45" s="433"/>
      <c r="Q45" s="433"/>
      <c r="R45" s="433"/>
      <c r="S45" s="434"/>
      <c r="T45" s="498" t="s">
        <v>123</v>
      </c>
      <c r="U45" s="485"/>
      <c r="V45" s="485"/>
      <c r="W45" s="485" t="s">
        <v>143</v>
      </c>
      <c r="X45" s="485"/>
      <c r="Y45" s="485"/>
      <c r="Z45" s="485"/>
      <c r="AA45" s="485" t="s">
        <v>15</v>
      </c>
      <c r="AB45" s="485"/>
      <c r="AC45" s="499"/>
      <c r="AD45" s="484" t="s">
        <v>144</v>
      </c>
      <c r="AE45" s="485"/>
      <c r="AF45" s="485"/>
      <c r="AG45" s="485"/>
      <c r="AH45" s="485"/>
      <c r="AI45" s="485" t="s">
        <v>121</v>
      </c>
      <c r="AJ45" s="485"/>
      <c r="AK45" s="500"/>
      <c r="AL45" s="19"/>
      <c r="AM45" s="19"/>
      <c r="AN45" s="19"/>
      <c r="AO45" s="19"/>
      <c r="AP45" s="19"/>
      <c r="AQ45" s="458" t="s">
        <v>122</v>
      </c>
      <c r="AR45" s="458"/>
      <c r="AS45" s="476" t="s">
        <v>138</v>
      </c>
      <c r="AT45" s="476"/>
      <c r="AU45" s="476"/>
      <c r="AV45" s="476"/>
      <c r="AW45" s="476"/>
      <c r="AX45" s="476"/>
      <c r="AY45" s="476"/>
      <c r="AZ45" s="476"/>
      <c r="BA45" s="476"/>
      <c r="BB45" s="476"/>
      <c r="BC45" s="476"/>
      <c r="BD45" s="476"/>
      <c r="BE45" s="476"/>
      <c r="BF45" s="476"/>
      <c r="BG45" s="476"/>
      <c r="BH45" s="476"/>
      <c r="BI45" s="476"/>
      <c r="BJ45" s="476"/>
      <c r="BK45" s="476"/>
      <c r="BL45" s="476"/>
      <c r="BM45" s="476"/>
      <c r="BN45" s="476"/>
      <c r="BO45" s="476"/>
      <c r="BP45" s="476"/>
      <c r="BQ45" s="476"/>
      <c r="BR45" s="476"/>
      <c r="BS45" s="476"/>
      <c r="BT45" s="476"/>
      <c r="BU45" s="476"/>
      <c r="BV45" s="476"/>
      <c r="BW45" s="476"/>
      <c r="BX45" s="476"/>
      <c r="BY45" s="19"/>
      <c r="BZ45" s="19"/>
      <c r="CA45" s="19"/>
    </row>
    <row r="46" spans="1:79" ht="16.5" customHeight="1" x14ac:dyDescent="0.15">
      <c r="A46" s="19"/>
      <c r="B46" s="558" t="s">
        <v>150</v>
      </c>
      <c r="C46" s="572"/>
      <c r="D46" s="572"/>
      <c r="E46" s="572"/>
      <c r="F46" s="572"/>
      <c r="G46" s="572"/>
      <c r="H46" s="572"/>
      <c r="I46" s="572"/>
      <c r="J46" s="559"/>
      <c r="K46" s="560" t="s">
        <v>155</v>
      </c>
      <c r="L46" s="571"/>
      <c r="M46" s="571"/>
      <c r="N46" s="571"/>
      <c r="O46" s="571"/>
      <c r="P46" s="571"/>
      <c r="Q46" s="571"/>
      <c r="R46" s="571"/>
      <c r="S46" s="561"/>
      <c r="T46" s="340" t="s">
        <v>139</v>
      </c>
      <c r="U46" s="242"/>
      <c r="V46" s="242"/>
      <c r="W46" s="60"/>
      <c r="X46" s="60"/>
      <c r="Y46" s="60"/>
      <c r="Z46" s="60"/>
      <c r="AA46" s="242" t="s">
        <v>124</v>
      </c>
      <c r="AB46" s="242"/>
      <c r="AC46" s="497"/>
      <c r="AD46" s="241" t="s">
        <v>139</v>
      </c>
      <c r="AE46" s="242"/>
      <c r="AF46" s="242"/>
      <c r="AG46" s="60"/>
      <c r="AH46" s="60"/>
      <c r="AI46" s="242" t="s">
        <v>125</v>
      </c>
      <c r="AJ46" s="242"/>
      <c r="AK46" s="496"/>
      <c r="AL46" s="19"/>
      <c r="AM46" s="19"/>
      <c r="AN46" s="19"/>
      <c r="AO46" s="19"/>
      <c r="AP46" s="19"/>
      <c r="AQ46" s="55"/>
      <c r="AR46" s="55"/>
      <c r="AS46" s="423" t="s">
        <v>147</v>
      </c>
      <c r="AT46" s="423"/>
      <c r="AU46" s="423"/>
      <c r="AV46" s="423"/>
      <c r="AW46" s="423"/>
      <c r="AX46" s="423"/>
      <c r="AY46" s="423"/>
      <c r="AZ46" s="423"/>
      <c r="BA46" s="423"/>
      <c r="BB46" s="423"/>
      <c r="BC46" s="423"/>
      <c r="BD46" s="423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</row>
    <row r="47" spans="1:79" ht="16.5" customHeight="1" x14ac:dyDescent="0.15">
      <c r="A47" s="19"/>
      <c r="B47" s="121"/>
      <c r="C47" s="13"/>
      <c r="D47" s="13"/>
      <c r="E47" s="13"/>
      <c r="F47" s="13"/>
      <c r="G47" s="13"/>
      <c r="H47" s="13"/>
      <c r="I47" s="13"/>
      <c r="J47" s="13"/>
      <c r="K47" s="122"/>
      <c r="L47" s="13"/>
      <c r="M47" s="13"/>
      <c r="N47" s="13"/>
      <c r="O47" s="13"/>
      <c r="P47" s="13"/>
      <c r="Q47" s="13"/>
      <c r="R47" s="13"/>
      <c r="S47" s="14"/>
      <c r="T47" s="162" t="s">
        <v>126</v>
      </c>
      <c r="U47" s="159"/>
      <c r="V47" s="159"/>
      <c r="W47" s="102"/>
      <c r="X47" s="102"/>
      <c r="Y47" s="102"/>
      <c r="Z47" s="102"/>
      <c r="AA47" s="159" t="s">
        <v>124</v>
      </c>
      <c r="AB47" s="159"/>
      <c r="AC47" s="429"/>
      <c r="AD47" s="232" t="s">
        <v>126</v>
      </c>
      <c r="AE47" s="159"/>
      <c r="AF47" s="159"/>
      <c r="AG47" s="102"/>
      <c r="AH47" s="102"/>
      <c r="AI47" s="159" t="s">
        <v>124</v>
      </c>
      <c r="AJ47" s="159"/>
      <c r="AK47" s="457"/>
      <c r="AL47" s="19"/>
      <c r="AM47" s="19"/>
      <c r="AN47" s="19"/>
      <c r="AO47" s="19"/>
      <c r="AP47" s="19"/>
      <c r="AQ47" s="19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</row>
    <row r="48" spans="1:79" x14ac:dyDescent="0.15">
      <c r="A48" s="19"/>
      <c r="B48" s="38"/>
      <c r="C48" s="102"/>
      <c r="D48" s="102"/>
      <c r="E48" s="102"/>
      <c r="F48" s="102"/>
      <c r="G48" s="102"/>
      <c r="H48" s="102"/>
      <c r="I48" s="102"/>
      <c r="J48" s="102"/>
      <c r="K48" s="45"/>
      <c r="L48" s="102"/>
      <c r="M48" s="102"/>
      <c r="N48" s="102"/>
      <c r="O48" s="102"/>
      <c r="P48" s="102"/>
      <c r="Q48" s="102"/>
      <c r="R48" s="102"/>
      <c r="S48" s="12"/>
      <c r="T48" s="100"/>
      <c r="U48" s="99"/>
      <c r="V48" s="99"/>
      <c r="W48" s="102"/>
      <c r="X48" s="102"/>
      <c r="Y48" s="102"/>
      <c r="Z48" s="102"/>
      <c r="AA48" s="99"/>
      <c r="AB48" s="99"/>
      <c r="AC48" s="103"/>
      <c r="AD48" s="101"/>
      <c r="AE48" s="99"/>
      <c r="AF48" s="99"/>
      <c r="AG48" s="102"/>
      <c r="AH48" s="102"/>
      <c r="AI48" s="99"/>
      <c r="AJ48" s="99"/>
      <c r="AK48" s="104"/>
      <c r="AL48" s="19"/>
      <c r="AM48" s="19"/>
      <c r="AN48" s="19"/>
      <c r="AO48" s="19"/>
      <c r="AP48" s="19"/>
      <c r="AQ48" s="19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</row>
    <row r="49" spans="1:79" ht="22.5" customHeight="1" thickBot="1" x14ac:dyDescent="0.2">
      <c r="A49" s="7"/>
      <c r="B49" s="123"/>
      <c r="C49" s="42"/>
      <c r="D49" s="42"/>
      <c r="E49" s="42"/>
      <c r="F49" s="42"/>
      <c r="G49" s="42"/>
      <c r="H49" s="42"/>
      <c r="I49" s="42"/>
      <c r="J49" s="42"/>
      <c r="K49" s="124"/>
      <c r="L49" s="42"/>
      <c r="M49" s="42"/>
      <c r="N49" s="42"/>
      <c r="O49" s="42"/>
      <c r="P49" s="42"/>
      <c r="Q49" s="42"/>
      <c r="R49" s="42"/>
      <c r="S49" s="125"/>
      <c r="T49" s="47" t="s">
        <v>127</v>
      </c>
      <c r="U49" s="48"/>
      <c r="V49" s="48"/>
      <c r="W49" s="480" t="s">
        <v>140</v>
      </c>
      <c r="X49" s="480"/>
      <c r="Y49" s="480"/>
      <c r="Z49" s="480"/>
      <c r="AA49" s="480"/>
      <c r="AB49" s="480"/>
      <c r="AC49" s="538"/>
      <c r="AD49" s="479" t="s">
        <v>145</v>
      </c>
      <c r="AE49" s="480"/>
      <c r="AF49" s="480"/>
      <c r="AG49" s="480"/>
      <c r="AH49" s="480"/>
      <c r="AI49" s="480"/>
      <c r="AJ49" s="480"/>
      <c r="AK49" s="481"/>
      <c r="AL49" s="19"/>
      <c r="AM49" s="19"/>
      <c r="AN49" s="19"/>
      <c r="AO49" s="19"/>
      <c r="AP49" s="19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</row>
    <row r="50" spans="1:79" ht="6.75" customHeight="1" thickBot="1" x14ac:dyDescent="0.2">
      <c r="A50" s="7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9"/>
      <c r="AM50" s="19"/>
      <c r="AN50" s="19"/>
      <c r="AO50" s="19"/>
      <c r="AP50" s="19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</row>
    <row r="51" spans="1:79" ht="18.75" customHeight="1" x14ac:dyDescent="0.15">
      <c r="A51" s="7"/>
      <c r="B51" s="536" t="s">
        <v>128</v>
      </c>
      <c r="C51" s="306"/>
      <c r="D51" s="306"/>
      <c r="E51" s="306"/>
      <c r="F51" s="306"/>
      <c r="G51" s="306"/>
      <c r="H51" s="306"/>
      <c r="I51" s="306"/>
      <c r="J51" s="306"/>
      <c r="K51" s="307"/>
      <c r="L51" s="53"/>
      <c r="M51" s="556" t="s">
        <v>129</v>
      </c>
      <c r="N51" s="556"/>
      <c r="O51" s="556"/>
      <c r="P51" s="556"/>
      <c r="Q51" s="556"/>
      <c r="R51" s="556"/>
      <c r="S51" s="126" t="s">
        <v>156</v>
      </c>
      <c r="T51" s="126"/>
      <c r="U51" s="126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51"/>
      <c r="AL51" s="19"/>
      <c r="AM51" s="19"/>
      <c r="AN51" s="19"/>
      <c r="AO51" s="19"/>
      <c r="AP51" s="19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8.75" customHeight="1" thickBot="1" x14ac:dyDescent="0.2">
      <c r="A52" s="7"/>
      <c r="B52" s="537"/>
      <c r="C52" s="320"/>
      <c r="D52" s="320"/>
      <c r="E52" s="320"/>
      <c r="F52" s="320"/>
      <c r="G52" s="320"/>
      <c r="H52" s="320"/>
      <c r="I52" s="320"/>
      <c r="J52" s="320"/>
      <c r="K52" s="321"/>
      <c r="L52" s="54"/>
      <c r="M52" s="557" t="s">
        <v>130</v>
      </c>
      <c r="N52" s="557"/>
      <c r="O52" s="557"/>
      <c r="P52" s="557"/>
      <c r="Q52" s="557"/>
      <c r="R52" s="557"/>
      <c r="S52" s="42" t="s">
        <v>157</v>
      </c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52"/>
      <c r="AL52" s="19"/>
      <c r="AM52" s="19"/>
      <c r="AN52" s="19"/>
      <c r="AO52" s="19"/>
      <c r="AP52" s="19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6.75" customHeight="1" x14ac:dyDescent="0.15">
      <c r="A53" s="7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79" hidden="1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79" hidden="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79" hidden="1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79" hidden="1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79" hidden="1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79" hidden="1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79" hidden="1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79" hidden="1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79" hidden="1" x14ac:dyDescent="0.1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79" hidden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38:39" hidden="1" x14ac:dyDescent="0.15">
      <c r="AL65" s="3"/>
      <c r="AM65" s="3"/>
    </row>
  </sheetData>
  <sheetProtection password="814B" sheet="1" selectLockedCells="1"/>
  <mergeCells count="155">
    <mergeCell ref="C33:H33"/>
    <mergeCell ref="C32:AK32"/>
    <mergeCell ref="C23:AD23"/>
    <mergeCell ref="I2:AE2"/>
    <mergeCell ref="M51:R51"/>
    <mergeCell ref="M52:R52"/>
    <mergeCell ref="T37:AA38"/>
    <mergeCell ref="B46:J46"/>
    <mergeCell ref="K46:S46"/>
    <mergeCell ref="B9:E9"/>
    <mergeCell ref="F9:S9"/>
    <mergeCell ref="T9:W9"/>
    <mergeCell ref="X9:AK9"/>
    <mergeCell ref="X10:AK10"/>
    <mergeCell ref="T10:W10"/>
    <mergeCell ref="B10:E10"/>
    <mergeCell ref="F15:S15"/>
    <mergeCell ref="F16:S16"/>
    <mergeCell ref="F11:S11"/>
    <mergeCell ref="C24:AG24"/>
    <mergeCell ref="B15:E15"/>
    <mergeCell ref="B16:E16"/>
    <mergeCell ref="B11:E11"/>
    <mergeCell ref="B12:E12"/>
    <mergeCell ref="B14:E14"/>
    <mergeCell ref="T15:W15"/>
    <mergeCell ref="T12:W12"/>
    <mergeCell ref="B51:K52"/>
    <mergeCell ref="W49:AC49"/>
    <mergeCell ref="T17:W17"/>
    <mergeCell ref="F10:S10"/>
    <mergeCell ref="X11:AK11"/>
    <mergeCell ref="B6:G7"/>
    <mergeCell ref="F12:S12"/>
    <mergeCell ref="F13:S13"/>
    <mergeCell ref="F17:S17"/>
    <mergeCell ref="X13:AK13"/>
    <mergeCell ref="B13:E13"/>
    <mergeCell ref="C29:AI29"/>
    <mergeCell ref="C26:H26"/>
    <mergeCell ref="C22:AK22"/>
    <mergeCell ref="X14:AK14"/>
    <mergeCell ref="X15:AK15"/>
    <mergeCell ref="X12:AK12"/>
    <mergeCell ref="X16:AK16"/>
    <mergeCell ref="X17:AK17"/>
    <mergeCell ref="T14:W14"/>
    <mergeCell ref="B18:E18"/>
    <mergeCell ref="T16:W16"/>
    <mergeCell ref="B17:E17"/>
    <mergeCell ref="T13:W13"/>
    <mergeCell ref="F14:S14"/>
    <mergeCell ref="B28:H28"/>
    <mergeCell ref="C30:AK30"/>
    <mergeCell ref="B20:I20"/>
    <mergeCell ref="C21:AK21"/>
    <mergeCell ref="C25:AK25"/>
    <mergeCell ref="F18:S18"/>
    <mergeCell ref="T18:W18"/>
    <mergeCell ref="X18:AK18"/>
    <mergeCell ref="C31:H31"/>
    <mergeCell ref="T39:AC40"/>
    <mergeCell ref="AD39:AK40"/>
    <mergeCell ref="AA41:AC42"/>
    <mergeCell ref="AI41:AK42"/>
    <mergeCell ref="K42:S43"/>
    <mergeCell ref="T41:V42"/>
    <mergeCell ref="B35:S35"/>
    <mergeCell ref="B36:S36"/>
    <mergeCell ref="T35:AK35"/>
    <mergeCell ref="T36:AK36"/>
    <mergeCell ref="T43:V44"/>
    <mergeCell ref="W43:Z44"/>
    <mergeCell ref="AA43:AC44"/>
    <mergeCell ref="AD43:AK44"/>
    <mergeCell ref="B44:J45"/>
    <mergeCell ref="K44:S45"/>
    <mergeCell ref="B42:J43"/>
    <mergeCell ref="T47:V47"/>
    <mergeCell ref="AA47:AC47"/>
    <mergeCell ref="AD46:AF46"/>
    <mergeCell ref="AD47:AF47"/>
    <mergeCell ref="AI47:AK47"/>
    <mergeCell ref="AI46:AK46"/>
    <mergeCell ref="AA46:AC46"/>
    <mergeCell ref="T46:V46"/>
    <mergeCell ref="T45:V45"/>
    <mergeCell ref="AA45:AC45"/>
    <mergeCell ref="W45:Z45"/>
    <mergeCell ref="AI45:AK45"/>
    <mergeCell ref="AQ7:AT8"/>
    <mergeCell ref="AD49:AK49"/>
    <mergeCell ref="AQ9:AT9"/>
    <mergeCell ref="AQ10:AT10"/>
    <mergeCell ref="AQ11:AT11"/>
    <mergeCell ref="AQ19:AT19"/>
    <mergeCell ref="AU9:BZ9"/>
    <mergeCell ref="AU7:BZ8"/>
    <mergeCell ref="AU16:BZ16"/>
    <mergeCell ref="AU14:BZ14"/>
    <mergeCell ref="AD45:AH45"/>
    <mergeCell ref="I6:AM7"/>
    <mergeCell ref="T11:W11"/>
    <mergeCell ref="AR26:AY26"/>
    <mergeCell ref="AQ23:BI23"/>
    <mergeCell ref="AZ25:BI25"/>
    <mergeCell ref="AU21:BZ21"/>
    <mergeCell ref="AU17:BZ17"/>
    <mergeCell ref="AU12:BZ12"/>
    <mergeCell ref="AU13:BZ13"/>
    <mergeCell ref="AQ12:AT12"/>
    <mergeCell ref="AQ17:AT17"/>
    <mergeCell ref="AQ21:AT21"/>
    <mergeCell ref="AQ20:AT20"/>
    <mergeCell ref="AR25:AY25"/>
    <mergeCell ref="AQ24:BI24"/>
    <mergeCell ref="AZ26:BI26"/>
    <mergeCell ref="AU19:BZ19"/>
    <mergeCell ref="AQ45:AR45"/>
    <mergeCell ref="BJ35:BZ35"/>
    <mergeCell ref="BJ36:BZ36"/>
    <mergeCell ref="BJ37:BZ37"/>
    <mergeCell ref="AQ35:BI35"/>
    <mergeCell ref="AQ36:BI36"/>
    <mergeCell ref="AQ37:BI37"/>
    <mergeCell ref="BJ38:BZ39"/>
    <mergeCell ref="BJ40:BZ41"/>
    <mergeCell ref="AQ42:BI43"/>
    <mergeCell ref="BJ42:BZ43"/>
    <mergeCell ref="AS45:BX45"/>
    <mergeCell ref="BA33:BZ33"/>
    <mergeCell ref="AS46:BD46"/>
    <mergeCell ref="H4:AF4"/>
    <mergeCell ref="AQ5:AX5"/>
    <mergeCell ref="B38:J39"/>
    <mergeCell ref="K38:S39"/>
    <mergeCell ref="AG37:AK38"/>
    <mergeCell ref="AB37:AF38"/>
    <mergeCell ref="AQ38:BI39"/>
    <mergeCell ref="AQ40:BI41"/>
    <mergeCell ref="AR28:AY28"/>
    <mergeCell ref="AR30:AY30"/>
    <mergeCell ref="AQ33:AY33"/>
    <mergeCell ref="AU11:BZ11"/>
    <mergeCell ref="AU10:BZ10"/>
    <mergeCell ref="AR27:AY27"/>
    <mergeCell ref="AR29:AY29"/>
    <mergeCell ref="AQ18:AT18"/>
    <mergeCell ref="AQ14:AT14"/>
    <mergeCell ref="AQ16:AT16"/>
    <mergeCell ref="AQ13:AT13"/>
    <mergeCell ref="AU18:BZ18"/>
    <mergeCell ref="AU15:BZ15"/>
    <mergeCell ref="AU20:BZ20"/>
    <mergeCell ref="AQ15:AT15"/>
  </mergeCells>
  <phoneticPr fontId="1"/>
  <pageMargins left="0.70866141732283472" right="0.70866141732283472" top="0.35433070866141736" bottom="0.35433070866141736" header="0.11811023622047245" footer="0.11811023622047245"/>
  <pageSetup paperSize="8" orientation="landscape" blackAndWhite="1" r:id="rId1"/>
  <ignoredErrors>
    <ignoredError sqref="AR9:AT9 AR10:AT10 AR11:AT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9"/>
  <sheetViews>
    <sheetView topLeftCell="A10" zoomScale="208" zoomScaleNormal="208" workbookViewId="0">
      <selection activeCell="B19" sqref="B19"/>
    </sheetView>
  </sheetViews>
  <sheetFormatPr defaultRowHeight="13.5" x14ac:dyDescent="0.15"/>
  <cols>
    <col min="1" max="1" width="32.875" style="69" bestFit="1" customWidth="1"/>
    <col min="2" max="2" width="30.625" bestFit="1" customWidth="1"/>
  </cols>
  <sheetData>
    <row r="1" spans="1:2" x14ac:dyDescent="0.15">
      <c r="A1" s="66" t="s">
        <v>178</v>
      </c>
      <c r="B1" s="5" t="s">
        <v>177</v>
      </c>
    </row>
    <row r="2" spans="1:2" x14ac:dyDescent="0.15">
      <c r="A2" s="77" t="str">
        <f>"1"</f>
        <v>1</v>
      </c>
      <c r="B2" s="5" t="s">
        <v>77</v>
      </c>
    </row>
    <row r="3" spans="1:2" x14ac:dyDescent="0.15">
      <c r="A3" s="72" t="str">
        <f>"2"</f>
        <v>2</v>
      </c>
      <c r="B3" s="5" t="s">
        <v>133</v>
      </c>
    </row>
    <row r="4" spans="1:2" x14ac:dyDescent="0.15">
      <c r="A4" s="73" t="str">
        <f>"3"</f>
        <v>3</v>
      </c>
      <c r="B4" s="5" t="s">
        <v>88</v>
      </c>
    </row>
    <row r="5" spans="1:2" x14ac:dyDescent="0.15">
      <c r="A5" s="74" t="str">
        <f>"4"</f>
        <v>4</v>
      </c>
      <c r="B5" s="5" t="s">
        <v>90</v>
      </c>
    </row>
    <row r="6" spans="1:2" x14ac:dyDescent="0.15">
      <c r="A6" s="68" t="str">
        <f>"5"</f>
        <v>5</v>
      </c>
      <c r="B6" s="5" t="s">
        <v>79</v>
      </c>
    </row>
    <row r="7" spans="1:2" x14ac:dyDescent="0.15">
      <c r="A7" s="70" t="str">
        <f>"6"</f>
        <v>6</v>
      </c>
      <c r="B7" s="5" t="s">
        <v>82</v>
      </c>
    </row>
    <row r="8" spans="1:2" x14ac:dyDescent="0.15">
      <c r="A8" s="71" t="str">
        <f>"7"</f>
        <v>7</v>
      </c>
      <c r="B8" s="5" t="s">
        <v>83</v>
      </c>
    </row>
    <row r="9" spans="1:2" x14ac:dyDescent="0.15">
      <c r="A9" s="75" t="str">
        <f>"8"</f>
        <v>8</v>
      </c>
      <c r="B9" s="5" t="s">
        <v>92</v>
      </c>
    </row>
    <row r="10" spans="1:2" x14ac:dyDescent="0.15">
      <c r="A10" s="67" t="str">
        <f>"9"</f>
        <v>9</v>
      </c>
      <c r="B10" s="5" t="s">
        <v>76</v>
      </c>
    </row>
    <row r="11" spans="1:2" x14ac:dyDescent="0.15">
      <c r="A11" s="78" t="str">
        <f>"10"</f>
        <v>10</v>
      </c>
      <c r="B11" s="5" t="s">
        <v>80</v>
      </c>
    </row>
    <row r="12" spans="1:2" x14ac:dyDescent="0.15">
      <c r="A12" s="80" t="str">
        <f>"11"</f>
        <v>11</v>
      </c>
      <c r="B12" s="5" t="s">
        <v>89</v>
      </c>
    </row>
    <row r="13" spans="1:2" x14ac:dyDescent="0.15">
      <c r="A13" s="76" t="str">
        <f>"12"</f>
        <v>12</v>
      </c>
      <c r="B13" s="5" t="s">
        <v>95</v>
      </c>
    </row>
    <row r="14" spans="1:2" x14ac:dyDescent="0.15">
      <c r="A14" s="79" t="str">
        <f>"13"</f>
        <v>13</v>
      </c>
      <c r="B14" s="5" t="s">
        <v>84</v>
      </c>
    </row>
    <row r="15" spans="1:2" x14ac:dyDescent="0.15">
      <c r="A15" s="133" t="str">
        <f>"14"</f>
        <v>14</v>
      </c>
      <c r="B15" s="5" t="s">
        <v>251</v>
      </c>
    </row>
    <row r="16" spans="1:2" x14ac:dyDescent="0.15">
      <c r="A16" s="134" t="str">
        <f>"15"</f>
        <v>15</v>
      </c>
      <c r="B16" s="5" t="s">
        <v>86</v>
      </c>
    </row>
    <row r="17" spans="1:2" x14ac:dyDescent="0.15">
      <c r="A17" s="135" t="str">
        <f>"16"</f>
        <v>16</v>
      </c>
      <c r="B17" s="5" t="s">
        <v>134</v>
      </c>
    </row>
    <row r="18" spans="1:2" x14ac:dyDescent="0.15">
      <c r="A18" s="136" t="str">
        <f>"99"</f>
        <v>99</v>
      </c>
      <c r="B18" s="5" t="s">
        <v>93</v>
      </c>
    </row>
    <row r="19" spans="1:2" x14ac:dyDescent="0.15">
      <c r="A19" s="94"/>
      <c r="B19" s="95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4"/>
  <sheetViews>
    <sheetView topLeftCell="A13" zoomScale="148" zoomScaleNormal="148" workbookViewId="0">
      <selection activeCell="A2" sqref="A2"/>
    </sheetView>
  </sheetViews>
  <sheetFormatPr defaultRowHeight="13.5" x14ac:dyDescent="0.15"/>
  <cols>
    <col min="1" max="1" width="63.375" bestFit="1" customWidth="1"/>
    <col min="2" max="2" width="61" bestFit="1" customWidth="1"/>
  </cols>
  <sheetData>
    <row r="1" spans="1:2" ht="31.5" customHeight="1" x14ac:dyDescent="0.15">
      <c r="A1" s="4" t="s">
        <v>66</v>
      </c>
      <c r="B1" s="6" t="s">
        <v>67</v>
      </c>
    </row>
    <row r="2" spans="1:2" ht="31.5" customHeight="1" x14ac:dyDescent="0.15">
      <c r="A2" s="81" t="str">
        <f>"1-1"</f>
        <v>1-1</v>
      </c>
      <c r="B2" s="6" t="s">
        <v>75</v>
      </c>
    </row>
    <row r="3" spans="1:2" ht="31.5" customHeight="1" x14ac:dyDescent="0.15">
      <c r="A3" s="82" t="str">
        <f>"1-2"</f>
        <v>1-2</v>
      </c>
      <c r="B3" s="6" t="s">
        <v>78</v>
      </c>
    </row>
    <row r="4" spans="1:2" ht="31.5" customHeight="1" x14ac:dyDescent="0.15">
      <c r="A4" s="83" t="str">
        <f>"2-1"</f>
        <v>2-1</v>
      </c>
      <c r="B4" s="6" t="s">
        <v>81</v>
      </c>
    </row>
    <row r="5" spans="1:2" ht="31.5" customHeight="1" x14ac:dyDescent="0.15">
      <c r="A5" s="97" t="str">
        <f>"2-2"</f>
        <v>2-2</v>
      </c>
      <c r="B5" s="6" t="s">
        <v>202</v>
      </c>
    </row>
    <row r="6" spans="1:2" ht="31.5" customHeight="1" x14ac:dyDescent="0.15">
      <c r="A6" s="89" t="str">
        <f>"2-3"</f>
        <v>2-3</v>
      </c>
      <c r="B6" s="6" t="s">
        <v>180</v>
      </c>
    </row>
    <row r="7" spans="1:2" ht="31.5" customHeight="1" x14ac:dyDescent="0.15">
      <c r="A7" s="84" t="str">
        <f>"2-4"</f>
        <v>2-4</v>
      </c>
      <c r="B7" s="6" t="s">
        <v>91</v>
      </c>
    </row>
    <row r="8" spans="1:2" ht="31.5" customHeight="1" x14ac:dyDescent="0.15">
      <c r="A8" s="92" t="str">
        <f>"2-5"</f>
        <v>2-5</v>
      </c>
      <c r="B8" s="6" t="s">
        <v>87</v>
      </c>
    </row>
    <row r="9" spans="1:2" ht="31.5" customHeight="1" x14ac:dyDescent="0.15">
      <c r="A9" s="85" t="str">
        <f>"2-6"</f>
        <v>2-6</v>
      </c>
      <c r="B9" s="6" t="s">
        <v>94</v>
      </c>
    </row>
    <row r="10" spans="1:2" ht="31.5" customHeight="1" x14ac:dyDescent="0.15">
      <c r="A10" s="86" t="str">
        <f>"3-1"</f>
        <v>3-1</v>
      </c>
      <c r="B10" s="6" t="s">
        <v>96</v>
      </c>
    </row>
    <row r="11" spans="1:2" ht="31.5" customHeight="1" x14ac:dyDescent="0.15">
      <c r="A11" s="96" t="str">
        <f>"3-2"</f>
        <v>3-2</v>
      </c>
      <c r="B11" s="6" t="s">
        <v>203</v>
      </c>
    </row>
    <row r="12" spans="1:2" ht="31.5" customHeight="1" x14ac:dyDescent="0.15">
      <c r="A12" s="90" t="str">
        <f>"3-3"</f>
        <v>3-3</v>
      </c>
      <c r="B12" s="6" t="s">
        <v>179</v>
      </c>
    </row>
    <row r="13" spans="1:2" ht="31.5" customHeight="1" x14ac:dyDescent="0.15">
      <c r="A13" s="91" t="str">
        <f>"4-1"</f>
        <v>4-1</v>
      </c>
      <c r="B13" s="6" t="s">
        <v>85</v>
      </c>
    </row>
    <row r="14" spans="1:2" ht="31.5" customHeight="1" x14ac:dyDescent="0.15">
      <c r="A14" s="98" t="str">
        <f>"5-1"</f>
        <v>5-1</v>
      </c>
      <c r="B14" s="6" t="s">
        <v>204</v>
      </c>
    </row>
  </sheetData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児童・少年の健全育成助成（表）</vt:lpstr>
      <vt:lpstr>児童・少年の健全育成助成（裏）</vt:lpstr>
      <vt:lpstr>団体種類コード</vt:lpstr>
      <vt:lpstr>活動名称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sakamoto</dc:creator>
  <cp:lastModifiedBy>松本 一郎</cp:lastModifiedBy>
  <cp:lastPrinted>2026-08-07T03:59:01Z</cp:lastPrinted>
  <dcterms:created xsi:type="dcterms:W3CDTF">2018-09-22T00:55:27Z</dcterms:created>
  <dcterms:modified xsi:type="dcterms:W3CDTF">2026-08-07T04:01:37Z</dcterms:modified>
</cp:coreProperties>
</file>