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5.104\keieishien\（移行用）経営支援係\★R3年度\08-3_感染拡大防止協力金（第３次）\★要項・様式等\"/>
    </mc:Choice>
  </mc:AlternateContent>
  <bookViews>
    <workbookView xWindow="0" yWindow="0" windowWidth="28800" windowHeight="12210"/>
  </bookViews>
  <sheets>
    <sheet name="売上高減少方式 (新規開業)" sheetId="7" r:id="rId1"/>
    <sheet name="作業用" sheetId="6" state="hidden" r:id="rId2"/>
  </sheets>
  <definedNames>
    <definedName name="_xlnm.Print_Area" localSheetId="1">作業用!$A$1:$C$1</definedName>
    <definedName name="_xlnm.Print_Area" localSheetId="0">'売上高減少方式 (新規開業)'!$A$1:$S$67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2" i="7" l="1"/>
  <c r="D62" i="7"/>
  <c r="P57" i="7"/>
  <c r="P53" i="7"/>
  <c r="J53" i="7"/>
  <c r="P48" i="7"/>
  <c r="P42" i="7"/>
  <c r="P37" i="7"/>
  <c r="D48" i="7" l="1"/>
  <c r="P30" i="7"/>
  <c r="J37" i="7" s="1"/>
  <c r="D53" i="7" s="1"/>
</calcChain>
</file>

<file path=xl/sharedStrings.xml><?xml version="1.0" encoding="utf-8"?>
<sst xmlns="http://schemas.openxmlformats.org/spreadsheetml/2006/main" count="71" uniqueCount="44">
  <si>
    <t>日</t>
    <rPh sb="0" eb="1">
      <t>ニチ</t>
    </rPh>
    <phoneticPr fontId="1"/>
  </si>
  <si>
    <t>当該店舗の支給額</t>
  </si>
  <si>
    <t>円</t>
    <rPh sb="0" eb="1">
      <t>エン</t>
    </rPh>
    <phoneticPr fontId="1"/>
  </si>
  <si>
    <t>支給額の計算が必要です。以下を記入して支給額を確定してください。</t>
  </si>
  <si>
    <t>③</t>
    <phoneticPr fontId="1"/>
  </si>
  <si>
    <t>④</t>
    <phoneticPr fontId="1"/>
  </si>
  <si>
    <t>⑤</t>
    <phoneticPr fontId="1"/>
  </si>
  <si>
    <t>時短協力日数</t>
  </si>
  <si>
    <t>⑥</t>
    <phoneticPr fontId="1"/>
  </si>
  <si>
    <t>①</t>
    <phoneticPr fontId="1"/>
  </si>
  <si>
    <t>÷</t>
    <phoneticPr fontId="1"/>
  </si>
  <si>
    <t>+</t>
    <phoneticPr fontId="1"/>
  </si>
  <si>
    <t>②</t>
    <phoneticPr fontId="1"/>
  </si>
  <si>
    <t>＝</t>
    <phoneticPr fontId="1"/>
  </si>
  <si>
    <t>×</t>
    <phoneticPr fontId="1"/>
  </si>
  <si>
    <t>⑦</t>
    <phoneticPr fontId="1"/>
  </si>
  <si>
    <t>申請できません</t>
    <rPh sb="0" eb="2">
      <t>シンセイ</t>
    </rPh>
    <phoneticPr fontId="1"/>
  </si>
  <si>
    <t>⑧</t>
    <phoneticPr fontId="1"/>
  </si>
  <si>
    <t>⑨</t>
    <phoneticPr fontId="1"/>
  </si>
  <si>
    <t>⑩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</si>
  <si>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</si>
  <si>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</si>
  <si>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</si>
  <si>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</si>
  <si>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・・・（Ａ）</t>
    <phoneticPr fontId="1"/>
  </si>
  <si>
    <t>・・・（Ｂ）</t>
    <phoneticPr fontId="1"/>
  </si>
  <si>
    <t>時短要請の開始前日</t>
    <rPh sb="0" eb="2">
      <t>ジタン</t>
    </rPh>
    <rPh sb="2" eb="4">
      <t>ヨウセイ</t>
    </rPh>
    <rPh sb="5" eb="7">
      <t>カイシ</t>
    </rPh>
    <rPh sb="7" eb="9">
      <t>ゼンジツ</t>
    </rPh>
    <phoneticPr fontId="1"/>
  </si>
  <si>
    <t>申請店舗名</t>
    <rPh sb="0" eb="2">
      <t>シンセイ</t>
    </rPh>
    <rPh sb="2" eb="4">
      <t>テンポ</t>
    </rPh>
    <rPh sb="4" eb="5">
      <t>メイ</t>
    </rPh>
    <phoneticPr fontId="1"/>
  </si>
  <si>
    <t>店舗ごとの協力金支給申請額計算シート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5">
      <t>ケイサン</t>
    </rPh>
    <phoneticPr fontId="1"/>
  </si>
  <si>
    <r>
      <t>開業日から令和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4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27</t>
    </r>
    <r>
      <rPr>
        <sz val="16"/>
        <color theme="1"/>
        <rFont val="ＭＳ Ｐゴシック"/>
        <family val="3"/>
        <charset val="128"/>
      </rPr>
      <t>日までの売上高</t>
    </r>
    <rPh sb="0" eb="2">
      <t>カイギョウ</t>
    </rPh>
    <rPh sb="2" eb="3">
      <t>ヒ</t>
    </rPh>
    <rPh sb="5" eb="7">
      <t>レイワ</t>
    </rPh>
    <rPh sb="8" eb="9">
      <t>ネン</t>
    </rPh>
    <rPh sb="11" eb="12">
      <t>ツキ</t>
    </rPh>
    <rPh sb="14" eb="15">
      <t>ニチ</t>
    </rPh>
    <rPh sb="18" eb="20">
      <t>ウリアゲ</t>
    </rPh>
    <rPh sb="20" eb="21">
      <t>タカ</t>
    </rPh>
    <phoneticPr fontId="1"/>
  </si>
  <si>
    <r>
      <t>開店日から令和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4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27</t>
    </r>
    <r>
      <rPr>
        <sz val="16"/>
        <color theme="1"/>
        <rFont val="ＭＳ Ｐゴシック"/>
        <family val="3"/>
        <charset val="128"/>
      </rPr>
      <t>日までの１日当たり
売上単価</t>
    </r>
    <rPh sb="0" eb="3">
      <t>カイテンビ</t>
    </rPh>
    <rPh sb="5" eb="7">
      <t>レイワ</t>
    </rPh>
    <rPh sb="8" eb="9">
      <t>ネン</t>
    </rPh>
    <rPh sb="11" eb="12">
      <t>ガツ</t>
    </rPh>
    <rPh sb="14" eb="15">
      <t>ニチ</t>
    </rPh>
    <rPh sb="19" eb="20">
      <t>ヒ</t>
    </rPh>
    <rPh sb="20" eb="21">
      <t>ア</t>
    </rPh>
    <rPh sb="24" eb="26">
      <t>ウリアゲ</t>
    </rPh>
    <rPh sb="26" eb="28">
      <t>タンカ</t>
    </rPh>
    <phoneticPr fontId="1"/>
  </si>
  <si>
    <t xml:space="preserve">         　千円未満切上</t>
    <rPh sb="10" eb="12">
      <t>センエン</t>
    </rPh>
    <rPh sb="12" eb="14">
      <t>ミマン</t>
    </rPh>
    <rPh sb="14" eb="16">
      <t>キリアゲ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</si>
  <si>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４</t>
    </r>
    <r>
      <rPr>
        <sz val="16"/>
        <color theme="1"/>
        <rFont val="ＭＳ Ｐゴシック"/>
        <family val="3"/>
        <charset val="128"/>
      </rPr>
      <t>月の売上高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</si>
  <si>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５</t>
    </r>
    <r>
      <rPr>
        <sz val="16"/>
        <color theme="1"/>
        <rFont val="ＭＳ Ｐゴシック"/>
        <family val="3"/>
        <charset val="128"/>
      </rPr>
      <t>月の売上高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</si>
  <si>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４～５</t>
    </r>
    <r>
      <rPr>
        <sz val="16"/>
        <color theme="1"/>
        <rFont val="ＭＳ Ｐゴシック"/>
        <family val="3"/>
        <charset val="128"/>
      </rPr>
      <t>月の売上高計</t>
    </r>
    <phoneticPr fontId="1"/>
  </si>
  <si>
    <r>
      <t>申請する店舗の飲食部門の</t>
    </r>
    <r>
      <rPr>
        <b/>
        <sz val="14"/>
        <color rgb="FFFF0000"/>
        <rFont val="ＭＳ Ｐゴシック"/>
        <family val="3"/>
        <charset val="128"/>
      </rPr>
      <t>開業日以降、令和３年４月２７日（本時短要請前日）まで</t>
    </r>
    <r>
      <rPr>
        <sz val="14"/>
        <color theme="1"/>
        <rFont val="ＭＳ Ｐゴシック"/>
        <family val="3"/>
        <charset val="128"/>
      </rPr>
      <t>の
合計売上高と比べて令和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4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４～５</t>
    </r>
    <r>
      <rPr>
        <sz val="14"/>
        <color theme="1"/>
        <rFont val="ＭＳ Ｐゴシック"/>
        <family val="3"/>
        <charset val="128"/>
      </rPr>
      <t>月の売上高は減少していますか？</t>
    </r>
    <rPh sb="0" eb="2">
      <t>シンセイ</t>
    </rPh>
    <rPh sb="4" eb="6">
      <t>テンポ</t>
    </rPh>
    <rPh sb="7" eb="9">
      <t>インショク</t>
    </rPh>
    <rPh sb="9" eb="11">
      <t>ブモン</t>
    </rPh>
    <phoneticPr fontId="1"/>
  </si>
  <si>
    <t>＞＞＞＞＞＞＞＞＞＞＞＞＞＞＞＞＞＞＞＞＞＞＞</t>
    <phoneticPr fontId="1"/>
  </si>
  <si>
    <r>
      <t>　（Ｂ）-（Ａ）　</t>
    </r>
    <r>
      <rPr>
        <sz val="14"/>
        <color theme="1"/>
        <rFont val="ＭＳ Ｐゴシック"/>
        <family val="3"/>
        <charset val="128"/>
      </rPr>
      <t>※開業後の総日数                            開業日含む</t>
    </r>
    <rPh sb="10" eb="13">
      <t>カイギョウゴ</t>
    </rPh>
    <rPh sb="14" eb="15">
      <t>ソウ</t>
    </rPh>
    <rPh sb="15" eb="17">
      <t>ニッスウ</t>
    </rPh>
    <rPh sb="45" eb="47">
      <t>カイギョウ</t>
    </rPh>
    <rPh sb="47" eb="48">
      <t>ヒ</t>
    </rPh>
    <rPh sb="48" eb="49">
      <t>フク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</si>
  <si>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４～５</t>
    </r>
    <r>
      <rPr>
        <sz val="16"/>
        <color theme="1"/>
        <rFont val="ＭＳ Ｐゴシック"/>
        <family val="3"/>
        <charset val="128"/>
      </rPr>
      <t>月の
１日あたり売上高計</t>
    </r>
    <rPh sb="12" eb="13">
      <t>ニチ</t>
    </rPh>
    <phoneticPr fontId="1"/>
  </si>
  <si>
    <t>-</t>
    <phoneticPr fontId="1"/>
  </si>
  <si>
    <t>=</t>
    <phoneticPr fontId="1"/>
  </si>
  <si>
    <r>
      <rPr>
        <b/>
        <sz val="16"/>
        <color rgb="FFFF0000"/>
        <rFont val="ＭＳ Ｐゴシック"/>
        <family val="3"/>
        <charset val="128"/>
      </rPr>
      <t>開店日から令和3年
4月27日</t>
    </r>
    <r>
      <rPr>
        <sz val="16"/>
        <color theme="1"/>
        <rFont val="ＭＳ Ｐゴシック"/>
        <family val="3"/>
        <charset val="128"/>
      </rPr>
      <t xml:space="preserve">までの
1日当たりの売上高減少単価 </t>
    </r>
    <phoneticPr fontId="1"/>
  </si>
  <si>
    <r>
      <t>【上限は【</t>
    </r>
    <r>
      <rPr>
        <b/>
        <sz val="11"/>
        <color rgb="FFFF0000"/>
        <rFont val="ＭＳ Ｐゴシック"/>
        <family val="3"/>
        <charset val="128"/>
      </rPr>
      <t>20</t>
    </r>
    <r>
      <rPr>
        <sz val="11"/>
        <color theme="1"/>
        <rFont val="ＭＳ Ｐゴシック"/>
        <family val="3"/>
        <charset val="128"/>
      </rPr>
      <t>万円】または【</t>
    </r>
    <r>
      <rPr>
        <b/>
        <sz val="11"/>
        <color rgb="FFFF0000"/>
        <rFont val="ＭＳ Ｐゴシック"/>
        <family val="3"/>
        <charset val="128"/>
      </rPr>
      <t>②×0.3をして算出された額の千円未満を切り上げた額</t>
    </r>
    <r>
      <rPr>
        <sz val="11"/>
        <color theme="1"/>
        <rFont val="ＭＳ Ｐゴシック"/>
        <family val="3"/>
        <charset val="128"/>
      </rPr>
      <t>】のいずれか低い額】</t>
    </r>
    <rPh sb="1" eb="3">
      <t>ジョウゲン</t>
    </rPh>
    <rPh sb="7" eb="9">
      <t>マンエン</t>
    </rPh>
    <rPh sb="22" eb="24">
      <t>サンシュツ</t>
    </rPh>
    <rPh sb="27" eb="28">
      <t>ガク</t>
    </rPh>
    <rPh sb="29" eb="31">
      <t>センエン</t>
    </rPh>
    <rPh sb="31" eb="33">
      <t>ミマン</t>
    </rPh>
    <rPh sb="34" eb="35">
      <t>キ</t>
    </rPh>
    <rPh sb="36" eb="37">
      <t>ア</t>
    </rPh>
    <rPh sb="39" eb="40">
      <t>ガク</t>
    </rPh>
    <rPh sb="46" eb="47">
      <t>ヒク</t>
    </rPh>
    <rPh sb="48" eb="49">
      <t>ガク</t>
    </rPh>
    <phoneticPr fontId="1"/>
  </si>
  <si>
    <r>
      <rPr>
        <b/>
        <sz val="14"/>
        <color rgb="FFFF0000"/>
        <rFont val="ＭＳ Ｐゴシック"/>
        <family val="3"/>
        <charset val="128"/>
      </rPr>
      <t>開店日から令和3年
4月27日</t>
    </r>
    <r>
      <rPr>
        <sz val="14"/>
        <color theme="1"/>
        <rFont val="ＭＳ Ｐゴシック"/>
        <family val="3"/>
        <charset val="128"/>
      </rPr>
      <t xml:space="preserve">までの
1日当たりの売上高減少単価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</si>
</sst>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5" xfId="0" applyFont="1" applyFill="1" applyBorder="1">
      <alignment vertical="center"/>
    </xf>
    <xf numFmtId="0" fontId="2" fillId="0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7" fillId="0" borderId="0" xfId="0" applyFont="1" applyFill="1" applyBorder="1">
      <alignment vertical="center"/>
    </xf>
    <xf numFmtId="0" fontId="12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30" xfId="0" applyFont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8" fillId="2" borderId="29" xfId="0" applyNumberFormat="1" applyFont="1" applyFill="1" applyBorder="1" applyProtection="1">
      <alignment vertical="center"/>
      <protection locked="0"/>
    </xf>
    <xf numFmtId="0" fontId="3" fillId="2" borderId="15" xfId="0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30" xfId="0" applyFont="1" applyBorder="1" applyProtection="1">
      <alignment vertical="center"/>
    </xf>
    <xf numFmtId="0" fontId="2" fillId="0" borderId="34" xfId="0" applyFont="1" applyBorder="1" applyProtection="1">
      <alignment vertical="center"/>
    </xf>
    <xf numFmtId="0" fontId="2" fillId="0" borderId="35" xfId="0" applyFont="1" applyBorder="1" applyProtection="1">
      <alignment vertical="center"/>
    </xf>
    <xf numFmtId="0" fontId="2" fillId="0" borderId="36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2" fillId="0" borderId="37" xfId="0" applyFont="1" applyBorder="1" applyProtection="1">
      <alignment vertical="center"/>
    </xf>
    <xf numFmtId="0" fontId="2" fillId="0" borderId="38" xfId="0" applyFont="1" applyBorder="1" applyProtection="1">
      <alignment vertical="center"/>
    </xf>
    <xf numFmtId="0" fontId="2" fillId="0" borderId="39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Continuous" vertical="center"/>
    </xf>
    <xf numFmtId="0" fontId="2" fillId="0" borderId="18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" fontId="8" fillId="0" borderId="29" xfId="0" applyNumberFormat="1" applyFont="1" applyBorder="1" applyProtection="1">
      <alignment vertical="center"/>
    </xf>
    <xf numFmtId="0" fontId="8" fillId="0" borderId="33" xfId="0" applyFont="1" applyBorder="1" applyProtection="1">
      <alignment vertical="center"/>
    </xf>
    <xf numFmtId="0" fontId="8" fillId="0" borderId="22" xfId="0" applyFont="1" applyBorder="1" applyAlignment="1" applyProtection="1">
      <alignment horizontal="center" vertical="center"/>
    </xf>
    <xf numFmtId="3" fontId="8" fillId="0" borderId="23" xfId="0" applyNumberFormat="1" applyFont="1" applyBorder="1" applyProtection="1">
      <alignment vertical="center"/>
    </xf>
    <xf numFmtId="0" fontId="8" fillId="0" borderId="24" xfId="0" applyFont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Fill="1" applyBorder="1">
      <alignment vertical="center"/>
    </xf>
    <xf numFmtId="0" fontId="5" fillId="0" borderId="0" xfId="0" applyFont="1" applyBorder="1" applyAlignment="1">
      <alignment vertical="center"/>
    </xf>
    <xf numFmtId="0" fontId="3" fillId="2" borderId="15" xfId="0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Continuous" vertical="center"/>
    </xf>
    <xf numFmtId="0" fontId="2" fillId="0" borderId="5" xfId="0" applyFont="1" applyBorder="1" applyAlignment="1" applyProtection="1">
      <alignment vertical="center"/>
    </xf>
    <xf numFmtId="0" fontId="16" fillId="0" borderId="9" xfId="0" applyFont="1" applyFill="1" applyBorder="1" applyAlignment="1">
      <alignment horizontal="right" vertical="center"/>
    </xf>
    <xf numFmtId="14" fontId="16" fillId="0" borderId="9" xfId="0" applyNumberFormat="1" applyFont="1" applyFill="1" applyBorder="1">
      <alignment vertical="center"/>
    </xf>
    <xf numFmtId="0" fontId="8" fillId="0" borderId="30" xfId="0" applyFont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3" fontId="6" fillId="0" borderId="29" xfId="0" applyNumberFormat="1" applyFont="1" applyBorder="1" applyProtection="1">
      <alignment vertical="center"/>
    </xf>
    <xf numFmtId="3" fontId="8" fillId="0" borderId="29" xfId="0" applyNumberFormat="1" applyFont="1" applyFill="1" applyBorder="1" applyAlignment="1">
      <alignment horizontal="right" vertical="center"/>
    </xf>
    <xf numFmtId="3" fontId="8" fillId="0" borderId="32" xfId="0" applyNumberFormat="1" applyFont="1" applyBorder="1" applyAlignment="1" applyProtection="1">
      <alignment horizontal="right" vertical="center"/>
    </xf>
    <xf numFmtId="3" fontId="8" fillId="0" borderId="29" xfId="0" applyNumberFormat="1" applyFont="1" applyBorder="1" applyAlignment="1" applyProtection="1">
      <alignment horizontal="right" vertical="center"/>
    </xf>
    <xf numFmtId="0" fontId="8" fillId="0" borderId="25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wrapText="1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wrapText="1" shrinkToFit="1"/>
    </xf>
    <xf numFmtId="0" fontId="3" fillId="0" borderId="26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12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vertical="center"/>
    </xf>
    <xf numFmtId="0" fontId="14" fillId="0" borderId="15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394608</xdr:colOff>
      <xdr:row>15</xdr:row>
      <xdr:rowOff>38100</xdr:rowOff>
    </xdr:from>
    <xdr:to>
      <xdr:col>4</xdr:col>
      <xdr:colOff>394608</xdr:colOff>
      <xdr:row>21</xdr:row>
      <xdr:rowOff>19050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3102429" y="5753100"/>
          <a:ext cx="0" cy="123280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278947</xdr:colOff>
      <xdr:row>15</xdr:row>
      <xdr:rowOff>19050</xdr:rowOff>
    </xdr:from>
    <xdr:to>
      <xdr:col>14</xdr:col>
      <xdr:colOff>278947</xdr:colOff>
      <xdr:row>18</xdr:row>
      <xdr:rowOff>4082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7790090" y="5734050"/>
          <a:ext cx="0" cy="5157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238123</xdr:colOff>
      <xdr:row>23</xdr:row>
      <xdr:rowOff>171469</xdr:rowOff>
    </xdr:from>
    <xdr:to>
      <xdr:col>9</xdr:col>
      <xdr:colOff>352421</xdr:colOff>
      <xdr:row>26</xdr:row>
      <xdr:rowOff>47645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904873" y="7492112"/>
          <a:ext cx="3801834" cy="406854"/>
          <a:chOff x="952500" y="14309912"/>
          <a:chExt cx="2633381" cy="205247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1474701" y="14309912"/>
            <a:ext cx="2111180" cy="2052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の項目を入力してください</a:t>
            </a:r>
            <a:endPara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952500" y="14309912"/>
            <a:ext cx="459441" cy="172594"/>
          </a:xfrm>
          <a:prstGeom prst="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6804</xdr:colOff>
      <xdr:row>15</xdr:row>
      <xdr:rowOff>171450</xdr:rowOff>
    </xdr:from>
    <xdr:to>
      <xdr:col>8</xdr:col>
      <xdr:colOff>22413</xdr:colOff>
      <xdr:row>18</xdr:row>
      <xdr:rowOff>20732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150054" y="5886450"/>
          <a:ext cx="791216" cy="3799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はい</a:t>
          </a:r>
        </a:p>
      </xdr:txBody>
    </xdr:sp>
    <xdr:clientData/>
  </xdr:twoCellAnchor>
  <xdr:twoCellAnchor>
    <xdr:from>
      <xdr:col>14</xdr:col>
      <xdr:colOff>307522</xdr:colOff>
      <xdr:row>15</xdr:row>
      <xdr:rowOff>91168</xdr:rowOff>
    </xdr:from>
    <xdr:to>
      <xdr:col>15</xdr:col>
      <xdr:colOff>779771</xdr:colOff>
      <xdr:row>17</xdr:row>
      <xdr:rowOff>121425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7818665" y="5806168"/>
          <a:ext cx="907677" cy="384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いいえ</a:t>
          </a:r>
        </a:p>
      </xdr:txBody>
    </xdr:sp>
    <xdr:clientData/>
  </xdr:twoCellAnchor>
  <xdr:twoCellAnchor>
    <xdr:from>
      <xdr:col>16</xdr:col>
      <xdr:colOff>509168</xdr:colOff>
      <xdr:row>0</xdr:row>
      <xdr:rowOff>97912</xdr:rowOff>
    </xdr:from>
    <xdr:to>
      <xdr:col>18</xdr:col>
      <xdr:colOff>396969</xdr:colOff>
      <xdr:row>1</xdr:row>
      <xdr:rowOff>295555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9462668" y="97912"/>
          <a:ext cx="1183201" cy="37861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別紙５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138828</xdr:colOff>
      <xdr:row>2</xdr:row>
      <xdr:rowOff>26194</xdr:rowOff>
    </xdr:from>
    <xdr:to>
      <xdr:col>18</xdr:col>
      <xdr:colOff>54161</xdr:colOff>
      <xdr:row>5</xdr:row>
      <xdr:rowOff>358589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169769" y="653723"/>
          <a:ext cx="9126568" cy="1576248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■店舗開業後、１年未満の</a:t>
          </a:r>
          <a:r>
            <a:rPr kumimoji="1" lang="ja-JP" altLang="en-US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大企業及び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中小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企業向け■</a:t>
          </a:r>
          <a:endParaRPr lang="ja-JP" altLang="ja-JP" sz="16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開業日以降、令和３年４月２７日（本時短要請前日）までの</a:t>
          </a:r>
          <a:r>
            <a:rPr kumimoji="1" lang="en-US" altLang="ja-JP" sz="1600" baseline="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600" baseline="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合計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売上高を基準に計算</a:t>
          </a:r>
          <a:endParaRPr kumimoji="1" lang="ja-JP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/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開業日以降、令和３年４月２７日（本時短要請前日）まで</a:t>
          </a:r>
          <a:r>
            <a:rPr kumimoji="1" lang="ja-JP" altLang="en-US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合計売上高」と、「令和３年の４～５月の合計売上高」を比較して、その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減少額が税抜</a:t>
          </a:r>
          <a:r>
            <a:rPr kumimoji="1" lang="en-US" altLang="ja-JP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1,143.75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万円（１日当たり</a:t>
          </a:r>
          <a:r>
            <a:rPr kumimoji="1" lang="en-US" altLang="ja-JP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18.75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万円）を超える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中小企業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93008</xdr:colOff>
      <xdr:row>6</xdr:row>
      <xdr:rowOff>131671</xdr:rowOff>
    </xdr:from>
    <xdr:to>
      <xdr:col>18</xdr:col>
      <xdr:colOff>302559</xdr:colOff>
      <xdr:row>9</xdr:row>
      <xdr:rowOff>403412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1123949" y="2417671"/>
          <a:ext cx="9420786" cy="1515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店舗ごとに、協力金の支給額について計算が必要です。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複数事業（店舗）を営む方</a:t>
          </a:r>
          <a:endParaRPr kumimoji="1" lang="en-US" altLang="ja-JP" sz="16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は、申請店舗に係る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売上高（税抜）が分かる書類の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6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ja-JP" sz="16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開業日以降、令和３年４月２７日（本時短要請前日）までの合計売上高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（税抜）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を見比べられる</a:t>
          </a:r>
          <a:endParaRPr kumimoji="1" lang="en-US" altLang="ja-JP" sz="16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	</a:t>
          </a:r>
          <a:r>
            <a:rPr kumimoji="1" lang="ja-JP" altLang="en-US" sz="1600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書類＜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確定申告書類（写し可）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や、売上台帳など＞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の提出が必要です。</a:t>
          </a:r>
        </a:p>
        <a:p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68037</xdr:colOff>
      <xdr:row>23</xdr:row>
      <xdr:rowOff>68036</xdr:rowOff>
    </xdr:from>
    <xdr:to>
      <xdr:col>18</xdr:col>
      <xdr:colOff>92850</xdr:colOff>
      <xdr:row>26</xdr:row>
      <xdr:rowOff>108857</xdr:rowOff>
    </xdr:to>
    <xdr:sp macro="" textlink="">
      <xdr:nvSpPr>
        <xdr:cNvPr id="23" name="テキスト ボックス 22"/>
        <xdr:cNvSpPr txBox="1"/>
      </xdr:nvSpPr>
      <xdr:spPr>
        <a:xfrm>
          <a:off x="4078062" y="7154636"/>
          <a:ext cx="6263688" cy="583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：算出に用いる数字はすべて税抜で記載してください。</a:t>
          </a:r>
        </a:p>
      </xdr:txBody>
    </xdr:sp>
    <xdr:clientData/>
  </xdr:twoCellAnchor>
  <xdr:twoCellAnchor>
    <xdr:from>
      <xdr:col>2</xdr:col>
      <xdr:colOff>542926</xdr:colOff>
      <xdr:row>27</xdr:row>
      <xdr:rowOff>9525</xdr:rowOff>
    </xdr:from>
    <xdr:to>
      <xdr:col>5</xdr:col>
      <xdr:colOff>123826</xdr:colOff>
      <xdr:row>28</xdr:row>
      <xdr:rowOff>85725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057401" y="6457950"/>
          <a:ext cx="21431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開業日を記載してください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419096</xdr:colOff>
      <xdr:row>42</xdr:row>
      <xdr:rowOff>134473</xdr:rowOff>
    </xdr:from>
    <xdr:to>
      <xdr:col>16</xdr:col>
      <xdr:colOff>353784</xdr:colOff>
      <xdr:row>45</xdr:row>
      <xdr:rowOff>105268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 flipH="1">
          <a:off x="1085846" y="12462544"/>
          <a:ext cx="8656867" cy="501474"/>
          <a:chOff x="4684059" y="4926733"/>
          <a:chExt cx="4224617" cy="933194"/>
        </a:xfrm>
      </xdr:grpSpPr>
      <xdr:cxnSp macro="">
        <xdr:nvCxnSpPr>
          <xdr:cNvPr id="27" name="カギ線コネクタ 26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>
            <a:stCxn id="28" idx="2"/>
            <a:endCxn id="29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391882</xdr:colOff>
      <xdr:row>58</xdr:row>
      <xdr:rowOff>11050</xdr:rowOff>
    </xdr:from>
    <xdr:to>
      <xdr:col>16</xdr:col>
      <xdr:colOff>534756</xdr:colOff>
      <xdr:row>59</xdr:row>
      <xdr:rowOff>231322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 flipH="1">
          <a:off x="1058632" y="18094943"/>
          <a:ext cx="8865053" cy="533236"/>
          <a:chOff x="4684059" y="4926733"/>
          <a:chExt cx="4224617" cy="933194"/>
        </a:xfrm>
      </xdr:grpSpPr>
      <xdr:cxnSp macro="">
        <xdr:nvCxnSpPr>
          <xdr:cNvPr id="31" name="カギ線コネクタ 30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CxnSpPr>
            <a:stCxn id="32" idx="2"/>
            <a:endCxn id="33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62</xdr:row>
          <xdr:rowOff>57150</xdr:rowOff>
        </xdr:from>
        <xdr:to>
          <xdr:col>14</xdr:col>
          <xdr:colOff>333375</xdr:colOff>
          <xdr:row>63</xdr:row>
          <xdr:rowOff>123825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47625</xdr:colOff>
      <xdr:row>62</xdr:row>
      <xdr:rowOff>55469</xdr:rowOff>
    </xdr:from>
    <xdr:to>
      <xdr:col>16</xdr:col>
      <xdr:colOff>840442</xdr:colOff>
      <xdr:row>63</xdr:row>
      <xdr:rowOff>156882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8283949" y="19038234"/>
          <a:ext cx="2227169" cy="29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15</xdr:col>
      <xdr:colOff>1094012</xdr:colOff>
      <xdr:row>53</xdr:row>
      <xdr:rowOff>68036</xdr:rowOff>
    </xdr:from>
    <xdr:to>
      <xdr:col>15</xdr:col>
      <xdr:colOff>1094012</xdr:colOff>
      <xdr:row>54</xdr:row>
      <xdr:rowOff>236125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9040583" y="15566572"/>
          <a:ext cx="0" cy="481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108856</xdr:colOff>
      <xdr:row>48</xdr:row>
      <xdr:rowOff>39223</xdr:rowOff>
    </xdr:from>
    <xdr:to>
      <xdr:col>15</xdr:col>
      <xdr:colOff>1374322</xdr:colOff>
      <xdr:row>50</xdr:row>
      <xdr:rowOff>186911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 flipH="1">
          <a:off x="4463142" y="14027366"/>
          <a:ext cx="4857751" cy="501474"/>
          <a:chOff x="4684059" y="4926733"/>
          <a:chExt cx="4224617" cy="933194"/>
        </a:xfrm>
      </xdr:grpSpPr>
      <xdr:cxnSp macro="">
        <xdr:nvCxnSpPr>
          <xdr:cNvPr id="46" name="カギ線コネクタ 45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>
            <a:stCxn id="47" idx="2"/>
            <a:endCxn id="48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7" name="正方形/長方形 46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8" name="正方形/長方形 47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2:S66"/>
  <sheetViews>
    <sheetView tabSelected="1" view="pageBreakPreview" zoomScale="70" zoomScaleNormal="100" zoomScaleSheetLayoutView="70" workbookViewId="0"/>
  </sheetViews>
  <sheetFormatPr defaultColWidth="9" defaultRowHeight="14.25" x14ac:dyDescent="0.4"/>
  <cols>
    <col min="1" max="1" width="5.375" style="26" customWidth="1"/>
    <col min="2" max="2" width="3.375" style="26" customWidth="1"/>
    <col min="3" max="3" width="5.625" style="26" customWidth="1"/>
    <col min="4" max="4" width="21.125" style="26" customWidth="1"/>
    <col min="5" max="5" width="5.625" style="26" customWidth="1"/>
    <col min="6" max="6" width="3.375" style="26" customWidth="1"/>
    <col min="7" max="8" width="3.375" style="49" customWidth="1"/>
    <col min="9" max="9" width="5.625" style="26" customWidth="1"/>
    <col min="10" max="10" width="15.625" style="26" customWidth="1"/>
    <col min="11" max="12" width="5.625" style="26" customWidth="1"/>
    <col min="13" max="13" width="8.5" style="49" bestFit="1" customWidth="1"/>
    <col min="14" max="14" width="5.625" style="49" customWidth="1"/>
    <col min="15" max="15" width="5.625" style="26" customWidth="1"/>
    <col min="16" max="16" width="18.875" style="26" customWidth="1"/>
    <col min="17" max="17" width="13.625" style="26" customWidth="1"/>
    <col min="18" max="18" width="3.375" style="26" customWidth="1"/>
    <col min="19" max="19" width="6.25" style="26" customWidth="1"/>
    <col min="20" max="20" width="4.375" style="26" customWidth="1"/>
    <col min="21" max="16384" width="9" style="26"/>
  </cols>
  <sheetData>
    <row r="2" spans="1:19" ht="35.25" x14ac:dyDescent="0.4">
      <c r="B2" s="100" t="s">
        <v>28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  <c r="R2" s="102"/>
      <c r="S2" s="102"/>
    </row>
    <row r="3" spans="1:19" ht="33" x14ac:dyDescent="0.4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9" ht="33" x14ac:dyDescent="0.4"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ht="33" x14ac:dyDescent="0.4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" ht="33" x14ac:dyDescent="0.4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33" x14ac:dyDescent="0.4"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ht="33" x14ac:dyDescent="0.4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9" ht="33" x14ac:dyDescent="0.4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9" ht="33" x14ac:dyDescent="0.4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9" ht="10.5" customHeight="1" thickBot="1" x14ac:dyDescent="0.45"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9" ht="24.75" customHeight="1" x14ac:dyDescent="0.4">
      <c r="B12" s="103" t="s">
        <v>27</v>
      </c>
      <c r="C12" s="104"/>
      <c r="D12" s="105"/>
      <c r="E12" s="109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</row>
    <row r="13" spans="1:19" ht="30.75" customHeight="1" thickBot="1" x14ac:dyDescent="0.45">
      <c r="A13" s="27"/>
      <c r="B13" s="106"/>
      <c r="C13" s="107"/>
      <c r="D13" s="108"/>
      <c r="E13" s="112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4"/>
    </row>
    <row r="14" spans="1:19" ht="24" customHeight="1" x14ac:dyDescent="0.4"/>
    <row r="15" spans="1:19" ht="45" customHeight="1" x14ac:dyDescent="0.4">
      <c r="A15" s="115" t="s">
        <v>35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9" spans="1:18" ht="28.5" customHeight="1" x14ac:dyDescent="0.4">
      <c r="M19" s="70"/>
      <c r="N19" s="50" t="s">
        <v>16</v>
      </c>
      <c r="O19" s="69"/>
      <c r="P19" s="51"/>
    </row>
    <row r="20" spans="1:18" x14ac:dyDescent="0.4">
      <c r="I20" s="52"/>
      <c r="J20" s="52"/>
    </row>
    <row r="22" spans="1:18" x14ac:dyDescent="0.4">
      <c r="B22" s="29"/>
      <c r="C22" s="30"/>
      <c r="D22" s="30"/>
      <c r="E22" s="30"/>
      <c r="F22" s="30"/>
      <c r="G22" s="53"/>
      <c r="H22" s="53"/>
      <c r="I22" s="30"/>
      <c r="J22" s="30"/>
      <c r="K22" s="30"/>
      <c r="L22" s="30"/>
      <c r="M22" s="53"/>
      <c r="N22" s="53"/>
      <c r="O22" s="30"/>
      <c r="P22" s="30"/>
      <c r="Q22" s="30"/>
      <c r="R22" s="31"/>
    </row>
    <row r="23" spans="1:18" x14ac:dyDescent="0.4">
      <c r="B23" s="32"/>
      <c r="C23" s="34" t="s">
        <v>3</v>
      </c>
      <c r="D23" s="28"/>
      <c r="E23" s="28"/>
      <c r="F23" s="28"/>
      <c r="G23" s="35"/>
      <c r="H23" s="35"/>
      <c r="I23" s="28"/>
      <c r="J23" s="28"/>
      <c r="K23" s="28"/>
      <c r="L23" s="28"/>
      <c r="M23" s="35"/>
      <c r="N23" s="35"/>
      <c r="O23" s="28"/>
      <c r="P23" s="28"/>
      <c r="Q23" s="28"/>
      <c r="R23" s="33"/>
    </row>
    <row r="24" spans="1:18" x14ac:dyDescent="0.4">
      <c r="B24" s="32"/>
      <c r="C24" s="34"/>
      <c r="D24" s="28"/>
      <c r="E24" s="28"/>
      <c r="F24" s="28"/>
      <c r="G24" s="35"/>
      <c r="H24" s="35"/>
      <c r="I24" s="28"/>
      <c r="J24" s="28"/>
      <c r="K24" s="28"/>
      <c r="L24" s="28"/>
      <c r="M24" s="35"/>
      <c r="N24" s="35"/>
      <c r="O24" s="28"/>
      <c r="P24" s="28"/>
      <c r="Q24" s="28"/>
      <c r="R24" s="33"/>
    </row>
    <row r="25" spans="1:18" x14ac:dyDescent="0.4">
      <c r="B25" s="32"/>
      <c r="C25" s="34"/>
      <c r="D25" s="28"/>
      <c r="E25" s="28"/>
      <c r="F25" s="28"/>
      <c r="G25" s="35"/>
      <c r="H25" s="35"/>
      <c r="I25" s="28"/>
      <c r="J25" s="28"/>
      <c r="K25" s="28"/>
      <c r="L25" s="28"/>
      <c r="M25" s="35"/>
      <c r="N25" s="35"/>
      <c r="O25" s="28"/>
      <c r="P25" s="28"/>
      <c r="Q25" s="28"/>
      <c r="R25" s="33"/>
    </row>
    <row r="26" spans="1:18" x14ac:dyDescent="0.4">
      <c r="B26" s="32"/>
      <c r="C26" s="28"/>
      <c r="D26" s="28"/>
      <c r="E26" s="28"/>
      <c r="F26" s="28"/>
      <c r="G26" s="35"/>
      <c r="H26" s="35"/>
      <c r="I26" s="28"/>
      <c r="J26" s="28"/>
      <c r="K26" s="28"/>
      <c r="L26" s="28"/>
      <c r="M26" s="35"/>
      <c r="N26" s="35"/>
      <c r="O26" s="28"/>
      <c r="P26" s="28"/>
      <c r="Q26" s="28"/>
      <c r="R26" s="33"/>
    </row>
    <row r="27" spans="1:18" x14ac:dyDescent="0.4">
      <c r="A27" s="28"/>
      <c r="B27" s="32"/>
      <c r="D27" s="28"/>
      <c r="E27" s="28"/>
      <c r="F27" s="28"/>
      <c r="G27" s="35"/>
      <c r="H27" s="35"/>
      <c r="I27" s="28"/>
      <c r="J27" s="28"/>
      <c r="K27" s="28"/>
      <c r="L27" s="28"/>
      <c r="M27" s="35"/>
      <c r="N27" s="35"/>
      <c r="O27" s="28"/>
      <c r="P27" s="28"/>
      <c r="Q27" s="28"/>
      <c r="R27" s="33"/>
    </row>
    <row r="28" spans="1:18" s="1" customFormat="1" x14ac:dyDescent="0.4">
      <c r="A28" s="3"/>
      <c r="B28" s="6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R28" s="4"/>
    </row>
    <row r="29" spans="1:18" s="1" customFormat="1" ht="15" thickBot="1" x14ac:dyDescent="0.45">
      <c r="A29" s="3"/>
      <c r="B29" s="6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R29" s="4"/>
    </row>
    <row r="30" spans="1:18" s="1" customFormat="1" ht="27.75" customHeight="1" thickBot="1" x14ac:dyDescent="0.45">
      <c r="A30" s="3"/>
      <c r="B30" s="2"/>
      <c r="D30" s="15" t="s">
        <v>20</v>
      </c>
      <c r="E30" s="5"/>
      <c r="F30" s="5"/>
      <c r="G30" s="5"/>
      <c r="H30" s="5"/>
      <c r="I30" s="5"/>
      <c r="J30" s="25"/>
      <c r="K30" s="16" t="s">
        <v>21</v>
      </c>
      <c r="L30" s="67"/>
      <c r="M30" s="19" t="s">
        <v>22</v>
      </c>
      <c r="N30" s="67"/>
      <c r="O30" s="16" t="s">
        <v>0</v>
      </c>
      <c r="P30" s="71" t="str">
        <f>J30&amp;"/"&amp;L30&amp;"/"&amp;N30</f>
        <v>//</v>
      </c>
      <c r="Q30" s="7" t="s">
        <v>24</v>
      </c>
      <c r="R30" s="4"/>
    </row>
    <row r="31" spans="1:18" s="12" customFormat="1" x14ac:dyDescent="0.4">
      <c r="A31" s="10"/>
      <c r="B31" s="8"/>
      <c r="D31" s="9"/>
      <c r="E31" s="10"/>
      <c r="F31" s="10"/>
      <c r="G31" s="10"/>
      <c r="H31" s="10"/>
      <c r="I31" s="9"/>
      <c r="J31" s="10"/>
      <c r="K31" s="10"/>
      <c r="M31" s="10"/>
      <c r="N31" s="10"/>
      <c r="O31" s="10"/>
      <c r="P31" s="10"/>
      <c r="Q31" s="10"/>
      <c r="R31" s="11"/>
    </row>
    <row r="32" spans="1:18" s="12" customFormat="1" ht="15" thickBot="1" x14ac:dyDescent="0.45">
      <c r="A32" s="10"/>
      <c r="B32" s="8"/>
      <c r="D32" s="9"/>
      <c r="E32" s="10"/>
      <c r="F32" s="10"/>
      <c r="G32" s="10"/>
      <c r="H32" s="10"/>
      <c r="I32" s="9"/>
      <c r="J32" s="10"/>
      <c r="K32" s="10"/>
      <c r="M32" s="10"/>
      <c r="N32" s="10"/>
      <c r="O32" s="10"/>
      <c r="P32" s="10"/>
      <c r="Q32" s="10"/>
      <c r="R32" s="11"/>
    </row>
    <row r="33" spans="1:19" s="12" customFormat="1" ht="24.75" customHeight="1" thickBot="1" x14ac:dyDescent="0.45">
      <c r="A33" s="10"/>
      <c r="B33" s="8"/>
      <c r="D33" s="14" t="s">
        <v>26</v>
      </c>
      <c r="E33" s="13"/>
      <c r="F33" s="13" t="s">
        <v>36</v>
      </c>
      <c r="G33" s="13"/>
      <c r="H33" s="13"/>
      <c r="I33" s="14"/>
      <c r="J33" s="13"/>
      <c r="K33" s="13"/>
      <c r="L33" s="13"/>
      <c r="M33" s="13"/>
      <c r="N33" s="13"/>
      <c r="O33" s="65"/>
      <c r="P33" s="72">
        <v>44313</v>
      </c>
      <c r="Q33" s="17" t="s">
        <v>25</v>
      </c>
      <c r="R33" s="11"/>
    </row>
    <row r="34" spans="1:19" s="1" customFormat="1" x14ac:dyDescent="0.4">
      <c r="A34" s="3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R34" s="4"/>
    </row>
    <row r="35" spans="1:19" ht="20.25" customHeight="1" thickBot="1" x14ac:dyDescent="0.45">
      <c r="B35" s="32"/>
      <c r="D35" s="28"/>
      <c r="E35" s="28"/>
      <c r="F35" s="28"/>
      <c r="G35" s="35"/>
      <c r="H35" s="35"/>
      <c r="I35" s="28"/>
      <c r="J35" s="28"/>
      <c r="K35" s="28"/>
      <c r="L35" s="28"/>
      <c r="M35" s="35"/>
      <c r="N35" s="35"/>
      <c r="O35" s="28"/>
      <c r="P35" s="28"/>
      <c r="Q35" s="28"/>
      <c r="R35" s="28"/>
      <c r="S35" s="32"/>
    </row>
    <row r="36" spans="1:19" s="1" customFormat="1" ht="60" customHeight="1" x14ac:dyDescent="0.4">
      <c r="A36" s="4"/>
      <c r="C36" s="81" t="s">
        <v>29</v>
      </c>
      <c r="D36" s="97"/>
      <c r="E36" s="98"/>
      <c r="H36" s="66"/>
      <c r="I36" s="6"/>
      <c r="J36" s="99" t="s">
        <v>37</v>
      </c>
      <c r="K36" s="99"/>
      <c r="N36" s="4"/>
      <c r="O36" s="81" t="s">
        <v>30</v>
      </c>
      <c r="P36" s="82"/>
      <c r="Q36" s="83"/>
      <c r="S36" s="2"/>
    </row>
    <row r="37" spans="1:19" s="1" customFormat="1" ht="31.5" customHeight="1" thickBot="1" x14ac:dyDescent="0.45">
      <c r="A37" s="4"/>
      <c r="C37" s="20" t="s">
        <v>9</v>
      </c>
      <c r="D37" s="24"/>
      <c r="E37" s="21" t="s">
        <v>2</v>
      </c>
      <c r="H37" s="63"/>
      <c r="I37" s="63" t="s">
        <v>10</v>
      </c>
      <c r="J37" s="22" t="e">
        <f>DATEDIF($P$30,$P$33,"d")+1</f>
        <v>#VALUE!</v>
      </c>
      <c r="K37" s="23" t="s">
        <v>0</v>
      </c>
      <c r="N37" s="4"/>
      <c r="O37" s="119" t="s">
        <v>12</v>
      </c>
      <c r="P37" s="78" t="e">
        <f>ROUNDUP($D$37/$J$37,0)</f>
        <v>#VALUE!</v>
      </c>
      <c r="Q37" s="21" t="s">
        <v>2</v>
      </c>
      <c r="S37" s="2"/>
    </row>
    <row r="38" spans="1:19" x14ac:dyDescent="0.4">
      <c r="B38" s="32"/>
      <c r="D38" s="28"/>
      <c r="E38" s="28"/>
      <c r="F38" s="28"/>
      <c r="G38" s="35"/>
      <c r="H38" s="35"/>
      <c r="I38" s="28"/>
      <c r="J38" s="28"/>
      <c r="K38" s="28"/>
      <c r="L38" s="28"/>
      <c r="M38" s="35"/>
      <c r="N38" s="35"/>
      <c r="O38" s="28"/>
      <c r="P38" s="28"/>
      <c r="Q38" s="28"/>
      <c r="R38" s="33"/>
    </row>
    <row r="39" spans="1:19" x14ac:dyDescent="0.4">
      <c r="A39" s="33"/>
      <c r="B39" s="3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R39" s="33"/>
    </row>
    <row r="40" spans="1:19" ht="15" thickBot="1" x14ac:dyDescent="0.45">
      <c r="B40" s="32"/>
      <c r="C40" s="28"/>
      <c r="D40" s="28"/>
      <c r="E40" s="28"/>
      <c r="F40" s="28"/>
      <c r="G40" s="35"/>
      <c r="H40" s="35"/>
      <c r="I40" s="28"/>
      <c r="J40" s="28"/>
      <c r="K40" s="28"/>
      <c r="L40" s="28"/>
      <c r="M40" s="35"/>
      <c r="N40" s="35"/>
      <c r="O40" s="28"/>
      <c r="P40" s="28"/>
      <c r="Q40" s="28"/>
      <c r="R40" s="33"/>
    </row>
    <row r="41" spans="1:19" ht="29.25" customHeight="1" x14ac:dyDescent="0.4">
      <c r="B41" s="32"/>
      <c r="C41" s="87" t="s">
        <v>32</v>
      </c>
      <c r="D41" s="85"/>
      <c r="E41" s="86"/>
      <c r="F41" s="54"/>
      <c r="G41" s="35"/>
      <c r="H41" s="35"/>
      <c r="I41" s="87" t="s">
        <v>33</v>
      </c>
      <c r="J41" s="85"/>
      <c r="K41" s="86"/>
      <c r="L41" s="54"/>
      <c r="M41" s="35"/>
      <c r="N41" s="35"/>
      <c r="O41" s="87" t="s">
        <v>34</v>
      </c>
      <c r="P41" s="85"/>
      <c r="Q41" s="86"/>
      <c r="R41" s="33"/>
    </row>
    <row r="42" spans="1:19" ht="31.5" customHeight="1" thickBot="1" x14ac:dyDescent="0.45">
      <c r="B42" s="32"/>
      <c r="C42" s="55" t="s">
        <v>4</v>
      </c>
      <c r="D42" s="24"/>
      <c r="E42" s="36" t="s">
        <v>2</v>
      </c>
      <c r="F42" s="28"/>
      <c r="G42" s="56" t="s">
        <v>11</v>
      </c>
      <c r="H42" s="35"/>
      <c r="I42" s="55" t="s">
        <v>5</v>
      </c>
      <c r="J42" s="24"/>
      <c r="K42" s="73" t="s">
        <v>2</v>
      </c>
      <c r="L42" s="28"/>
      <c r="M42" s="56" t="s">
        <v>13</v>
      </c>
      <c r="N42" s="35"/>
      <c r="O42" s="55" t="s">
        <v>6</v>
      </c>
      <c r="P42" s="57">
        <f>$D$42+$J$42</f>
        <v>0</v>
      </c>
      <c r="Q42" s="36" t="s">
        <v>2</v>
      </c>
      <c r="R42" s="33"/>
    </row>
    <row r="43" spans="1:19" x14ac:dyDescent="0.4">
      <c r="B43" s="32"/>
      <c r="C43" s="28"/>
      <c r="D43" s="28"/>
      <c r="E43" s="28"/>
      <c r="F43" s="28"/>
      <c r="G43" s="35"/>
      <c r="H43" s="35"/>
      <c r="I43" s="28"/>
      <c r="J43" s="28"/>
      <c r="K43" s="28"/>
      <c r="L43" s="28"/>
      <c r="M43" s="35"/>
      <c r="N43" s="35"/>
      <c r="O43" s="28"/>
      <c r="P43" s="28"/>
      <c r="Q43" s="28"/>
      <c r="R43" s="33"/>
    </row>
    <row r="44" spans="1:19" x14ac:dyDescent="0.4">
      <c r="B44" s="32"/>
      <c r="C44" s="28"/>
      <c r="D44" s="28"/>
      <c r="E44" s="28"/>
      <c r="F44" s="28"/>
      <c r="G44" s="35"/>
      <c r="H44" s="35"/>
      <c r="I44" s="28"/>
      <c r="J44" s="28"/>
      <c r="K44" s="28"/>
      <c r="L44" s="28"/>
      <c r="M44" s="35"/>
      <c r="N44" s="35"/>
      <c r="O44" s="28"/>
      <c r="P44" s="28"/>
      <c r="Q44" s="28"/>
      <c r="R44" s="33"/>
    </row>
    <row r="45" spans="1:19" x14ac:dyDescent="0.4">
      <c r="B45" s="32"/>
      <c r="C45" s="28"/>
      <c r="D45" s="28"/>
      <c r="E45" s="28"/>
      <c r="F45" s="28"/>
      <c r="G45" s="35"/>
      <c r="H45" s="35"/>
      <c r="I45" s="28"/>
      <c r="J45" s="28"/>
      <c r="K45" s="28"/>
      <c r="L45" s="28"/>
      <c r="M45" s="35"/>
      <c r="N45" s="35"/>
      <c r="O45" s="28"/>
      <c r="P45" s="28"/>
      <c r="Q45" s="28"/>
      <c r="R45" s="33"/>
    </row>
    <row r="46" spans="1:19" ht="15" thickBot="1" x14ac:dyDescent="0.45">
      <c r="B46" s="32"/>
      <c r="C46" s="28"/>
      <c r="D46" s="28"/>
      <c r="E46" s="28"/>
      <c r="F46" s="28"/>
      <c r="G46" s="35"/>
      <c r="H46" s="35"/>
      <c r="I46" s="28"/>
      <c r="J46" s="28"/>
      <c r="K46" s="28"/>
      <c r="L46" s="28"/>
      <c r="M46" s="35"/>
      <c r="N46" s="35"/>
      <c r="O46" s="28"/>
      <c r="P46" s="28"/>
      <c r="Q46" s="28"/>
      <c r="R46" s="33"/>
    </row>
    <row r="47" spans="1:19" ht="42.75" customHeight="1" x14ac:dyDescent="0.4">
      <c r="B47" s="32"/>
      <c r="C47" s="87" t="s">
        <v>34</v>
      </c>
      <c r="D47" s="85"/>
      <c r="E47" s="86"/>
      <c r="F47" s="54"/>
      <c r="G47" s="35"/>
      <c r="H47" s="35"/>
      <c r="I47" s="28"/>
      <c r="J47" s="28"/>
      <c r="K47" s="28"/>
      <c r="L47" s="28"/>
      <c r="M47" s="35"/>
      <c r="N47" s="35"/>
      <c r="O47" s="84" t="s">
        <v>38</v>
      </c>
      <c r="P47" s="85"/>
      <c r="Q47" s="86"/>
      <c r="R47" s="33"/>
    </row>
    <row r="48" spans="1:19" ht="31.5" customHeight="1" thickBot="1" x14ac:dyDescent="0.45">
      <c r="B48" s="32"/>
      <c r="C48" s="55" t="s">
        <v>6</v>
      </c>
      <c r="D48" s="57">
        <f>$P$42</f>
        <v>0</v>
      </c>
      <c r="E48" s="36" t="s">
        <v>2</v>
      </c>
      <c r="F48" s="28"/>
      <c r="G48" s="56"/>
      <c r="H48" s="35"/>
      <c r="I48" s="63" t="s">
        <v>10</v>
      </c>
      <c r="J48" s="68">
        <v>61</v>
      </c>
      <c r="K48" s="68" t="s">
        <v>0</v>
      </c>
      <c r="L48" s="28"/>
      <c r="M48" s="56" t="s">
        <v>13</v>
      </c>
      <c r="N48" s="35"/>
      <c r="O48" s="118" t="s">
        <v>8</v>
      </c>
      <c r="P48" s="57">
        <f>ROUNDUP($D$48/$J$48,0)</f>
        <v>0</v>
      </c>
      <c r="Q48" s="36" t="s">
        <v>2</v>
      </c>
      <c r="R48" s="33"/>
    </row>
    <row r="49" spans="2:18" x14ac:dyDescent="0.4">
      <c r="B49" s="32"/>
      <c r="C49" s="28"/>
      <c r="D49" s="28"/>
      <c r="E49" s="28"/>
      <c r="F49" s="28"/>
      <c r="G49" s="35"/>
      <c r="H49" s="35"/>
      <c r="I49" s="28"/>
      <c r="J49" s="28"/>
      <c r="K49" s="28"/>
      <c r="L49" s="28"/>
      <c r="M49" s="35"/>
      <c r="N49" s="35"/>
      <c r="O49" s="28"/>
      <c r="P49" s="28"/>
      <c r="Q49" s="28"/>
      <c r="R49" s="33"/>
    </row>
    <row r="50" spans="2:18" x14ac:dyDescent="0.4">
      <c r="B50" s="32"/>
      <c r="C50" s="28"/>
      <c r="D50" s="28"/>
      <c r="E50" s="28"/>
      <c r="F50" s="28"/>
      <c r="G50" s="35"/>
      <c r="H50" s="35"/>
      <c r="I50" s="28"/>
      <c r="J50" s="28"/>
      <c r="K50" s="28"/>
      <c r="L50" s="28"/>
      <c r="M50" s="35"/>
      <c r="N50" s="35"/>
      <c r="O50" s="28"/>
      <c r="P50" s="28"/>
      <c r="Q50" s="28"/>
      <c r="R50" s="33"/>
    </row>
    <row r="51" spans="2:18" ht="15" thickBot="1" x14ac:dyDescent="0.45">
      <c r="B51" s="32"/>
      <c r="C51" s="28"/>
      <c r="D51" s="28"/>
      <c r="E51" s="28"/>
      <c r="F51" s="28"/>
      <c r="G51" s="35"/>
      <c r="H51" s="35"/>
      <c r="I51" s="28"/>
      <c r="J51" s="28"/>
      <c r="K51" s="28"/>
      <c r="L51" s="28"/>
      <c r="M51" s="35"/>
      <c r="N51" s="35"/>
      <c r="O51" s="28"/>
      <c r="P51" s="28"/>
      <c r="Q51" s="28"/>
      <c r="R51" s="33"/>
    </row>
    <row r="52" spans="2:18" ht="63" customHeight="1" x14ac:dyDescent="0.4">
      <c r="B52" s="32"/>
      <c r="C52" s="81" t="s">
        <v>30</v>
      </c>
      <c r="D52" s="82"/>
      <c r="E52" s="83"/>
      <c r="F52" s="28"/>
      <c r="G52" s="35"/>
      <c r="H52" s="35"/>
      <c r="I52" s="84" t="s">
        <v>38</v>
      </c>
      <c r="J52" s="85"/>
      <c r="K52" s="86"/>
      <c r="L52" s="28"/>
      <c r="M52" s="35"/>
      <c r="N52" s="35"/>
      <c r="O52" s="84" t="s">
        <v>41</v>
      </c>
      <c r="P52" s="85"/>
      <c r="Q52" s="86"/>
      <c r="R52" s="33"/>
    </row>
    <row r="53" spans="2:18" ht="31.5" thickBot="1" x14ac:dyDescent="0.45">
      <c r="B53" s="32"/>
      <c r="C53" s="119" t="s">
        <v>12</v>
      </c>
      <c r="D53" s="78" t="e">
        <f>$P$37</f>
        <v>#VALUE!</v>
      </c>
      <c r="E53" s="21" t="s">
        <v>2</v>
      </c>
      <c r="F53" s="28"/>
      <c r="G53" s="35" t="s">
        <v>39</v>
      </c>
      <c r="H53" s="35"/>
      <c r="I53" s="118" t="s">
        <v>8</v>
      </c>
      <c r="J53" s="57">
        <f>$P$48</f>
        <v>0</v>
      </c>
      <c r="K53" s="36" t="s">
        <v>2</v>
      </c>
      <c r="L53" s="35" t="s">
        <v>14</v>
      </c>
      <c r="M53" s="74">
        <v>0.4</v>
      </c>
      <c r="N53" s="56" t="s">
        <v>40</v>
      </c>
      <c r="O53" s="55" t="s">
        <v>15</v>
      </c>
      <c r="P53" s="57" t="e">
        <f>ROUNDUP(($D$53-$J$53)*$M$53,0)</f>
        <v>#VALUE!</v>
      </c>
      <c r="Q53" s="36" t="s">
        <v>2</v>
      </c>
      <c r="R53" s="33"/>
    </row>
    <row r="54" spans="2:18" ht="24.95" customHeight="1" x14ac:dyDescent="0.4">
      <c r="B54" s="32"/>
      <c r="C54" s="28"/>
      <c r="D54" s="28"/>
      <c r="E54" s="28"/>
      <c r="F54" s="28"/>
      <c r="G54" s="35"/>
      <c r="H54" s="35"/>
      <c r="I54" s="28"/>
      <c r="J54" s="28"/>
      <c r="K54" s="28"/>
      <c r="L54" s="28"/>
      <c r="M54" s="35"/>
      <c r="N54" s="35"/>
      <c r="O54" s="18"/>
      <c r="P54" s="75"/>
      <c r="Q54" s="75"/>
      <c r="R54" s="33"/>
    </row>
    <row r="55" spans="2:18" ht="24.95" customHeight="1" thickBot="1" x14ac:dyDescent="0.45">
      <c r="B55" s="32"/>
      <c r="C55" s="28"/>
      <c r="D55" s="28"/>
      <c r="E55" s="28"/>
      <c r="F55" s="28"/>
      <c r="G55" s="35"/>
      <c r="H55" s="35"/>
      <c r="I55" s="28"/>
      <c r="J55" s="28"/>
      <c r="K55" s="28"/>
      <c r="L55" s="28"/>
      <c r="M55" s="35"/>
      <c r="N55" s="35"/>
      <c r="O55" s="18"/>
      <c r="Q55" s="76" t="s">
        <v>31</v>
      </c>
      <c r="R55" s="33"/>
    </row>
    <row r="56" spans="2:18" ht="55.5" customHeight="1" x14ac:dyDescent="0.4">
      <c r="B56" s="32"/>
      <c r="C56" s="28"/>
      <c r="D56" s="28"/>
      <c r="E56" s="28"/>
      <c r="F56" s="28"/>
      <c r="G56" s="35"/>
      <c r="H56" s="35"/>
      <c r="I56" s="28"/>
      <c r="J56" s="28"/>
      <c r="K56" s="28"/>
      <c r="L56" s="28"/>
      <c r="M56" s="35"/>
      <c r="N56" s="35"/>
      <c r="O56" s="84" t="s">
        <v>41</v>
      </c>
      <c r="P56" s="85"/>
      <c r="Q56" s="86"/>
      <c r="R56" s="33"/>
    </row>
    <row r="57" spans="2:18" ht="31.5" customHeight="1" x14ac:dyDescent="0.4">
      <c r="B57" s="32"/>
      <c r="C57" s="28"/>
      <c r="D57" s="28"/>
      <c r="E57" s="28"/>
      <c r="F57" s="28"/>
      <c r="G57" s="35"/>
      <c r="H57" s="35"/>
      <c r="I57" s="28"/>
      <c r="J57" s="28"/>
      <c r="K57" s="28"/>
      <c r="L57" s="28"/>
      <c r="M57" s="35"/>
      <c r="N57" s="35"/>
      <c r="O57" s="117" t="s">
        <v>17</v>
      </c>
      <c r="P57" s="79" t="e">
        <f>IF($P$53&gt;=200000,"200,000",IF($P$53&gt;$P$37*0.3,ROUNDUP($P$37*0.3,-3),ROUNDUP($P$53,-3)))</f>
        <v>#VALUE!</v>
      </c>
      <c r="Q57" s="58" t="s">
        <v>2</v>
      </c>
      <c r="R57" s="33"/>
    </row>
    <row r="58" spans="2:18" ht="48.75" customHeight="1" thickBot="1" x14ac:dyDescent="0.45">
      <c r="B58" s="32"/>
      <c r="C58" s="28"/>
      <c r="D58" s="28"/>
      <c r="E58" s="28"/>
      <c r="F58" s="28"/>
      <c r="G58" s="35"/>
      <c r="H58" s="35"/>
      <c r="I58" s="28"/>
      <c r="J58" s="28"/>
      <c r="K58" s="28"/>
      <c r="L58" s="28"/>
      <c r="M58" s="35"/>
      <c r="N58" s="35"/>
      <c r="O58" s="94" t="s">
        <v>42</v>
      </c>
      <c r="P58" s="95"/>
      <c r="Q58" s="96"/>
      <c r="R58" s="33"/>
    </row>
    <row r="59" spans="2:18" ht="24.95" customHeight="1" x14ac:dyDescent="0.4">
      <c r="B59" s="32"/>
      <c r="C59" s="28"/>
      <c r="D59" s="28"/>
      <c r="E59" s="28"/>
      <c r="F59" s="28"/>
      <c r="G59" s="35"/>
      <c r="H59" s="35"/>
      <c r="I59" s="28"/>
      <c r="J59" s="28"/>
      <c r="K59" s="28"/>
      <c r="L59" s="28"/>
      <c r="M59" s="35"/>
      <c r="N59" s="35"/>
      <c r="O59" s="18"/>
      <c r="P59" s="75"/>
      <c r="Q59" s="75"/>
      <c r="R59" s="33"/>
    </row>
    <row r="60" spans="2:18" ht="24.95" customHeight="1" thickBot="1" x14ac:dyDescent="0.45">
      <c r="B60" s="32"/>
      <c r="C60" s="28"/>
      <c r="D60" s="28"/>
      <c r="E60" s="28"/>
      <c r="F60" s="28"/>
      <c r="G60" s="35"/>
      <c r="H60" s="35"/>
      <c r="I60" s="28"/>
      <c r="J60" s="28"/>
      <c r="K60" s="28"/>
      <c r="L60" s="28"/>
      <c r="M60" s="35"/>
      <c r="N60" s="35"/>
      <c r="O60" s="28"/>
      <c r="P60" s="28"/>
      <c r="Q60" s="28"/>
      <c r="R60" s="33"/>
    </row>
    <row r="61" spans="2:18" ht="58.5" customHeight="1" thickTop="1" x14ac:dyDescent="0.4">
      <c r="B61" s="32"/>
      <c r="C61" s="91" t="s">
        <v>43</v>
      </c>
      <c r="D61" s="92"/>
      <c r="E61" s="93"/>
      <c r="F61" s="54"/>
      <c r="G61" s="35"/>
      <c r="H61" s="35"/>
      <c r="I61" s="87" t="s">
        <v>7</v>
      </c>
      <c r="J61" s="85"/>
      <c r="K61" s="86"/>
      <c r="L61" s="54"/>
      <c r="M61" s="35"/>
      <c r="N61" s="35"/>
      <c r="O61" s="88" t="s">
        <v>1</v>
      </c>
      <c r="P61" s="89"/>
      <c r="Q61" s="90"/>
      <c r="R61" s="33"/>
    </row>
    <row r="62" spans="2:18" ht="31.5" customHeight="1" thickBot="1" x14ac:dyDescent="0.45">
      <c r="B62" s="32"/>
      <c r="C62" s="118" t="s">
        <v>17</v>
      </c>
      <c r="D62" s="80" t="e">
        <f>$P$57</f>
        <v>#VALUE!</v>
      </c>
      <c r="E62" s="36" t="s">
        <v>2</v>
      </c>
      <c r="F62" s="28"/>
      <c r="G62" s="56" t="s">
        <v>14</v>
      </c>
      <c r="H62" s="35"/>
      <c r="I62" s="55" t="s">
        <v>18</v>
      </c>
      <c r="J62" s="77">
        <v>14</v>
      </c>
      <c r="K62" s="36" t="s">
        <v>0</v>
      </c>
      <c r="L62" s="28"/>
      <c r="M62" s="56" t="s">
        <v>13</v>
      </c>
      <c r="N62" s="35"/>
      <c r="O62" s="59" t="s">
        <v>19</v>
      </c>
      <c r="P62" s="60" t="e">
        <f>$D$62*$J$62</f>
        <v>#VALUE!</v>
      </c>
      <c r="Q62" s="61" t="s">
        <v>2</v>
      </c>
      <c r="R62" s="33"/>
    </row>
    <row r="63" spans="2:18" ht="15" thickTop="1" x14ac:dyDescent="0.4">
      <c r="B63" s="32"/>
      <c r="C63" s="28"/>
      <c r="D63" s="28"/>
      <c r="E63" s="28"/>
      <c r="F63" s="28"/>
      <c r="G63" s="35"/>
      <c r="H63" s="35"/>
      <c r="I63" s="28"/>
      <c r="J63" s="28"/>
      <c r="K63" s="28"/>
      <c r="L63" s="28"/>
      <c r="M63" s="35"/>
      <c r="N63" s="35"/>
      <c r="O63" s="37"/>
      <c r="P63" s="38"/>
      <c r="Q63" s="39"/>
      <c r="R63" s="33"/>
    </row>
    <row r="64" spans="2:18" ht="15" thickBot="1" x14ac:dyDescent="0.45">
      <c r="B64" s="32"/>
      <c r="C64" s="28"/>
      <c r="D64" s="40"/>
      <c r="E64" s="28"/>
      <c r="F64" s="28"/>
      <c r="G64" s="35"/>
      <c r="H64" s="35"/>
      <c r="I64" s="28"/>
      <c r="J64" s="28"/>
      <c r="K64" s="28"/>
      <c r="L64" s="28"/>
      <c r="M64" s="35"/>
      <c r="N64" s="35"/>
      <c r="O64" s="41"/>
      <c r="P64" s="42"/>
      <c r="Q64" s="43"/>
      <c r="R64" s="33"/>
    </row>
    <row r="65" spans="2:18" ht="15" thickTop="1" x14ac:dyDescent="0.4">
      <c r="B65" s="32"/>
      <c r="C65" s="28"/>
      <c r="D65" s="28"/>
      <c r="E65" s="28"/>
      <c r="F65" s="28"/>
      <c r="G65" s="35"/>
      <c r="H65" s="35"/>
      <c r="I65" s="28"/>
      <c r="J65" s="28"/>
      <c r="K65" s="28"/>
      <c r="L65" s="28"/>
      <c r="M65" s="35"/>
      <c r="N65" s="35"/>
      <c r="O65" s="28"/>
      <c r="P65" s="28"/>
      <c r="Q65" s="28"/>
      <c r="R65" s="33"/>
    </row>
    <row r="66" spans="2:18" x14ac:dyDescent="0.4">
      <c r="B66" s="44"/>
      <c r="C66" s="45"/>
      <c r="D66" s="45"/>
      <c r="E66" s="45"/>
      <c r="F66" s="45"/>
      <c r="G66" s="62"/>
      <c r="H66" s="62"/>
      <c r="I66" s="45"/>
      <c r="J66" s="45"/>
      <c r="K66" s="45"/>
      <c r="L66" s="45"/>
      <c r="M66" s="62"/>
      <c r="N66" s="62"/>
      <c r="O66" s="45"/>
      <c r="P66" s="45"/>
      <c r="Q66" s="45"/>
      <c r="R66" s="46"/>
    </row>
  </sheetData>
  <mergeCells count="20">
    <mergeCell ref="C47:E47"/>
    <mergeCell ref="O47:Q47"/>
    <mergeCell ref="B2:S2"/>
    <mergeCell ref="B12:D13"/>
    <mergeCell ref="E12:R13"/>
    <mergeCell ref="A15:S15"/>
    <mergeCell ref="O36:Q36"/>
    <mergeCell ref="C36:E36"/>
    <mergeCell ref="J36:K36"/>
    <mergeCell ref="C41:E41"/>
    <mergeCell ref="I41:K41"/>
    <mergeCell ref="O41:Q41"/>
    <mergeCell ref="C52:E52"/>
    <mergeCell ref="I52:K52"/>
    <mergeCell ref="O52:Q52"/>
    <mergeCell ref="C61:E61"/>
    <mergeCell ref="I61:K61"/>
    <mergeCell ref="O61:Q61"/>
    <mergeCell ref="O56:Q56"/>
    <mergeCell ref="O58:Q58"/>
  </mergeCells>
  <phoneticPr fontId="1"/>
  <dataValidations count="3">
    <dataValidation type="list" allowBlank="1" showInputMessage="1" showErrorMessage="1" sqref="L30">
      <formula1>"1,2,3,4,5,,6,7,8,9,10,11,12"</formula1>
    </dataValidation>
    <dataValidation type="list" allowBlank="1" showInputMessage="1" showErrorMessage="1" sqref="J30">
      <formula1>"2020,2021"</formula1>
    </dataValidation>
    <dataValidation type="list" allowBlank="1" showInputMessage="1" showErrorMessage="1" sqref="G31:G33">
      <formula1>"〇,　"</formula1>
    </dataValidation>
  </dataValidations>
  <printOptions horizontalCentered="1" verticalCentered="1"/>
  <pageMargins left="0" right="0" top="0" bottom="0" header="0.31496062992125984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5" r:id="rId4" name="Check Box 25">
              <controlPr defaultSize="0" autoFill="0" autoLine="0" autoPict="0">
                <anchor moveWithCells="1">
                  <from>
                    <xdr:col>14</xdr:col>
                    <xdr:colOff>76200</xdr:colOff>
                    <xdr:row>62</xdr:row>
                    <xdr:rowOff>57150</xdr:rowOff>
                  </from>
                  <to>
                    <xdr:col>14</xdr:col>
                    <xdr:colOff>333375</xdr:colOff>
                    <xdr:row>63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作業用!$B$4:$B$34</xm:f>
          </x14:formula1>
          <xm:sqref>N30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4"/>
  <sheetViews>
    <sheetView view="pageBreakPreview" topLeftCell="A5" zoomScale="130" zoomScaleNormal="100" zoomScaleSheetLayoutView="130" workbookViewId="0">
      <selection activeCell="D23" sqref="D23"/>
    </sheetView>
  </sheetViews>
  <sheetFormatPr defaultRowHeight="18.75" x14ac:dyDescent="0.4"/>
  <sheetData>
    <row r="3" spans="2:2" x14ac:dyDescent="0.4">
      <c r="B3" t="s">
        <v>23</v>
      </c>
    </row>
    <row r="4" spans="2:2" x14ac:dyDescent="0.4">
      <c r="B4">
        <v>1</v>
      </c>
    </row>
    <row r="5" spans="2:2" x14ac:dyDescent="0.4">
      <c r="B5">
        <v>2</v>
      </c>
    </row>
    <row r="6" spans="2:2" x14ac:dyDescent="0.4">
      <c r="B6">
        <v>3</v>
      </c>
    </row>
    <row r="7" spans="2:2" x14ac:dyDescent="0.4">
      <c r="B7">
        <v>4</v>
      </c>
    </row>
    <row r="8" spans="2:2" x14ac:dyDescent="0.4">
      <c r="B8">
        <v>5</v>
      </c>
    </row>
    <row r="9" spans="2:2" x14ac:dyDescent="0.4">
      <c r="B9">
        <v>6</v>
      </c>
    </row>
    <row r="10" spans="2:2" x14ac:dyDescent="0.4">
      <c r="B10">
        <v>7</v>
      </c>
    </row>
    <row r="11" spans="2:2" x14ac:dyDescent="0.4">
      <c r="B11">
        <v>8</v>
      </c>
    </row>
    <row r="12" spans="2:2" x14ac:dyDescent="0.4">
      <c r="B12">
        <v>9</v>
      </c>
    </row>
    <row r="13" spans="2:2" x14ac:dyDescent="0.4">
      <c r="B13">
        <v>10</v>
      </c>
    </row>
    <row r="14" spans="2:2" x14ac:dyDescent="0.4">
      <c r="B14">
        <v>11</v>
      </c>
    </row>
    <row r="15" spans="2:2" x14ac:dyDescent="0.4">
      <c r="B15">
        <v>12</v>
      </c>
    </row>
    <row r="16" spans="2:2" x14ac:dyDescent="0.4">
      <c r="B16">
        <v>13</v>
      </c>
    </row>
    <row r="17" spans="2:2" x14ac:dyDescent="0.4">
      <c r="B17">
        <v>14</v>
      </c>
    </row>
    <row r="18" spans="2:2" x14ac:dyDescent="0.4">
      <c r="B18">
        <v>15</v>
      </c>
    </row>
    <row r="19" spans="2:2" x14ac:dyDescent="0.4">
      <c r="B19">
        <v>16</v>
      </c>
    </row>
    <row r="20" spans="2:2" x14ac:dyDescent="0.4">
      <c r="B20">
        <v>17</v>
      </c>
    </row>
    <row r="21" spans="2:2" x14ac:dyDescent="0.4">
      <c r="B21">
        <v>18</v>
      </c>
    </row>
    <row r="22" spans="2:2" x14ac:dyDescent="0.4">
      <c r="B22">
        <v>19</v>
      </c>
    </row>
    <row r="23" spans="2:2" x14ac:dyDescent="0.4">
      <c r="B23">
        <v>20</v>
      </c>
    </row>
    <row r="24" spans="2:2" x14ac:dyDescent="0.4">
      <c r="B24">
        <v>21</v>
      </c>
    </row>
    <row r="25" spans="2:2" x14ac:dyDescent="0.4">
      <c r="B25">
        <v>22</v>
      </c>
    </row>
    <row r="26" spans="2:2" x14ac:dyDescent="0.4">
      <c r="B26">
        <v>23</v>
      </c>
    </row>
    <row r="27" spans="2:2" x14ac:dyDescent="0.4">
      <c r="B27">
        <v>24</v>
      </c>
    </row>
    <row r="28" spans="2:2" x14ac:dyDescent="0.4">
      <c r="B28">
        <v>25</v>
      </c>
    </row>
    <row r="29" spans="2:2" x14ac:dyDescent="0.4">
      <c r="B29">
        <v>26</v>
      </c>
    </row>
    <row r="30" spans="2:2" x14ac:dyDescent="0.4">
      <c r="B30">
        <v>27</v>
      </c>
    </row>
    <row r="31" spans="2:2" x14ac:dyDescent="0.4">
      <c r="B31">
        <v>28</v>
      </c>
    </row>
    <row r="32" spans="2:2" x14ac:dyDescent="0.4">
      <c r="B32">
        <v>29</v>
      </c>
    </row>
    <row r="33" spans="2:2" x14ac:dyDescent="0.4">
      <c r="B33">
        <v>30</v>
      </c>
    </row>
    <row r="34" spans="2:2" x14ac:dyDescent="0.4">
      <c r="B34">
        <v>31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売上高減少方式 (新規開業)</vt:lpstr>
      <vt:lpstr>作業用</vt:lpstr>
      <vt:lpstr>作業用!Print_Area</vt:lpstr>
      <vt:lpstr>'売上高減少方式 (新規開業)'!Print_Area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聡</dc:creator>
  <cp:lastModifiedBy>Administrator</cp:lastModifiedBy>
  <cp:lastPrinted>2021-05-28T07:46:03Z</cp:lastPrinted>
  <dcterms:created xsi:type="dcterms:W3CDTF">2021-05-05T00:02:03Z</dcterms:created>
  <dcterms:modified xsi:type="dcterms:W3CDTF">2021-05-28T07:51:40Z</dcterms:modified>
</cp:coreProperties>
</file>