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5.104\keieishien\（移行用）経営支援係\★R3年度\08_感染拡大防止協力金\08-4_感染拡大防止協力金（第６次）\ホームページ\0913更新\"/>
    </mc:Choice>
  </mc:AlternateContent>
  <bookViews>
    <workbookView xWindow="0" yWindow="0" windowWidth="18855" windowHeight="6435"/>
  </bookViews>
  <sheets>
    <sheet name="別紙4" sheetId="1" r:id="rId1"/>
    <sheet name="別紙5" sheetId="2" r:id="rId2"/>
    <sheet name="ルール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4" i="2" l="1"/>
  <c r="F41" i="2" l="1"/>
  <c r="BG17" i="2"/>
  <c r="AG21" i="2" s="1"/>
  <c r="X26" i="2" s="1"/>
  <c r="AP27" i="2" s="1"/>
  <c r="BG19" i="2"/>
  <c r="AP41" i="2" l="1"/>
  <c r="T48" i="2" s="1"/>
  <c r="BG48" i="2"/>
  <c r="E48" i="2"/>
  <c r="AP32" i="1"/>
  <c r="X40" i="1" s="1"/>
  <c r="AP24" i="1"/>
  <c r="F40" i="1" s="1"/>
  <c r="AR48" i="2" l="1"/>
  <c r="F55" i="2" s="1"/>
  <c r="F64" i="2" s="1"/>
  <c r="AP64" i="2" s="1"/>
  <c r="AP40" i="1"/>
  <c r="BH48" i="1"/>
  <c r="F48" i="1"/>
  <c r="AP48" i="1" s="1"/>
  <c r="F55" i="1" l="1"/>
  <c r="F64" i="1" s="1"/>
  <c r="AP64" i="1" s="1"/>
</calcChain>
</file>

<file path=xl/sharedStrings.xml><?xml version="1.0" encoding="utf-8"?>
<sst xmlns="http://schemas.openxmlformats.org/spreadsheetml/2006/main" count="127" uniqueCount="50">
  <si>
    <t>申請店舗名</t>
    <rPh sb="0" eb="2">
      <t>シンセイ</t>
    </rPh>
    <rPh sb="2" eb="4">
      <t>テンポ</t>
    </rPh>
    <rPh sb="4" eb="5">
      <t>メイ</t>
    </rPh>
    <phoneticPr fontId="1"/>
  </si>
  <si>
    <t>店舗の所在地（「金沢市」または「白山市・野々市市」のどちらかに〇をつけてください）</t>
    <rPh sb="0" eb="2">
      <t>テンポ</t>
    </rPh>
    <rPh sb="3" eb="5">
      <t>ショザイ</t>
    </rPh>
    <rPh sb="5" eb="6">
      <t>チ</t>
    </rPh>
    <rPh sb="8" eb="10">
      <t>カナザワ</t>
    </rPh>
    <rPh sb="10" eb="11">
      <t>シ</t>
    </rPh>
    <rPh sb="16" eb="19">
      <t>ハクサンシ</t>
    </rPh>
    <rPh sb="20" eb="24">
      <t>ノノイチシ</t>
    </rPh>
    <phoneticPr fontId="1"/>
  </si>
  <si>
    <t>金沢市</t>
    <rPh sb="0" eb="2">
      <t>カナザワ</t>
    </rPh>
    <rPh sb="2" eb="3">
      <t>シ</t>
    </rPh>
    <phoneticPr fontId="1"/>
  </si>
  <si>
    <t>令和元年又は令和２年のどちらかに〇を記入してください</t>
    <rPh sb="0" eb="2">
      <t>レイワ</t>
    </rPh>
    <rPh sb="2" eb="3">
      <t>モト</t>
    </rPh>
    <rPh sb="3" eb="4">
      <t>ネン</t>
    </rPh>
    <rPh sb="4" eb="5">
      <t>マタ</t>
    </rPh>
    <rPh sb="6" eb="8">
      <t>レイワ</t>
    </rPh>
    <rPh sb="9" eb="10">
      <t>ネン</t>
    </rPh>
    <rPh sb="18" eb="20">
      <t>キニュウ</t>
    </rPh>
    <phoneticPr fontId="1"/>
  </si>
  <si>
    <t>令和元年の売上高を使用</t>
    <rPh sb="0" eb="2">
      <t>レイワ</t>
    </rPh>
    <rPh sb="2" eb="3">
      <t>モト</t>
    </rPh>
    <rPh sb="3" eb="4">
      <t>ネン</t>
    </rPh>
    <rPh sb="5" eb="7">
      <t>ウリアゲ</t>
    </rPh>
    <rPh sb="7" eb="8">
      <t>ダカ</t>
    </rPh>
    <rPh sb="9" eb="11">
      <t>シヨウ</t>
    </rPh>
    <phoneticPr fontId="1"/>
  </si>
  <si>
    <t>令和２年の売上高を使用</t>
    <rPh sb="0" eb="2">
      <t>レイワ</t>
    </rPh>
    <rPh sb="3" eb="4">
      <t>ネン</t>
    </rPh>
    <rPh sb="5" eb="7">
      <t>ウリアゲ</t>
    </rPh>
    <rPh sb="7" eb="8">
      <t>ダカ</t>
    </rPh>
    <rPh sb="9" eb="11">
      <t>シヨウ</t>
    </rPh>
    <phoneticPr fontId="1"/>
  </si>
  <si>
    <r>
      <t>令和</t>
    </r>
    <r>
      <rPr>
        <b/>
        <sz val="12"/>
        <color rgb="FFC00000"/>
        <rFont val="ＭＳ 明朝"/>
        <family val="1"/>
        <charset val="128"/>
      </rPr>
      <t>元年</t>
    </r>
    <r>
      <rPr>
        <sz val="12"/>
        <color theme="1"/>
        <rFont val="ＭＳ 明朝"/>
        <family val="1"/>
        <charset val="128"/>
      </rPr>
      <t>又は令和</t>
    </r>
    <r>
      <rPr>
        <b/>
        <sz val="12"/>
        <color rgb="FFC00000"/>
        <rFont val="ＭＳ 明朝"/>
        <family val="1"/>
        <charset val="128"/>
      </rPr>
      <t>２</t>
    </r>
    <r>
      <rPr>
        <sz val="12"/>
        <color rgb="FFC00000"/>
        <rFont val="ＭＳ 明朝"/>
        <family val="1"/>
        <charset val="128"/>
      </rPr>
      <t>年</t>
    </r>
    <r>
      <rPr>
        <sz val="12"/>
        <color theme="1"/>
        <rFont val="ＭＳ 明朝"/>
        <family val="1"/>
        <charset val="128"/>
      </rPr>
      <t xml:space="preserve">
</t>
    </r>
    <r>
      <rPr>
        <b/>
        <sz val="12"/>
        <color rgb="FFC00000"/>
        <rFont val="ＭＳ 明朝"/>
        <family val="1"/>
        <charset val="128"/>
      </rPr>
      <t>８月</t>
    </r>
    <r>
      <rPr>
        <sz val="12"/>
        <color theme="1"/>
        <rFont val="ＭＳ 明朝"/>
        <family val="1"/>
        <charset val="128"/>
      </rPr>
      <t>の売上高</t>
    </r>
    <rPh sb="0" eb="2">
      <t>レイワ</t>
    </rPh>
    <rPh sb="2" eb="3">
      <t>モト</t>
    </rPh>
    <rPh sb="3" eb="4">
      <t>ネン</t>
    </rPh>
    <rPh sb="4" eb="5">
      <t>マタ</t>
    </rPh>
    <rPh sb="6" eb="8">
      <t>レイワ</t>
    </rPh>
    <rPh sb="9" eb="10">
      <t>ネン</t>
    </rPh>
    <rPh sb="12" eb="13">
      <t>ガツ</t>
    </rPh>
    <rPh sb="14" eb="16">
      <t>ウリアゲ</t>
    </rPh>
    <rPh sb="16" eb="17">
      <t>ダカ</t>
    </rPh>
    <phoneticPr fontId="1"/>
  </si>
  <si>
    <t>①</t>
    <phoneticPr fontId="1"/>
  </si>
  <si>
    <t>円</t>
    <rPh sb="0" eb="1">
      <t>エン</t>
    </rPh>
    <phoneticPr fontId="1"/>
  </si>
  <si>
    <t>②</t>
    <phoneticPr fontId="1"/>
  </si>
  <si>
    <t>③</t>
    <phoneticPr fontId="1"/>
  </si>
  <si>
    <t>日</t>
    <rPh sb="0" eb="1">
      <t>ニチ</t>
    </rPh>
    <phoneticPr fontId="1"/>
  </si>
  <si>
    <t>④</t>
    <phoneticPr fontId="1"/>
  </si>
  <si>
    <t>⑤</t>
    <phoneticPr fontId="1"/>
  </si>
  <si>
    <t>⑥</t>
    <phoneticPr fontId="1"/>
  </si>
  <si>
    <t>時短協力日数</t>
    <rPh sb="0" eb="2">
      <t>ジタン</t>
    </rPh>
    <rPh sb="2" eb="4">
      <t>キョウリョク</t>
    </rPh>
    <rPh sb="4" eb="6">
      <t>ニッスウ</t>
    </rPh>
    <phoneticPr fontId="1"/>
  </si>
  <si>
    <t>⑦</t>
    <phoneticPr fontId="1"/>
  </si>
  <si>
    <t>⑧</t>
    <phoneticPr fontId="1"/>
  </si>
  <si>
    <t>白山市、野々市市</t>
    <rPh sb="0" eb="3">
      <t>ハクサンシ</t>
    </rPh>
    <rPh sb="4" eb="8">
      <t>ノノイチシ</t>
    </rPh>
    <phoneticPr fontId="1"/>
  </si>
  <si>
    <r>
      <t>令和</t>
    </r>
    <r>
      <rPr>
        <b/>
        <sz val="12"/>
        <color rgb="FFC00000"/>
        <rFont val="ＭＳ 明朝"/>
        <family val="1"/>
        <charset val="128"/>
      </rPr>
      <t>元年</t>
    </r>
    <r>
      <rPr>
        <sz val="12"/>
        <color theme="1"/>
        <rFont val="ＭＳ 明朝"/>
        <family val="1"/>
        <charset val="128"/>
      </rPr>
      <t>又は令和</t>
    </r>
    <r>
      <rPr>
        <b/>
        <sz val="12"/>
        <color rgb="FFC00000"/>
        <rFont val="ＭＳ 明朝"/>
        <family val="1"/>
        <charset val="128"/>
      </rPr>
      <t>２</t>
    </r>
    <r>
      <rPr>
        <sz val="12"/>
        <color rgb="FFC00000"/>
        <rFont val="ＭＳ 明朝"/>
        <family val="1"/>
        <charset val="128"/>
      </rPr>
      <t>年</t>
    </r>
    <r>
      <rPr>
        <sz val="12"/>
        <color theme="1"/>
        <rFont val="ＭＳ 明朝"/>
        <family val="1"/>
        <charset val="128"/>
      </rPr>
      <t xml:space="preserve">
</t>
    </r>
    <r>
      <rPr>
        <b/>
        <sz val="12"/>
        <color rgb="FFC00000"/>
        <rFont val="ＭＳ 明朝"/>
        <family val="1"/>
        <charset val="128"/>
      </rPr>
      <t>９月</t>
    </r>
    <r>
      <rPr>
        <sz val="12"/>
        <color theme="1"/>
        <rFont val="ＭＳ 明朝"/>
        <family val="1"/>
        <charset val="128"/>
      </rPr>
      <t>の売上高</t>
    </r>
    <rPh sb="0" eb="2">
      <t>レイワ</t>
    </rPh>
    <rPh sb="2" eb="3">
      <t>モト</t>
    </rPh>
    <rPh sb="3" eb="4">
      <t>ネン</t>
    </rPh>
    <rPh sb="4" eb="5">
      <t>マタ</t>
    </rPh>
    <rPh sb="6" eb="8">
      <t>レイワ</t>
    </rPh>
    <rPh sb="9" eb="10">
      <t>ネン</t>
    </rPh>
    <rPh sb="12" eb="13">
      <t>ガツ</t>
    </rPh>
    <rPh sb="14" eb="16">
      <t>ウリアゲ</t>
    </rPh>
    <rPh sb="16" eb="17">
      <t>ダカ</t>
    </rPh>
    <phoneticPr fontId="1"/>
  </si>
  <si>
    <r>
      <t>令和</t>
    </r>
    <r>
      <rPr>
        <b/>
        <sz val="12"/>
        <color rgb="FFC00000"/>
        <rFont val="ＭＳ 明朝"/>
        <family val="1"/>
        <charset val="128"/>
      </rPr>
      <t>元年</t>
    </r>
    <r>
      <rPr>
        <sz val="12"/>
        <color theme="1"/>
        <rFont val="ＭＳ 明朝"/>
        <family val="1"/>
        <charset val="128"/>
      </rPr>
      <t>又は令和</t>
    </r>
    <r>
      <rPr>
        <b/>
        <sz val="12"/>
        <color rgb="FFC00000"/>
        <rFont val="ＭＳ 明朝"/>
        <family val="1"/>
        <charset val="128"/>
      </rPr>
      <t>２</t>
    </r>
    <r>
      <rPr>
        <sz val="12"/>
        <color rgb="FFC00000"/>
        <rFont val="ＭＳ 明朝"/>
        <family val="1"/>
        <charset val="128"/>
      </rPr>
      <t>年</t>
    </r>
    <r>
      <rPr>
        <sz val="12"/>
        <color theme="1"/>
        <rFont val="ＭＳ 明朝"/>
        <family val="1"/>
        <charset val="128"/>
      </rPr>
      <t xml:space="preserve">
</t>
    </r>
    <r>
      <rPr>
        <b/>
        <sz val="12"/>
        <color rgb="FFC00000"/>
        <rFont val="ＭＳ 明朝"/>
        <family val="1"/>
        <charset val="128"/>
      </rPr>
      <t>８月～９月</t>
    </r>
    <r>
      <rPr>
        <sz val="12"/>
        <color theme="1"/>
        <rFont val="ＭＳ 明朝"/>
        <family val="1"/>
        <charset val="128"/>
      </rPr>
      <t>の売上高</t>
    </r>
    <rPh sb="0" eb="2">
      <t>レイワ</t>
    </rPh>
    <rPh sb="2" eb="3">
      <t>モト</t>
    </rPh>
    <rPh sb="3" eb="4">
      <t>ネン</t>
    </rPh>
    <rPh sb="4" eb="5">
      <t>マタ</t>
    </rPh>
    <rPh sb="6" eb="8">
      <t>レイワ</t>
    </rPh>
    <rPh sb="9" eb="10">
      <t>ネン</t>
    </rPh>
    <rPh sb="12" eb="13">
      <t>ガツ</t>
    </rPh>
    <rPh sb="15" eb="16">
      <t>ガツ</t>
    </rPh>
    <rPh sb="17" eb="19">
      <t>ウリアゲ</t>
    </rPh>
    <rPh sb="19" eb="20">
      <t>ダカ</t>
    </rPh>
    <phoneticPr fontId="1"/>
  </si>
  <si>
    <r>
      <t>令和</t>
    </r>
    <r>
      <rPr>
        <b/>
        <sz val="12"/>
        <color rgb="FFC00000"/>
        <rFont val="ＭＳ 明朝"/>
        <family val="1"/>
        <charset val="128"/>
      </rPr>
      <t>３年８月</t>
    </r>
    <r>
      <rPr>
        <sz val="12"/>
        <color theme="1"/>
        <rFont val="ＭＳ 明朝"/>
        <family val="1"/>
        <charset val="128"/>
      </rPr>
      <t>の売上高</t>
    </r>
    <rPh sb="0" eb="2">
      <t>レイワ</t>
    </rPh>
    <rPh sb="3" eb="4">
      <t>ネン</t>
    </rPh>
    <rPh sb="5" eb="6">
      <t>ガツ</t>
    </rPh>
    <rPh sb="7" eb="9">
      <t>ウリアゲ</t>
    </rPh>
    <rPh sb="9" eb="10">
      <t>ダカ</t>
    </rPh>
    <phoneticPr fontId="1"/>
  </si>
  <si>
    <r>
      <t>令和</t>
    </r>
    <r>
      <rPr>
        <b/>
        <sz val="12"/>
        <color rgb="FFC00000"/>
        <rFont val="ＭＳ 明朝"/>
        <family val="1"/>
        <charset val="128"/>
      </rPr>
      <t>３年９月</t>
    </r>
    <r>
      <rPr>
        <sz val="12"/>
        <color theme="1"/>
        <rFont val="ＭＳ 明朝"/>
        <family val="1"/>
        <charset val="128"/>
      </rPr>
      <t>の売上高</t>
    </r>
    <rPh sb="0" eb="2">
      <t>レイワ</t>
    </rPh>
    <rPh sb="3" eb="4">
      <t>ネン</t>
    </rPh>
    <rPh sb="5" eb="6">
      <t>ガツ</t>
    </rPh>
    <rPh sb="7" eb="9">
      <t>ウリアゲ</t>
    </rPh>
    <rPh sb="9" eb="10">
      <t>ダカ</t>
    </rPh>
    <phoneticPr fontId="1"/>
  </si>
  <si>
    <r>
      <t>令和</t>
    </r>
    <r>
      <rPr>
        <b/>
        <sz val="12"/>
        <color rgb="FFC00000"/>
        <rFont val="ＭＳ 明朝"/>
        <family val="1"/>
        <charset val="128"/>
      </rPr>
      <t>３年８月～９月</t>
    </r>
    <r>
      <rPr>
        <sz val="12"/>
        <color theme="1"/>
        <rFont val="ＭＳ 明朝"/>
        <family val="1"/>
        <charset val="128"/>
      </rPr>
      <t>の
売上高</t>
    </r>
    <rPh sb="0" eb="2">
      <t>レイワ</t>
    </rPh>
    <rPh sb="3" eb="4">
      <t>ネン</t>
    </rPh>
    <rPh sb="5" eb="6">
      <t>ガツ</t>
    </rPh>
    <rPh sb="8" eb="9">
      <t>ガツ</t>
    </rPh>
    <rPh sb="11" eb="13">
      <t>ウリアゲ</t>
    </rPh>
    <rPh sb="13" eb="14">
      <t>ダカ</t>
    </rPh>
    <phoneticPr fontId="1"/>
  </si>
  <si>
    <t>⑨</t>
    <phoneticPr fontId="1"/>
  </si>
  <si>
    <t>⑩</t>
    <phoneticPr fontId="1"/>
  </si>
  <si>
    <t>申請店舗の協力金
支給額</t>
    <rPh sb="0" eb="2">
      <t>シンセイ</t>
    </rPh>
    <rPh sb="2" eb="4">
      <t>テンポ</t>
    </rPh>
    <rPh sb="5" eb="8">
      <t>キョウリョクキン</t>
    </rPh>
    <rPh sb="9" eb="12">
      <t>シキュウガク</t>
    </rPh>
    <phoneticPr fontId="1"/>
  </si>
  <si>
    <t>⑪</t>
    <phoneticPr fontId="1"/>
  </si>
  <si>
    <t>□　申請金額について確認しました。</t>
    <rPh sb="2" eb="4">
      <t>シンセイ</t>
    </rPh>
    <rPh sb="4" eb="6">
      <t>キンガク</t>
    </rPh>
    <rPh sb="10" eb="12">
      <t>カクニン</t>
    </rPh>
    <phoneticPr fontId="1"/>
  </si>
  <si>
    <t>以下を記入して、協力金の申請額を計算してください。</t>
    <rPh sb="0" eb="2">
      <t>イカ</t>
    </rPh>
    <rPh sb="3" eb="5">
      <t>キニュウ</t>
    </rPh>
    <rPh sb="8" eb="11">
      <t>キョウリョクキン</t>
    </rPh>
    <rPh sb="12" eb="14">
      <t>シンセイ</t>
    </rPh>
    <rPh sb="14" eb="15">
      <t>ガク</t>
    </rPh>
    <rPh sb="16" eb="18">
      <t>ケイサン</t>
    </rPh>
    <phoneticPr fontId="1"/>
  </si>
  <si>
    <t>〇開業年月日(A)</t>
    <rPh sb="1" eb="3">
      <t>カイギョウ</t>
    </rPh>
    <rPh sb="3" eb="6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</si>
  <si>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</si>
  <si>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</si>
  <si>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</si>
  <si>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</si>
  <si>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●開業後の総日数(B)－(A)</t>
    <rPh sb="1" eb="3">
      <t>カイギョウ</t>
    </rPh>
    <rPh sb="3" eb="4">
      <t>アト</t>
    </rPh>
    <rPh sb="5" eb="6">
      <t>ソウ</t>
    </rPh>
    <rPh sb="6" eb="8">
      <t>ニッスウ</t>
    </rPh>
    <phoneticPr fontId="1"/>
  </si>
  <si>
    <t>・・・(C)</t>
    <phoneticPr fontId="1"/>
  </si>
  <si>
    <t>上記で算出された
(C)の日数</t>
    <phoneticPr fontId="1"/>
  </si>
  <si>
    <r>
      <t>令和３年から令和元年又は
令和２年の</t>
    </r>
    <r>
      <rPr>
        <b/>
        <sz val="10"/>
        <color rgb="FFC00000"/>
        <rFont val="ＭＳ 明朝"/>
        <family val="1"/>
        <charset val="128"/>
      </rPr>
      <t>８月～９月</t>
    </r>
    <r>
      <rPr>
        <sz val="10"/>
        <color theme="1"/>
        <rFont val="ＭＳ 明朝"/>
        <family val="1"/>
        <charset val="128"/>
      </rPr>
      <t>の
売上高</t>
    </r>
    <r>
      <rPr>
        <b/>
        <sz val="10"/>
        <color rgb="FFC00000"/>
        <rFont val="ＭＳ 明朝"/>
        <family val="1"/>
        <charset val="128"/>
      </rPr>
      <t>減少額</t>
    </r>
    <rPh sb="0" eb="2">
      <t>レイワ</t>
    </rPh>
    <rPh sb="3" eb="4">
      <t>ネン</t>
    </rPh>
    <rPh sb="6" eb="8">
      <t>レイワ</t>
    </rPh>
    <rPh sb="8" eb="10">
      <t>ガンネン</t>
    </rPh>
    <rPh sb="10" eb="11">
      <t>マタ</t>
    </rPh>
    <rPh sb="13" eb="15">
      <t>レイワ</t>
    </rPh>
    <rPh sb="16" eb="17">
      <t>ネン</t>
    </rPh>
    <rPh sb="19" eb="20">
      <t>ガツ</t>
    </rPh>
    <rPh sb="22" eb="23">
      <t>ガツ</t>
    </rPh>
    <rPh sb="25" eb="27">
      <t>ウリアゲ</t>
    </rPh>
    <rPh sb="27" eb="28">
      <t>ダカ</t>
    </rPh>
    <rPh sb="28" eb="30">
      <t>ゲンショウ</t>
    </rPh>
    <rPh sb="30" eb="31">
      <t>ガク</t>
    </rPh>
    <phoneticPr fontId="1"/>
  </si>
  <si>
    <r>
      <t>※算出に用いる数字はすべて</t>
    </r>
    <r>
      <rPr>
        <b/>
        <sz val="14"/>
        <color theme="1"/>
        <rFont val="ＭＳ 明朝"/>
        <family val="1"/>
        <charset val="128"/>
      </rPr>
      <t>税抜</t>
    </r>
    <r>
      <rPr>
        <sz val="12"/>
        <color theme="1"/>
        <rFont val="ＭＳ 明朝"/>
        <family val="1"/>
        <charset val="128"/>
      </rPr>
      <t>で記載してください。</t>
    </r>
    <rPh sb="1" eb="3">
      <t>サンシュツ</t>
    </rPh>
    <rPh sb="4" eb="5">
      <t>モチ</t>
    </rPh>
    <rPh sb="7" eb="9">
      <t>スウジ</t>
    </rPh>
    <rPh sb="13" eb="15">
      <t>ゼイヌキ</t>
    </rPh>
    <rPh sb="16" eb="18">
      <t>キサイ</t>
    </rPh>
    <phoneticPr fontId="1"/>
  </si>
  <si>
    <r>
      <t>令和</t>
    </r>
    <r>
      <rPr>
        <b/>
        <sz val="10"/>
        <color rgb="FFC00000"/>
        <rFont val="ＭＳ 明朝"/>
        <family val="1"/>
        <charset val="128"/>
      </rPr>
      <t>３</t>
    </r>
    <r>
      <rPr>
        <sz val="10"/>
        <color theme="1"/>
        <rFont val="ＭＳ 明朝"/>
        <family val="1"/>
        <charset val="128"/>
      </rPr>
      <t>年</t>
    </r>
    <r>
      <rPr>
        <b/>
        <sz val="10"/>
        <color rgb="FFC00000"/>
        <rFont val="ＭＳ 明朝"/>
        <family val="1"/>
        <charset val="128"/>
      </rPr>
      <t>８月～９月</t>
    </r>
    <r>
      <rPr>
        <sz val="10"/>
        <color theme="1"/>
        <rFont val="ＭＳ 明朝"/>
        <family val="1"/>
        <charset val="128"/>
      </rPr>
      <t>の
１日当たりの売上高</t>
    </r>
    <rPh sb="0" eb="2">
      <t>レイワ</t>
    </rPh>
    <rPh sb="3" eb="4">
      <t>ネン</t>
    </rPh>
    <rPh sb="5" eb="6">
      <t>ガツ</t>
    </rPh>
    <rPh sb="8" eb="9">
      <t>ガツ</t>
    </rPh>
    <rPh sb="12" eb="13">
      <t>ニチ</t>
    </rPh>
    <rPh sb="13" eb="14">
      <t>ア</t>
    </rPh>
    <rPh sb="17" eb="19">
      <t>ウリアゲ</t>
    </rPh>
    <rPh sb="19" eb="20">
      <t>ダカ</t>
    </rPh>
    <phoneticPr fontId="1"/>
  </si>
  <si>
    <t>１日当たりの協力金
支給額</t>
    <rPh sb="1" eb="2">
      <t>ニチ</t>
    </rPh>
    <rPh sb="2" eb="3">
      <t>ア</t>
    </rPh>
    <rPh sb="6" eb="9">
      <t>キョウリョクキン</t>
    </rPh>
    <rPh sb="10" eb="12">
      <t>シキュウ</t>
    </rPh>
    <rPh sb="12" eb="13">
      <t>ガク</t>
    </rPh>
    <phoneticPr fontId="1"/>
  </si>
  <si>
    <t>１日当たりの協力金
支給額</t>
    <rPh sb="1" eb="2">
      <t>ニチ</t>
    </rPh>
    <rPh sb="2" eb="3">
      <t>ア</t>
    </rPh>
    <rPh sb="6" eb="9">
      <t>キョウリョクキン</t>
    </rPh>
    <rPh sb="10" eb="13">
      <t>シキュウガク</t>
    </rPh>
    <phoneticPr fontId="1"/>
  </si>
  <si>
    <r>
      <t>開業日から令和</t>
    </r>
    <r>
      <rPr>
        <b/>
        <sz val="9"/>
        <color rgb="FFC00000"/>
        <rFont val="ＭＳ 明朝"/>
        <family val="1"/>
        <charset val="128"/>
      </rPr>
      <t>３</t>
    </r>
    <r>
      <rPr>
        <sz val="9"/>
        <color theme="1"/>
        <rFont val="ＭＳ 明朝"/>
        <family val="1"/>
        <charset val="128"/>
      </rPr>
      <t xml:space="preserve">年
</t>
    </r>
    <r>
      <rPr>
        <b/>
        <sz val="9"/>
        <color rgb="FFC00000"/>
        <rFont val="ＭＳ 明朝"/>
        <family val="1"/>
        <charset val="128"/>
      </rPr>
      <t>８</t>
    </r>
    <r>
      <rPr>
        <sz val="9"/>
        <color theme="1"/>
        <rFont val="ＭＳ 明朝"/>
        <family val="1"/>
        <charset val="128"/>
      </rPr>
      <t>月</t>
    </r>
    <r>
      <rPr>
        <b/>
        <sz val="9"/>
        <color rgb="FFC00000"/>
        <rFont val="ＭＳ 明朝"/>
        <family val="1"/>
        <charset val="128"/>
      </rPr>
      <t>１</t>
    </r>
    <r>
      <rPr>
        <sz val="9"/>
        <color theme="1"/>
        <rFont val="ＭＳ 明朝"/>
        <family val="1"/>
        <charset val="128"/>
      </rPr>
      <t>日までの１日当たりの売上高</t>
    </r>
    <rPh sb="0" eb="3">
      <t>カイギョウビ</t>
    </rPh>
    <rPh sb="5" eb="7">
      <t>レイワ</t>
    </rPh>
    <rPh sb="8" eb="9">
      <t>ネン</t>
    </rPh>
    <rPh sb="11" eb="12">
      <t>ガツ</t>
    </rPh>
    <rPh sb="13" eb="14">
      <t>ニチ</t>
    </rPh>
    <rPh sb="18" eb="19">
      <t>ニチ</t>
    </rPh>
    <rPh sb="19" eb="20">
      <t>ア</t>
    </rPh>
    <rPh sb="23" eb="25">
      <t>ウリアゲ</t>
    </rPh>
    <rPh sb="25" eb="26">
      <t>ダカ</t>
    </rPh>
    <phoneticPr fontId="1"/>
  </si>
  <si>
    <r>
      <t>開業日から令和</t>
    </r>
    <r>
      <rPr>
        <b/>
        <sz val="12"/>
        <color rgb="FFC00000"/>
        <rFont val="ＭＳ 明朝"/>
        <family val="1"/>
        <charset val="128"/>
      </rPr>
      <t>３年
８月１日</t>
    </r>
    <r>
      <rPr>
        <sz val="12"/>
        <color theme="1"/>
        <rFont val="ＭＳ 明朝"/>
        <family val="1"/>
        <charset val="128"/>
      </rPr>
      <t>までの売上高</t>
    </r>
    <rPh sb="0" eb="3">
      <t>カイギョウビ</t>
    </rPh>
    <rPh sb="5" eb="7">
      <t>レイワ</t>
    </rPh>
    <rPh sb="8" eb="9">
      <t>ネン</t>
    </rPh>
    <rPh sb="11" eb="12">
      <t>ガツ</t>
    </rPh>
    <rPh sb="13" eb="14">
      <t>ニチ</t>
    </rPh>
    <rPh sb="17" eb="19">
      <t>ウリアゲ</t>
    </rPh>
    <rPh sb="19" eb="20">
      <t>ダカ</t>
    </rPh>
    <phoneticPr fontId="1"/>
  </si>
  <si>
    <r>
      <t>開業日から令和</t>
    </r>
    <r>
      <rPr>
        <b/>
        <sz val="10"/>
        <color rgb="FFC00000"/>
        <rFont val="ＭＳ 明朝"/>
        <family val="1"/>
        <charset val="128"/>
      </rPr>
      <t>３年
８月１日</t>
    </r>
    <r>
      <rPr>
        <sz val="10"/>
        <color theme="1"/>
        <rFont val="ＭＳ 明朝"/>
        <family val="1"/>
        <charset val="128"/>
      </rPr>
      <t>までの１日当たりの
売上高</t>
    </r>
    <rPh sb="0" eb="3">
      <t>カイギョウビ</t>
    </rPh>
    <rPh sb="5" eb="7">
      <t>レイワ</t>
    </rPh>
    <rPh sb="8" eb="9">
      <t>ネン</t>
    </rPh>
    <rPh sb="11" eb="12">
      <t>ガツ</t>
    </rPh>
    <rPh sb="13" eb="14">
      <t>ニチ</t>
    </rPh>
    <rPh sb="18" eb="19">
      <t>ニチ</t>
    </rPh>
    <rPh sb="19" eb="20">
      <t>ア</t>
    </rPh>
    <rPh sb="24" eb="26">
      <t>ウリアゲ</t>
    </rPh>
    <rPh sb="26" eb="27">
      <t>ダカ</t>
    </rPh>
    <phoneticPr fontId="1"/>
  </si>
  <si>
    <t>〇時短要請の開始前日(B)</t>
    <rPh sb="1" eb="3">
      <t>ジタン</t>
    </rPh>
    <rPh sb="3" eb="5">
      <t>ヨウセイ</t>
    </rPh>
    <rPh sb="6" eb="8">
      <t>カイシ</t>
    </rPh>
    <rPh sb="8" eb="9">
      <t>マエ</t>
    </rPh>
    <rPh sb="9" eb="10">
      <t>ニチ</t>
    </rPh>
    <phoneticPr fontId="1"/>
  </si>
  <si>
    <t>市町区分</t>
    <rPh sb="0" eb="1">
      <t>シ</t>
    </rPh>
    <rPh sb="1" eb="2">
      <t>マチ</t>
    </rPh>
    <rPh sb="2" eb="4">
      <t>クブン</t>
    </rPh>
    <phoneticPr fontId="1"/>
  </si>
  <si>
    <t>日数</t>
    <rPh sb="0" eb="2">
      <t>ニッスウ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</si>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</sst>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b/>
      <sz val="10"/>
      <color rgb="FFC00000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rgb="FFC00000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theme="1"/>
      </bottom>
      <diagonal/>
    </border>
    <border>
      <left style="dashed">
        <color indexed="64"/>
      </left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/>
      <right style="thin">
        <color theme="1"/>
      </right>
      <top/>
      <bottom style="dashed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dashed">
        <color theme="1"/>
      </top>
      <bottom/>
      <diagonal/>
    </border>
    <border>
      <left/>
      <right/>
      <top style="dashed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dashed">
        <color theme="1"/>
      </bottom>
      <diagonal/>
    </border>
    <border>
      <left/>
      <right style="thin">
        <color indexed="64"/>
      </right>
      <top style="dashed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5" xfId="0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10" fillId="0" borderId="0" xfId="0" applyFont="1" applyBorder="1">
      <alignment vertical="center"/>
    </xf>
    <xf numFmtId="0" fontId="2" fillId="0" borderId="30" xfId="0" applyFont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4" fillId="2" borderId="12" xfId="0" applyNumberFormat="1" applyFont="1" applyFill="1" applyBorder="1" applyAlignment="1" applyProtection="1">
      <alignment vertical="center"/>
      <protection locked="0"/>
    </xf>
    <xf numFmtId="3" fontId="4" fillId="2" borderId="0" xfId="0" applyNumberFormat="1" applyFont="1" applyFill="1" applyBorder="1" applyAlignment="1" applyProtection="1">
      <alignment vertical="center"/>
      <protection locked="0"/>
    </xf>
    <xf numFmtId="3" fontId="4" fillId="2" borderId="11" xfId="0" applyNumberFormat="1" applyFont="1" applyFill="1" applyBorder="1" applyAlignment="1" applyProtection="1">
      <alignment vertical="center"/>
      <protection locked="0"/>
    </xf>
    <xf numFmtId="3" fontId="4" fillId="2" borderId="14" xfId="0" applyNumberFormat="1" applyFont="1" applyFill="1" applyBorder="1" applyAlignment="1" applyProtection="1">
      <alignment vertical="center"/>
      <protection locked="0"/>
    </xf>
    <xf numFmtId="3" fontId="4" fillId="2" borderId="6" xfId="0" applyNumberFormat="1" applyFont="1" applyFill="1" applyBorder="1" applyAlignment="1" applyProtection="1">
      <alignment vertical="center"/>
      <protection locked="0"/>
    </xf>
    <xf numFmtId="3" fontId="4" fillId="2" borderId="13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3" fontId="4" fillId="2" borderId="0" xfId="0" applyNumberFormat="1" applyFont="1" applyFill="1" applyBorder="1" applyAlignment="1" applyProtection="1">
      <alignment horizontal="right" vertical="center"/>
      <protection locked="0"/>
    </xf>
    <xf numFmtId="3" fontId="4" fillId="2" borderId="11" xfId="0" applyNumberFormat="1" applyFont="1" applyFill="1" applyBorder="1" applyAlignment="1" applyProtection="1">
      <alignment horizontal="right" vertical="center"/>
      <protection locked="0"/>
    </xf>
    <xf numFmtId="3" fontId="4" fillId="2" borderId="14" xfId="0" applyNumberFormat="1" applyFont="1" applyFill="1" applyBorder="1" applyAlignment="1" applyProtection="1">
      <alignment horizontal="right" vertical="center"/>
      <protection locked="0"/>
    </xf>
    <xf numFmtId="3" fontId="4" fillId="2" borderId="6" xfId="0" applyNumberFormat="1" applyFont="1" applyFill="1" applyBorder="1" applyAlignment="1" applyProtection="1">
      <alignment horizontal="right" vertical="center"/>
      <protection locked="0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" fillId="0" borderId="33" xfId="0" applyNumberFormat="1" applyFon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4" fillId="0" borderId="0" xfId="0" applyFont="1" applyAlignment="1">
      <alignment horizontal="center" vertical="center" wrapText="1"/>
    </xf>
  </cellXfs>
  <cellStyles count="1">
    <cellStyle name="標準" xfId="0" builtinId="0"/>
  </cellStyles>
  <dxfs count="1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49</xdr:row>
      <xdr:rowOff>142875</xdr:rowOff>
    </xdr:from>
    <xdr:to>
      <xdr:col>53</xdr:col>
      <xdr:colOff>85725</xdr:colOff>
      <xdr:row>59</xdr:row>
      <xdr:rowOff>38100</xdr:rowOff>
    </xdr:to>
    <xdr:sp macro="" textlink="">
      <xdr:nvSpPr>
        <xdr:cNvPr id="43" name="正方形/長方形 42"/>
        <xdr:cNvSpPr/>
      </xdr:nvSpPr>
      <xdr:spPr>
        <a:xfrm>
          <a:off x="180975" y="7686675"/>
          <a:ext cx="6467475" cy="1381125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47626</xdr:colOff>
      <xdr:row>0</xdr:row>
      <xdr:rowOff>9524</xdr:rowOff>
    </xdr:from>
    <xdr:to>
      <xdr:col>53</xdr:col>
      <xdr:colOff>104776</xdr:colOff>
      <xdr:row>4</xdr:row>
      <xdr:rowOff>152400</xdr:rowOff>
    </xdr:to>
    <xdr:sp macro="" textlink="">
      <xdr:nvSpPr>
        <xdr:cNvPr id="44" name="正方形/長方形 43"/>
        <xdr:cNvSpPr/>
      </xdr:nvSpPr>
      <xdr:spPr>
        <a:xfrm>
          <a:off x="417420" y="9524"/>
          <a:ext cx="6220385" cy="6695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石川県新型コロナウイルス感染拡大防止協力金（第６次）計算シート</a:t>
          </a:r>
          <a:endParaRPr kumimoji="1" lang="en-US" altLang="ja-JP" sz="14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減少額方式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（大企業、減少額が大きい店舗</a:t>
          </a:r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xdr:twoCellAnchor>
    <xdr:from>
      <xdr:col>49</xdr:col>
      <xdr:colOff>28576</xdr:colOff>
      <xdr:row>0</xdr:row>
      <xdr:rowOff>38100</xdr:rowOff>
    </xdr:from>
    <xdr:to>
      <xdr:col>54</xdr:col>
      <xdr:colOff>57151</xdr:colOff>
      <xdr:row>2</xdr:row>
      <xdr:rowOff>105676</xdr:rowOff>
    </xdr:to>
    <xdr:sp macro="" textlink="">
      <xdr:nvSpPr>
        <xdr:cNvPr id="45" name="正方形/長方形 44"/>
        <xdr:cNvSpPr/>
      </xdr:nvSpPr>
      <xdr:spPr>
        <a:xfrm>
          <a:off x="6096001" y="38100"/>
          <a:ext cx="647700" cy="31522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別紙４</a:t>
          </a:r>
        </a:p>
      </xdr:txBody>
    </xdr:sp>
    <xdr:clientData/>
  </xdr:twoCellAnchor>
  <xdr:twoCellAnchor>
    <xdr:from>
      <xdr:col>16</xdr:col>
      <xdr:colOff>66675</xdr:colOff>
      <xdr:row>49</xdr:row>
      <xdr:rowOff>161925</xdr:rowOff>
    </xdr:from>
    <xdr:to>
      <xdr:col>54</xdr:col>
      <xdr:colOff>76200</xdr:colOff>
      <xdr:row>62</xdr:row>
      <xdr:rowOff>104775</xdr:rowOff>
    </xdr:to>
    <xdr:sp macro="" textlink="">
      <xdr:nvSpPr>
        <xdr:cNvPr id="46" name="テキスト ボックス 45"/>
        <xdr:cNvSpPr txBox="1"/>
      </xdr:nvSpPr>
      <xdr:spPr>
        <a:xfrm>
          <a:off x="2047875" y="7705725"/>
          <a:ext cx="4714875" cy="1781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2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＜上限について＞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ja-JP" altLang="en-US" sz="11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金沢市内の店舗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上限２０万円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ja-JP" altLang="en-US" sz="11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白山市、野々市市内の店舗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上限２０万円または、上記の③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÷61×0.3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をして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算出された額の千円未満を切上げた額のいずれか低い額　　　　　　　　　　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47625</xdr:colOff>
      <xdr:row>21</xdr:row>
      <xdr:rowOff>104775</xdr:rowOff>
    </xdr:from>
    <xdr:to>
      <xdr:col>19</xdr:col>
      <xdr:colOff>90280</xdr:colOff>
      <xdr:row>24</xdr:row>
      <xdr:rowOff>134178</xdr:rowOff>
    </xdr:to>
    <xdr:sp macro="" textlink="">
      <xdr:nvSpPr>
        <xdr:cNvPr id="6" name="テキスト ボックス 5"/>
        <xdr:cNvSpPr txBox="1"/>
      </xdr:nvSpPr>
      <xdr:spPr>
        <a:xfrm>
          <a:off x="2028825" y="3476625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</a:p>
      </xdr:txBody>
    </xdr:sp>
    <xdr:clientData/>
  </xdr:twoCellAnchor>
  <xdr:twoCellAnchor>
    <xdr:from>
      <xdr:col>16</xdr:col>
      <xdr:colOff>47625</xdr:colOff>
      <xdr:row>29</xdr:row>
      <xdr:rowOff>114300</xdr:rowOff>
    </xdr:from>
    <xdr:to>
      <xdr:col>19</xdr:col>
      <xdr:colOff>90280</xdr:colOff>
      <xdr:row>33</xdr:row>
      <xdr:rowOff>828</xdr:rowOff>
    </xdr:to>
    <xdr:sp macro="" textlink="">
      <xdr:nvSpPr>
        <xdr:cNvPr id="7" name="テキスト ボックス 6"/>
        <xdr:cNvSpPr txBox="1"/>
      </xdr:nvSpPr>
      <xdr:spPr>
        <a:xfrm>
          <a:off x="2028825" y="4629150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</a:p>
      </xdr:txBody>
    </xdr:sp>
    <xdr:clientData/>
  </xdr:twoCellAnchor>
  <xdr:twoCellAnchor>
    <xdr:from>
      <xdr:col>34</xdr:col>
      <xdr:colOff>57150</xdr:colOff>
      <xdr:row>22</xdr:row>
      <xdr:rowOff>9525</xdr:rowOff>
    </xdr:from>
    <xdr:to>
      <xdr:col>37</xdr:col>
      <xdr:colOff>99805</xdr:colOff>
      <xdr:row>25</xdr:row>
      <xdr:rowOff>19878</xdr:rowOff>
    </xdr:to>
    <xdr:sp macro="" textlink="">
      <xdr:nvSpPr>
        <xdr:cNvPr id="8" name="テキスト ボックス 7"/>
        <xdr:cNvSpPr txBox="1"/>
      </xdr:nvSpPr>
      <xdr:spPr>
        <a:xfrm>
          <a:off x="4267200" y="3505200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34</xdr:col>
      <xdr:colOff>57150</xdr:colOff>
      <xdr:row>29</xdr:row>
      <xdr:rowOff>114300</xdr:rowOff>
    </xdr:from>
    <xdr:to>
      <xdr:col>37</xdr:col>
      <xdr:colOff>99805</xdr:colOff>
      <xdr:row>33</xdr:row>
      <xdr:rowOff>828</xdr:rowOff>
    </xdr:to>
    <xdr:sp macro="" textlink="">
      <xdr:nvSpPr>
        <xdr:cNvPr id="9" name="テキスト ボックス 8"/>
        <xdr:cNvSpPr txBox="1"/>
      </xdr:nvSpPr>
      <xdr:spPr>
        <a:xfrm>
          <a:off x="4267200" y="4629150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34</xdr:col>
      <xdr:colOff>66675</xdr:colOff>
      <xdr:row>38</xdr:row>
      <xdr:rowOff>0</xdr:rowOff>
    </xdr:from>
    <xdr:to>
      <xdr:col>37</xdr:col>
      <xdr:colOff>109330</xdr:colOff>
      <xdr:row>41</xdr:row>
      <xdr:rowOff>10353</xdr:rowOff>
    </xdr:to>
    <xdr:sp macro="" textlink="">
      <xdr:nvSpPr>
        <xdr:cNvPr id="10" name="テキスト ボックス 9"/>
        <xdr:cNvSpPr txBox="1"/>
      </xdr:nvSpPr>
      <xdr:spPr>
        <a:xfrm>
          <a:off x="4276725" y="5781675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16</xdr:col>
      <xdr:colOff>57150</xdr:colOff>
      <xdr:row>38</xdr:row>
      <xdr:rowOff>9525</xdr:rowOff>
    </xdr:from>
    <xdr:to>
      <xdr:col>19</xdr:col>
      <xdr:colOff>99805</xdr:colOff>
      <xdr:row>41</xdr:row>
      <xdr:rowOff>19878</xdr:rowOff>
    </xdr:to>
    <xdr:sp macro="" textlink="">
      <xdr:nvSpPr>
        <xdr:cNvPr id="12" name="テキスト ボックス 11"/>
        <xdr:cNvSpPr txBox="1"/>
      </xdr:nvSpPr>
      <xdr:spPr>
        <a:xfrm>
          <a:off x="2038350" y="5791200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16</xdr:col>
      <xdr:colOff>95250</xdr:colOff>
      <xdr:row>46</xdr:row>
      <xdr:rowOff>85725</xdr:rowOff>
    </xdr:from>
    <xdr:to>
      <xdr:col>20</xdr:col>
      <xdr:colOff>14080</xdr:colOff>
      <xdr:row>49</xdr:row>
      <xdr:rowOff>29403</xdr:rowOff>
    </xdr:to>
    <xdr:sp macro="" textlink="">
      <xdr:nvSpPr>
        <xdr:cNvPr id="13" name="テキスト ボックス 12"/>
        <xdr:cNvSpPr txBox="1"/>
      </xdr:nvSpPr>
      <xdr:spPr>
        <a:xfrm>
          <a:off x="2076450" y="7010400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25</xdr:col>
      <xdr:colOff>28575</xdr:colOff>
      <xdr:row>46</xdr:row>
      <xdr:rowOff>104775</xdr:rowOff>
    </xdr:from>
    <xdr:to>
      <xdr:col>28</xdr:col>
      <xdr:colOff>71230</xdr:colOff>
      <xdr:row>49</xdr:row>
      <xdr:rowOff>48452</xdr:rowOff>
    </xdr:to>
    <xdr:sp macro="" textlink="">
      <xdr:nvSpPr>
        <xdr:cNvPr id="14" name="テキスト ボックス 13"/>
        <xdr:cNvSpPr txBox="1"/>
      </xdr:nvSpPr>
      <xdr:spPr>
        <a:xfrm>
          <a:off x="3124200" y="7029450"/>
          <a:ext cx="414130" cy="438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28575</xdr:colOff>
      <xdr:row>46</xdr:row>
      <xdr:rowOff>76200</xdr:rowOff>
    </xdr:from>
    <xdr:to>
      <xdr:col>37</xdr:col>
      <xdr:colOff>71230</xdr:colOff>
      <xdr:row>49</xdr:row>
      <xdr:rowOff>19878</xdr:rowOff>
    </xdr:to>
    <xdr:sp macro="" textlink="">
      <xdr:nvSpPr>
        <xdr:cNvPr id="15" name="テキスト ボックス 14"/>
        <xdr:cNvSpPr txBox="1"/>
      </xdr:nvSpPr>
      <xdr:spPr>
        <a:xfrm>
          <a:off x="4238625" y="7000875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16</xdr:col>
      <xdr:colOff>66675</xdr:colOff>
      <xdr:row>62</xdr:row>
      <xdr:rowOff>28575</xdr:rowOff>
    </xdr:from>
    <xdr:to>
      <xdr:col>19</xdr:col>
      <xdr:colOff>109330</xdr:colOff>
      <xdr:row>65</xdr:row>
      <xdr:rowOff>29402</xdr:rowOff>
    </xdr:to>
    <xdr:sp macro="" textlink="">
      <xdr:nvSpPr>
        <xdr:cNvPr id="16" name="テキスト ボックス 15"/>
        <xdr:cNvSpPr txBox="1"/>
      </xdr:nvSpPr>
      <xdr:spPr>
        <a:xfrm>
          <a:off x="2047875" y="9286875"/>
          <a:ext cx="414130" cy="438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47625</xdr:colOff>
      <xdr:row>62</xdr:row>
      <xdr:rowOff>57150</xdr:rowOff>
    </xdr:from>
    <xdr:to>
      <xdr:col>37</xdr:col>
      <xdr:colOff>90280</xdr:colOff>
      <xdr:row>65</xdr:row>
      <xdr:rowOff>57978</xdr:rowOff>
    </xdr:to>
    <xdr:sp macro="" textlink="">
      <xdr:nvSpPr>
        <xdr:cNvPr id="17" name="テキスト ボックス 16"/>
        <xdr:cNvSpPr txBox="1"/>
      </xdr:nvSpPr>
      <xdr:spPr>
        <a:xfrm>
          <a:off x="4257675" y="9315450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8</xdr:col>
      <xdr:colOff>9525</xdr:colOff>
      <xdr:row>56</xdr:row>
      <xdr:rowOff>104775</xdr:rowOff>
    </xdr:from>
    <xdr:to>
      <xdr:col>10</xdr:col>
      <xdr:colOff>47625</xdr:colOff>
      <xdr:row>60</xdr:row>
      <xdr:rowOff>1</xdr:rowOff>
    </xdr:to>
    <xdr:sp macro="" textlink="">
      <xdr:nvSpPr>
        <xdr:cNvPr id="20" name="下矢印 19"/>
        <xdr:cNvSpPr/>
      </xdr:nvSpPr>
      <xdr:spPr>
        <a:xfrm>
          <a:off x="1000125" y="8582025"/>
          <a:ext cx="285750" cy="428626"/>
        </a:xfrm>
        <a:prstGeom prst="downArrow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49</xdr:row>
      <xdr:rowOff>66675</xdr:rowOff>
    </xdr:from>
    <xdr:to>
      <xdr:col>45</xdr:col>
      <xdr:colOff>56636</xdr:colOff>
      <xdr:row>50</xdr:row>
      <xdr:rowOff>135317</xdr:rowOff>
    </xdr:to>
    <xdr:cxnSp macro="">
      <xdr:nvCxnSpPr>
        <xdr:cNvPr id="19" name="カギ線コネクタ 18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5400000">
          <a:off x="3280122" y="5378103"/>
          <a:ext cx="240092" cy="4457186"/>
        </a:xfrm>
        <a:prstGeom prst="bentConnector3">
          <a:avLst>
            <a:gd name="adj1" fmla="val 50000"/>
          </a:avLst>
        </a:prstGeom>
        <a:ln w="9525"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95250</xdr:colOff>
      <xdr:row>60</xdr:row>
      <xdr:rowOff>19050</xdr:rowOff>
    </xdr:from>
    <xdr:to>
      <xdr:col>39</xdr:col>
      <xdr:colOff>96491</xdr:colOff>
      <xdr:row>62</xdr:row>
      <xdr:rowOff>147041</xdr:rowOff>
    </xdr:to>
    <xdr:sp macro="" textlink="">
      <xdr:nvSpPr>
        <xdr:cNvPr id="21" name="テキスト ボックス 20"/>
        <xdr:cNvSpPr txBox="1"/>
      </xdr:nvSpPr>
      <xdr:spPr>
        <a:xfrm>
          <a:off x="4552950" y="9029700"/>
          <a:ext cx="372716" cy="375641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Ⓓ</a:t>
          </a:r>
        </a:p>
      </xdr:txBody>
    </xdr:sp>
    <xdr:clientData/>
  </xdr:twoCellAnchor>
  <xdr:twoCellAnchor>
    <xdr:from>
      <xdr:col>9</xdr:col>
      <xdr:colOff>28575</xdr:colOff>
      <xdr:row>41</xdr:row>
      <xdr:rowOff>76200</xdr:rowOff>
    </xdr:from>
    <xdr:to>
      <xdr:col>45</xdr:col>
      <xdr:colOff>28061</xdr:colOff>
      <xdr:row>43</xdr:row>
      <xdr:rowOff>11492</xdr:rowOff>
    </xdr:to>
    <xdr:cxnSp macro="">
      <xdr:nvCxnSpPr>
        <xdr:cNvPr id="35" name="カギ線コネクタ 34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5400000">
          <a:off x="3251547" y="4216053"/>
          <a:ext cx="240092" cy="4457186"/>
        </a:xfrm>
        <a:prstGeom prst="bentConnector3">
          <a:avLst>
            <a:gd name="adj1" fmla="val 50000"/>
          </a:avLst>
        </a:prstGeom>
        <a:ln w="9525"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50</xdr:row>
      <xdr:rowOff>0</xdr:rowOff>
    </xdr:from>
    <xdr:to>
      <xdr:col>53</xdr:col>
      <xdr:colOff>85725</xdr:colOff>
      <xdr:row>59</xdr:row>
      <xdr:rowOff>114300</xdr:rowOff>
    </xdr:to>
    <xdr:sp macro="" textlink="">
      <xdr:nvSpPr>
        <xdr:cNvPr id="2" name="正方形/長方形 1"/>
        <xdr:cNvSpPr/>
      </xdr:nvSpPr>
      <xdr:spPr>
        <a:xfrm>
          <a:off x="180975" y="7648575"/>
          <a:ext cx="6467475" cy="1362075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95251</xdr:colOff>
      <xdr:row>0</xdr:row>
      <xdr:rowOff>2483</xdr:rowOff>
    </xdr:from>
    <xdr:to>
      <xdr:col>52</xdr:col>
      <xdr:colOff>28576</xdr:colOff>
      <xdr:row>4</xdr:row>
      <xdr:rowOff>145359</xdr:rowOff>
    </xdr:to>
    <xdr:sp macro="" textlink="">
      <xdr:nvSpPr>
        <xdr:cNvPr id="3" name="正方形/長方形 2"/>
        <xdr:cNvSpPr/>
      </xdr:nvSpPr>
      <xdr:spPr>
        <a:xfrm>
          <a:off x="219490" y="2483"/>
          <a:ext cx="6269521" cy="6232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石川県新型コロナウイルス感染拡大防止協力金（第６次）計算シート</a:t>
          </a:r>
          <a:endParaRPr kumimoji="1" lang="en-US" altLang="ja-JP" sz="14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減少額方式（開業１年未満大企業等）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0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49</xdr:col>
      <xdr:colOff>28576</xdr:colOff>
      <xdr:row>0</xdr:row>
      <xdr:rowOff>38100</xdr:rowOff>
    </xdr:from>
    <xdr:to>
      <xdr:col>54</xdr:col>
      <xdr:colOff>57151</xdr:colOff>
      <xdr:row>2</xdr:row>
      <xdr:rowOff>105676</xdr:rowOff>
    </xdr:to>
    <xdr:sp macro="" textlink="">
      <xdr:nvSpPr>
        <xdr:cNvPr id="4" name="正方形/長方形 3"/>
        <xdr:cNvSpPr/>
      </xdr:nvSpPr>
      <xdr:spPr>
        <a:xfrm>
          <a:off x="6096001" y="38100"/>
          <a:ext cx="647700" cy="31522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別紙５</a:t>
          </a:r>
        </a:p>
      </xdr:txBody>
    </xdr:sp>
    <xdr:clientData/>
  </xdr:twoCellAnchor>
  <xdr:twoCellAnchor>
    <xdr:from>
      <xdr:col>16</xdr:col>
      <xdr:colOff>50109</xdr:colOff>
      <xdr:row>49</xdr:row>
      <xdr:rowOff>190086</xdr:rowOff>
    </xdr:from>
    <xdr:to>
      <xdr:col>54</xdr:col>
      <xdr:colOff>59634</xdr:colOff>
      <xdr:row>62</xdr:row>
      <xdr:rowOff>171035</xdr:rowOff>
    </xdr:to>
    <xdr:sp macro="" textlink="">
      <xdr:nvSpPr>
        <xdr:cNvPr id="5" name="テキスト ボックス 4"/>
        <xdr:cNvSpPr txBox="1"/>
      </xdr:nvSpPr>
      <xdr:spPr>
        <a:xfrm>
          <a:off x="2037935" y="7553325"/>
          <a:ext cx="4730612" cy="1803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2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＜上限について＞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ja-JP" altLang="en-US" sz="11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金沢市内の店舗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上限２０万円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ja-JP" altLang="en-US" sz="11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白山市、野々市市内の店舗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上限２０万円または、上記の②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×0.3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をして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算出された額の千円未満を切上げた額のいずれか低い額　　　　　　　　　　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47625</xdr:colOff>
      <xdr:row>24</xdr:row>
      <xdr:rowOff>104775</xdr:rowOff>
    </xdr:from>
    <xdr:to>
      <xdr:col>19</xdr:col>
      <xdr:colOff>90280</xdr:colOff>
      <xdr:row>27</xdr:row>
      <xdr:rowOff>134178</xdr:rowOff>
    </xdr:to>
    <xdr:sp macro="" textlink="">
      <xdr:nvSpPr>
        <xdr:cNvPr id="6" name="テキスト ボックス 5"/>
        <xdr:cNvSpPr txBox="1"/>
      </xdr:nvSpPr>
      <xdr:spPr>
        <a:xfrm>
          <a:off x="2028825" y="3476625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47625</xdr:colOff>
      <xdr:row>31</xdr:row>
      <xdr:rowOff>114300</xdr:rowOff>
    </xdr:from>
    <xdr:to>
      <xdr:col>19</xdr:col>
      <xdr:colOff>90280</xdr:colOff>
      <xdr:row>35</xdr:row>
      <xdr:rowOff>828</xdr:rowOff>
    </xdr:to>
    <xdr:sp macro="" textlink="">
      <xdr:nvSpPr>
        <xdr:cNvPr id="7" name="テキスト ボックス 6"/>
        <xdr:cNvSpPr txBox="1"/>
      </xdr:nvSpPr>
      <xdr:spPr>
        <a:xfrm>
          <a:off x="2028825" y="4629150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</a:p>
      </xdr:txBody>
    </xdr:sp>
    <xdr:clientData/>
  </xdr:twoCellAnchor>
  <xdr:twoCellAnchor>
    <xdr:from>
      <xdr:col>34</xdr:col>
      <xdr:colOff>57150</xdr:colOff>
      <xdr:row>25</xdr:row>
      <xdr:rowOff>9525</xdr:rowOff>
    </xdr:from>
    <xdr:to>
      <xdr:col>37</xdr:col>
      <xdr:colOff>99805</xdr:colOff>
      <xdr:row>28</xdr:row>
      <xdr:rowOff>19878</xdr:rowOff>
    </xdr:to>
    <xdr:sp macro="" textlink="">
      <xdr:nvSpPr>
        <xdr:cNvPr id="8" name="テキスト ボックス 7"/>
        <xdr:cNvSpPr txBox="1"/>
      </xdr:nvSpPr>
      <xdr:spPr>
        <a:xfrm>
          <a:off x="4267200" y="3505200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34</xdr:col>
      <xdr:colOff>57150</xdr:colOff>
      <xdr:row>31</xdr:row>
      <xdr:rowOff>114300</xdr:rowOff>
    </xdr:from>
    <xdr:to>
      <xdr:col>37</xdr:col>
      <xdr:colOff>99805</xdr:colOff>
      <xdr:row>35</xdr:row>
      <xdr:rowOff>828</xdr:rowOff>
    </xdr:to>
    <xdr:sp macro="" textlink="">
      <xdr:nvSpPr>
        <xdr:cNvPr id="9" name="テキスト ボックス 8"/>
        <xdr:cNvSpPr txBox="1"/>
      </xdr:nvSpPr>
      <xdr:spPr>
        <a:xfrm>
          <a:off x="4267200" y="4629150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34</xdr:col>
      <xdr:colOff>66675</xdr:colOff>
      <xdr:row>39</xdr:row>
      <xdr:rowOff>0</xdr:rowOff>
    </xdr:from>
    <xdr:to>
      <xdr:col>37</xdr:col>
      <xdr:colOff>109330</xdr:colOff>
      <xdr:row>42</xdr:row>
      <xdr:rowOff>10353</xdr:rowOff>
    </xdr:to>
    <xdr:sp macro="" textlink="">
      <xdr:nvSpPr>
        <xdr:cNvPr id="10" name="テキスト ボックス 9"/>
        <xdr:cNvSpPr txBox="1"/>
      </xdr:nvSpPr>
      <xdr:spPr>
        <a:xfrm>
          <a:off x="4276725" y="5781675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13</xdr:col>
      <xdr:colOff>57150</xdr:colOff>
      <xdr:row>46</xdr:row>
      <xdr:rowOff>66675</xdr:rowOff>
    </xdr:from>
    <xdr:to>
      <xdr:col>16</xdr:col>
      <xdr:colOff>99805</xdr:colOff>
      <xdr:row>49</xdr:row>
      <xdr:rowOff>10352</xdr:rowOff>
    </xdr:to>
    <xdr:sp macro="" textlink="">
      <xdr:nvSpPr>
        <xdr:cNvPr id="13" name="テキスト ボックス 12"/>
        <xdr:cNvSpPr txBox="1"/>
      </xdr:nvSpPr>
      <xdr:spPr>
        <a:xfrm>
          <a:off x="1666875" y="7562850"/>
          <a:ext cx="414130" cy="410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36</xdr:col>
      <xdr:colOff>28575</xdr:colOff>
      <xdr:row>46</xdr:row>
      <xdr:rowOff>47625</xdr:rowOff>
    </xdr:from>
    <xdr:to>
      <xdr:col>39</xdr:col>
      <xdr:colOff>71230</xdr:colOff>
      <xdr:row>48</xdr:row>
      <xdr:rowOff>115128</xdr:rowOff>
    </xdr:to>
    <xdr:sp macro="" textlink="">
      <xdr:nvSpPr>
        <xdr:cNvPr id="14" name="テキスト ボックス 13"/>
        <xdr:cNvSpPr txBox="1"/>
      </xdr:nvSpPr>
      <xdr:spPr>
        <a:xfrm>
          <a:off x="4501184" y="7021582"/>
          <a:ext cx="415372" cy="4153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16</xdr:col>
      <xdr:colOff>66675</xdr:colOff>
      <xdr:row>62</xdr:row>
      <xdr:rowOff>28575</xdr:rowOff>
    </xdr:from>
    <xdr:to>
      <xdr:col>19</xdr:col>
      <xdr:colOff>109330</xdr:colOff>
      <xdr:row>65</xdr:row>
      <xdr:rowOff>29402</xdr:rowOff>
    </xdr:to>
    <xdr:sp macro="" textlink="">
      <xdr:nvSpPr>
        <xdr:cNvPr id="15" name="テキスト ボックス 14"/>
        <xdr:cNvSpPr txBox="1"/>
      </xdr:nvSpPr>
      <xdr:spPr>
        <a:xfrm>
          <a:off x="2047875" y="9286875"/>
          <a:ext cx="414130" cy="438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47625</xdr:colOff>
      <xdr:row>62</xdr:row>
      <xdr:rowOff>57150</xdr:rowOff>
    </xdr:from>
    <xdr:to>
      <xdr:col>37</xdr:col>
      <xdr:colOff>90280</xdr:colOff>
      <xdr:row>65</xdr:row>
      <xdr:rowOff>57978</xdr:rowOff>
    </xdr:to>
    <xdr:sp macro="" textlink="">
      <xdr:nvSpPr>
        <xdr:cNvPr id="16" name="テキスト ボックス 15"/>
        <xdr:cNvSpPr txBox="1"/>
      </xdr:nvSpPr>
      <xdr:spPr>
        <a:xfrm>
          <a:off x="4257675" y="9315450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8</xdr:col>
      <xdr:colOff>9525</xdr:colOff>
      <xdr:row>56</xdr:row>
      <xdr:rowOff>41414</xdr:rowOff>
    </xdr:from>
    <xdr:to>
      <xdr:col>10</xdr:col>
      <xdr:colOff>47625</xdr:colOff>
      <xdr:row>59</xdr:row>
      <xdr:rowOff>140807</xdr:rowOff>
    </xdr:to>
    <xdr:sp macro="" textlink="">
      <xdr:nvSpPr>
        <xdr:cNvPr id="18" name="下矢印 17"/>
        <xdr:cNvSpPr/>
      </xdr:nvSpPr>
      <xdr:spPr>
        <a:xfrm>
          <a:off x="1003438" y="8572501"/>
          <a:ext cx="286578" cy="405849"/>
        </a:xfrm>
        <a:prstGeom prst="downArrow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47625</xdr:colOff>
      <xdr:row>38</xdr:row>
      <xdr:rowOff>133350</xdr:rowOff>
    </xdr:from>
    <xdr:to>
      <xdr:col>19</xdr:col>
      <xdr:colOff>90280</xdr:colOff>
      <xdr:row>42</xdr:row>
      <xdr:rowOff>29403</xdr:rowOff>
    </xdr:to>
    <xdr:sp macro="" textlink="">
      <xdr:nvSpPr>
        <xdr:cNvPr id="19" name="テキスト ボックス 18"/>
        <xdr:cNvSpPr txBox="1"/>
      </xdr:nvSpPr>
      <xdr:spPr>
        <a:xfrm>
          <a:off x="2028825" y="6276975"/>
          <a:ext cx="414130" cy="505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28</xdr:col>
      <xdr:colOff>76200</xdr:colOff>
      <xdr:row>46</xdr:row>
      <xdr:rowOff>38100</xdr:rowOff>
    </xdr:from>
    <xdr:to>
      <xdr:col>31</xdr:col>
      <xdr:colOff>118855</xdr:colOff>
      <xdr:row>49</xdr:row>
      <xdr:rowOff>77028</xdr:rowOff>
    </xdr:to>
    <xdr:sp macro="" textlink="">
      <xdr:nvSpPr>
        <xdr:cNvPr id="20" name="テキスト ボックス 19"/>
        <xdr:cNvSpPr txBox="1"/>
      </xdr:nvSpPr>
      <xdr:spPr>
        <a:xfrm>
          <a:off x="3543300" y="7534275"/>
          <a:ext cx="414130" cy="505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27793</xdr:colOff>
      <xdr:row>49</xdr:row>
      <xdr:rowOff>48265</xdr:rowOff>
    </xdr:from>
    <xdr:to>
      <xdr:col>47</xdr:col>
      <xdr:colOff>86042</xdr:colOff>
      <xdr:row>51</xdr:row>
      <xdr:rowOff>49695</xdr:rowOff>
    </xdr:to>
    <xdr:cxnSp macro="">
      <xdr:nvCxnSpPr>
        <xdr:cNvPr id="26" name="カギ線コネクタ 25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5400000">
          <a:off x="3344398" y="5295877"/>
          <a:ext cx="382430" cy="4779336"/>
        </a:xfrm>
        <a:prstGeom prst="bentConnector3">
          <a:avLst>
            <a:gd name="adj1" fmla="val 50000"/>
          </a:avLst>
        </a:prstGeom>
        <a:ln w="12700"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94678</xdr:colOff>
      <xdr:row>35</xdr:row>
      <xdr:rowOff>26356</xdr:rowOff>
    </xdr:from>
    <xdr:to>
      <xdr:col>45</xdr:col>
      <xdr:colOff>79255</xdr:colOff>
      <xdr:row>37</xdr:row>
      <xdr:rowOff>26252</xdr:rowOff>
    </xdr:to>
    <xdr:cxnSp macro="">
      <xdr:nvCxnSpPr>
        <xdr:cNvPr id="38" name="カギ線コネクタ 37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5400000">
          <a:off x="3321377" y="3268374"/>
          <a:ext cx="240092" cy="4457186"/>
        </a:xfrm>
        <a:prstGeom prst="bentConnector3">
          <a:avLst>
            <a:gd name="adj1" fmla="val 50000"/>
          </a:avLst>
        </a:prstGeom>
        <a:ln w="9525"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57978</xdr:colOff>
      <xdr:row>60</xdr:row>
      <xdr:rowOff>82826</xdr:rowOff>
    </xdr:from>
    <xdr:to>
      <xdr:col>39</xdr:col>
      <xdr:colOff>57977</xdr:colOff>
      <xdr:row>63</xdr:row>
      <xdr:rowOff>11207</xdr:rowOff>
    </xdr:to>
    <xdr:sp macro="" textlink="">
      <xdr:nvSpPr>
        <xdr:cNvPr id="21" name="テキスト ボックス 20"/>
        <xdr:cNvSpPr txBox="1"/>
      </xdr:nvSpPr>
      <xdr:spPr>
        <a:xfrm>
          <a:off x="4530587" y="9003196"/>
          <a:ext cx="372716" cy="375641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Ⓓ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B2:B4" totalsRowShown="0" headerRowDxfId="14" dataDxfId="13">
  <autoFilter ref="B2:B4"/>
  <tableColumns count="1">
    <tableColumn id="1" name="市町区分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日数" displayName="日数" ref="D2:D45" totalsRowShown="0" headerRowDxfId="11" dataDxfId="10">
  <autoFilter ref="D2:D45"/>
  <tableColumns count="1">
    <tableColumn id="1" name="日数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テーブル4" displayName="テーブル4" ref="F2:F4" totalsRowShown="0" headerRowDxfId="8" dataDxfId="7">
  <autoFilter ref="F2:F4"/>
  <tableColumns count="1">
    <tableColumn id="1" name="西暦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テーブル5" displayName="テーブル5" ref="G2:G14" totalsRowShown="0" headerRowDxfId="5" dataDxfId="4">
  <autoFilter ref="G2:G14"/>
  <tableColumns count="1">
    <tableColumn id="1" name="月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テーブル6" displayName="テーブル6" ref="H2:H33" totalsRowShown="0" headerRowDxfId="2" dataDxfId="1">
  <autoFilter ref="H2:H33"/>
  <tableColumns count="1">
    <tableColumn id="1" name="日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H68"/>
  <sheetViews>
    <sheetView tabSelected="1" showWhiteSpace="0" view="pageLayout" zoomScale="85" zoomScaleNormal="100" zoomScalePageLayoutView="85" workbookViewId="0">
      <selection activeCell="T5" sqref="T5:BB6"/>
    </sheetView>
  </sheetViews>
  <sheetFormatPr defaultColWidth="1.625" defaultRowHeight="9.9499999999999993" customHeight="1" x14ac:dyDescent="0.4"/>
  <cols>
    <col min="60" max="60" width="8" bestFit="1" customWidth="1"/>
  </cols>
  <sheetData>
    <row r="3" spans="2:55" ht="12.75" customHeight="1" x14ac:dyDescent="0.4"/>
    <row r="5" spans="2:55" ht="20.25" customHeight="1" x14ac:dyDescent="0.4">
      <c r="B5" s="115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7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4"/>
      <c r="AT5" s="124"/>
      <c r="AU5" s="124"/>
      <c r="AV5" s="125"/>
      <c r="AW5" s="125"/>
      <c r="AX5" s="125"/>
      <c r="AY5" s="125"/>
      <c r="AZ5" s="125"/>
      <c r="BA5" s="125"/>
      <c r="BB5" s="126"/>
    </row>
    <row r="6" spans="2:55" ht="19.5" customHeight="1" x14ac:dyDescent="0.4">
      <c r="B6" s="118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9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8"/>
      <c r="AT6" s="128"/>
      <c r="AU6" s="128"/>
      <c r="AV6" s="129"/>
      <c r="AW6" s="129"/>
      <c r="AX6" s="129"/>
      <c r="AY6" s="129"/>
      <c r="AZ6" s="129"/>
      <c r="BA6" s="129"/>
      <c r="BB6" s="130"/>
    </row>
    <row r="7" spans="2:55" ht="9.9499999999999993" customHeight="1" x14ac:dyDescent="0.4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2"/>
      <c r="AT7" s="3"/>
      <c r="AU7" s="3"/>
    </row>
    <row r="8" spans="2:55" ht="18.75" customHeight="1" x14ac:dyDescent="0.4">
      <c r="B8" s="120" t="s">
        <v>1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7"/>
    </row>
    <row r="9" spans="2:55" ht="19.5" customHeight="1" x14ac:dyDescent="0.4">
      <c r="B9" s="121" t="s">
        <v>2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09"/>
      <c r="U9" s="110"/>
      <c r="V9" s="110"/>
      <c r="W9" s="110"/>
      <c r="X9" s="110"/>
      <c r="Y9" s="110"/>
      <c r="Z9" s="110"/>
      <c r="AA9" s="110"/>
      <c r="AB9" s="134" t="s">
        <v>18</v>
      </c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09"/>
      <c r="AU9" s="110"/>
      <c r="AV9" s="110"/>
      <c r="AW9" s="110"/>
      <c r="AX9" s="110"/>
      <c r="AY9" s="110"/>
      <c r="AZ9" s="110"/>
      <c r="BA9" s="110"/>
      <c r="BB9" s="110"/>
    </row>
    <row r="10" spans="2:55" ht="9.9499999999999993" customHeight="1" x14ac:dyDescent="0.4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5"/>
      <c r="AT10" s="5"/>
      <c r="AU10" s="5"/>
    </row>
    <row r="11" spans="2:55" ht="9.9499999999999993" customHeight="1" x14ac:dyDescent="0.4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7"/>
      <c r="AT11" s="27"/>
      <c r="AU11" s="27"/>
      <c r="AV11" s="28"/>
      <c r="AW11" s="28"/>
      <c r="AX11" s="28"/>
      <c r="AY11" s="28"/>
      <c r="AZ11" s="28"/>
      <c r="BA11" s="28"/>
      <c r="BB11" s="29"/>
    </row>
    <row r="12" spans="2:55" ht="9.9499999999999993" customHeight="1" x14ac:dyDescent="0.4">
      <c r="B12" s="30"/>
      <c r="C12" s="57" t="s">
        <v>29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19"/>
      <c r="AK12" s="19"/>
      <c r="AL12" s="19"/>
      <c r="AM12" s="19"/>
      <c r="AN12" s="19"/>
      <c r="AO12" s="19"/>
      <c r="AP12" s="19"/>
      <c r="AQ12" s="19"/>
      <c r="AR12" s="19"/>
      <c r="AS12" s="7"/>
      <c r="AT12" s="7"/>
      <c r="AU12" s="7"/>
      <c r="AV12" s="6"/>
      <c r="AW12" s="6"/>
      <c r="AX12" s="6"/>
      <c r="AY12" s="6"/>
      <c r="AZ12" s="6"/>
      <c r="BA12" s="6"/>
      <c r="BB12" s="20"/>
    </row>
    <row r="13" spans="2:55" ht="9.9499999999999993" customHeight="1" x14ac:dyDescent="0.4">
      <c r="B13" s="30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19"/>
      <c r="AK13" s="19"/>
      <c r="AL13" s="19"/>
      <c r="AM13" s="19"/>
      <c r="AN13" s="19"/>
      <c r="AO13" s="19"/>
      <c r="AP13" s="19"/>
      <c r="AQ13" s="19"/>
      <c r="AR13" s="19"/>
      <c r="AS13" s="7"/>
      <c r="AT13" s="7"/>
      <c r="AU13" s="7"/>
      <c r="AV13" s="6"/>
      <c r="AW13" s="6"/>
      <c r="AX13" s="6"/>
      <c r="AY13" s="6"/>
      <c r="AZ13" s="6"/>
      <c r="BA13" s="6"/>
      <c r="BB13" s="20"/>
    </row>
    <row r="14" spans="2:55" ht="9.9499999999999993" customHeight="1" x14ac:dyDescent="0.4">
      <c r="B14" s="30"/>
      <c r="C14" s="19"/>
      <c r="D14" s="19"/>
      <c r="E14" s="57" t="s">
        <v>39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19"/>
      <c r="AK14" s="19"/>
      <c r="AL14" s="19"/>
      <c r="AM14" s="19"/>
      <c r="AN14" s="19"/>
      <c r="AO14" s="19"/>
      <c r="AP14" s="19"/>
      <c r="AQ14" s="19"/>
      <c r="AR14" s="19"/>
      <c r="AS14" s="7"/>
      <c r="AT14" s="7"/>
      <c r="AU14" s="7"/>
      <c r="AV14" s="6"/>
      <c r="AW14" s="6"/>
      <c r="AX14" s="6"/>
      <c r="AY14" s="6"/>
      <c r="AZ14" s="6"/>
      <c r="BA14" s="6"/>
      <c r="BB14" s="20"/>
      <c r="BC14" s="6"/>
    </row>
    <row r="15" spans="2:55" ht="11.25" customHeight="1" x14ac:dyDescent="0.4">
      <c r="B15" s="30"/>
      <c r="C15" s="19"/>
      <c r="D15" s="19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19"/>
      <c r="AK15" s="19"/>
      <c r="AL15" s="19"/>
      <c r="AM15" s="19"/>
      <c r="AN15" s="19"/>
      <c r="AO15" s="19"/>
      <c r="AP15" s="19"/>
      <c r="AQ15" s="19"/>
      <c r="AR15" s="19"/>
      <c r="AS15" s="7"/>
      <c r="AT15" s="7"/>
      <c r="AU15" s="7"/>
      <c r="AV15" s="6"/>
      <c r="AW15" s="6"/>
      <c r="AX15" s="6"/>
      <c r="AY15" s="6"/>
      <c r="AZ15" s="6"/>
      <c r="BA15" s="6"/>
      <c r="BB15" s="20"/>
      <c r="BC15" s="6"/>
    </row>
    <row r="16" spans="2:55" ht="11.25" customHeight="1" x14ac:dyDescent="0.4">
      <c r="B16" s="30"/>
      <c r="C16" s="19"/>
      <c r="D16" s="19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19"/>
      <c r="AK16" s="19"/>
      <c r="AL16" s="19"/>
      <c r="AM16" s="19"/>
      <c r="AN16" s="19"/>
      <c r="AO16" s="19"/>
      <c r="AP16" s="19"/>
      <c r="AQ16" s="19"/>
      <c r="AR16" s="19"/>
      <c r="AS16" s="7"/>
      <c r="AT16" s="7"/>
      <c r="AU16" s="7"/>
      <c r="AV16" s="6"/>
      <c r="AW16" s="6"/>
      <c r="AX16" s="6"/>
      <c r="AY16" s="6"/>
      <c r="AZ16" s="6"/>
      <c r="BA16" s="6"/>
      <c r="BB16" s="20"/>
      <c r="BC16" s="6"/>
    </row>
    <row r="17" spans="2:55" ht="15" customHeight="1" x14ac:dyDescent="0.4">
      <c r="B17" s="30"/>
      <c r="C17" s="19"/>
      <c r="D17" s="19"/>
      <c r="E17" s="37" t="s">
        <v>3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19"/>
      <c r="AK17" s="19"/>
      <c r="AL17" s="19"/>
      <c r="AM17" s="19"/>
      <c r="AN17" s="19"/>
      <c r="AO17" s="19"/>
      <c r="AP17" s="19"/>
      <c r="AQ17" s="19"/>
      <c r="AR17" s="19"/>
      <c r="AS17" s="7"/>
      <c r="AT17" s="7"/>
      <c r="AU17" s="7"/>
      <c r="AV17" s="6"/>
      <c r="AW17" s="6"/>
      <c r="AX17" s="6"/>
      <c r="AY17" s="6"/>
      <c r="AZ17" s="6"/>
      <c r="BA17" s="6"/>
      <c r="BB17" s="20"/>
      <c r="BC17" s="6"/>
    </row>
    <row r="18" spans="2:55" ht="14.1" customHeight="1" x14ac:dyDescent="0.4">
      <c r="B18" s="30"/>
      <c r="C18" s="19"/>
      <c r="D18" s="19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19"/>
      <c r="AK18" s="19"/>
      <c r="AL18" s="19"/>
      <c r="AM18" s="19"/>
      <c r="AN18" s="19"/>
      <c r="AO18" s="19"/>
      <c r="AP18" s="19"/>
      <c r="AQ18" s="19"/>
      <c r="AR18" s="19"/>
      <c r="AS18" s="7"/>
      <c r="AT18" s="7"/>
      <c r="AU18" s="7"/>
      <c r="AV18" s="6"/>
      <c r="AW18" s="6"/>
      <c r="AX18" s="6"/>
      <c r="AY18" s="6"/>
      <c r="AZ18" s="6"/>
      <c r="BA18" s="6"/>
      <c r="BB18" s="20"/>
      <c r="BC18" s="6"/>
    </row>
    <row r="19" spans="2:55" ht="16.5" customHeight="1" x14ac:dyDescent="0.4">
      <c r="B19" s="30"/>
      <c r="C19" s="19"/>
      <c r="D19" s="19"/>
      <c r="E19" s="36"/>
      <c r="F19" s="51" t="s">
        <v>4</v>
      </c>
      <c r="G19" s="51"/>
      <c r="H19" s="51"/>
      <c r="I19" s="51"/>
      <c r="J19" s="18"/>
      <c r="K19" s="18"/>
      <c r="L19" s="18"/>
      <c r="M19" s="18"/>
      <c r="N19" s="18"/>
      <c r="O19" s="18"/>
      <c r="P19" s="18"/>
      <c r="Q19" s="18"/>
      <c r="R19" s="5"/>
      <c r="S19" s="5"/>
      <c r="T19" s="5"/>
      <c r="X19" s="112"/>
      <c r="Y19" s="113"/>
      <c r="Z19" s="114"/>
      <c r="AB19" s="9"/>
      <c r="AC19" s="9"/>
      <c r="AD19" s="63" t="s">
        <v>5</v>
      </c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111"/>
      <c r="AQ19" s="111"/>
      <c r="AR19" s="111"/>
      <c r="AS19" s="111"/>
      <c r="AT19" s="111"/>
      <c r="AU19" s="39"/>
      <c r="AV19" s="112"/>
      <c r="AW19" s="113"/>
      <c r="AX19" s="114"/>
      <c r="AY19" s="7"/>
      <c r="AZ19" s="7"/>
      <c r="BA19" s="6"/>
      <c r="BB19" s="20"/>
      <c r="BC19" s="6"/>
    </row>
    <row r="20" spans="2:55" ht="9.9499999999999993" customHeight="1" x14ac:dyDescent="0.4">
      <c r="B20" s="30"/>
      <c r="C20" s="21"/>
      <c r="D20" s="21"/>
      <c r="E20" s="21"/>
      <c r="F20" s="21"/>
      <c r="G20" s="21"/>
      <c r="H20" s="21"/>
      <c r="I20" s="21"/>
      <c r="J20" s="38"/>
      <c r="K20" s="38"/>
      <c r="L20" s="38"/>
      <c r="M20" s="38"/>
      <c r="N20" s="38"/>
      <c r="O20" s="38"/>
      <c r="P20" s="38"/>
      <c r="Q20" s="38"/>
      <c r="R20" s="26"/>
      <c r="S20" s="26"/>
      <c r="T20" s="26"/>
      <c r="U20" s="26"/>
      <c r="V20" s="26"/>
      <c r="W20" s="26"/>
      <c r="X20" s="26"/>
      <c r="Y20" s="26"/>
      <c r="Z20" s="26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7"/>
      <c r="AT20" s="7"/>
      <c r="AU20" s="7"/>
      <c r="AV20" s="6"/>
      <c r="AW20" s="6"/>
      <c r="AX20" s="6"/>
      <c r="AY20" s="6"/>
      <c r="AZ20" s="6"/>
      <c r="BA20" s="6"/>
      <c r="BB20" s="20"/>
      <c r="BC20" s="6"/>
    </row>
    <row r="21" spans="2:55" ht="9.9499999999999993" customHeight="1" x14ac:dyDescent="0.4">
      <c r="B21" s="31"/>
      <c r="C21" s="79" t="s">
        <v>6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19"/>
      <c r="S21" s="19"/>
      <c r="T21" s="19"/>
      <c r="U21" s="79" t="s">
        <v>19</v>
      </c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1"/>
      <c r="AJ21" s="19"/>
      <c r="AK21" s="19"/>
      <c r="AL21" s="17"/>
      <c r="AM21" s="79" t="s">
        <v>20</v>
      </c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1"/>
      <c r="BB21" s="20"/>
      <c r="BC21" s="6"/>
    </row>
    <row r="22" spans="2:55" ht="9.9499999999999993" customHeight="1" x14ac:dyDescent="0.4">
      <c r="B22" s="31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4"/>
      <c r="R22" s="19"/>
      <c r="S22" s="19"/>
      <c r="T22" s="19"/>
      <c r="U22" s="82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19"/>
      <c r="AK22" s="19"/>
      <c r="AL22" s="12"/>
      <c r="AM22" s="82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4"/>
      <c r="BB22" s="20"/>
      <c r="BC22" s="6"/>
    </row>
    <row r="23" spans="2:55" ht="11.25" customHeight="1" x14ac:dyDescent="0.4">
      <c r="B23" s="31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7"/>
      <c r="R23" s="19"/>
      <c r="S23" s="19"/>
      <c r="T23" s="19"/>
      <c r="U23" s="85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19"/>
      <c r="AK23" s="19"/>
      <c r="AL23" s="12"/>
      <c r="AM23" s="85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7"/>
      <c r="BB23" s="20"/>
      <c r="BC23" s="6"/>
    </row>
    <row r="24" spans="2:55" ht="11.25" customHeight="1" x14ac:dyDescent="0.4">
      <c r="B24" s="31"/>
      <c r="C24" s="67" t="s">
        <v>7</v>
      </c>
      <c r="D24" s="67"/>
      <c r="E24" s="68"/>
      <c r="F24" s="103"/>
      <c r="G24" s="104"/>
      <c r="H24" s="104"/>
      <c r="I24" s="104"/>
      <c r="J24" s="104"/>
      <c r="K24" s="104"/>
      <c r="L24" s="104"/>
      <c r="M24" s="104"/>
      <c r="N24" s="105"/>
      <c r="O24" s="59" t="s">
        <v>8</v>
      </c>
      <c r="P24" s="60"/>
      <c r="Q24" s="65"/>
      <c r="R24" s="19"/>
      <c r="S24" s="19"/>
      <c r="T24" s="22"/>
      <c r="U24" s="67" t="s">
        <v>9</v>
      </c>
      <c r="V24" s="67"/>
      <c r="W24" s="68"/>
      <c r="X24" s="103"/>
      <c r="Y24" s="104"/>
      <c r="Z24" s="104"/>
      <c r="AA24" s="104"/>
      <c r="AB24" s="104"/>
      <c r="AC24" s="104"/>
      <c r="AD24" s="104"/>
      <c r="AE24" s="104"/>
      <c r="AF24" s="105"/>
      <c r="AG24" s="59" t="s">
        <v>8</v>
      </c>
      <c r="AH24" s="60"/>
      <c r="AI24" s="65"/>
      <c r="AJ24" s="19"/>
      <c r="AK24" s="19"/>
      <c r="AL24" s="23"/>
      <c r="AM24" s="67" t="s">
        <v>10</v>
      </c>
      <c r="AN24" s="67"/>
      <c r="AO24" s="68"/>
      <c r="AP24" s="71">
        <f t="shared" ref="AP24" si="0">F24+X24</f>
        <v>0</v>
      </c>
      <c r="AQ24" s="72"/>
      <c r="AR24" s="72"/>
      <c r="AS24" s="72"/>
      <c r="AT24" s="72"/>
      <c r="AU24" s="72"/>
      <c r="AV24" s="72"/>
      <c r="AW24" s="72"/>
      <c r="AX24" s="73"/>
      <c r="AY24" s="59" t="s">
        <v>8</v>
      </c>
      <c r="AZ24" s="60"/>
      <c r="BA24" s="65"/>
      <c r="BB24" s="20"/>
      <c r="BC24" s="6"/>
    </row>
    <row r="25" spans="2:55" ht="11.25" customHeight="1" x14ac:dyDescent="0.4">
      <c r="B25" s="31"/>
      <c r="C25" s="69"/>
      <c r="D25" s="69"/>
      <c r="E25" s="70"/>
      <c r="F25" s="106"/>
      <c r="G25" s="107"/>
      <c r="H25" s="107"/>
      <c r="I25" s="107"/>
      <c r="J25" s="107"/>
      <c r="K25" s="107"/>
      <c r="L25" s="107"/>
      <c r="M25" s="107"/>
      <c r="N25" s="108"/>
      <c r="O25" s="62"/>
      <c r="P25" s="63"/>
      <c r="Q25" s="66"/>
      <c r="R25" s="19"/>
      <c r="S25" s="19"/>
      <c r="T25" s="22"/>
      <c r="U25" s="69"/>
      <c r="V25" s="69"/>
      <c r="W25" s="70"/>
      <c r="X25" s="106"/>
      <c r="Y25" s="107"/>
      <c r="Z25" s="107"/>
      <c r="AA25" s="107"/>
      <c r="AB25" s="107"/>
      <c r="AC25" s="107"/>
      <c r="AD25" s="107"/>
      <c r="AE25" s="107"/>
      <c r="AF25" s="108"/>
      <c r="AG25" s="62"/>
      <c r="AH25" s="63"/>
      <c r="AI25" s="66"/>
      <c r="AJ25" s="19"/>
      <c r="AK25" s="19"/>
      <c r="AL25" s="23"/>
      <c r="AM25" s="69"/>
      <c r="AN25" s="69"/>
      <c r="AO25" s="70"/>
      <c r="AP25" s="74"/>
      <c r="AQ25" s="75"/>
      <c r="AR25" s="75"/>
      <c r="AS25" s="75"/>
      <c r="AT25" s="75"/>
      <c r="AU25" s="75"/>
      <c r="AV25" s="75"/>
      <c r="AW25" s="75"/>
      <c r="AX25" s="76"/>
      <c r="AY25" s="62"/>
      <c r="AZ25" s="63"/>
      <c r="BA25" s="66"/>
      <c r="BB25" s="20"/>
      <c r="BC25" s="6"/>
    </row>
    <row r="26" spans="2:55" ht="14.1" customHeight="1" x14ac:dyDescent="0.4">
      <c r="B26" s="30"/>
      <c r="C26" s="7"/>
      <c r="D26" s="7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7"/>
      <c r="AW26" s="7"/>
      <c r="AX26" s="7"/>
      <c r="AY26" s="7"/>
      <c r="AZ26" s="6"/>
      <c r="BA26" s="6"/>
      <c r="BB26" s="20"/>
      <c r="BC26" s="6"/>
    </row>
    <row r="27" spans="2:55" ht="14.1" customHeight="1" x14ac:dyDescent="0.4">
      <c r="B27" s="30"/>
      <c r="C27" s="7"/>
      <c r="D27" s="7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7"/>
      <c r="AW27" s="7"/>
      <c r="AX27" s="7"/>
      <c r="AY27" s="7"/>
      <c r="AZ27" s="6"/>
      <c r="BA27" s="6"/>
      <c r="BB27" s="20"/>
      <c r="BC27" s="6"/>
    </row>
    <row r="28" spans="2:55" ht="9.9499999999999993" customHeight="1" x14ac:dyDescent="0.4">
      <c r="B28" s="32"/>
      <c r="C28" s="7"/>
      <c r="D28" s="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7"/>
      <c r="AW28" s="7"/>
      <c r="AX28" s="7"/>
      <c r="AY28" s="7"/>
      <c r="AZ28" s="6"/>
      <c r="BA28" s="6"/>
      <c r="BB28" s="20"/>
      <c r="BC28" s="6"/>
    </row>
    <row r="29" spans="2:55" ht="9.9499999999999993" customHeight="1" x14ac:dyDescent="0.4">
      <c r="B29" s="32"/>
      <c r="C29" s="79" t="s">
        <v>21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1"/>
      <c r="R29" s="19"/>
      <c r="S29" s="19"/>
      <c r="T29" s="19"/>
      <c r="U29" s="79" t="s">
        <v>22</v>
      </c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1"/>
      <c r="AJ29" s="19"/>
      <c r="AK29" s="19"/>
      <c r="AL29" s="17"/>
      <c r="AM29" s="79" t="s">
        <v>23</v>
      </c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1"/>
      <c r="BB29" s="20"/>
      <c r="BC29" s="6"/>
    </row>
    <row r="30" spans="2:55" ht="9.9499999999999993" customHeight="1" x14ac:dyDescent="0.4">
      <c r="B30" s="3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4"/>
      <c r="R30" s="19"/>
      <c r="S30" s="19"/>
      <c r="T30" s="19"/>
      <c r="U30" s="82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J30" s="19"/>
      <c r="AK30" s="19"/>
      <c r="AL30" s="12"/>
      <c r="AM30" s="82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4"/>
      <c r="BB30" s="20"/>
      <c r="BC30" s="6"/>
    </row>
    <row r="31" spans="2:55" ht="11.25" customHeight="1" x14ac:dyDescent="0.4">
      <c r="B31" s="32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  <c r="R31" s="19"/>
      <c r="S31" s="19"/>
      <c r="T31" s="19"/>
      <c r="U31" s="85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7"/>
      <c r="AJ31" s="19"/>
      <c r="AK31" s="19"/>
      <c r="AL31" s="12"/>
      <c r="AM31" s="85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7"/>
      <c r="BB31" s="20"/>
      <c r="BC31" s="6"/>
    </row>
    <row r="32" spans="2:55" ht="11.25" customHeight="1" x14ac:dyDescent="0.4">
      <c r="B32" s="33"/>
      <c r="C32" s="67" t="s">
        <v>12</v>
      </c>
      <c r="D32" s="67"/>
      <c r="E32" s="68"/>
      <c r="F32" s="103"/>
      <c r="G32" s="104"/>
      <c r="H32" s="104"/>
      <c r="I32" s="104"/>
      <c r="J32" s="104"/>
      <c r="K32" s="104"/>
      <c r="L32" s="104"/>
      <c r="M32" s="104"/>
      <c r="N32" s="105"/>
      <c r="O32" s="59" t="s">
        <v>8</v>
      </c>
      <c r="P32" s="60"/>
      <c r="Q32" s="65"/>
      <c r="R32" s="19"/>
      <c r="S32" s="19"/>
      <c r="T32" s="22"/>
      <c r="U32" s="67" t="s">
        <v>13</v>
      </c>
      <c r="V32" s="67"/>
      <c r="W32" s="68"/>
      <c r="X32" s="103"/>
      <c r="Y32" s="104"/>
      <c r="Z32" s="104"/>
      <c r="AA32" s="104"/>
      <c r="AB32" s="104"/>
      <c r="AC32" s="104"/>
      <c r="AD32" s="104"/>
      <c r="AE32" s="104"/>
      <c r="AF32" s="105"/>
      <c r="AG32" s="59" t="s">
        <v>8</v>
      </c>
      <c r="AH32" s="60"/>
      <c r="AI32" s="65"/>
      <c r="AJ32" s="19"/>
      <c r="AK32" s="19"/>
      <c r="AL32" s="23"/>
      <c r="AM32" s="67" t="s">
        <v>14</v>
      </c>
      <c r="AN32" s="67"/>
      <c r="AO32" s="68"/>
      <c r="AP32" s="71">
        <f t="shared" ref="AP32" si="1">F32+X32</f>
        <v>0</v>
      </c>
      <c r="AQ32" s="72"/>
      <c r="AR32" s="72"/>
      <c r="AS32" s="72"/>
      <c r="AT32" s="72"/>
      <c r="AU32" s="72"/>
      <c r="AV32" s="72"/>
      <c r="AW32" s="72"/>
      <c r="AX32" s="73"/>
      <c r="AY32" s="59" t="s">
        <v>8</v>
      </c>
      <c r="AZ32" s="60"/>
      <c r="BA32" s="65"/>
      <c r="BB32" s="20"/>
      <c r="BC32" s="6"/>
    </row>
    <row r="33" spans="2:60" ht="11.25" customHeight="1" x14ac:dyDescent="0.4">
      <c r="B33" s="33"/>
      <c r="C33" s="69"/>
      <c r="D33" s="69"/>
      <c r="E33" s="70"/>
      <c r="F33" s="106"/>
      <c r="G33" s="107"/>
      <c r="H33" s="107"/>
      <c r="I33" s="107"/>
      <c r="J33" s="107"/>
      <c r="K33" s="107"/>
      <c r="L33" s="107"/>
      <c r="M33" s="107"/>
      <c r="N33" s="108"/>
      <c r="O33" s="62"/>
      <c r="P33" s="63"/>
      <c r="Q33" s="66"/>
      <c r="R33" s="19"/>
      <c r="S33" s="19"/>
      <c r="T33" s="22"/>
      <c r="U33" s="69"/>
      <c r="V33" s="69"/>
      <c r="W33" s="70"/>
      <c r="X33" s="106"/>
      <c r="Y33" s="107"/>
      <c r="Z33" s="107"/>
      <c r="AA33" s="107"/>
      <c r="AB33" s="107"/>
      <c r="AC33" s="107"/>
      <c r="AD33" s="107"/>
      <c r="AE33" s="107"/>
      <c r="AF33" s="108"/>
      <c r="AG33" s="62"/>
      <c r="AH33" s="63"/>
      <c r="AI33" s="66"/>
      <c r="AJ33" s="19"/>
      <c r="AK33" s="19"/>
      <c r="AL33" s="23"/>
      <c r="AM33" s="69"/>
      <c r="AN33" s="69"/>
      <c r="AO33" s="70"/>
      <c r="AP33" s="74"/>
      <c r="AQ33" s="75"/>
      <c r="AR33" s="75"/>
      <c r="AS33" s="75"/>
      <c r="AT33" s="75"/>
      <c r="AU33" s="75"/>
      <c r="AV33" s="75"/>
      <c r="AW33" s="75"/>
      <c r="AX33" s="76"/>
      <c r="AY33" s="62"/>
      <c r="AZ33" s="63"/>
      <c r="BA33" s="66"/>
      <c r="BB33" s="20"/>
      <c r="BC33" s="6"/>
    </row>
    <row r="34" spans="2:60" ht="14.1" customHeight="1" x14ac:dyDescent="0.4">
      <c r="B34" s="3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6"/>
      <c r="BA34" s="6"/>
      <c r="BB34" s="20"/>
      <c r="BC34" s="6"/>
    </row>
    <row r="35" spans="2:60" ht="14.1" customHeight="1" x14ac:dyDescent="0.4">
      <c r="B35" s="3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6"/>
      <c r="BA35" s="6"/>
      <c r="BB35" s="20"/>
      <c r="BC35" s="6"/>
    </row>
    <row r="36" spans="2:60" ht="9.9499999999999993" customHeight="1" x14ac:dyDescent="0.4">
      <c r="B36" s="3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6"/>
      <c r="BA36" s="6"/>
      <c r="BB36" s="20"/>
      <c r="BC36" s="6"/>
    </row>
    <row r="37" spans="2:60" ht="9.9499999999999993" customHeight="1" x14ac:dyDescent="0.4">
      <c r="B37" s="32"/>
      <c r="C37" s="79" t="s">
        <v>20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1"/>
      <c r="R37" s="19"/>
      <c r="S37" s="19"/>
      <c r="T37" s="19"/>
      <c r="U37" s="79" t="s">
        <v>23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1"/>
      <c r="AJ37" s="19"/>
      <c r="AK37" s="19"/>
      <c r="AL37" s="17"/>
      <c r="AM37" s="94" t="s">
        <v>38</v>
      </c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6"/>
      <c r="BB37" s="20"/>
      <c r="BC37" s="6"/>
    </row>
    <row r="38" spans="2:60" ht="9.9499999999999993" customHeight="1" x14ac:dyDescent="0.4">
      <c r="B38" s="32"/>
      <c r="C38" s="82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4"/>
      <c r="R38" s="19"/>
      <c r="S38" s="19"/>
      <c r="T38" s="19"/>
      <c r="U38" s="82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4"/>
      <c r="AJ38" s="19"/>
      <c r="AK38" s="19"/>
      <c r="AL38" s="12"/>
      <c r="AM38" s="97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9"/>
      <c r="BB38" s="20"/>
      <c r="BC38" s="6"/>
    </row>
    <row r="39" spans="2:60" ht="14.25" customHeight="1" x14ac:dyDescent="0.4">
      <c r="B39" s="32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7"/>
      <c r="R39" s="19"/>
      <c r="S39" s="19"/>
      <c r="T39" s="19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7"/>
      <c r="AJ39" s="19"/>
      <c r="AK39" s="19"/>
      <c r="AL39" s="12"/>
      <c r="AM39" s="100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20"/>
    </row>
    <row r="40" spans="2:60" ht="11.25" customHeight="1" x14ac:dyDescent="0.4">
      <c r="B40" s="33"/>
      <c r="C40" s="67" t="s">
        <v>10</v>
      </c>
      <c r="D40" s="67"/>
      <c r="E40" s="68"/>
      <c r="F40" s="71">
        <f t="shared" ref="F40" si="2">AP24</f>
        <v>0</v>
      </c>
      <c r="G40" s="72"/>
      <c r="H40" s="72"/>
      <c r="I40" s="72"/>
      <c r="J40" s="72"/>
      <c r="K40" s="72"/>
      <c r="L40" s="72"/>
      <c r="M40" s="72"/>
      <c r="N40" s="73"/>
      <c r="O40" s="59" t="s">
        <v>8</v>
      </c>
      <c r="P40" s="60"/>
      <c r="Q40" s="65"/>
      <c r="R40" s="19"/>
      <c r="S40" s="19"/>
      <c r="T40" s="22"/>
      <c r="U40" s="67" t="s">
        <v>14</v>
      </c>
      <c r="V40" s="67"/>
      <c r="W40" s="68"/>
      <c r="X40" s="71">
        <f t="shared" ref="X40" si="3">AP32</f>
        <v>0</v>
      </c>
      <c r="Y40" s="72"/>
      <c r="Z40" s="72"/>
      <c r="AA40" s="72"/>
      <c r="AB40" s="72"/>
      <c r="AC40" s="72"/>
      <c r="AD40" s="72"/>
      <c r="AE40" s="72"/>
      <c r="AF40" s="73"/>
      <c r="AG40" s="59" t="s">
        <v>8</v>
      </c>
      <c r="AH40" s="60"/>
      <c r="AI40" s="65"/>
      <c r="AJ40" s="19"/>
      <c r="AK40" s="19"/>
      <c r="AL40" s="23"/>
      <c r="AM40" s="67" t="s">
        <v>16</v>
      </c>
      <c r="AN40" s="67"/>
      <c r="AO40" s="68"/>
      <c r="AP40" s="71">
        <f>F40-X40</f>
        <v>0</v>
      </c>
      <c r="AQ40" s="72"/>
      <c r="AR40" s="72"/>
      <c r="AS40" s="72"/>
      <c r="AT40" s="72"/>
      <c r="AU40" s="72"/>
      <c r="AV40" s="72"/>
      <c r="AW40" s="72"/>
      <c r="AX40" s="73"/>
      <c r="AY40" s="59" t="s">
        <v>8</v>
      </c>
      <c r="AZ40" s="60"/>
      <c r="BA40" s="65"/>
      <c r="BB40" s="20"/>
    </row>
    <row r="41" spans="2:60" ht="11.25" customHeight="1" x14ac:dyDescent="0.4">
      <c r="B41" s="33"/>
      <c r="C41" s="69"/>
      <c r="D41" s="69"/>
      <c r="E41" s="70"/>
      <c r="F41" s="74"/>
      <c r="G41" s="75"/>
      <c r="H41" s="75"/>
      <c r="I41" s="75"/>
      <c r="J41" s="75"/>
      <c r="K41" s="75"/>
      <c r="L41" s="75"/>
      <c r="M41" s="75"/>
      <c r="N41" s="76"/>
      <c r="O41" s="62"/>
      <c r="P41" s="63"/>
      <c r="Q41" s="66"/>
      <c r="R41" s="19"/>
      <c r="S41" s="19"/>
      <c r="T41" s="22"/>
      <c r="U41" s="69"/>
      <c r="V41" s="69"/>
      <c r="W41" s="70"/>
      <c r="X41" s="74"/>
      <c r="Y41" s="75"/>
      <c r="Z41" s="75"/>
      <c r="AA41" s="75"/>
      <c r="AB41" s="75"/>
      <c r="AC41" s="75"/>
      <c r="AD41" s="75"/>
      <c r="AE41" s="75"/>
      <c r="AF41" s="76"/>
      <c r="AG41" s="62"/>
      <c r="AH41" s="63"/>
      <c r="AI41" s="66"/>
      <c r="AJ41" s="19"/>
      <c r="AK41" s="19"/>
      <c r="AL41" s="23"/>
      <c r="AM41" s="69"/>
      <c r="AN41" s="69"/>
      <c r="AO41" s="70"/>
      <c r="AP41" s="74"/>
      <c r="AQ41" s="75"/>
      <c r="AR41" s="75"/>
      <c r="AS41" s="75"/>
      <c r="AT41" s="75"/>
      <c r="AU41" s="75"/>
      <c r="AV41" s="75"/>
      <c r="AW41" s="75"/>
      <c r="AX41" s="76"/>
      <c r="AY41" s="62"/>
      <c r="AZ41" s="63"/>
      <c r="BA41" s="66"/>
      <c r="BB41" s="20"/>
    </row>
    <row r="42" spans="2:60" ht="14.1" customHeight="1" x14ac:dyDescent="0.4">
      <c r="B42" s="3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6"/>
      <c r="BA42" s="6"/>
      <c r="BB42" s="20"/>
    </row>
    <row r="43" spans="2:60" ht="10.5" customHeight="1" x14ac:dyDescent="0.4">
      <c r="B43" s="3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20"/>
    </row>
    <row r="44" spans="2:60" ht="9.9499999999999993" customHeight="1" x14ac:dyDescent="0.4">
      <c r="B44" s="3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20"/>
    </row>
    <row r="45" spans="2:60" ht="9.9499999999999993" customHeight="1" x14ac:dyDescent="0.4">
      <c r="B45" s="30"/>
      <c r="C45" s="94" t="s">
        <v>38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6"/>
      <c r="R45" s="19"/>
      <c r="S45" s="19"/>
      <c r="T45" s="1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9"/>
      <c r="AK45" s="19"/>
      <c r="AL45" s="17"/>
      <c r="AM45" s="79" t="s">
        <v>42</v>
      </c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1"/>
      <c r="BB45" s="20"/>
    </row>
    <row r="46" spans="2:60" ht="9.9499999999999993" customHeight="1" x14ac:dyDescent="0.4">
      <c r="B46" s="30"/>
      <c r="C46" s="97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9"/>
      <c r="R46" s="19"/>
      <c r="S46" s="19"/>
      <c r="T46" s="1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9"/>
      <c r="AK46" s="19"/>
      <c r="AL46" s="12"/>
      <c r="AM46" s="82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4"/>
      <c r="BB46" s="20"/>
    </row>
    <row r="47" spans="2:60" ht="16.5" customHeight="1" x14ac:dyDescent="0.4">
      <c r="B47" s="30"/>
      <c r="C47" s="100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9"/>
      <c r="S47" s="19"/>
      <c r="T47" s="1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9"/>
      <c r="AK47" s="19"/>
      <c r="AL47" s="12"/>
      <c r="AM47" s="85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7"/>
      <c r="BB47" s="20"/>
    </row>
    <row r="48" spans="2:60" ht="11.25" customHeight="1" x14ac:dyDescent="0.4">
      <c r="B48" s="31"/>
      <c r="C48" s="67" t="s">
        <v>16</v>
      </c>
      <c r="D48" s="67"/>
      <c r="E48" s="68"/>
      <c r="F48" s="71">
        <f t="shared" ref="F48" si="4">AP40</f>
        <v>0</v>
      </c>
      <c r="G48" s="72"/>
      <c r="H48" s="72"/>
      <c r="I48" s="72"/>
      <c r="J48" s="72"/>
      <c r="K48" s="72"/>
      <c r="L48" s="72"/>
      <c r="M48" s="72"/>
      <c r="N48" s="73"/>
      <c r="O48" s="59" t="s">
        <v>8</v>
      </c>
      <c r="P48" s="60"/>
      <c r="Q48" s="65"/>
      <c r="R48" s="19"/>
      <c r="S48" s="19"/>
      <c r="T48" s="19"/>
      <c r="U48" s="16"/>
      <c r="V48" s="67">
        <v>61</v>
      </c>
      <c r="W48" s="77"/>
      <c r="X48" s="77"/>
      <c r="Y48" s="78" t="s">
        <v>11</v>
      </c>
      <c r="Z48" s="77"/>
      <c r="AA48" s="9"/>
      <c r="AB48" s="9"/>
      <c r="AC48" s="9"/>
      <c r="AD48" s="18"/>
      <c r="AE48" s="131">
        <v>0.4</v>
      </c>
      <c r="AF48" s="132"/>
      <c r="AG48" s="132"/>
      <c r="AH48" s="133"/>
      <c r="AI48" s="18"/>
      <c r="AJ48" s="19"/>
      <c r="AK48" s="19"/>
      <c r="AL48" s="23"/>
      <c r="AM48" s="67" t="s">
        <v>17</v>
      </c>
      <c r="AN48" s="67"/>
      <c r="AO48" s="68"/>
      <c r="AP48" s="88">
        <f>IF(T9="○",IF(ROUNDUP(F48/V48*AE48,0)&gt;=200000,"200,000",ROUNDUP(F48/V48*AE48,0)),IF(ROUNDUP(AP24/61*0.3,0)&lt;=200000,IF(ROUNDUP(F48/V48*AE48,0)&gt;ROUNDUP(AP24/61*0.3,0),ROUNDUP(AP24/61*0.3,0),ROUNDUP(F48/V48*AE48,0)),IF(ROUNDUP(F48/V48*AE48,0)&gt;=200000,"200,000",ROUNDUP(F48/V48*AE48,0))))</f>
        <v>0</v>
      </c>
      <c r="AQ48" s="89"/>
      <c r="AR48" s="89"/>
      <c r="AS48" s="89"/>
      <c r="AT48" s="89"/>
      <c r="AU48" s="89"/>
      <c r="AV48" s="89"/>
      <c r="AW48" s="89"/>
      <c r="AX48" s="90"/>
      <c r="AY48" s="59" t="s">
        <v>8</v>
      </c>
      <c r="AZ48" s="60"/>
      <c r="BA48" s="65"/>
      <c r="BB48" s="20"/>
      <c r="BH48" s="53">
        <f>ROUNDUP(AP24/61*0.3,0)</f>
        <v>0</v>
      </c>
    </row>
    <row r="49" spans="2:60" ht="11.25" customHeight="1" x14ac:dyDescent="0.4">
      <c r="B49" s="31"/>
      <c r="C49" s="69"/>
      <c r="D49" s="69"/>
      <c r="E49" s="70"/>
      <c r="F49" s="74"/>
      <c r="G49" s="75"/>
      <c r="H49" s="75"/>
      <c r="I49" s="75"/>
      <c r="J49" s="75"/>
      <c r="K49" s="75"/>
      <c r="L49" s="75"/>
      <c r="M49" s="75"/>
      <c r="N49" s="76"/>
      <c r="O49" s="62"/>
      <c r="P49" s="63"/>
      <c r="Q49" s="66"/>
      <c r="R49" s="19"/>
      <c r="S49" s="19"/>
      <c r="T49" s="19"/>
      <c r="U49" s="16"/>
      <c r="V49" s="77"/>
      <c r="W49" s="77"/>
      <c r="X49" s="77"/>
      <c r="Y49" s="77"/>
      <c r="Z49" s="77"/>
      <c r="AA49" s="9"/>
      <c r="AB49" s="9"/>
      <c r="AC49" s="9"/>
      <c r="AD49" s="34"/>
      <c r="AE49" s="132"/>
      <c r="AF49" s="132"/>
      <c r="AG49" s="132"/>
      <c r="AH49" s="133"/>
      <c r="AI49" s="18"/>
      <c r="AJ49" s="19"/>
      <c r="AK49" s="19"/>
      <c r="AL49" s="23"/>
      <c r="AM49" s="69"/>
      <c r="AN49" s="69"/>
      <c r="AO49" s="70"/>
      <c r="AP49" s="91"/>
      <c r="AQ49" s="92"/>
      <c r="AR49" s="92"/>
      <c r="AS49" s="92"/>
      <c r="AT49" s="92"/>
      <c r="AU49" s="92"/>
      <c r="AV49" s="92"/>
      <c r="AW49" s="92"/>
      <c r="AX49" s="93"/>
      <c r="AY49" s="62"/>
      <c r="AZ49" s="63"/>
      <c r="BA49" s="66"/>
      <c r="BB49" s="20"/>
      <c r="BH49" s="53"/>
    </row>
    <row r="50" spans="2:60" ht="14.1" customHeight="1" x14ac:dyDescent="0.4">
      <c r="B50" s="30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20"/>
    </row>
    <row r="51" spans="2:60" ht="14.1" customHeight="1" x14ac:dyDescent="0.4">
      <c r="B51" s="3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20"/>
    </row>
    <row r="52" spans="2:60" ht="9.9499999999999993" customHeight="1" x14ac:dyDescent="0.4">
      <c r="B52" s="30"/>
      <c r="C52" s="79" t="s">
        <v>42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  <c r="R52" s="19"/>
      <c r="S52" s="19"/>
      <c r="T52" s="19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9"/>
      <c r="AK52" s="19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20"/>
    </row>
    <row r="53" spans="2:60" ht="9.9499999999999993" customHeight="1" x14ac:dyDescent="0.4">
      <c r="B53" s="30"/>
      <c r="C53" s="82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  <c r="R53" s="19"/>
      <c r="S53" s="19"/>
      <c r="T53" s="19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9"/>
      <c r="AK53" s="19"/>
      <c r="AL53" s="12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20"/>
    </row>
    <row r="54" spans="2:60" ht="14.25" customHeight="1" x14ac:dyDescent="0.4">
      <c r="B54" s="30"/>
      <c r="C54" s="85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7"/>
      <c r="R54" s="19"/>
      <c r="S54" s="19"/>
      <c r="T54" s="19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9"/>
      <c r="AK54" s="19"/>
      <c r="AL54" s="12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20"/>
    </row>
    <row r="55" spans="2:60" ht="11.25" customHeight="1" x14ac:dyDescent="0.4">
      <c r="B55" s="31"/>
      <c r="C55" s="67" t="s">
        <v>24</v>
      </c>
      <c r="D55" s="67"/>
      <c r="E55" s="68"/>
      <c r="F55" s="71">
        <f>ROUNDUP(AP48,-3)</f>
        <v>0</v>
      </c>
      <c r="G55" s="72"/>
      <c r="H55" s="72"/>
      <c r="I55" s="72"/>
      <c r="J55" s="72"/>
      <c r="K55" s="72"/>
      <c r="L55" s="72"/>
      <c r="M55" s="72"/>
      <c r="N55" s="73"/>
      <c r="O55" s="59" t="s">
        <v>8</v>
      </c>
      <c r="P55" s="60"/>
      <c r="Q55" s="65"/>
      <c r="R55" s="19"/>
      <c r="S55" s="19"/>
      <c r="T55" s="19"/>
      <c r="U55" s="16"/>
      <c r="V55" s="16"/>
      <c r="W55" s="16"/>
      <c r="X55" s="9"/>
      <c r="Y55" s="9"/>
      <c r="Z55" s="9"/>
      <c r="AA55" s="9"/>
      <c r="AB55" s="9"/>
      <c r="AC55" s="9"/>
      <c r="AD55" s="9"/>
      <c r="AE55" s="9"/>
      <c r="AF55" s="9"/>
      <c r="AG55" s="18"/>
      <c r="AH55" s="18"/>
      <c r="AI55" s="18"/>
      <c r="AJ55" s="19"/>
      <c r="AK55" s="19"/>
      <c r="AL55" s="16"/>
      <c r="AM55" s="16"/>
      <c r="AN55" s="16"/>
      <c r="AO55" s="16"/>
      <c r="AP55" s="9"/>
      <c r="AQ55" s="9"/>
      <c r="AR55" s="9"/>
      <c r="AS55" s="9"/>
      <c r="AT55" s="9"/>
      <c r="AU55" s="9"/>
      <c r="AV55" s="9"/>
      <c r="AW55" s="9"/>
      <c r="AX55" s="9"/>
      <c r="AY55" s="18"/>
      <c r="AZ55" s="18"/>
      <c r="BA55" s="18"/>
      <c r="BB55" s="20"/>
    </row>
    <row r="56" spans="2:60" ht="11.25" customHeight="1" x14ac:dyDescent="0.4">
      <c r="B56" s="31"/>
      <c r="C56" s="69"/>
      <c r="D56" s="69"/>
      <c r="E56" s="70"/>
      <c r="F56" s="74"/>
      <c r="G56" s="75"/>
      <c r="H56" s="75"/>
      <c r="I56" s="75"/>
      <c r="J56" s="75"/>
      <c r="K56" s="75"/>
      <c r="L56" s="75"/>
      <c r="M56" s="75"/>
      <c r="N56" s="76"/>
      <c r="O56" s="62"/>
      <c r="P56" s="63"/>
      <c r="Q56" s="66"/>
      <c r="R56" s="19"/>
      <c r="S56" s="19"/>
      <c r="T56" s="19"/>
      <c r="U56" s="16"/>
      <c r="V56" s="16"/>
      <c r="W56" s="16"/>
      <c r="X56" s="9"/>
      <c r="Y56" s="9"/>
      <c r="Z56" s="9"/>
      <c r="AA56" s="9"/>
      <c r="AB56" s="9"/>
      <c r="AC56" s="9"/>
      <c r="AD56" s="9"/>
      <c r="AE56" s="9"/>
      <c r="AF56" s="9"/>
      <c r="AG56" s="18"/>
      <c r="AH56" s="18"/>
      <c r="AI56" s="18"/>
      <c r="AJ56" s="19"/>
      <c r="AK56" s="19"/>
      <c r="AL56" s="16"/>
      <c r="AM56" s="16"/>
      <c r="AN56" s="16"/>
      <c r="AO56" s="16"/>
      <c r="AP56" s="9"/>
      <c r="AQ56" s="9"/>
      <c r="AR56" s="9"/>
      <c r="AS56" s="9"/>
      <c r="AT56" s="9"/>
      <c r="AU56" s="9"/>
      <c r="AV56" s="9"/>
      <c r="AW56" s="9"/>
      <c r="AX56" s="9"/>
      <c r="AY56" s="18"/>
      <c r="AZ56" s="18"/>
      <c r="BA56" s="18"/>
      <c r="BB56" s="20"/>
    </row>
    <row r="57" spans="2:60" ht="11.25" customHeight="1" x14ac:dyDescent="0.4">
      <c r="B57" s="30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20"/>
    </row>
    <row r="58" spans="2:60" ht="11.25" customHeight="1" x14ac:dyDescent="0.4">
      <c r="B58" s="30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20"/>
    </row>
    <row r="59" spans="2:60" ht="11.25" customHeight="1" x14ac:dyDescent="0.4">
      <c r="B59" s="30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20"/>
    </row>
    <row r="60" spans="2:60" ht="8.25" customHeight="1" x14ac:dyDescent="0.4">
      <c r="B60" s="30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20"/>
    </row>
    <row r="61" spans="2:60" ht="9.9499999999999993" customHeight="1" x14ac:dyDescent="0.4">
      <c r="B61" s="30"/>
      <c r="C61" s="79" t="s">
        <v>42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1"/>
      <c r="R61" s="19"/>
      <c r="S61" s="19"/>
      <c r="T61" s="19"/>
      <c r="U61" s="79" t="s">
        <v>15</v>
      </c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1"/>
      <c r="AJ61" s="19"/>
      <c r="AK61" s="19"/>
      <c r="AL61" s="17"/>
      <c r="AM61" s="79" t="s">
        <v>26</v>
      </c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1"/>
      <c r="BB61" s="20"/>
    </row>
    <row r="62" spans="2:60" ht="9.9499999999999993" customHeight="1" x14ac:dyDescent="0.4">
      <c r="B62" s="30"/>
      <c r="C62" s="82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4"/>
      <c r="R62" s="19"/>
      <c r="S62" s="19"/>
      <c r="T62" s="19"/>
      <c r="U62" s="82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4"/>
      <c r="AJ62" s="19"/>
      <c r="AK62" s="19"/>
      <c r="AL62" s="12"/>
      <c r="AM62" s="82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4"/>
      <c r="BB62" s="20"/>
    </row>
    <row r="63" spans="2:60" ht="15" customHeight="1" x14ac:dyDescent="0.4">
      <c r="B63" s="30"/>
      <c r="C63" s="85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7"/>
      <c r="R63" s="19"/>
      <c r="S63" s="19"/>
      <c r="T63" s="19"/>
      <c r="U63" s="85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7"/>
      <c r="AJ63" s="19"/>
      <c r="AK63" s="19"/>
      <c r="AL63" s="12"/>
      <c r="AM63" s="85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7"/>
      <c r="BB63" s="20"/>
    </row>
    <row r="64" spans="2:60" ht="9.9499999999999993" customHeight="1" x14ac:dyDescent="0.4">
      <c r="B64" s="31"/>
      <c r="C64" s="67" t="s">
        <v>24</v>
      </c>
      <c r="D64" s="67"/>
      <c r="E64" s="68"/>
      <c r="F64" s="71">
        <f t="shared" ref="F64" si="5">F55</f>
        <v>0</v>
      </c>
      <c r="G64" s="72"/>
      <c r="H64" s="72"/>
      <c r="I64" s="72"/>
      <c r="J64" s="72"/>
      <c r="K64" s="72"/>
      <c r="L64" s="72"/>
      <c r="M64" s="72"/>
      <c r="N64" s="73"/>
      <c r="O64" s="59" t="s">
        <v>8</v>
      </c>
      <c r="P64" s="60"/>
      <c r="Q64" s="65"/>
      <c r="R64" s="19"/>
      <c r="S64" s="19"/>
      <c r="T64" s="22"/>
      <c r="U64" s="67" t="s">
        <v>25</v>
      </c>
      <c r="V64" s="67"/>
      <c r="W64" s="68"/>
      <c r="X64" s="59">
        <v>42</v>
      </c>
      <c r="Y64" s="60"/>
      <c r="Z64" s="60"/>
      <c r="AA64" s="60"/>
      <c r="AB64" s="60"/>
      <c r="AC64" s="60"/>
      <c r="AD64" s="60"/>
      <c r="AE64" s="60"/>
      <c r="AF64" s="61"/>
      <c r="AG64" s="59" t="s">
        <v>11</v>
      </c>
      <c r="AH64" s="60"/>
      <c r="AI64" s="65"/>
      <c r="AJ64" s="19"/>
      <c r="AK64" s="19"/>
      <c r="AL64" s="23"/>
      <c r="AM64" s="67" t="s">
        <v>27</v>
      </c>
      <c r="AN64" s="67"/>
      <c r="AO64" s="68"/>
      <c r="AP64" s="71">
        <f t="shared" ref="AP64" si="6">F64*X64</f>
        <v>0</v>
      </c>
      <c r="AQ64" s="72"/>
      <c r="AR64" s="72"/>
      <c r="AS64" s="72"/>
      <c r="AT64" s="72"/>
      <c r="AU64" s="72"/>
      <c r="AV64" s="72"/>
      <c r="AW64" s="72"/>
      <c r="AX64" s="73"/>
      <c r="AY64" s="59" t="s">
        <v>8</v>
      </c>
      <c r="AZ64" s="60"/>
      <c r="BA64" s="65"/>
      <c r="BB64" s="20"/>
    </row>
    <row r="65" spans="2:54" ht="9.9499999999999993" customHeight="1" x14ac:dyDescent="0.4">
      <c r="B65" s="31"/>
      <c r="C65" s="69"/>
      <c r="D65" s="69"/>
      <c r="E65" s="70"/>
      <c r="F65" s="74"/>
      <c r="G65" s="75"/>
      <c r="H65" s="75"/>
      <c r="I65" s="75"/>
      <c r="J65" s="75"/>
      <c r="K65" s="75"/>
      <c r="L65" s="75"/>
      <c r="M65" s="75"/>
      <c r="N65" s="76"/>
      <c r="O65" s="62"/>
      <c r="P65" s="63"/>
      <c r="Q65" s="66"/>
      <c r="R65" s="19"/>
      <c r="S65" s="19"/>
      <c r="T65" s="22"/>
      <c r="U65" s="69"/>
      <c r="V65" s="69"/>
      <c r="W65" s="70"/>
      <c r="X65" s="62"/>
      <c r="Y65" s="63"/>
      <c r="Z65" s="63"/>
      <c r="AA65" s="63"/>
      <c r="AB65" s="63"/>
      <c r="AC65" s="63"/>
      <c r="AD65" s="63"/>
      <c r="AE65" s="63"/>
      <c r="AF65" s="64"/>
      <c r="AG65" s="62"/>
      <c r="AH65" s="63"/>
      <c r="AI65" s="66"/>
      <c r="AJ65" s="19"/>
      <c r="AK65" s="19"/>
      <c r="AL65" s="23"/>
      <c r="AM65" s="69"/>
      <c r="AN65" s="69"/>
      <c r="AO65" s="70"/>
      <c r="AP65" s="74"/>
      <c r="AQ65" s="75"/>
      <c r="AR65" s="75"/>
      <c r="AS65" s="75"/>
      <c r="AT65" s="75"/>
      <c r="AU65" s="75"/>
      <c r="AV65" s="75"/>
      <c r="AW65" s="75"/>
      <c r="AX65" s="76"/>
      <c r="AY65" s="62"/>
      <c r="AZ65" s="63"/>
      <c r="BA65" s="66"/>
      <c r="BB65" s="20"/>
    </row>
    <row r="66" spans="2:54" ht="9.9499999999999993" customHeight="1" x14ac:dyDescent="0.4">
      <c r="B66" s="30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54" t="s">
        <v>28</v>
      </c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20"/>
    </row>
    <row r="67" spans="2:54" ht="9.9499999999999993" customHeight="1" x14ac:dyDescent="0.4">
      <c r="B67" s="30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20"/>
    </row>
    <row r="68" spans="2:54" ht="9.9499999999999993" customHeight="1" x14ac:dyDescent="0.4">
      <c r="B68" s="3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5"/>
    </row>
  </sheetData>
  <sheetProtection sheet="1" objects="1" scenarios="1"/>
  <mergeCells count="77">
    <mergeCell ref="B5:S6"/>
    <mergeCell ref="B8:BB8"/>
    <mergeCell ref="B9:S9"/>
    <mergeCell ref="T5:BB6"/>
    <mergeCell ref="C64:E65"/>
    <mergeCell ref="F64:N65"/>
    <mergeCell ref="O64:Q65"/>
    <mergeCell ref="U64:W65"/>
    <mergeCell ref="C52:Q54"/>
    <mergeCell ref="C45:Q47"/>
    <mergeCell ref="AE48:AH49"/>
    <mergeCell ref="C21:Q23"/>
    <mergeCell ref="U21:AI23"/>
    <mergeCell ref="AG24:AI25"/>
    <mergeCell ref="AB9:AS9"/>
    <mergeCell ref="AT9:BB9"/>
    <mergeCell ref="T9:AA9"/>
    <mergeCell ref="AM21:BA23"/>
    <mergeCell ref="AM24:AO25"/>
    <mergeCell ref="AP24:AX25"/>
    <mergeCell ref="AY24:BA25"/>
    <mergeCell ref="AD19:AT19"/>
    <mergeCell ref="X19:Z19"/>
    <mergeCell ref="AV19:AX19"/>
    <mergeCell ref="C29:Q31"/>
    <mergeCell ref="U29:AI31"/>
    <mergeCell ref="AM29:BA31"/>
    <mergeCell ref="C24:E25"/>
    <mergeCell ref="O24:Q25"/>
    <mergeCell ref="U24:W25"/>
    <mergeCell ref="X24:AF25"/>
    <mergeCell ref="F24:N25"/>
    <mergeCell ref="AM40:AO41"/>
    <mergeCell ref="AM32:AO33"/>
    <mergeCell ref="AP32:AX33"/>
    <mergeCell ref="AY32:BA33"/>
    <mergeCell ref="C37:Q39"/>
    <mergeCell ref="U37:AI39"/>
    <mergeCell ref="AM37:BA39"/>
    <mergeCell ref="X40:AF41"/>
    <mergeCell ref="AP40:AX41"/>
    <mergeCell ref="AY40:BA41"/>
    <mergeCell ref="C32:E33"/>
    <mergeCell ref="F32:N33"/>
    <mergeCell ref="O32:Q33"/>
    <mergeCell ref="U32:W33"/>
    <mergeCell ref="X32:AF33"/>
    <mergeCell ref="AG32:AI33"/>
    <mergeCell ref="C40:E41"/>
    <mergeCell ref="F40:N41"/>
    <mergeCell ref="O40:Q41"/>
    <mergeCell ref="U40:W41"/>
    <mergeCell ref="AG40:AI41"/>
    <mergeCell ref="O55:Q56"/>
    <mergeCell ref="AM45:BA47"/>
    <mergeCell ref="C48:E49"/>
    <mergeCell ref="F48:N49"/>
    <mergeCell ref="O48:Q49"/>
    <mergeCell ref="AM48:AO49"/>
    <mergeCell ref="AP48:AX49"/>
    <mergeCell ref="AY48:BA49"/>
    <mergeCell ref="BH48:BH49"/>
    <mergeCell ref="AM66:BA67"/>
    <mergeCell ref="C12:AI13"/>
    <mergeCell ref="E14:AI15"/>
    <mergeCell ref="X64:AF65"/>
    <mergeCell ref="AG64:AI65"/>
    <mergeCell ref="AM64:AO65"/>
    <mergeCell ref="AP64:AX65"/>
    <mergeCell ref="AY64:BA65"/>
    <mergeCell ref="V48:X49"/>
    <mergeCell ref="Y48:Z49"/>
    <mergeCell ref="C61:Q63"/>
    <mergeCell ref="U61:AI63"/>
    <mergeCell ref="AM61:BA63"/>
    <mergeCell ref="C55:E56"/>
    <mergeCell ref="F55:N56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ルール!$B$3:$B$4</xm:f>
          </x14:formula1>
          <xm:sqref>X19:Z19 AV19:AX19 T9:AA9 AT9:BB9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L68"/>
  <sheetViews>
    <sheetView showWhiteSpace="0" view="pageLayout" zoomScale="115" zoomScaleNormal="100" zoomScalePageLayoutView="115" workbookViewId="0">
      <selection activeCell="AR48" sqref="AR48:AY49"/>
    </sheetView>
  </sheetViews>
  <sheetFormatPr defaultColWidth="1.625" defaultRowHeight="9.9499999999999993" customHeight="1" x14ac:dyDescent="0.4"/>
  <sheetData>
    <row r="3" spans="2:55" ht="8.25" customHeight="1" x14ac:dyDescent="0.4"/>
    <row r="5" spans="2:55" ht="20.25" customHeight="1" x14ac:dyDescent="0.4">
      <c r="B5" s="115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7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4"/>
      <c r="AT5" s="124"/>
      <c r="AU5" s="124"/>
      <c r="AV5" s="125"/>
      <c r="AW5" s="125"/>
      <c r="AX5" s="125"/>
      <c r="AY5" s="125"/>
      <c r="AZ5" s="125"/>
      <c r="BA5" s="125"/>
      <c r="BB5" s="126"/>
    </row>
    <row r="6" spans="2:55" ht="19.5" customHeight="1" x14ac:dyDescent="0.4">
      <c r="B6" s="118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9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8"/>
      <c r="AT6" s="128"/>
      <c r="AU6" s="128"/>
      <c r="AV6" s="129"/>
      <c r="AW6" s="129"/>
      <c r="AX6" s="129"/>
      <c r="AY6" s="129"/>
      <c r="AZ6" s="129"/>
      <c r="BA6" s="129"/>
      <c r="BB6" s="130"/>
    </row>
    <row r="7" spans="2:55" ht="7.5" customHeight="1" x14ac:dyDescent="0.4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2"/>
      <c r="AT7" s="3"/>
      <c r="AU7" s="3"/>
    </row>
    <row r="8" spans="2:55" ht="18.75" customHeight="1" x14ac:dyDescent="0.4">
      <c r="B8" s="120" t="s">
        <v>1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7"/>
    </row>
    <row r="9" spans="2:55" ht="19.5" customHeight="1" x14ac:dyDescent="0.4">
      <c r="B9" s="121" t="s">
        <v>2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09"/>
      <c r="U9" s="110"/>
      <c r="V9" s="110"/>
      <c r="W9" s="110"/>
      <c r="X9" s="110"/>
      <c r="Y9" s="110"/>
      <c r="Z9" s="110"/>
      <c r="AA9" s="110"/>
      <c r="AB9" s="134" t="s">
        <v>18</v>
      </c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09"/>
      <c r="AU9" s="110"/>
      <c r="AV9" s="110"/>
      <c r="AW9" s="110"/>
      <c r="AX9" s="110"/>
      <c r="AY9" s="110"/>
      <c r="AZ9" s="110"/>
      <c r="BA9" s="110"/>
      <c r="BB9" s="110"/>
    </row>
    <row r="10" spans="2:55" ht="9.9499999999999993" customHeight="1" x14ac:dyDescent="0.4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5"/>
      <c r="AT10" s="5"/>
      <c r="AU10" s="5"/>
    </row>
    <row r="11" spans="2:55" ht="9.9499999999999993" customHeight="1" x14ac:dyDescent="0.4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7"/>
      <c r="AT11" s="27"/>
      <c r="AU11" s="27"/>
      <c r="AV11" s="28"/>
      <c r="AW11" s="28"/>
      <c r="AX11" s="28"/>
      <c r="AY11" s="28"/>
      <c r="AZ11" s="28"/>
      <c r="BA11" s="28"/>
      <c r="BB11" s="29"/>
    </row>
    <row r="12" spans="2:55" ht="9.9499999999999993" customHeight="1" x14ac:dyDescent="0.4">
      <c r="B12" s="30"/>
      <c r="C12" s="57" t="s">
        <v>29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19"/>
      <c r="AK12" s="19"/>
      <c r="AL12" s="19"/>
      <c r="AM12" s="19"/>
      <c r="AN12" s="19"/>
      <c r="AO12" s="19"/>
      <c r="AP12" s="19"/>
      <c r="AQ12" s="19"/>
      <c r="AR12" s="19"/>
      <c r="AS12" s="13"/>
      <c r="AT12" s="13"/>
      <c r="AU12" s="13"/>
      <c r="AV12" s="6"/>
      <c r="AW12" s="6"/>
      <c r="AX12" s="6"/>
      <c r="AY12" s="6"/>
      <c r="AZ12" s="6"/>
      <c r="BA12" s="6"/>
      <c r="BB12" s="20"/>
    </row>
    <row r="13" spans="2:55" ht="9.9499999999999993" customHeight="1" x14ac:dyDescent="0.4">
      <c r="B13" s="30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19"/>
      <c r="AK13" s="19"/>
      <c r="AL13" s="19"/>
      <c r="AM13" s="19"/>
      <c r="AN13" s="19"/>
      <c r="AO13" s="19"/>
      <c r="AP13" s="19"/>
      <c r="AQ13" s="19"/>
      <c r="AR13" s="19"/>
      <c r="AS13" s="13"/>
      <c r="AT13" s="13"/>
      <c r="AU13" s="13"/>
      <c r="AV13" s="6"/>
      <c r="AW13" s="6"/>
      <c r="AX13" s="6"/>
      <c r="AY13" s="6"/>
      <c r="AZ13" s="6"/>
      <c r="BA13" s="6"/>
      <c r="BB13" s="20"/>
    </row>
    <row r="14" spans="2:55" ht="9.9499999999999993" customHeight="1" x14ac:dyDescent="0.4">
      <c r="B14" s="30"/>
      <c r="C14" s="19"/>
      <c r="D14" s="19"/>
      <c r="E14" s="57" t="s">
        <v>39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19"/>
      <c r="AK14" s="19"/>
      <c r="AL14" s="19"/>
      <c r="AM14" s="19"/>
      <c r="AN14" s="19"/>
      <c r="AO14" s="19"/>
      <c r="AP14" s="19"/>
      <c r="AQ14" s="19"/>
      <c r="AR14" s="19"/>
      <c r="AS14" s="13"/>
      <c r="AT14" s="13"/>
      <c r="AU14" s="13"/>
      <c r="AV14" s="6"/>
      <c r="AW14" s="6"/>
      <c r="AX14" s="6"/>
      <c r="AY14" s="6"/>
      <c r="AZ14" s="6"/>
      <c r="BA14" s="6"/>
      <c r="BB14" s="20"/>
      <c r="BC14" s="6"/>
    </row>
    <row r="15" spans="2:55" ht="11.25" customHeight="1" x14ac:dyDescent="0.4">
      <c r="B15" s="30"/>
      <c r="C15" s="19"/>
      <c r="D15" s="19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19"/>
      <c r="AK15" s="19"/>
      <c r="AL15" s="19"/>
      <c r="AM15" s="19"/>
      <c r="AN15" s="19"/>
      <c r="AO15" s="19"/>
      <c r="AP15" s="19"/>
      <c r="AQ15" s="19"/>
      <c r="AR15" s="19"/>
      <c r="AS15" s="13"/>
      <c r="AT15" s="13"/>
      <c r="AU15" s="13"/>
      <c r="AV15" s="6"/>
      <c r="AW15" s="6"/>
      <c r="AX15" s="6"/>
      <c r="AY15" s="6"/>
      <c r="AZ15" s="6"/>
      <c r="BA15" s="6"/>
      <c r="BB15" s="20"/>
      <c r="BC15" s="6"/>
    </row>
    <row r="16" spans="2:55" ht="11.25" customHeight="1" x14ac:dyDescent="0.4">
      <c r="B16" s="30"/>
      <c r="C16" s="19"/>
      <c r="D16" s="19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19"/>
      <c r="AK16" s="19"/>
      <c r="AL16" s="19"/>
      <c r="AM16" s="19"/>
      <c r="AN16" s="19"/>
      <c r="AO16" s="19"/>
      <c r="AP16" s="19"/>
      <c r="AQ16" s="19"/>
      <c r="AR16" s="19"/>
      <c r="AS16" s="13"/>
      <c r="AT16" s="13"/>
      <c r="AU16" s="13"/>
      <c r="AV16" s="6"/>
      <c r="AW16" s="6"/>
      <c r="AX16" s="6"/>
      <c r="AY16" s="6"/>
      <c r="AZ16" s="6"/>
      <c r="BA16" s="6"/>
      <c r="BB16" s="20"/>
      <c r="BC16" s="6"/>
    </row>
    <row r="17" spans="2:59" ht="15" customHeight="1" x14ac:dyDescent="0.4">
      <c r="B17" s="30"/>
      <c r="C17" s="19"/>
      <c r="D17" s="140" t="s">
        <v>30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42"/>
      <c r="Q17" s="42"/>
      <c r="R17" s="42"/>
      <c r="S17" s="42"/>
      <c r="T17" s="42"/>
      <c r="U17" s="42"/>
      <c r="V17" s="42"/>
      <c r="W17" s="141" t="s">
        <v>31</v>
      </c>
      <c r="X17" s="142"/>
      <c r="Y17" s="142"/>
      <c r="Z17" s="45"/>
      <c r="AA17" s="143"/>
      <c r="AB17" s="144"/>
      <c r="AC17" s="144"/>
      <c r="AD17" s="144"/>
      <c r="AE17" s="144"/>
      <c r="AF17" s="144"/>
      <c r="AG17" s="145"/>
      <c r="AH17" s="37" t="s">
        <v>32</v>
      </c>
      <c r="AI17" s="36"/>
      <c r="AJ17" s="143"/>
      <c r="AK17" s="144"/>
      <c r="AL17" s="144"/>
      <c r="AM17" s="144"/>
      <c r="AN17" s="144"/>
      <c r="AO17" s="144"/>
      <c r="AP17" s="145"/>
      <c r="AQ17" s="37" t="s">
        <v>33</v>
      </c>
      <c r="AR17" s="36"/>
      <c r="AS17" s="143"/>
      <c r="AT17" s="144"/>
      <c r="AU17" s="144"/>
      <c r="AV17" s="144"/>
      <c r="AW17" s="144"/>
      <c r="AX17" s="144"/>
      <c r="AY17" s="145"/>
      <c r="AZ17" s="37" t="s">
        <v>34</v>
      </c>
      <c r="BA17" s="36"/>
      <c r="BB17" s="20"/>
      <c r="BC17" s="6"/>
      <c r="BG17" t="str">
        <f>AA17&amp;"/"&amp;AJ17&amp;"/"&amp;AS17</f>
        <v>//</v>
      </c>
    </row>
    <row r="18" spans="2:59" ht="14.1" customHeight="1" x14ac:dyDescent="0.4">
      <c r="B18" s="30"/>
      <c r="C18" s="19"/>
      <c r="D18" s="42"/>
      <c r="E18" s="42"/>
      <c r="F18" s="42"/>
      <c r="G18" s="42"/>
      <c r="H18" s="42"/>
      <c r="I18" s="42"/>
      <c r="J18" s="5"/>
      <c r="K18" s="5"/>
      <c r="L18" s="5"/>
      <c r="M18" s="5"/>
      <c r="N18" s="5"/>
      <c r="O18" s="5"/>
      <c r="P18" s="42"/>
      <c r="Q18" s="42"/>
      <c r="R18" s="42"/>
      <c r="S18" s="42"/>
      <c r="T18" s="42"/>
      <c r="U18" s="42"/>
      <c r="V18" s="42"/>
      <c r="W18" s="44"/>
      <c r="X18" s="44"/>
      <c r="Y18" s="44"/>
      <c r="Z18" s="45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20"/>
      <c r="BC18" s="6"/>
    </row>
    <row r="19" spans="2:59" ht="16.5" customHeight="1" x14ac:dyDescent="0.4">
      <c r="B19" s="30"/>
      <c r="C19" s="19"/>
      <c r="D19" s="140" t="s">
        <v>46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41" t="s">
        <v>31</v>
      </c>
      <c r="X19" s="142"/>
      <c r="Y19" s="142"/>
      <c r="Z19" s="45"/>
      <c r="AA19" s="182">
        <v>2021</v>
      </c>
      <c r="AB19" s="138"/>
      <c r="AC19" s="138"/>
      <c r="AD19" s="138"/>
      <c r="AE19" s="138"/>
      <c r="AF19" s="138"/>
      <c r="AG19" s="139"/>
      <c r="AH19" s="37" t="s">
        <v>32</v>
      </c>
      <c r="AI19" s="36"/>
      <c r="AJ19" s="182">
        <v>8</v>
      </c>
      <c r="AK19" s="138"/>
      <c r="AL19" s="138"/>
      <c r="AM19" s="138"/>
      <c r="AN19" s="138"/>
      <c r="AO19" s="138"/>
      <c r="AP19" s="139"/>
      <c r="AQ19" s="37" t="s">
        <v>33</v>
      </c>
      <c r="AR19" s="36"/>
      <c r="AS19" s="182">
        <v>1</v>
      </c>
      <c r="AT19" s="138"/>
      <c r="AU19" s="138"/>
      <c r="AV19" s="138"/>
      <c r="AW19" s="138"/>
      <c r="AX19" s="138"/>
      <c r="AY19" s="139"/>
      <c r="AZ19" s="37" t="s">
        <v>34</v>
      </c>
      <c r="BA19" s="13"/>
      <c r="BB19" s="20"/>
      <c r="BC19" s="6"/>
      <c r="BG19" t="str">
        <f>AA19&amp;"/"&amp;AJ19&amp;"/"&amp;AS19</f>
        <v>2021/8/1</v>
      </c>
    </row>
    <row r="20" spans="2:59" ht="9.9499999999999993" customHeight="1" x14ac:dyDescent="0.4">
      <c r="B20" s="30"/>
      <c r="C20" s="19"/>
      <c r="D20" s="4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42"/>
      <c r="V20" s="43"/>
      <c r="W20" s="46"/>
      <c r="X20" s="46"/>
      <c r="Y20" s="45"/>
      <c r="Z20" s="40"/>
      <c r="AA20" s="41"/>
      <c r="AB20" s="41"/>
      <c r="AC20" s="41"/>
      <c r="AD20" s="41"/>
      <c r="AE20" s="41"/>
      <c r="AF20" s="41"/>
      <c r="AG20" s="37"/>
      <c r="AH20" s="36"/>
      <c r="AI20" s="11"/>
      <c r="AJ20" s="13"/>
      <c r="AK20" s="13"/>
      <c r="AL20" s="13"/>
      <c r="AM20" s="13"/>
      <c r="AN20" s="13"/>
      <c r="AO20" s="13"/>
      <c r="AP20" s="37"/>
      <c r="AQ20" s="36"/>
      <c r="AR20" s="11"/>
      <c r="AS20" s="13"/>
      <c r="AT20" s="13"/>
      <c r="AU20" s="13"/>
      <c r="AV20" s="13"/>
      <c r="AW20" s="13"/>
      <c r="AX20" s="13"/>
      <c r="AY20" s="37"/>
      <c r="AZ20" s="13"/>
      <c r="BA20" s="13"/>
      <c r="BB20" s="20"/>
      <c r="BC20" s="6"/>
    </row>
    <row r="21" spans="2:59" ht="15.75" customHeight="1" x14ac:dyDescent="0.4">
      <c r="B21" s="30"/>
      <c r="C21" s="19"/>
      <c r="D21" s="42" t="s">
        <v>35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42"/>
      <c r="V21" s="43"/>
      <c r="W21" s="46"/>
      <c r="X21" s="46"/>
      <c r="Y21" s="45"/>
      <c r="Z21" s="47"/>
      <c r="AA21" s="48"/>
      <c r="AB21" s="48"/>
      <c r="AC21" s="48"/>
      <c r="AD21" s="48"/>
      <c r="AE21" s="48"/>
      <c r="AF21" s="49"/>
      <c r="AG21" s="137" t="e">
        <f>DATEDIF(BG17,BG19,"d")+1</f>
        <v>#VALUE!</v>
      </c>
      <c r="AH21" s="138"/>
      <c r="AI21" s="139"/>
      <c r="AJ21" s="57" t="s">
        <v>11</v>
      </c>
      <c r="AK21" s="186"/>
      <c r="AL21" s="57" t="s">
        <v>36</v>
      </c>
      <c r="AM21" s="186"/>
      <c r="AN21" s="186"/>
      <c r="AO21" s="186"/>
      <c r="AP21" s="186"/>
      <c r="AQ21" s="186"/>
      <c r="AR21" s="11"/>
      <c r="AS21" s="13"/>
      <c r="AT21" s="13"/>
      <c r="AU21" s="13"/>
      <c r="AV21" s="13"/>
      <c r="AW21" s="13"/>
      <c r="AX21" s="13"/>
      <c r="AY21" s="37"/>
      <c r="AZ21" s="13"/>
      <c r="BA21" s="13"/>
      <c r="BB21" s="20"/>
      <c r="BC21" s="6"/>
    </row>
    <row r="22" spans="2:59" ht="9.9499999999999993" customHeight="1" x14ac:dyDescent="0.4">
      <c r="B22" s="30"/>
      <c r="C22" s="19"/>
      <c r="D22" s="4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2"/>
      <c r="V22" s="43"/>
      <c r="W22" s="46"/>
      <c r="X22" s="46"/>
      <c r="Y22" s="45"/>
      <c r="Z22" s="11"/>
      <c r="AA22" s="13"/>
      <c r="AB22" s="13"/>
      <c r="AC22" s="13"/>
      <c r="AD22" s="13"/>
      <c r="AE22" s="13"/>
      <c r="AF22" s="13"/>
      <c r="AG22" s="37"/>
      <c r="AH22" s="36"/>
      <c r="AI22" s="11"/>
      <c r="AJ22" s="13"/>
      <c r="AK22" s="13"/>
      <c r="AL22" s="13"/>
      <c r="AM22" s="13"/>
      <c r="AN22" s="13"/>
      <c r="AO22" s="13"/>
      <c r="AP22" s="37"/>
      <c r="AQ22" s="36"/>
      <c r="AR22" s="11"/>
      <c r="AS22" s="13"/>
      <c r="AT22" s="13"/>
      <c r="AU22" s="13"/>
      <c r="AV22" s="13"/>
      <c r="AW22" s="13"/>
      <c r="AX22" s="13"/>
      <c r="AY22" s="37"/>
      <c r="AZ22" s="13"/>
      <c r="BA22" s="13"/>
      <c r="BB22" s="20"/>
      <c r="BC22" s="6"/>
    </row>
    <row r="23" spans="2:59" ht="11.25" customHeight="1" x14ac:dyDescent="0.4">
      <c r="B23" s="3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3"/>
      <c r="AT23" s="13"/>
      <c r="AU23" s="13"/>
      <c r="AV23" s="6"/>
      <c r="AW23" s="6"/>
      <c r="AX23" s="6"/>
      <c r="AY23" s="6"/>
      <c r="AZ23" s="6"/>
      <c r="BA23" s="6"/>
      <c r="BB23" s="20"/>
      <c r="BC23" s="6"/>
    </row>
    <row r="24" spans="2:59" ht="11.25" customHeight="1" x14ac:dyDescent="0.4">
      <c r="B24" s="31"/>
      <c r="C24" s="79" t="s">
        <v>44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  <c r="R24" s="19"/>
      <c r="S24" s="19"/>
      <c r="T24" s="19"/>
      <c r="U24" s="17"/>
      <c r="V24" s="17"/>
      <c r="W24" s="17"/>
      <c r="X24" s="98" t="s">
        <v>37</v>
      </c>
      <c r="Y24" s="195"/>
      <c r="Z24" s="195"/>
      <c r="AA24" s="195"/>
      <c r="AB24" s="195"/>
      <c r="AC24" s="195"/>
      <c r="AD24" s="195"/>
      <c r="AE24" s="195"/>
      <c r="AF24" s="195"/>
      <c r="AG24" s="17"/>
      <c r="AH24" s="17"/>
      <c r="AI24" s="17"/>
      <c r="AJ24" s="19"/>
      <c r="AK24" s="19"/>
      <c r="AL24" s="17"/>
      <c r="AM24" s="94" t="s">
        <v>45</v>
      </c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6"/>
      <c r="BB24" s="20"/>
      <c r="BC24" s="6"/>
    </row>
    <row r="25" spans="2:59" ht="11.25" customHeight="1" x14ac:dyDescent="0.4">
      <c r="B25" s="31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  <c r="R25" s="19"/>
      <c r="S25" s="19"/>
      <c r="T25" s="19"/>
      <c r="U25" s="17"/>
      <c r="V25" s="17"/>
      <c r="W25" s="17"/>
      <c r="X25" s="195"/>
      <c r="Y25" s="195"/>
      <c r="Z25" s="195"/>
      <c r="AA25" s="195"/>
      <c r="AB25" s="195"/>
      <c r="AC25" s="195"/>
      <c r="AD25" s="195"/>
      <c r="AE25" s="195"/>
      <c r="AF25" s="195"/>
      <c r="AG25" s="17"/>
      <c r="AH25" s="17"/>
      <c r="AI25" s="17"/>
      <c r="AJ25" s="19"/>
      <c r="AK25" s="19"/>
      <c r="AL25" s="12"/>
      <c r="AM25" s="97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9"/>
      <c r="BB25" s="20"/>
      <c r="BC25" s="6"/>
    </row>
    <row r="26" spans="2:59" ht="14.1" customHeight="1" x14ac:dyDescent="0.4">
      <c r="B26" s="31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  <c r="R26" s="19"/>
      <c r="S26" s="19"/>
      <c r="T26" s="19"/>
      <c r="U26" s="17"/>
      <c r="V26" s="17"/>
      <c r="W26" s="17"/>
      <c r="X26" s="187" t="e">
        <f t="shared" ref="X26" si="0">AG21</f>
        <v>#VALUE!</v>
      </c>
      <c r="Y26" s="188"/>
      <c r="Z26" s="188"/>
      <c r="AA26" s="188"/>
      <c r="AB26" s="188"/>
      <c r="AC26" s="188"/>
      <c r="AD26" s="189"/>
      <c r="AE26" s="17"/>
      <c r="AF26" s="17"/>
      <c r="AG26" s="17"/>
      <c r="AH26" s="17"/>
      <c r="AI26" s="17"/>
      <c r="AJ26" s="19"/>
      <c r="AK26" s="19"/>
      <c r="AL26" s="12"/>
      <c r="AM26" s="100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20"/>
      <c r="BC26" s="6"/>
    </row>
    <row r="27" spans="2:59" ht="14.1" customHeight="1" x14ac:dyDescent="0.4">
      <c r="B27" s="31"/>
      <c r="C27" s="67" t="s">
        <v>7</v>
      </c>
      <c r="D27" s="67"/>
      <c r="E27" s="68"/>
      <c r="F27" s="146"/>
      <c r="G27" s="147"/>
      <c r="H27" s="147"/>
      <c r="I27" s="147"/>
      <c r="J27" s="147"/>
      <c r="K27" s="147"/>
      <c r="L27" s="147"/>
      <c r="M27" s="147"/>
      <c r="N27" s="148"/>
      <c r="O27" s="59" t="s">
        <v>8</v>
      </c>
      <c r="P27" s="60"/>
      <c r="Q27" s="65"/>
      <c r="R27" s="19"/>
      <c r="S27" s="19"/>
      <c r="T27" s="19"/>
      <c r="U27" s="16"/>
      <c r="V27" s="16"/>
      <c r="W27" s="16"/>
      <c r="X27" s="190"/>
      <c r="Y27" s="77"/>
      <c r="Z27" s="77"/>
      <c r="AA27" s="77"/>
      <c r="AB27" s="77"/>
      <c r="AC27" s="77"/>
      <c r="AD27" s="191"/>
      <c r="AE27" s="57" t="s">
        <v>11</v>
      </c>
      <c r="AF27" s="161"/>
      <c r="AG27" s="18"/>
      <c r="AH27" s="18"/>
      <c r="AI27" s="18"/>
      <c r="AJ27" s="19"/>
      <c r="AK27" s="19"/>
      <c r="AL27" s="23"/>
      <c r="AM27" s="67" t="s">
        <v>9</v>
      </c>
      <c r="AN27" s="67"/>
      <c r="AO27" s="68"/>
      <c r="AP27" s="88" t="e">
        <f t="shared" ref="AP27" si="1">ROUNDUP(F27/X26,0)</f>
        <v>#VALUE!</v>
      </c>
      <c r="AQ27" s="89"/>
      <c r="AR27" s="89"/>
      <c r="AS27" s="89"/>
      <c r="AT27" s="89"/>
      <c r="AU27" s="89"/>
      <c r="AV27" s="89"/>
      <c r="AW27" s="89"/>
      <c r="AX27" s="90"/>
      <c r="AY27" s="59" t="s">
        <v>8</v>
      </c>
      <c r="AZ27" s="60"/>
      <c r="BA27" s="65"/>
      <c r="BB27" s="20"/>
      <c r="BC27" s="6"/>
    </row>
    <row r="28" spans="2:59" ht="9.9499999999999993" customHeight="1" x14ac:dyDescent="0.4">
      <c r="B28" s="31"/>
      <c r="C28" s="69"/>
      <c r="D28" s="69"/>
      <c r="E28" s="70"/>
      <c r="F28" s="149"/>
      <c r="G28" s="150"/>
      <c r="H28" s="150"/>
      <c r="I28" s="150"/>
      <c r="J28" s="150"/>
      <c r="K28" s="150"/>
      <c r="L28" s="150"/>
      <c r="M28" s="150"/>
      <c r="N28" s="151"/>
      <c r="O28" s="62"/>
      <c r="P28" s="63"/>
      <c r="Q28" s="66"/>
      <c r="R28" s="19"/>
      <c r="S28" s="19"/>
      <c r="T28" s="19"/>
      <c r="U28" s="16"/>
      <c r="V28" s="16"/>
      <c r="W28" s="16"/>
      <c r="X28" s="192"/>
      <c r="Y28" s="193"/>
      <c r="Z28" s="193"/>
      <c r="AA28" s="193"/>
      <c r="AB28" s="193"/>
      <c r="AC28" s="193"/>
      <c r="AD28" s="194"/>
      <c r="AE28" s="161"/>
      <c r="AF28" s="161"/>
      <c r="AG28" s="18"/>
      <c r="AH28" s="18"/>
      <c r="AI28" s="18"/>
      <c r="AJ28" s="19"/>
      <c r="AK28" s="19"/>
      <c r="AL28" s="23"/>
      <c r="AM28" s="69"/>
      <c r="AN28" s="69"/>
      <c r="AO28" s="70"/>
      <c r="AP28" s="91"/>
      <c r="AQ28" s="92"/>
      <c r="AR28" s="92"/>
      <c r="AS28" s="92"/>
      <c r="AT28" s="92"/>
      <c r="AU28" s="92"/>
      <c r="AV28" s="92"/>
      <c r="AW28" s="92"/>
      <c r="AX28" s="93"/>
      <c r="AY28" s="62"/>
      <c r="AZ28" s="63"/>
      <c r="BA28" s="66"/>
      <c r="BB28" s="20"/>
      <c r="BC28" s="6"/>
    </row>
    <row r="29" spans="2:59" ht="8.25" customHeight="1" x14ac:dyDescent="0.4">
      <c r="B29" s="30"/>
      <c r="C29" s="13"/>
      <c r="D29" s="13"/>
      <c r="E29" s="13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13"/>
      <c r="AW29" s="13"/>
      <c r="AX29" s="13"/>
      <c r="AY29" s="13"/>
      <c r="AZ29" s="6"/>
      <c r="BA29" s="6"/>
      <c r="BB29" s="20"/>
      <c r="BC29" s="6"/>
    </row>
    <row r="30" spans="2:59" ht="7.5" customHeight="1" x14ac:dyDescent="0.4">
      <c r="B30" s="32"/>
      <c r="C30" s="13"/>
      <c r="D30" s="13"/>
      <c r="E30" s="13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13"/>
      <c r="AW30" s="13"/>
      <c r="AX30" s="13"/>
      <c r="AY30" s="13"/>
      <c r="AZ30" s="6"/>
      <c r="BA30" s="6"/>
      <c r="BB30" s="20"/>
      <c r="BC30" s="6"/>
    </row>
    <row r="31" spans="2:59" ht="11.25" customHeight="1" x14ac:dyDescent="0.4">
      <c r="B31" s="32"/>
      <c r="C31" s="79" t="s">
        <v>21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19"/>
      <c r="S31" s="19"/>
      <c r="T31" s="19"/>
      <c r="U31" s="79" t="s">
        <v>22</v>
      </c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1"/>
      <c r="AJ31" s="19"/>
      <c r="AK31" s="19"/>
      <c r="AL31" s="17"/>
      <c r="AM31" s="79" t="s">
        <v>23</v>
      </c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1"/>
      <c r="BB31" s="20"/>
      <c r="BC31" s="6"/>
    </row>
    <row r="32" spans="2:59" ht="11.25" customHeight="1" x14ac:dyDescent="0.4">
      <c r="B32" s="3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4"/>
      <c r="R32" s="19"/>
      <c r="S32" s="19"/>
      <c r="T32" s="19"/>
      <c r="U32" s="82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J32" s="19"/>
      <c r="AK32" s="19"/>
      <c r="AL32" s="12"/>
      <c r="AM32" s="82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4"/>
      <c r="BB32" s="20"/>
      <c r="BC32" s="6"/>
    </row>
    <row r="33" spans="2:64" ht="14.1" customHeight="1" x14ac:dyDescent="0.4">
      <c r="B33" s="32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7"/>
      <c r="R33" s="19"/>
      <c r="S33" s="19"/>
      <c r="T33" s="19"/>
      <c r="U33" s="85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7"/>
      <c r="AJ33" s="19"/>
      <c r="AK33" s="19"/>
      <c r="AL33" s="12"/>
      <c r="AM33" s="85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7"/>
      <c r="BB33" s="20"/>
      <c r="BC33" s="6"/>
    </row>
    <row r="34" spans="2:64" ht="14.1" customHeight="1" x14ac:dyDescent="0.4">
      <c r="B34" s="33"/>
      <c r="C34" s="67" t="s">
        <v>10</v>
      </c>
      <c r="D34" s="67"/>
      <c r="E34" s="68"/>
      <c r="F34" s="146"/>
      <c r="G34" s="147"/>
      <c r="H34" s="147"/>
      <c r="I34" s="147"/>
      <c r="J34" s="147"/>
      <c r="K34" s="147"/>
      <c r="L34" s="147"/>
      <c r="M34" s="147"/>
      <c r="N34" s="148"/>
      <c r="O34" s="59" t="s">
        <v>8</v>
      </c>
      <c r="P34" s="60"/>
      <c r="Q34" s="65"/>
      <c r="R34" s="19"/>
      <c r="S34" s="19"/>
      <c r="T34" s="22"/>
      <c r="U34" s="67" t="s">
        <v>12</v>
      </c>
      <c r="V34" s="67"/>
      <c r="W34" s="68"/>
      <c r="X34" s="146"/>
      <c r="Y34" s="147"/>
      <c r="Z34" s="147"/>
      <c r="AA34" s="147"/>
      <c r="AB34" s="147"/>
      <c r="AC34" s="147"/>
      <c r="AD34" s="147"/>
      <c r="AE34" s="147"/>
      <c r="AF34" s="148"/>
      <c r="AG34" s="59" t="s">
        <v>8</v>
      </c>
      <c r="AH34" s="60"/>
      <c r="AI34" s="65"/>
      <c r="AJ34" s="19"/>
      <c r="AK34" s="19"/>
      <c r="AL34" s="23"/>
      <c r="AM34" s="67" t="s">
        <v>13</v>
      </c>
      <c r="AN34" s="67"/>
      <c r="AO34" s="68"/>
      <c r="AP34" s="88">
        <f>F34+X34</f>
        <v>0</v>
      </c>
      <c r="AQ34" s="89"/>
      <c r="AR34" s="89"/>
      <c r="AS34" s="89"/>
      <c r="AT34" s="89"/>
      <c r="AU34" s="89"/>
      <c r="AV34" s="89"/>
      <c r="AW34" s="89"/>
      <c r="AX34" s="90"/>
      <c r="AY34" s="59" t="s">
        <v>8</v>
      </c>
      <c r="AZ34" s="60"/>
      <c r="BA34" s="65"/>
      <c r="BB34" s="20"/>
      <c r="BC34" s="6"/>
    </row>
    <row r="35" spans="2:64" ht="9.9499999999999993" customHeight="1" x14ac:dyDescent="0.4">
      <c r="B35" s="33"/>
      <c r="C35" s="69"/>
      <c r="D35" s="69"/>
      <c r="E35" s="70"/>
      <c r="F35" s="149"/>
      <c r="G35" s="150"/>
      <c r="H35" s="150"/>
      <c r="I35" s="150"/>
      <c r="J35" s="150"/>
      <c r="K35" s="150"/>
      <c r="L35" s="150"/>
      <c r="M35" s="150"/>
      <c r="N35" s="151"/>
      <c r="O35" s="62"/>
      <c r="P35" s="63"/>
      <c r="Q35" s="66"/>
      <c r="R35" s="19"/>
      <c r="S35" s="19"/>
      <c r="T35" s="22"/>
      <c r="U35" s="69"/>
      <c r="V35" s="69"/>
      <c r="W35" s="70"/>
      <c r="X35" s="149"/>
      <c r="Y35" s="150"/>
      <c r="Z35" s="150"/>
      <c r="AA35" s="150"/>
      <c r="AB35" s="150"/>
      <c r="AC35" s="150"/>
      <c r="AD35" s="150"/>
      <c r="AE35" s="150"/>
      <c r="AF35" s="151"/>
      <c r="AG35" s="62"/>
      <c r="AH35" s="63"/>
      <c r="AI35" s="66"/>
      <c r="AJ35" s="19"/>
      <c r="AK35" s="19"/>
      <c r="AL35" s="23"/>
      <c r="AM35" s="69"/>
      <c r="AN35" s="69"/>
      <c r="AO35" s="70"/>
      <c r="AP35" s="91"/>
      <c r="AQ35" s="92"/>
      <c r="AR35" s="92"/>
      <c r="AS35" s="92"/>
      <c r="AT35" s="92"/>
      <c r="AU35" s="92"/>
      <c r="AV35" s="92"/>
      <c r="AW35" s="92"/>
      <c r="AX35" s="93"/>
      <c r="AY35" s="62"/>
      <c r="AZ35" s="63"/>
      <c r="BA35" s="66"/>
      <c r="BB35" s="20"/>
      <c r="BC35" s="6"/>
    </row>
    <row r="36" spans="2:64" ht="7.5" customHeight="1" x14ac:dyDescent="0.4">
      <c r="B36" s="3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6"/>
      <c r="BA36" s="6"/>
      <c r="BB36" s="20"/>
      <c r="BC36" s="6"/>
    </row>
    <row r="37" spans="2:64" ht="11.25" customHeight="1" x14ac:dyDescent="0.4">
      <c r="B37" s="3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6"/>
      <c r="BA37" s="6"/>
      <c r="BB37" s="20"/>
    </row>
    <row r="38" spans="2:64" ht="11.25" customHeight="1" x14ac:dyDescent="0.4">
      <c r="B38" s="32"/>
      <c r="C38" s="79" t="s">
        <v>23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1"/>
      <c r="R38" s="19"/>
      <c r="S38" s="19"/>
      <c r="T38" s="1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9"/>
      <c r="AK38" s="19"/>
      <c r="AL38" s="17"/>
      <c r="AM38" s="94" t="s">
        <v>40</v>
      </c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6"/>
      <c r="BB38" s="20"/>
    </row>
    <row r="39" spans="2:64" ht="11.25" customHeight="1" x14ac:dyDescent="0.4">
      <c r="B39" s="32"/>
      <c r="C39" s="82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4"/>
      <c r="R39" s="19"/>
      <c r="S39" s="19"/>
      <c r="T39" s="1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9"/>
      <c r="AK39" s="19"/>
      <c r="AL39" s="12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9"/>
      <c r="BB39" s="20"/>
    </row>
    <row r="40" spans="2:64" ht="14.1" customHeight="1" x14ac:dyDescent="0.4">
      <c r="B40" s="32"/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  <c r="R40" s="19"/>
      <c r="S40" s="19"/>
      <c r="T40" s="19"/>
      <c r="U40" s="17"/>
      <c r="V40" s="17"/>
      <c r="W40" s="17"/>
      <c r="X40" s="152">
        <v>61</v>
      </c>
      <c r="Y40" s="153"/>
      <c r="Z40" s="153"/>
      <c r="AA40" s="153"/>
      <c r="AB40" s="153"/>
      <c r="AC40" s="153"/>
      <c r="AD40" s="154"/>
      <c r="AE40" s="17"/>
      <c r="AF40" s="17"/>
      <c r="AG40" s="17"/>
      <c r="AH40" s="17"/>
      <c r="AI40" s="17"/>
      <c r="AJ40" s="19"/>
      <c r="AK40" s="19"/>
      <c r="AL40" s="12"/>
      <c r="AM40" s="100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2"/>
      <c r="BB40" s="20"/>
    </row>
    <row r="41" spans="2:64" ht="14.1" customHeight="1" x14ac:dyDescent="0.4">
      <c r="B41" s="33"/>
      <c r="C41" s="67" t="s">
        <v>13</v>
      </c>
      <c r="D41" s="67"/>
      <c r="E41" s="68"/>
      <c r="F41" s="88">
        <f t="shared" ref="F41" si="2">AP34</f>
        <v>0</v>
      </c>
      <c r="G41" s="89"/>
      <c r="H41" s="89"/>
      <c r="I41" s="89"/>
      <c r="J41" s="89"/>
      <c r="K41" s="89"/>
      <c r="L41" s="89"/>
      <c r="M41" s="89"/>
      <c r="N41" s="90"/>
      <c r="O41" s="59" t="s">
        <v>8</v>
      </c>
      <c r="P41" s="60"/>
      <c r="Q41" s="65"/>
      <c r="R41" s="19"/>
      <c r="S41" s="19"/>
      <c r="T41" s="19"/>
      <c r="U41" s="16"/>
      <c r="V41" s="16"/>
      <c r="W41" s="16"/>
      <c r="X41" s="155"/>
      <c r="Y41" s="156"/>
      <c r="Z41" s="156"/>
      <c r="AA41" s="156"/>
      <c r="AB41" s="156"/>
      <c r="AC41" s="156"/>
      <c r="AD41" s="157"/>
      <c r="AE41" s="57" t="s">
        <v>11</v>
      </c>
      <c r="AF41" s="161"/>
      <c r="AG41" s="18"/>
      <c r="AH41" s="18"/>
      <c r="AI41" s="18"/>
      <c r="AJ41" s="19"/>
      <c r="AK41" s="19"/>
      <c r="AL41" s="23"/>
      <c r="AM41" s="67" t="s">
        <v>14</v>
      </c>
      <c r="AN41" s="67"/>
      <c r="AO41" s="68"/>
      <c r="AP41" s="88">
        <f>ROUNDUP(F41/X40,0)</f>
        <v>0</v>
      </c>
      <c r="AQ41" s="89"/>
      <c r="AR41" s="89"/>
      <c r="AS41" s="89"/>
      <c r="AT41" s="89"/>
      <c r="AU41" s="89"/>
      <c r="AV41" s="89"/>
      <c r="AW41" s="89"/>
      <c r="AX41" s="90"/>
      <c r="AY41" s="59" t="s">
        <v>8</v>
      </c>
      <c r="AZ41" s="60"/>
      <c r="BA41" s="65"/>
      <c r="BB41" s="20"/>
    </row>
    <row r="42" spans="2:64" ht="9.9499999999999993" customHeight="1" x14ac:dyDescent="0.4">
      <c r="B42" s="33"/>
      <c r="C42" s="69"/>
      <c r="D42" s="69"/>
      <c r="E42" s="70"/>
      <c r="F42" s="91"/>
      <c r="G42" s="92"/>
      <c r="H42" s="92"/>
      <c r="I42" s="92"/>
      <c r="J42" s="92"/>
      <c r="K42" s="92"/>
      <c r="L42" s="92"/>
      <c r="M42" s="92"/>
      <c r="N42" s="93"/>
      <c r="O42" s="62"/>
      <c r="P42" s="63"/>
      <c r="Q42" s="66"/>
      <c r="R42" s="19"/>
      <c r="S42" s="19"/>
      <c r="T42" s="19"/>
      <c r="U42" s="16"/>
      <c r="V42" s="16"/>
      <c r="W42" s="16"/>
      <c r="X42" s="158"/>
      <c r="Y42" s="159"/>
      <c r="Z42" s="159"/>
      <c r="AA42" s="159"/>
      <c r="AB42" s="159"/>
      <c r="AC42" s="159"/>
      <c r="AD42" s="160"/>
      <c r="AE42" s="161"/>
      <c r="AF42" s="161"/>
      <c r="AG42" s="18"/>
      <c r="AH42" s="18"/>
      <c r="AI42" s="18"/>
      <c r="AJ42" s="19"/>
      <c r="AK42" s="19"/>
      <c r="AL42" s="23"/>
      <c r="AM42" s="69"/>
      <c r="AN42" s="69"/>
      <c r="AO42" s="70"/>
      <c r="AP42" s="91"/>
      <c r="AQ42" s="92"/>
      <c r="AR42" s="92"/>
      <c r="AS42" s="92"/>
      <c r="AT42" s="92"/>
      <c r="AU42" s="92"/>
      <c r="AV42" s="92"/>
      <c r="AW42" s="92"/>
      <c r="AX42" s="93"/>
      <c r="AY42" s="62"/>
      <c r="AZ42" s="63"/>
      <c r="BA42" s="66"/>
      <c r="BB42" s="20"/>
    </row>
    <row r="43" spans="2:64" ht="9.9499999999999993" customHeight="1" x14ac:dyDescent="0.4">
      <c r="B43" s="3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6"/>
      <c r="BA43" s="6"/>
      <c r="BB43" s="20"/>
    </row>
    <row r="44" spans="2:64" ht="11.25" customHeight="1" x14ac:dyDescent="0.4">
      <c r="B44" s="3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20"/>
    </row>
    <row r="45" spans="2:64" ht="11.25" customHeight="1" x14ac:dyDescent="0.4">
      <c r="B45" s="30"/>
      <c r="C45" s="162" t="s">
        <v>43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4"/>
      <c r="O45" s="24"/>
      <c r="P45" s="24"/>
      <c r="Q45" s="24"/>
      <c r="R45" s="162" t="s">
        <v>40</v>
      </c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4"/>
      <c r="AD45" s="24"/>
      <c r="AE45" s="24"/>
      <c r="AF45" s="24"/>
      <c r="AG45" s="24"/>
      <c r="AH45" s="24"/>
      <c r="AI45" s="24"/>
      <c r="AJ45" s="19"/>
      <c r="AK45" s="19"/>
      <c r="AL45" s="17"/>
      <c r="AM45" s="24"/>
      <c r="AN45" s="24"/>
      <c r="AO45" s="24"/>
      <c r="AP45" s="79" t="s">
        <v>41</v>
      </c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183"/>
      <c r="BB45" s="20"/>
    </row>
    <row r="46" spans="2:64" ht="11.25" customHeight="1" x14ac:dyDescent="0.4">
      <c r="B46" s="30"/>
      <c r="C46" s="165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  <c r="O46" s="24"/>
      <c r="P46" s="24"/>
      <c r="Q46" s="24"/>
      <c r="R46" s="165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7"/>
      <c r="AD46" s="24"/>
      <c r="AE46" s="24"/>
      <c r="AF46" s="24"/>
      <c r="AG46" s="24"/>
      <c r="AH46" s="24"/>
      <c r="AI46" s="24"/>
      <c r="AJ46" s="19"/>
      <c r="AK46" s="19"/>
      <c r="AL46" s="12"/>
      <c r="AM46" s="24"/>
      <c r="AN46" s="24"/>
      <c r="AO46" s="24"/>
      <c r="AP46" s="82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4"/>
      <c r="BB46" s="20"/>
    </row>
    <row r="47" spans="2:64" ht="14.1" customHeight="1" x14ac:dyDescent="0.4">
      <c r="B47" s="30"/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  <c r="O47" s="24"/>
      <c r="P47" s="24"/>
      <c r="Q47" s="24"/>
      <c r="R47" s="168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70"/>
      <c r="AD47" s="24"/>
      <c r="AE47" s="24"/>
      <c r="AF47" s="24"/>
      <c r="AG47" s="24"/>
      <c r="AH47" s="24"/>
      <c r="AI47" s="24"/>
      <c r="AJ47" s="19"/>
      <c r="AK47" s="19"/>
      <c r="AL47" s="12"/>
      <c r="AM47" s="24"/>
      <c r="AN47" s="24"/>
      <c r="AO47" s="24"/>
      <c r="AP47" s="85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185"/>
      <c r="BB47" s="20"/>
    </row>
    <row r="48" spans="2:64" ht="14.1" customHeight="1" x14ac:dyDescent="0.4">
      <c r="B48" s="31"/>
      <c r="C48" s="171" t="s">
        <v>9</v>
      </c>
      <c r="D48" s="172"/>
      <c r="E48" s="175" t="e">
        <f>AP27</f>
        <v>#VALUE!</v>
      </c>
      <c r="F48" s="176"/>
      <c r="G48" s="176"/>
      <c r="H48" s="176"/>
      <c r="I48" s="176"/>
      <c r="J48" s="176"/>
      <c r="K48" s="176"/>
      <c r="L48" s="176"/>
      <c r="M48" s="178" t="s">
        <v>8</v>
      </c>
      <c r="N48" s="179"/>
      <c r="O48" s="18"/>
      <c r="P48" s="18"/>
      <c r="Q48" s="18"/>
      <c r="R48" s="171" t="s">
        <v>14</v>
      </c>
      <c r="S48" s="172"/>
      <c r="T48" s="175">
        <f t="shared" ref="T48" si="3">AP41</f>
        <v>0</v>
      </c>
      <c r="U48" s="176"/>
      <c r="V48" s="176"/>
      <c r="W48" s="176"/>
      <c r="X48" s="176"/>
      <c r="Y48" s="176"/>
      <c r="Z48" s="176"/>
      <c r="AA48" s="176"/>
      <c r="AB48" s="178" t="s">
        <v>8</v>
      </c>
      <c r="AC48" s="179"/>
      <c r="AD48" s="10"/>
      <c r="AE48" s="10"/>
      <c r="AF48" s="10"/>
      <c r="AG48" s="60">
        <v>0.4</v>
      </c>
      <c r="AH48" s="133"/>
      <c r="AI48" s="133"/>
      <c r="AJ48" s="133"/>
      <c r="AK48" s="133"/>
      <c r="AL48" s="16"/>
      <c r="AM48" s="16"/>
      <c r="AN48" s="16"/>
      <c r="AO48" s="16"/>
      <c r="AP48" s="171" t="s">
        <v>16</v>
      </c>
      <c r="AQ48" s="172"/>
      <c r="AR48" s="175" t="e">
        <f>IF(T9="○",IF(ROUNDUP((E48-T48)*AG48,0)&gt;=200000,"200,000",ROUNDUP((E48-T48)*AG48,0)),IF(ROUNDUP(AP27*0.3,0)&lt;=200000,IF(ROUNDUP((E48-T48)*AG48,0)&gt;ROUNDUP(AP27*0.3,0),ROUNDUP(AP27*0.3,0),ROUNDUP((E48-T48)*AG48,0)),IF(ROUNDUP((E48-T48)*AG48,0)&gt;=200000,"200,000",ROUNDUP((E48-T48)*AG48,0))))</f>
        <v>#VALUE!</v>
      </c>
      <c r="AS48" s="176"/>
      <c r="AT48" s="176"/>
      <c r="AU48" s="176"/>
      <c r="AV48" s="176"/>
      <c r="AW48" s="176"/>
      <c r="AX48" s="176"/>
      <c r="AY48" s="176"/>
      <c r="AZ48" s="178" t="s">
        <v>8</v>
      </c>
      <c r="BA48" s="179"/>
      <c r="BB48" s="20"/>
      <c r="BG48" s="136" t="e">
        <f>AP27*0.3</f>
        <v>#VALUE!</v>
      </c>
      <c r="BH48" s="136"/>
      <c r="BI48" s="136"/>
      <c r="BJ48" s="136"/>
      <c r="BK48" s="136"/>
      <c r="BL48" s="136"/>
    </row>
    <row r="49" spans="2:64" ht="9.9499999999999993" customHeight="1" x14ac:dyDescent="0.4">
      <c r="B49" s="31"/>
      <c r="C49" s="173"/>
      <c r="D49" s="174"/>
      <c r="E49" s="177"/>
      <c r="F49" s="177"/>
      <c r="G49" s="177"/>
      <c r="H49" s="177"/>
      <c r="I49" s="177"/>
      <c r="J49" s="177"/>
      <c r="K49" s="177"/>
      <c r="L49" s="177"/>
      <c r="M49" s="180"/>
      <c r="N49" s="181"/>
      <c r="O49" s="18"/>
      <c r="P49" s="18"/>
      <c r="Q49" s="18"/>
      <c r="R49" s="173"/>
      <c r="S49" s="174"/>
      <c r="T49" s="177"/>
      <c r="U49" s="177"/>
      <c r="V49" s="177"/>
      <c r="W49" s="177"/>
      <c r="X49" s="177"/>
      <c r="Y49" s="177"/>
      <c r="Z49" s="177"/>
      <c r="AA49" s="177"/>
      <c r="AB49" s="180"/>
      <c r="AC49" s="181"/>
      <c r="AD49" s="10"/>
      <c r="AE49" s="10"/>
      <c r="AF49" s="10"/>
      <c r="AG49" s="133"/>
      <c r="AH49" s="133"/>
      <c r="AI49" s="133"/>
      <c r="AJ49" s="133"/>
      <c r="AK49" s="133"/>
      <c r="AL49" s="16"/>
      <c r="AM49" s="16"/>
      <c r="AN49" s="16"/>
      <c r="AO49" s="16"/>
      <c r="AP49" s="173"/>
      <c r="AQ49" s="174"/>
      <c r="AR49" s="177"/>
      <c r="AS49" s="177"/>
      <c r="AT49" s="177"/>
      <c r="AU49" s="177"/>
      <c r="AV49" s="177"/>
      <c r="AW49" s="177"/>
      <c r="AX49" s="177"/>
      <c r="AY49" s="177"/>
      <c r="AZ49" s="180"/>
      <c r="BA49" s="181"/>
      <c r="BB49" s="20"/>
      <c r="BG49" s="136"/>
      <c r="BH49" s="136"/>
      <c r="BI49" s="136"/>
      <c r="BJ49" s="136"/>
      <c r="BK49" s="136"/>
      <c r="BL49" s="136"/>
    </row>
    <row r="50" spans="2:64" ht="15.75" customHeight="1" x14ac:dyDescent="0.4">
      <c r="B50" s="30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20"/>
    </row>
    <row r="51" spans="2:64" ht="14.25" customHeight="1" x14ac:dyDescent="0.4">
      <c r="B51" s="3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20"/>
    </row>
    <row r="52" spans="2:64" ht="11.25" customHeight="1" x14ac:dyDescent="0.4">
      <c r="B52" s="30"/>
      <c r="C52" s="79" t="s">
        <v>41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  <c r="R52" s="19"/>
      <c r="S52" s="19"/>
      <c r="T52" s="19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9"/>
      <c r="AK52" s="19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20"/>
    </row>
    <row r="53" spans="2:64" ht="11.25" customHeight="1" x14ac:dyDescent="0.4">
      <c r="B53" s="30"/>
      <c r="C53" s="82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  <c r="R53" s="19"/>
      <c r="S53" s="19"/>
      <c r="T53" s="19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9"/>
      <c r="AK53" s="19"/>
      <c r="AL53" s="12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20"/>
    </row>
    <row r="54" spans="2:64" ht="11.25" customHeight="1" x14ac:dyDescent="0.4">
      <c r="B54" s="30"/>
      <c r="C54" s="85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7"/>
      <c r="R54" s="19"/>
      <c r="S54" s="19"/>
      <c r="T54" s="19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9"/>
      <c r="AK54" s="19"/>
      <c r="AL54" s="12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20"/>
    </row>
    <row r="55" spans="2:64" ht="11.25" customHeight="1" x14ac:dyDescent="0.4">
      <c r="B55" s="31"/>
      <c r="C55" s="67" t="s">
        <v>17</v>
      </c>
      <c r="D55" s="67"/>
      <c r="E55" s="68"/>
      <c r="F55" s="88" t="e">
        <f>ROUNDUP(AR48,-3)</f>
        <v>#VALUE!</v>
      </c>
      <c r="G55" s="89"/>
      <c r="H55" s="89"/>
      <c r="I55" s="89"/>
      <c r="J55" s="89"/>
      <c r="K55" s="89"/>
      <c r="L55" s="89"/>
      <c r="M55" s="89"/>
      <c r="N55" s="90"/>
      <c r="O55" s="59" t="s">
        <v>8</v>
      </c>
      <c r="P55" s="60"/>
      <c r="Q55" s="65"/>
      <c r="R55" s="19"/>
      <c r="S55" s="19"/>
      <c r="T55" s="19"/>
      <c r="U55" s="16"/>
      <c r="V55" s="16"/>
      <c r="W55" s="16"/>
      <c r="X55" s="10"/>
      <c r="Y55" s="10"/>
      <c r="Z55" s="10"/>
      <c r="AA55" s="10"/>
      <c r="AB55" s="10"/>
      <c r="AC55" s="10"/>
      <c r="AD55" s="10"/>
      <c r="AE55" s="10"/>
      <c r="AF55" s="10"/>
      <c r="AG55" s="18"/>
      <c r="AH55" s="18"/>
      <c r="AI55" s="18"/>
      <c r="AJ55" s="19"/>
      <c r="AK55" s="19"/>
      <c r="AL55" s="16"/>
      <c r="AM55" s="16"/>
      <c r="AN55" s="16"/>
      <c r="AO55" s="16"/>
      <c r="AP55" s="10"/>
      <c r="AQ55" s="10"/>
      <c r="AR55" s="10"/>
      <c r="AS55" s="10"/>
      <c r="AT55" s="10"/>
      <c r="AU55" s="10"/>
      <c r="AV55" s="10"/>
      <c r="AW55" s="10"/>
      <c r="AX55" s="10"/>
      <c r="AY55" s="18"/>
      <c r="AZ55" s="18"/>
      <c r="BA55" s="18"/>
      <c r="BB55" s="20"/>
    </row>
    <row r="56" spans="2:64" ht="11.25" customHeight="1" x14ac:dyDescent="0.4">
      <c r="B56" s="31"/>
      <c r="C56" s="69"/>
      <c r="D56" s="69"/>
      <c r="E56" s="70"/>
      <c r="F56" s="91"/>
      <c r="G56" s="92"/>
      <c r="H56" s="92"/>
      <c r="I56" s="92"/>
      <c r="J56" s="92"/>
      <c r="K56" s="92"/>
      <c r="L56" s="92"/>
      <c r="M56" s="92"/>
      <c r="N56" s="93"/>
      <c r="O56" s="62"/>
      <c r="P56" s="63"/>
      <c r="Q56" s="66"/>
      <c r="R56" s="19"/>
      <c r="S56" s="19"/>
      <c r="T56" s="19"/>
      <c r="U56" s="16"/>
      <c r="V56" s="16"/>
      <c r="W56" s="16"/>
      <c r="X56" s="10"/>
      <c r="Y56" s="10"/>
      <c r="Z56" s="10"/>
      <c r="AA56" s="10"/>
      <c r="AB56" s="10"/>
      <c r="AC56" s="10"/>
      <c r="AD56" s="10"/>
      <c r="AE56" s="10"/>
      <c r="AF56" s="10"/>
      <c r="AG56" s="18"/>
      <c r="AH56" s="18"/>
      <c r="AI56" s="18"/>
      <c r="AJ56" s="19"/>
      <c r="AK56" s="19"/>
      <c r="AL56" s="16"/>
      <c r="AM56" s="16"/>
      <c r="AN56" s="16"/>
      <c r="AO56" s="16"/>
      <c r="AP56" s="10"/>
      <c r="AQ56" s="10"/>
      <c r="AR56" s="10"/>
      <c r="AS56" s="10"/>
      <c r="AT56" s="10"/>
      <c r="AU56" s="10"/>
      <c r="AV56" s="10"/>
      <c r="AW56" s="10"/>
      <c r="AX56" s="10"/>
      <c r="AY56" s="18"/>
      <c r="AZ56" s="18"/>
      <c r="BA56" s="18"/>
      <c r="BB56" s="20"/>
    </row>
    <row r="57" spans="2:64" ht="8.25" customHeight="1" x14ac:dyDescent="0.4">
      <c r="B57" s="30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20"/>
    </row>
    <row r="58" spans="2:64" ht="6" customHeight="1" x14ac:dyDescent="0.4">
      <c r="B58" s="30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20"/>
    </row>
    <row r="59" spans="2:64" ht="9.9499999999999993" customHeight="1" x14ac:dyDescent="0.4">
      <c r="B59" s="30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20"/>
    </row>
    <row r="60" spans="2:64" ht="12.75" customHeight="1" x14ac:dyDescent="0.4">
      <c r="B60" s="30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20"/>
    </row>
    <row r="61" spans="2:64" ht="9.9499999999999993" customHeight="1" x14ac:dyDescent="0.4">
      <c r="B61" s="30"/>
      <c r="C61" s="79" t="s">
        <v>41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1"/>
      <c r="R61" s="19"/>
      <c r="S61" s="19"/>
      <c r="T61" s="19"/>
      <c r="U61" s="79" t="s">
        <v>15</v>
      </c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1"/>
      <c r="AJ61" s="19"/>
      <c r="AK61" s="19"/>
      <c r="AL61" s="17"/>
      <c r="AM61" s="79" t="s">
        <v>26</v>
      </c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1"/>
      <c r="BB61" s="20"/>
    </row>
    <row r="62" spans="2:64" ht="11.25" customHeight="1" x14ac:dyDescent="0.4">
      <c r="B62" s="30"/>
      <c r="C62" s="82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4"/>
      <c r="R62" s="19"/>
      <c r="S62" s="19"/>
      <c r="T62" s="19"/>
      <c r="U62" s="82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4"/>
      <c r="AJ62" s="19"/>
      <c r="AK62" s="19"/>
      <c r="AL62" s="12"/>
      <c r="AM62" s="82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4"/>
      <c r="BB62" s="20"/>
    </row>
    <row r="63" spans="2:64" ht="14.25" customHeight="1" x14ac:dyDescent="0.4">
      <c r="B63" s="30"/>
      <c r="C63" s="85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7"/>
      <c r="R63" s="19"/>
      <c r="S63" s="19"/>
      <c r="T63" s="19"/>
      <c r="U63" s="85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7"/>
      <c r="AJ63" s="19"/>
      <c r="AK63" s="19"/>
      <c r="AL63" s="12"/>
      <c r="AM63" s="85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7"/>
      <c r="BB63" s="20"/>
    </row>
    <row r="64" spans="2:64" ht="9.9499999999999993" customHeight="1" x14ac:dyDescent="0.4">
      <c r="B64" s="31"/>
      <c r="C64" s="67" t="s">
        <v>17</v>
      </c>
      <c r="D64" s="67"/>
      <c r="E64" s="68"/>
      <c r="F64" s="88" t="e">
        <f t="shared" ref="F64" si="4">F55</f>
        <v>#VALUE!</v>
      </c>
      <c r="G64" s="89"/>
      <c r="H64" s="89"/>
      <c r="I64" s="89"/>
      <c r="J64" s="89"/>
      <c r="K64" s="89"/>
      <c r="L64" s="89"/>
      <c r="M64" s="89"/>
      <c r="N64" s="90"/>
      <c r="O64" s="59" t="s">
        <v>8</v>
      </c>
      <c r="P64" s="60"/>
      <c r="Q64" s="65"/>
      <c r="R64" s="19"/>
      <c r="S64" s="19"/>
      <c r="T64" s="22"/>
      <c r="U64" s="67" t="s">
        <v>24</v>
      </c>
      <c r="V64" s="67"/>
      <c r="W64" s="68"/>
      <c r="X64" s="59">
        <v>42</v>
      </c>
      <c r="Y64" s="60"/>
      <c r="Z64" s="60"/>
      <c r="AA64" s="60"/>
      <c r="AB64" s="60"/>
      <c r="AC64" s="60"/>
      <c r="AD64" s="60"/>
      <c r="AE64" s="60"/>
      <c r="AF64" s="61"/>
      <c r="AG64" s="59" t="s">
        <v>11</v>
      </c>
      <c r="AH64" s="60"/>
      <c r="AI64" s="65"/>
      <c r="AJ64" s="19"/>
      <c r="AK64" s="19"/>
      <c r="AL64" s="23"/>
      <c r="AM64" s="67" t="s">
        <v>25</v>
      </c>
      <c r="AN64" s="67"/>
      <c r="AO64" s="68"/>
      <c r="AP64" s="88" t="e">
        <f t="shared" ref="AP64" si="5">F64*X64</f>
        <v>#VALUE!</v>
      </c>
      <c r="AQ64" s="89"/>
      <c r="AR64" s="89"/>
      <c r="AS64" s="89"/>
      <c r="AT64" s="89"/>
      <c r="AU64" s="89"/>
      <c r="AV64" s="89"/>
      <c r="AW64" s="89"/>
      <c r="AX64" s="90"/>
      <c r="AY64" s="59" t="s">
        <v>8</v>
      </c>
      <c r="AZ64" s="60"/>
      <c r="BA64" s="65"/>
      <c r="BB64" s="20"/>
    </row>
    <row r="65" spans="2:54" ht="9.9499999999999993" customHeight="1" x14ac:dyDescent="0.4">
      <c r="B65" s="31"/>
      <c r="C65" s="69"/>
      <c r="D65" s="69"/>
      <c r="E65" s="70"/>
      <c r="F65" s="91"/>
      <c r="G65" s="92"/>
      <c r="H65" s="92"/>
      <c r="I65" s="92"/>
      <c r="J65" s="92"/>
      <c r="K65" s="92"/>
      <c r="L65" s="92"/>
      <c r="M65" s="92"/>
      <c r="N65" s="93"/>
      <c r="O65" s="62"/>
      <c r="P65" s="63"/>
      <c r="Q65" s="66"/>
      <c r="R65" s="19"/>
      <c r="S65" s="19"/>
      <c r="T65" s="22"/>
      <c r="U65" s="69"/>
      <c r="V65" s="69"/>
      <c r="W65" s="70"/>
      <c r="X65" s="62"/>
      <c r="Y65" s="63"/>
      <c r="Z65" s="63"/>
      <c r="AA65" s="63"/>
      <c r="AB65" s="63"/>
      <c r="AC65" s="63"/>
      <c r="AD65" s="63"/>
      <c r="AE65" s="63"/>
      <c r="AF65" s="64"/>
      <c r="AG65" s="62"/>
      <c r="AH65" s="63"/>
      <c r="AI65" s="66"/>
      <c r="AJ65" s="19"/>
      <c r="AK65" s="19"/>
      <c r="AL65" s="23"/>
      <c r="AM65" s="69"/>
      <c r="AN65" s="69"/>
      <c r="AO65" s="70"/>
      <c r="AP65" s="91"/>
      <c r="AQ65" s="92"/>
      <c r="AR65" s="92"/>
      <c r="AS65" s="92"/>
      <c r="AT65" s="92"/>
      <c r="AU65" s="92"/>
      <c r="AV65" s="92"/>
      <c r="AW65" s="92"/>
      <c r="AX65" s="93"/>
      <c r="AY65" s="62"/>
      <c r="AZ65" s="63"/>
      <c r="BA65" s="66"/>
      <c r="BB65" s="20"/>
    </row>
    <row r="66" spans="2:54" ht="9.9499999999999993" customHeight="1" x14ac:dyDescent="0.4">
      <c r="B66" s="30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54" t="s">
        <v>28</v>
      </c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20"/>
    </row>
    <row r="67" spans="2:54" ht="9.9499999999999993" customHeight="1" x14ac:dyDescent="0.4">
      <c r="B67" s="30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0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20"/>
    </row>
    <row r="68" spans="2:54" ht="9.9499999999999993" customHeight="1" x14ac:dyDescent="0.4">
      <c r="B68" s="3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5"/>
    </row>
  </sheetData>
  <sheetProtection sheet="1" objects="1" scenarios="1"/>
  <mergeCells count="86">
    <mergeCell ref="AS19:AY19"/>
    <mergeCell ref="AJ21:AK21"/>
    <mergeCell ref="AL21:AQ21"/>
    <mergeCell ref="X26:AD28"/>
    <mergeCell ref="AE27:AF28"/>
    <mergeCell ref="X24:AF25"/>
    <mergeCell ref="AM27:AO28"/>
    <mergeCell ref="AP27:AX28"/>
    <mergeCell ref="AY27:BA28"/>
    <mergeCell ref="AP45:BA47"/>
    <mergeCell ref="AP48:AQ49"/>
    <mergeCell ref="AR48:AY49"/>
    <mergeCell ref="AZ48:BA49"/>
    <mergeCell ref="AG48:AK49"/>
    <mergeCell ref="AA17:AG17"/>
    <mergeCell ref="W19:Y19"/>
    <mergeCell ref="AA19:AG19"/>
    <mergeCell ref="AJ19:AP19"/>
    <mergeCell ref="D19:V19"/>
    <mergeCell ref="AP64:AX65"/>
    <mergeCell ref="AY64:BA65"/>
    <mergeCell ref="AM66:BA67"/>
    <mergeCell ref="C61:Q63"/>
    <mergeCell ref="U61:AI63"/>
    <mergeCell ref="AM61:BA63"/>
    <mergeCell ref="C64:E65"/>
    <mergeCell ref="F64:N65"/>
    <mergeCell ref="O64:Q65"/>
    <mergeCell ref="U64:W65"/>
    <mergeCell ref="X64:AF65"/>
    <mergeCell ref="AG64:AI65"/>
    <mergeCell ref="AM64:AO65"/>
    <mergeCell ref="C52:Q54"/>
    <mergeCell ref="C55:E56"/>
    <mergeCell ref="F55:N56"/>
    <mergeCell ref="O55:Q56"/>
    <mergeCell ref="AM41:AO42"/>
    <mergeCell ref="C45:N47"/>
    <mergeCell ref="C48:D49"/>
    <mergeCell ref="E48:L49"/>
    <mergeCell ref="M48:N49"/>
    <mergeCell ref="R45:AC47"/>
    <mergeCell ref="R48:S49"/>
    <mergeCell ref="T48:AA49"/>
    <mergeCell ref="AB48:AC49"/>
    <mergeCell ref="C41:E42"/>
    <mergeCell ref="F41:N42"/>
    <mergeCell ref="O41:Q42"/>
    <mergeCell ref="C38:Q40"/>
    <mergeCell ref="AM38:BA40"/>
    <mergeCell ref="C34:E35"/>
    <mergeCell ref="F34:N35"/>
    <mergeCell ref="O34:Q35"/>
    <mergeCell ref="U34:W35"/>
    <mergeCell ref="X34:AF35"/>
    <mergeCell ref="AG34:AI35"/>
    <mergeCell ref="X40:AD42"/>
    <mergeCell ref="AE41:AF42"/>
    <mergeCell ref="AM34:AO35"/>
    <mergeCell ref="AP34:AX35"/>
    <mergeCell ref="AY34:BA35"/>
    <mergeCell ref="AP41:AX42"/>
    <mergeCell ref="AY41:BA42"/>
    <mergeCell ref="B5:S6"/>
    <mergeCell ref="T5:BB6"/>
    <mergeCell ref="B8:BB8"/>
    <mergeCell ref="B9:S9"/>
    <mergeCell ref="T9:AA9"/>
    <mergeCell ref="AB9:AS9"/>
    <mergeCell ref="AT9:BB9"/>
    <mergeCell ref="BG48:BL49"/>
    <mergeCell ref="C12:AI13"/>
    <mergeCell ref="E14:AI15"/>
    <mergeCell ref="C24:Q26"/>
    <mergeCell ref="AM24:BA26"/>
    <mergeCell ref="AG21:AI21"/>
    <mergeCell ref="D17:O17"/>
    <mergeCell ref="W17:Y17"/>
    <mergeCell ref="AS17:AY17"/>
    <mergeCell ref="AJ17:AP17"/>
    <mergeCell ref="C31:Q33"/>
    <mergeCell ref="U31:AI33"/>
    <mergeCell ref="AM31:BA33"/>
    <mergeCell ref="C27:E28"/>
    <mergeCell ref="F27:N28"/>
    <mergeCell ref="O27:Q2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ルール!$B$3:$B$4</xm:f>
          </x14:formula1>
          <xm:sqref>T9:AA9 AT9:BB9</xm:sqref>
        </x14:dataValidation>
        <x14:dataValidation type="list" allowBlank="1" showInputMessage="1" showErrorMessage="1">
          <x14:formula1>
            <xm:f>ルール!$F$3:$F$4</xm:f>
          </x14:formula1>
          <xm:sqref>AA17:AG17</xm:sqref>
        </x14:dataValidation>
        <x14:dataValidation type="list" allowBlank="1" showInputMessage="1" showErrorMessage="1">
          <x14:formula1>
            <xm:f>ルール!$G$3:$G$14</xm:f>
          </x14:formula1>
          <xm:sqref>AJ17:AP17</xm:sqref>
        </x14:dataValidation>
        <x14:dataValidation type="list" allowBlank="1" showInputMessage="1" showErrorMessage="1">
          <x14:formula1>
            <xm:f>ルール!$H$3:$H$33</xm:f>
          </x14:formula1>
          <xm:sqref>AS17:AY17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H45"/>
  <sheetViews>
    <sheetView topLeftCell="A5" workbookViewId="0">
      <selection activeCell="F1" sqref="F1:F1048576"/>
    </sheetView>
  </sheetViews>
  <sheetFormatPr defaultRowHeight="18.75" x14ac:dyDescent="0.4"/>
  <cols>
    <col min="2" max="2" width="10.25" customWidth="1"/>
    <col min="6" max="8" width="9" style="52"/>
  </cols>
  <sheetData>
    <row r="2" spans="2:8" x14ac:dyDescent="0.4">
      <c r="B2" s="52" t="s">
        <v>47</v>
      </c>
      <c r="D2" s="52" t="s">
        <v>48</v>
      </c>
      <c r="F2" s="52" t="s">
        <v>31</v>
      </c>
      <c r="G2" s="52" t="s">
        <v>33</v>
      </c>
      <c r="H2" s="52" t="s">
        <v>34</v>
      </c>
    </row>
    <row r="3" spans="2:8" x14ac:dyDescent="0.4">
      <c r="B3" s="52" t="s">
        <v>49</v>
      </c>
      <c r="D3" s="52">
        <v>42</v>
      </c>
      <c r="F3" s="52">
        <v>2020</v>
      </c>
      <c r="G3" s="52">
        <v>1</v>
      </c>
      <c r="H3" s="52">
        <v>1</v>
      </c>
    </row>
    <row r="4" spans="2:8" x14ac:dyDescent="0.4">
      <c r="B4" s="52"/>
      <c r="D4" s="52">
        <v>41</v>
      </c>
      <c r="F4" s="52">
        <v>2021</v>
      </c>
      <c r="G4" s="52">
        <v>2</v>
      </c>
      <c r="H4" s="52">
        <v>2</v>
      </c>
    </row>
    <row r="5" spans="2:8" x14ac:dyDescent="0.4">
      <c r="D5" s="52">
        <v>40</v>
      </c>
      <c r="G5" s="52">
        <v>3</v>
      </c>
      <c r="H5" s="52">
        <v>3</v>
      </c>
    </row>
    <row r="6" spans="2:8" x14ac:dyDescent="0.4">
      <c r="D6" s="52">
        <v>39</v>
      </c>
      <c r="G6" s="52">
        <v>4</v>
      </c>
      <c r="H6" s="52">
        <v>4</v>
      </c>
    </row>
    <row r="7" spans="2:8" x14ac:dyDescent="0.4">
      <c r="D7" s="52">
        <v>38</v>
      </c>
      <c r="G7" s="52">
        <v>5</v>
      </c>
      <c r="H7" s="52">
        <v>5</v>
      </c>
    </row>
    <row r="8" spans="2:8" x14ac:dyDescent="0.4">
      <c r="D8" s="52">
        <v>37</v>
      </c>
      <c r="G8" s="52">
        <v>6</v>
      </c>
      <c r="H8" s="52">
        <v>6</v>
      </c>
    </row>
    <row r="9" spans="2:8" x14ac:dyDescent="0.4">
      <c r="D9" s="52">
        <v>36</v>
      </c>
      <c r="G9" s="52">
        <v>7</v>
      </c>
      <c r="H9" s="52">
        <v>7</v>
      </c>
    </row>
    <row r="10" spans="2:8" x14ac:dyDescent="0.4">
      <c r="D10" s="52">
        <v>35</v>
      </c>
      <c r="G10" s="52">
        <v>8</v>
      </c>
      <c r="H10" s="52">
        <v>8</v>
      </c>
    </row>
    <row r="11" spans="2:8" x14ac:dyDescent="0.4">
      <c r="D11" s="52">
        <v>34</v>
      </c>
      <c r="G11" s="52">
        <v>9</v>
      </c>
      <c r="H11" s="52">
        <v>9</v>
      </c>
    </row>
    <row r="12" spans="2:8" x14ac:dyDescent="0.4">
      <c r="D12" s="52">
        <v>33</v>
      </c>
      <c r="G12" s="52">
        <v>10</v>
      </c>
      <c r="H12" s="52">
        <v>10</v>
      </c>
    </row>
    <row r="13" spans="2:8" x14ac:dyDescent="0.4">
      <c r="D13" s="52">
        <v>32</v>
      </c>
      <c r="G13" s="52">
        <v>11</v>
      </c>
      <c r="H13" s="52">
        <v>11</v>
      </c>
    </row>
    <row r="14" spans="2:8" x14ac:dyDescent="0.4">
      <c r="D14" s="52">
        <v>31</v>
      </c>
      <c r="G14" s="52">
        <v>12</v>
      </c>
      <c r="H14" s="52">
        <v>12</v>
      </c>
    </row>
    <row r="15" spans="2:8" x14ac:dyDescent="0.4">
      <c r="D15" s="52">
        <v>30</v>
      </c>
      <c r="H15" s="52">
        <v>13</v>
      </c>
    </row>
    <row r="16" spans="2:8" x14ac:dyDescent="0.4">
      <c r="D16" s="52">
        <v>29</v>
      </c>
      <c r="H16" s="52">
        <v>14</v>
      </c>
    </row>
    <row r="17" spans="4:8" x14ac:dyDescent="0.4">
      <c r="D17" s="52">
        <v>28</v>
      </c>
      <c r="H17" s="52">
        <v>15</v>
      </c>
    </row>
    <row r="18" spans="4:8" x14ac:dyDescent="0.4">
      <c r="D18" s="52">
        <v>27</v>
      </c>
      <c r="H18" s="52">
        <v>16</v>
      </c>
    </row>
    <row r="19" spans="4:8" x14ac:dyDescent="0.4">
      <c r="D19" s="52">
        <v>26</v>
      </c>
      <c r="H19" s="52">
        <v>17</v>
      </c>
    </row>
    <row r="20" spans="4:8" x14ac:dyDescent="0.4">
      <c r="D20" s="52">
        <v>25</v>
      </c>
      <c r="H20" s="52">
        <v>18</v>
      </c>
    </row>
    <row r="21" spans="4:8" x14ac:dyDescent="0.4">
      <c r="D21" s="52">
        <v>24</v>
      </c>
      <c r="H21" s="52">
        <v>19</v>
      </c>
    </row>
    <row r="22" spans="4:8" x14ac:dyDescent="0.4">
      <c r="D22" s="52">
        <v>23</v>
      </c>
      <c r="H22" s="52">
        <v>20</v>
      </c>
    </row>
    <row r="23" spans="4:8" x14ac:dyDescent="0.4">
      <c r="D23" s="52">
        <v>22</v>
      </c>
      <c r="H23" s="52">
        <v>21</v>
      </c>
    </row>
    <row r="24" spans="4:8" x14ac:dyDescent="0.4">
      <c r="D24" s="52">
        <v>21</v>
      </c>
      <c r="H24" s="52">
        <v>22</v>
      </c>
    </row>
    <row r="25" spans="4:8" x14ac:dyDescent="0.4">
      <c r="D25" s="52">
        <v>20</v>
      </c>
      <c r="H25" s="52">
        <v>23</v>
      </c>
    </row>
    <row r="26" spans="4:8" x14ac:dyDescent="0.4">
      <c r="D26" s="52">
        <v>19</v>
      </c>
      <c r="H26" s="52">
        <v>24</v>
      </c>
    </row>
    <row r="27" spans="4:8" x14ac:dyDescent="0.4">
      <c r="D27" s="52">
        <v>18</v>
      </c>
      <c r="H27" s="52">
        <v>25</v>
      </c>
    </row>
    <row r="28" spans="4:8" x14ac:dyDescent="0.4">
      <c r="D28" s="52">
        <v>17</v>
      </c>
      <c r="H28" s="52">
        <v>26</v>
      </c>
    </row>
    <row r="29" spans="4:8" x14ac:dyDescent="0.4">
      <c r="D29" s="52">
        <v>16</v>
      </c>
      <c r="H29" s="52">
        <v>27</v>
      </c>
    </row>
    <row r="30" spans="4:8" x14ac:dyDescent="0.4">
      <c r="D30" s="52">
        <v>15</v>
      </c>
      <c r="H30" s="52">
        <v>28</v>
      </c>
    </row>
    <row r="31" spans="4:8" x14ac:dyDescent="0.4">
      <c r="D31" s="52">
        <v>14</v>
      </c>
      <c r="H31" s="52">
        <v>29</v>
      </c>
    </row>
    <row r="32" spans="4:8" x14ac:dyDescent="0.4">
      <c r="D32" s="52">
        <v>13</v>
      </c>
      <c r="H32" s="52">
        <v>30</v>
      </c>
    </row>
    <row r="33" spans="4:8" x14ac:dyDescent="0.4">
      <c r="D33" s="52">
        <v>12</v>
      </c>
      <c r="H33" s="52">
        <v>31</v>
      </c>
    </row>
    <row r="34" spans="4:8" x14ac:dyDescent="0.4">
      <c r="D34" s="52">
        <v>11</v>
      </c>
    </row>
    <row r="35" spans="4:8" x14ac:dyDescent="0.4">
      <c r="D35" s="52">
        <v>10</v>
      </c>
    </row>
    <row r="36" spans="4:8" x14ac:dyDescent="0.4">
      <c r="D36" s="52">
        <v>9</v>
      </c>
    </row>
    <row r="37" spans="4:8" x14ac:dyDescent="0.4">
      <c r="D37" s="52">
        <v>8</v>
      </c>
    </row>
    <row r="38" spans="4:8" x14ac:dyDescent="0.4">
      <c r="D38" s="52">
        <v>7</v>
      </c>
    </row>
    <row r="39" spans="4:8" x14ac:dyDescent="0.4">
      <c r="D39" s="52">
        <v>6</v>
      </c>
    </row>
    <row r="40" spans="4:8" x14ac:dyDescent="0.4">
      <c r="D40" s="52">
        <v>5</v>
      </c>
    </row>
    <row r="41" spans="4:8" x14ac:dyDescent="0.4">
      <c r="D41" s="52">
        <v>4</v>
      </c>
    </row>
    <row r="42" spans="4:8" x14ac:dyDescent="0.4">
      <c r="D42" s="52">
        <v>3</v>
      </c>
    </row>
    <row r="43" spans="4:8" x14ac:dyDescent="0.4">
      <c r="D43" s="52">
        <v>2</v>
      </c>
    </row>
    <row r="44" spans="4:8" x14ac:dyDescent="0.4">
      <c r="D44" s="52">
        <v>1</v>
      </c>
    </row>
    <row r="45" spans="4:8" x14ac:dyDescent="0.4">
      <c r="D45" s="52"/>
    </row>
  </sheetData>
  <phoneticPr fontId="1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別紙4</vt:lpstr>
      <vt:lpstr>別紙5</vt:lpstr>
      <vt:lpstr>ルール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石川県_越坂</cp:lastModifiedBy>
  <cp:lastPrinted>2021-09-07T09:30:28Z</cp:lastPrinted>
  <dcterms:created xsi:type="dcterms:W3CDTF">2021-09-01T10:26:18Z</dcterms:created>
  <dcterms:modified xsi:type="dcterms:W3CDTF">2021-09-13T04:41:59Z</dcterms:modified>
</cp:coreProperties>
</file>