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lsv\1903000_経営支援課\12_経営支援G\★R7年度\★災害関係(R6.1能登地震)\05_起業促進補助金\01 公募要領・チラシ等\HPアップ\250806（公募要領変更）\"/>
    </mc:Choice>
  </mc:AlternateContent>
  <xr:revisionPtr revIDLastSave="0" documentId="13_ncr:1_{D08A9ECA-C86F-4FE9-8B46-3A0C3C14AB5A}" xr6:coauthVersionLast="47" xr6:coauthVersionMax="47" xr10:uidLastSave="{00000000-0000-0000-0000-000000000000}"/>
  <bookViews>
    <workbookView xWindow="-110" yWindow="-110" windowWidth="19420" windowHeight="10420" xr2:uid="{82CF5E27-86F7-452D-B9CD-861CC5D01DDF}"/>
  </bookViews>
  <sheets>
    <sheet name="１　申請者概要" sheetId="1" r:id="rId1"/>
    <sheet name="２①　経費明細表" sheetId="6" r:id="rId2"/>
    <sheet name="２②　実績額" sheetId="7" r:id="rId3"/>
  </sheets>
  <definedNames>
    <definedName name="_xlnm.Print_Area" localSheetId="0">'１　申請者概要'!$A$1:$P$59</definedName>
    <definedName name="_xlnm.Print_Area" localSheetId="1">'２①　経費明細表'!$A$1:$F$24</definedName>
    <definedName name="_xlnm.Print_Area" localSheetId="2">'２②　実績額'!$A$1:$L$30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7" l="1"/>
  <c r="G22" i="7" s="1"/>
  <c r="J6" i="7"/>
  <c r="E24" i="7" s="1"/>
  <c r="G6" i="7"/>
  <c r="J5" i="7"/>
  <c r="G5" i="7"/>
  <c r="J4" i="7"/>
  <c r="G4" i="7"/>
  <c r="F29" i="6"/>
  <c r="F28" i="6"/>
  <c r="F27" i="6"/>
  <c r="F22" i="6"/>
  <c r="E23" i="7" l="1"/>
  <c r="G23" i="7" s="1"/>
  <c r="G24" i="7"/>
  <c r="I24" i="7"/>
  <c r="D29" i="7"/>
  <c r="G29" i="7" s="1"/>
  <c r="J7" i="7"/>
  <c r="E29" i="7" s="1"/>
  <c r="L20" i="7"/>
  <c r="K24" i="7" l="1"/>
  <c r="I23" i="7"/>
  <c r="K23" i="7" s="1"/>
  <c r="I29" i="7"/>
  <c r="I25" i="7" s="1"/>
</calcChain>
</file>

<file path=xl/sharedStrings.xml><?xml version="1.0" encoding="utf-8"?>
<sst xmlns="http://schemas.openxmlformats.org/spreadsheetml/2006/main" count="156" uniqueCount="136">
  <si>
    <t>（ふりがな）</t>
    <phoneticPr fontId="1"/>
  </si>
  <si>
    <t>氏　　名</t>
    <rPh sb="0" eb="1">
      <t>シ</t>
    </rPh>
    <rPh sb="3" eb="4">
      <t>メイ</t>
    </rPh>
    <phoneticPr fontId="1"/>
  </si>
  <si>
    <t>性別</t>
    <rPh sb="0" eb="2">
      <t>セイベツ</t>
    </rPh>
    <phoneticPr fontId="1"/>
  </si>
  <si>
    <t>男</t>
    <rPh sb="0" eb="1">
      <t>オトコ</t>
    </rPh>
    <phoneticPr fontId="1"/>
  </si>
  <si>
    <t>女</t>
    <rPh sb="0" eb="1">
      <t>オンナ</t>
    </rPh>
    <phoneticPr fontId="1"/>
  </si>
  <si>
    <t>出身都道府県</t>
    <rPh sb="0" eb="2">
      <t>シュッシン</t>
    </rPh>
    <rPh sb="2" eb="6">
      <t>トドウフケン</t>
    </rPh>
    <phoneticPr fontId="1"/>
  </si>
  <si>
    <t>生年月日（年齢）</t>
    <rPh sb="0" eb="4">
      <t>セイネンガッピ</t>
    </rPh>
    <rPh sb="5" eb="7">
      <t>ネンレイ</t>
    </rPh>
    <phoneticPr fontId="1"/>
  </si>
  <si>
    <t>（　　　　　歳）</t>
    <rPh sb="6" eb="7">
      <t>サイ</t>
    </rPh>
    <phoneticPr fontId="1"/>
  </si>
  <si>
    <t>〒</t>
    <phoneticPr fontId="1"/>
  </si>
  <si>
    <t>連絡先住所等</t>
    <rPh sb="0" eb="3">
      <t>レンラクサキ</t>
    </rPh>
    <rPh sb="3" eb="5">
      <t>ジュウショ</t>
    </rPh>
    <rPh sb="5" eb="6">
      <t>ナド</t>
    </rPh>
    <phoneticPr fontId="1"/>
  </si>
  <si>
    <t>会社役員</t>
    <rPh sb="0" eb="2">
      <t>カイシャ</t>
    </rPh>
    <rPh sb="2" eb="4">
      <t>ヤクイン</t>
    </rPh>
    <phoneticPr fontId="1"/>
  </si>
  <si>
    <t>個人事業主</t>
    <rPh sb="0" eb="5">
      <t>コジンジギョウヌシ</t>
    </rPh>
    <phoneticPr fontId="1"/>
  </si>
  <si>
    <t>会社員</t>
    <rPh sb="0" eb="3">
      <t>カイシャイン</t>
    </rPh>
    <phoneticPr fontId="1"/>
  </si>
  <si>
    <t>専業主婦・主夫</t>
    <rPh sb="0" eb="4">
      <t>センギョウシュフ</t>
    </rPh>
    <rPh sb="5" eb="7">
      <t>シュフ</t>
    </rPh>
    <phoneticPr fontId="1"/>
  </si>
  <si>
    <t>パートタイマー・アルバイト</t>
    <phoneticPr fontId="1"/>
  </si>
  <si>
    <t>学生</t>
    <rPh sb="0" eb="2">
      <t>ガクセイ</t>
    </rPh>
    <phoneticPr fontId="1"/>
  </si>
  <si>
    <t>その他（　　　　　　　　　　　　　　　　）</t>
    <rPh sb="2" eb="3">
      <t>タ</t>
    </rPh>
    <phoneticPr fontId="1"/>
  </si>
  <si>
    <t>本事業創業
直前の職業</t>
    <rPh sb="0" eb="3">
      <t>ホンジギョウ</t>
    </rPh>
    <rPh sb="3" eb="5">
      <t>ソウギョウ</t>
    </rPh>
    <rPh sb="6" eb="8">
      <t>チョクゼン</t>
    </rPh>
    <rPh sb="9" eb="11">
      <t>ショクギョウ</t>
    </rPh>
    <phoneticPr fontId="1"/>
  </si>
  <si>
    <t>ＴＥＬ</t>
    <phoneticPr fontId="1"/>
  </si>
  <si>
    <t>携帯ＴＥＬ</t>
    <rPh sb="0" eb="2">
      <t>ケイタイ</t>
    </rPh>
    <phoneticPr fontId="1"/>
  </si>
  <si>
    <t>E-mail</t>
    <phoneticPr fontId="1"/>
  </si>
  <si>
    <t>事業形態</t>
    <rPh sb="0" eb="2">
      <t>ジギョウ</t>
    </rPh>
    <rPh sb="2" eb="4">
      <t>ケイタイ</t>
    </rPh>
    <phoneticPr fontId="1"/>
  </si>
  <si>
    <t>個人事業</t>
    <rPh sb="0" eb="2">
      <t>コジン</t>
    </rPh>
    <rPh sb="2" eb="4">
      <t>ジギョウ</t>
    </rPh>
    <phoneticPr fontId="1"/>
  </si>
  <si>
    <t>　　　　年　　　　月　　　　日</t>
    <rPh sb="4" eb="5">
      <t>ネン</t>
    </rPh>
    <rPh sb="9" eb="10">
      <t>ガツ</t>
    </rPh>
    <rPh sb="14" eb="15">
      <t>ニチ</t>
    </rPh>
    <phoneticPr fontId="1"/>
  </si>
  <si>
    <t>新たな企業</t>
    <rPh sb="0" eb="1">
      <t>アラ</t>
    </rPh>
    <rPh sb="3" eb="5">
      <t>キギョウ</t>
    </rPh>
    <phoneticPr fontId="1"/>
  </si>
  <si>
    <t>既存企業の第二創業（多店舗展開含む）</t>
    <rPh sb="0" eb="2">
      <t>キゾン</t>
    </rPh>
    <rPh sb="2" eb="4">
      <t>キギョウ</t>
    </rPh>
    <rPh sb="5" eb="7">
      <t>ダイニ</t>
    </rPh>
    <rPh sb="7" eb="9">
      <t>ソウギョウ</t>
    </rPh>
    <rPh sb="10" eb="13">
      <t>タテンポ</t>
    </rPh>
    <rPh sb="13" eb="15">
      <t>テンカイ</t>
    </rPh>
    <rPh sb="15" eb="16">
      <t>フク</t>
    </rPh>
    <phoneticPr fontId="1"/>
  </si>
  <si>
    <t>第三者承継</t>
    <rPh sb="0" eb="3">
      <t>ダイサンシャ</t>
    </rPh>
    <rPh sb="3" eb="5">
      <t>ショウケイ</t>
    </rPh>
    <phoneticPr fontId="1"/>
  </si>
  <si>
    <t>新規参入の方法</t>
    <rPh sb="0" eb="2">
      <t>シンキ</t>
    </rPh>
    <rPh sb="2" eb="4">
      <t>サンニュウ</t>
    </rPh>
    <rPh sb="5" eb="7">
      <t>ホウホウ</t>
    </rPh>
    <phoneticPr fontId="1"/>
  </si>
  <si>
    <t>法人名（屋号）</t>
    <rPh sb="0" eb="3">
      <t>ホウジンメイ</t>
    </rPh>
    <rPh sb="4" eb="6">
      <t>ヤゴウ</t>
    </rPh>
    <phoneticPr fontId="1"/>
  </si>
  <si>
    <t>令和　　　年　　　月　　　日</t>
    <rPh sb="0" eb="2">
      <t>レイワ</t>
    </rPh>
    <rPh sb="5" eb="6">
      <t>ネン</t>
    </rPh>
    <rPh sb="9" eb="10">
      <t>ガツ</t>
    </rPh>
    <rPh sb="13" eb="14">
      <t>ニチ</t>
    </rPh>
    <phoneticPr fontId="1"/>
  </si>
  <si>
    <t>特定非営利活動の種類</t>
    <rPh sb="0" eb="2">
      <t>トクテイ</t>
    </rPh>
    <rPh sb="2" eb="5">
      <t>ヒエイリ</t>
    </rPh>
    <rPh sb="5" eb="7">
      <t>カツドウ</t>
    </rPh>
    <rPh sb="8" eb="10">
      <t>シュルイ</t>
    </rPh>
    <phoneticPr fontId="1"/>
  </si>
  <si>
    <t>ア）中小企業者と連携して事業を行うもの</t>
    <rPh sb="2" eb="4">
      <t>チュウショウ</t>
    </rPh>
    <rPh sb="4" eb="6">
      <t>キギョウ</t>
    </rPh>
    <rPh sb="6" eb="7">
      <t>シャ</t>
    </rPh>
    <rPh sb="8" eb="10">
      <t>レンケイ</t>
    </rPh>
    <rPh sb="12" eb="14">
      <t>ジギョウ</t>
    </rPh>
    <rPh sb="15" eb="16">
      <t>オコナ</t>
    </rPh>
    <phoneticPr fontId="1"/>
  </si>
  <si>
    <t>イ）中小企業者の支援を行うために中小企業者が主体となて設立するもの</t>
    <rPh sb="2" eb="4">
      <t>チュウショウ</t>
    </rPh>
    <rPh sb="4" eb="6">
      <t>キギョウ</t>
    </rPh>
    <rPh sb="6" eb="7">
      <t>シャ</t>
    </rPh>
    <rPh sb="8" eb="10">
      <t>シエン</t>
    </rPh>
    <rPh sb="11" eb="12">
      <t>オコナ</t>
    </rPh>
    <rPh sb="16" eb="18">
      <t>チュウショウ</t>
    </rPh>
    <rPh sb="18" eb="20">
      <t>キギョウ</t>
    </rPh>
    <rPh sb="20" eb="21">
      <t>シャ</t>
    </rPh>
    <rPh sb="22" eb="24">
      <t>シュタイ</t>
    </rPh>
    <rPh sb="27" eb="29">
      <t>セツリツ</t>
    </rPh>
    <phoneticPr fontId="1"/>
  </si>
  <si>
    <t>ウ）新たな市場の創出を通じて、中小企業の市場拡大にも資する事業活動を</t>
    <rPh sb="2" eb="3">
      <t>アラ</t>
    </rPh>
    <rPh sb="5" eb="7">
      <t>シジョウ</t>
    </rPh>
    <rPh sb="8" eb="10">
      <t>ソウシュツ</t>
    </rPh>
    <rPh sb="11" eb="12">
      <t>ツウ</t>
    </rPh>
    <rPh sb="15" eb="19">
      <t>チュウショウキギョウ</t>
    </rPh>
    <rPh sb="20" eb="22">
      <t>シジョウ</t>
    </rPh>
    <rPh sb="22" eb="24">
      <t>カクダイ</t>
    </rPh>
    <rPh sb="26" eb="27">
      <t>シ</t>
    </rPh>
    <rPh sb="29" eb="33">
      <t>ジギョウカツドウ</t>
    </rPh>
    <phoneticPr fontId="1"/>
  </si>
  <si>
    <t>　　 行う者であって、有給職員を雇用するもの</t>
    <rPh sb="3" eb="4">
      <t>オコナ</t>
    </rPh>
    <rPh sb="5" eb="6">
      <t>モノ</t>
    </rPh>
    <rPh sb="11" eb="15">
      <t>ユウキュウショクイン</t>
    </rPh>
    <rPh sb="16" eb="18">
      <t>コヨウ</t>
    </rPh>
    <phoneticPr fontId="1"/>
  </si>
  <si>
    <t>特定非営利活動
法人の場合のみ
記載</t>
    <rPh sb="0" eb="2">
      <t>トクテイ</t>
    </rPh>
    <rPh sb="2" eb="5">
      <t>ヒエイリ</t>
    </rPh>
    <rPh sb="5" eb="7">
      <t>カツドウ</t>
    </rPh>
    <rPh sb="8" eb="10">
      <t>ホウジン</t>
    </rPh>
    <rPh sb="11" eb="13">
      <t>バアイ</t>
    </rPh>
    <rPh sb="16" eb="18">
      <t>キサイ</t>
    </rPh>
    <phoneticPr fontId="1"/>
  </si>
  <si>
    <t>大分類：</t>
    <rPh sb="0" eb="3">
      <t>ダイブンルイ</t>
    </rPh>
    <phoneticPr fontId="1"/>
  </si>
  <si>
    <t>中分類：</t>
    <rPh sb="0" eb="3">
      <t>チュウブンルイ</t>
    </rPh>
    <phoneticPr fontId="1"/>
  </si>
  <si>
    <r>
      <t xml:space="preserve">主たる業種
</t>
    </r>
    <r>
      <rPr>
        <sz val="10"/>
        <color theme="1"/>
        <rFont val="Meiryo UI"/>
        <family val="3"/>
        <charset val="128"/>
      </rPr>
      <t>（日本標準産業分類を記載）</t>
    </r>
    <rPh sb="0" eb="1">
      <t>シュ</t>
    </rPh>
    <rPh sb="3" eb="5">
      <t>ギョウシュ</t>
    </rPh>
    <rPh sb="7" eb="9">
      <t>ニホン</t>
    </rPh>
    <rPh sb="9" eb="11">
      <t>ヒョウジュン</t>
    </rPh>
    <rPh sb="11" eb="13">
      <t>サンギョウ</t>
    </rPh>
    <rPh sb="13" eb="15">
      <t>ブンルイ</t>
    </rPh>
    <rPh sb="16" eb="18">
      <t>キサイ</t>
    </rPh>
    <phoneticPr fontId="1"/>
  </si>
  <si>
    <t>資本金又は出資金
（会社・組合）</t>
    <rPh sb="0" eb="3">
      <t>シホンキン</t>
    </rPh>
    <rPh sb="3" eb="4">
      <t>マタ</t>
    </rPh>
    <rPh sb="5" eb="8">
      <t>シュッシキン</t>
    </rPh>
    <rPh sb="10" eb="12">
      <t>カイシャ</t>
    </rPh>
    <rPh sb="13" eb="15">
      <t>クミアイ</t>
    </rPh>
    <phoneticPr fontId="1"/>
  </si>
  <si>
    <t>株主又は出資者数
（会社・組合）</t>
    <rPh sb="0" eb="2">
      <t>カブヌシ</t>
    </rPh>
    <rPh sb="2" eb="3">
      <t>マタ</t>
    </rPh>
    <rPh sb="4" eb="7">
      <t>シュッシシャ</t>
    </rPh>
    <rPh sb="7" eb="8">
      <t>スウ</t>
    </rPh>
    <rPh sb="10" eb="12">
      <t>カイシャ</t>
    </rPh>
    <rPh sb="13" eb="15">
      <t>クミアイ</t>
    </rPh>
    <phoneticPr fontId="1"/>
  </si>
  <si>
    <t>（うち大企業からの出資：　　　　　　　　　　　千円）</t>
    <rPh sb="3" eb="6">
      <t>ダイキギョウ</t>
    </rPh>
    <rPh sb="9" eb="11">
      <t>シュッシ</t>
    </rPh>
    <rPh sb="23" eb="25">
      <t>センエン</t>
    </rPh>
    <phoneticPr fontId="1"/>
  </si>
  <si>
    <t>　　　　　　　　　　　　　　　　　　　　　　　　　　 千円</t>
    <rPh sb="27" eb="29">
      <t>センエン</t>
    </rPh>
    <phoneticPr fontId="1"/>
  </si>
  <si>
    <t>会社設立</t>
    <rPh sb="0" eb="2">
      <t>カイシャ</t>
    </rPh>
    <rPh sb="2" eb="4">
      <t>セツリツ</t>
    </rPh>
    <phoneticPr fontId="1"/>
  </si>
  <si>
    <t>株式会社</t>
    <rPh sb="0" eb="2">
      <t>カブシキ</t>
    </rPh>
    <rPh sb="2" eb="4">
      <t>カイシャ</t>
    </rPh>
    <phoneticPr fontId="1"/>
  </si>
  <si>
    <t>合名会社</t>
    <rPh sb="0" eb="2">
      <t>ゴウメイ</t>
    </rPh>
    <rPh sb="2" eb="4">
      <t>カイシャ</t>
    </rPh>
    <phoneticPr fontId="1"/>
  </si>
  <si>
    <t>合資会社</t>
    <rPh sb="0" eb="4">
      <t>ゴウシカイシャ</t>
    </rPh>
    <phoneticPr fontId="1"/>
  </si>
  <si>
    <t>合同会社</t>
    <rPh sb="0" eb="2">
      <t>ゴウドウ</t>
    </rPh>
    <rPh sb="2" eb="4">
      <t>カイシャ</t>
    </rPh>
    <phoneticPr fontId="1"/>
  </si>
  <si>
    <t>組合設立</t>
    <rPh sb="0" eb="2">
      <t>クミアイ</t>
    </rPh>
    <rPh sb="2" eb="4">
      <t>セツリツ</t>
    </rPh>
    <phoneticPr fontId="1"/>
  </si>
  <si>
    <t>企業組合</t>
    <rPh sb="0" eb="2">
      <t>キギョウ</t>
    </rPh>
    <rPh sb="2" eb="4">
      <t>クミアイ</t>
    </rPh>
    <phoneticPr fontId="1"/>
  </si>
  <si>
    <t>協業組合</t>
    <rPh sb="0" eb="2">
      <t>キョウギョウ</t>
    </rPh>
    <rPh sb="2" eb="4">
      <t>クミアイ</t>
    </rPh>
    <phoneticPr fontId="1"/>
  </si>
  <si>
    <t>特定非営利活動法人設立</t>
    <rPh sb="0" eb="2">
      <t>トクテイ</t>
    </rPh>
    <rPh sb="2" eb="5">
      <t>ヒエイリ</t>
    </rPh>
    <rPh sb="5" eb="7">
      <t>カツドウ</t>
    </rPh>
    <rPh sb="7" eb="9">
      <t>ホウジン</t>
    </rPh>
    <rPh sb="9" eb="11">
      <t>セツリツ</t>
    </rPh>
    <phoneticPr fontId="1"/>
  </si>
  <si>
    <t>　→</t>
    <phoneticPr fontId="1"/>
  </si>
  <si>
    <t xml:space="preserve"> 　（法人のみ）</t>
    <rPh sb="3" eb="5">
      <t>ホウジン</t>
    </rPh>
    <phoneticPr fontId="1"/>
  </si>
  <si>
    <t>　①役　　員：</t>
    <rPh sb="2" eb="3">
      <t>ヤク</t>
    </rPh>
    <rPh sb="5" eb="6">
      <t>イン</t>
    </rPh>
    <phoneticPr fontId="1"/>
  </si>
  <si>
    <t>名</t>
    <rPh sb="0" eb="1">
      <t>メイ</t>
    </rPh>
    <phoneticPr fontId="1"/>
  </si>
  <si>
    <t>（うち大企業の役員又は職員を兼ねている者：</t>
    <phoneticPr fontId="1"/>
  </si>
  <si>
    <t>名）</t>
    <rPh sb="0" eb="1">
      <t>メイ</t>
    </rPh>
    <phoneticPr fontId="1"/>
  </si>
  <si>
    <t>　②従業員：</t>
    <rPh sb="2" eb="5">
      <t>ジュウギョウイン</t>
    </rPh>
    <phoneticPr fontId="1"/>
  </si>
  <si>
    <t>　③ﾊﾟｰﾄ・ｱﾙﾊﾞｲﾄ：</t>
    <phoneticPr fontId="1"/>
  </si>
  <si>
    <t>合計</t>
    <rPh sb="0" eb="2">
      <t>ゴウケイ</t>
    </rPh>
    <phoneticPr fontId="1"/>
  </si>
  <si>
    <t>内訳</t>
    <rPh sb="0" eb="2">
      <t>ウチワケ</t>
    </rPh>
    <phoneticPr fontId="1"/>
  </si>
  <si>
    <t>役員・従業員数</t>
    <rPh sb="0" eb="2">
      <t>ヤクイン</t>
    </rPh>
    <rPh sb="3" eb="7">
      <t>ジュウギョウインスウ</t>
    </rPh>
    <phoneticPr fontId="1"/>
  </si>
  <si>
    <t>事業に必要な許認可・免許資格
（必要な場合のみ記載）</t>
    <rPh sb="0" eb="2">
      <t>ジギョウ</t>
    </rPh>
    <rPh sb="3" eb="5">
      <t>ヒツヨウ</t>
    </rPh>
    <rPh sb="6" eb="9">
      <t>キョニンカ</t>
    </rPh>
    <rPh sb="10" eb="12">
      <t>メンキョ</t>
    </rPh>
    <rPh sb="12" eb="14">
      <t>シカク</t>
    </rPh>
    <rPh sb="16" eb="18">
      <t>ヒツヨウ</t>
    </rPh>
    <rPh sb="19" eb="21">
      <t>バアイ</t>
    </rPh>
    <rPh sb="23" eb="25">
      <t>キサイ</t>
    </rPh>
    <phoneticPr fontId="1"/>
  </si>
  <si>
    <t>※日本産業分類は以下のURLからご確認ください</t>
    <phoneticPr fontId="1"/>
  </si>
  <si>
    <t>　　https://www.soumu.go.jp/toukei_toukatsu/index/seido/sangyo/02toukatsu01_03000023.html</t>
    <phoneticPr fontId="1"/>
  </si>
  <si>
    <t>許認可・免許等名称：</t>
    <rPh sb="0" eb="3">
      <t>キョニンカ</t>
    </rPh>
    <rPh sb="4" eb="6">
      <t>メンキョ</t>
    </rPh>
    <rPh sb="6" eb="7">
      <t>ナド</t>
    </rPh>
    <rPh sb="7" eb="9">
      <t>メイショウ</t>
    </rPh>
    <phoneticPr fontId="1"/>
  </si>
  <si>
    <t>１　申請者の概要等（項目を確認の上、記載してください。選択項目は、該当するものに☑してください。）</t>
    <rPh sb="2" eb="5">
      <t>シンセイシャ</t>
    </rPh>
    <rPh sb="6" eb="8">
      <t>ガイヨウ</t>
    </rPh>
    <rPh sb="8" eb="9">
      <t>ナド</t>
    </rPh>
    <rPh sb="10" eb="12">
      <t>コウモク</t>
    </rPh>
    <rPh sb="13" eb="15">
      <t>カクニン</t>
    </rPh>
    <rPh sb="16" eb="17">
      <t>ウエ</t>
    </rPh>
    <rPh sb="18" eb="20">
      <t>キサイ</t>
    </rPh>
    <rPh sb="27" eb="29">
      <t>センタク</t>
    </rPh>
    <rPh sb="29" eb="31">
      <t>コウモク</t>
    </rPh>
    <rPh sb="33" eb="35">
      <t>ガイトウ</t>
    </rPh>
    <phoneticPr fontId="1"/>
  </si>
  <si>
    <t>①　申請者</t>
    <rPh sb="2" eb="5">
      <t>シンセイシャ</t>
    </rPh>
    <phoneticPr fontId="1"/>
  </si>
  <si>
    <t>②　補助事業の実施形態</t>
    <rPh sb="2" eb="6">
      <t>ホジョジギョウ</t>
    </rPh>
    <rPh sb="7" eb="9">
      <t>ジッシ</t>
    </rPh>
    <rPh sb="9" eb="11">
      <t>ケイタイ</t>
    </rPh>
    <phoneticPr fontId="1"/>
  </si>
  <si>
    <t>（単位：円）</t>
    <rPh sb="1" eb="3">
      <t>タンイ</t>
    </rPh>
    <rPh sb="4" eb="5">
      <t>エン</t>
    </rPh>
    <phoneticPr fontId="9"/>
  </si>
  <si>
    <t>№</t>
    <phoneticPr fontId="9"/>
  </si>
  <si>
    <t>経費項目</t>
    <rPh sb="0" eb="2">
      <t>ケイヒ</t>
    </rPh>
    <rPh sb="2" eb="4">
      <t>コウモク</t>
    </rPh>
    <phoneticPr fontId="9"/>
  </si>
  <si>
    <t>経費内容</t>
    <rPh sb="0" eb="2">
      <t>ケイヒ</t>
    </rPh>
    <rPh sb="2" eb="4">
      <t>ナイヨウ</t>
    </rPh>
    <phoneticPr fontId="9"/>
  </si>
  <si>
    <t>支出先</t>
    <rPh sb="0" eb="2">
      <t>シシュツ</t>
    </rPh>
    <rPh sb="2" eb="3">
      <t>サキ</t>
    </rPh>
    <phoneticPr fontId="9"/>
  </si>
  <si>
    <t>支出額(税込)</t>
    <rPh sb="0" eb="3">
      <t>シシュツガク</t>
    </rPh>
    <rPh sb="4" eb="6">
      <t>ゼイコ</t>
    </rPh>
    <phoneticPr fontId="9"/>
  </si>
  <si>
    <t>例</t>
    <rPh sb="0" eb="1">
      <t>レイ</t>
    </rPh>
    <phoneticPr fontId="9"/>
  </si>
  <si>
    <t>施設等整備費</t>
    <rPh sb="0" eb="2">
      <t>シセツ</t>
    </rPh>
    <rPh sb="2" eb="3">
      <t>ナド</t>
    </rPh>
    <rPh sb="3" eb="6">
      <t>セイビヒ</t>
    </rPh>
    <phoneticPr fontId="9"/>
  </si>
  <si>
    <t>コンテナハウス購入費</t>
    <rPh sb="7" eb="10">
      <t>コウニュウヒ</t>
    </rPh>
    <phoneticPr fontId="9"/>
  </si>
  <si>
    <t>●×㈱</t>
    <phoneticPr fontId="9"/>
  </si>
  <si>
    <t>←経費項目はプルダウンリスト（▽タブ）から選択してください</t>
    <rPh sb="1" eb="3">
      <t>ケイヒ</t>
    </rPh>
    <rPh sb="3" eb="5">
      <t>コウモク</t>
    </rPh>
    <phoneticPr fontId="9"/>
  </si>
  <si>
    <t>※適宜行を追加してください</t>
    <rPh sb="1" eb="3">
      <t>テキギ</t>
    </rPh>
    <rPh sb="3" eb="4">
      <t>ギョウ</t>
    </rPh>
    <rPh sb="5" eb="7">
      <t>ツイカ</t>
    </rPh>
    <phoneticPr fontId="9"/>
  </si>
  <si>
    <t>※各経費の根拠となる見積書等のコピーを添付してください</t>
    <rPh sb="1" eb="4">
      <t>カクケイヒ</t>
    </rPh>
    <rPh sb="5" eb="7">
      <t>コンキョ</t>
    </rPh>
    <rPh sb="10" eb="13">
      <t>ミツモリショ</t>
    </rPh>
    <rPh sb="13" eb="14">
      <t>トウ</t>
    </rPh>
    <rPh sb="19" eb="21">
      <t>テンプ</t>
    </rPh>
    <phoneticPr fontId="9"/>
  </si>
  <si>
    <t>※ 経費項目の一覧</t>
    <rPh sb="2" eb="4">
      <t>ケイヒ</t>
    </rPh>
    <rPh sb="4" eb="6">
      <t>コウモク</t>
    </rPh>
    <rPh sb="7" eb="9">
      <t>イチラン</t>
    </rPh>
    <phoneticPr fontId="9"/>
  </si>
  <si>
    <t>車両購入費</t>
    <rPh sb="0" eb="2">
      <t>シャリョウ</t>
    </rPh>
    <rPh sb="2" eb="5">
      <t>コウニュウヒ</t>
    </rPh>
    <phoneticPr fontId="9"/>
  </si>
  <si>
    <t>機械装置費</t>
    <rPh sb="0" eb="2">
      <t>キカイ</t>
    </rPh>
    <rPh sb="2" eb="5">
      <t>ソウチヒ</t>
    </rPh>
    <phoneticPr fontId="9"/>
  </si>
  <si>
    <t>機械装置費(汎用機器)</t>
    <rPh sb="0" eb="2">
      <t>キカイ</t>
    </rPh>
    <rPh sb="2" eb="5">
      <t>ソウチヒ</t>
    </rPh>
    <rPh sb="6" eb="10">
      <t>ハンヨウキキ</t>
    </rPh>
    <phoneticPr fontId="9"/>
  </si>
  <si>
    <t>支出額(税込)</t>
    <rPh sb="0" eb="3">
      <t>シシュツガク</t>
    </rPh>
    <phoneticPr fontId="9"/>
  </si>
  <si>
    <t>支出額（税抜）</t>
    <rPh sb="0" eb="3">
      <t>シシュツガク</t>
    </rPh>
    <rPh sb="4" eb="5">
      <t>ゼイ</t>
    </rPh>
    <rPh sb="5" eb="6">
      <t>ヌ</t>
    </rPh>
    <phoneticPr fontId="9"/>
  </si>
  <si>
    <t>←すべて、他様式に記載の内容が自動入力されます</t>
    <rPh sb="5" eb="8">
      <t>ホカヨウシキ</t>
    </rPh>
    <phoneticPr fontId="9"/>
  </si>
  <si>
    <t>施設等整備費</t>
    <phoneticPr fontId="9"/>
  </si>
  <si>
    <t>車両購入費</t>
    <phoneticPr fontId="9"/>
  </si>
  <si>
    <t>機械装置費(汎用機器)</t>
    <rPh sb="6" eb="10">
      <t>ハンヨウキキ</t>
    </rPh>
    <phoneticPr fontId="9"/>
  </si>
  <si>
    <t>事業経費(税抜)合計　⇒　</t>
    <phoneticPr fontId="9"/>
  </si>
  <si>
    <t>はい</t>
    <phoneticPr fontId="9"/>
  </si>
  <si>
    <t>いいえ</t>
    <phoneticPr fontId="9"/>
  </si>
  <si>
    <t>（どちらかに〇）</t>
    <phoneticPr fontId="9"/>
  </si>
  <si>
    <t>補助率　2/3</t>
    <rPh sb="0" eb="3">
      <t>ホジョリツ</t>
    </rPh>
    <phoneticPr fontId="9"/>
  </si>
  <si>
    <t>補助率　1/2</t>
    <rPh sb="0" eb="3">
      <t>ホジョリツ</t>
    </rPh>
    <phoneticPr fontId="9"/>
  </si>
  <si>
    <t>補助金額算出</t>
    <rPh sb="0" eb="3">
      <t>ホジョキン</t>
    </rPh>
    <rPh sb="3" eb="4">
      <t>ガク</t>
    </rPh>
    <rPh sb="4" eb="6">
      <t>サンシュツ</t>
    </rPh>
    <phoneticPr fontId="9"/>
  </si>
  <si>
    <t>補助対象経費総額（税抜）に</t>
    <rPh sb="6" eb="8">
      <t>ソウガク</t>
    </rPh>
    <phoneticPr fontId="9"/>
  </si>
  <si>
    <t>を乗じた金額を記入</t>
    <phoneticPr fontId="9"/>
  </si>
  <si>
    <t>対象経費</t>
    <rPh sb="0" eb="2">
      <t>タイショウ</t>
    </rPh>
    <rPh sb="2" eb="4">
      <t>ケイヒ</t>
    </rPh>
    <phoneticPr fontId="9"/>
  </si>
  <si>
    <t>対象経費の</t>
    <rPh sb="0" eb="2">
      <t>タイショウ</t>
    </rPh>
    <rPh sb="2" eb="4">
      <t>ケイヒ</t>
    </rPh>
    <phoneticPr fontId="9"/>
  </si>
  <si>
    <t>上限</t>
    <rPh sb="0" eb="2">
      <t>ジョウゲン</t>
    </rPh>
    <phoneticPr fontId="9"/>
  </si>
  <si>
    <t>補助金額</t>
    <rPh sb="0" eb="3">
      <t>ホジョキン</t>
    </rPh>
    <rPh sb="3" eb="4">
      <t>ガク</t>
    </rPh>
    <phoneticPr fontId="9"/>
  </si>
  <si>
    <t xml:space="preserve">
</t>
    <phoneticPr fontId="9"/>
  </si>
  <si>
    <t>施設等整備費、車両購入費</t>
    <rPh sb="0" eb="2">
      <t>シセツ</t>
    </rPh>
    <rPh sb="2" eb="3">
      <t>ナド</t>
    </rPh>
    <rPh sb="3" eb="5">
      <t>セイビ</t>
    </rPh>
    <rPh sb="5" eb="6">
      <t>ヒ</t>
    </rPh>
    <rPh sb="7" eb="9">
      <t>シャリョウ</t>
    </rPh>
    <rPh sb="9" eb="11">
      <t>コウニュウ</t>
    </rPh>
    <rPh sb="11" eb="12">
      <t>ヒ</t>
    </rPh>
    <phoneticPr fontId="9"/>
  </si>
  <si>
    <t>機械装置費(汎用機器)</t>
    <phoneticPr fontId="9"/>
  </si>
  <si>
    <t>補助金額合計
※上限3,000,000円</t>
    <rPh sb="0" eb="3">
      <t>ホジョキン</t>
    </rPh>
    <rPh sb="3" eb="4">
      <t>ガク</t>
    </rPh>
    <rPh sb="4" eb="6">
      <t>ゴウケイ</t>
    </rPh>
    <rPh sb="8" eb="10">
      <t>ジョウゲン</t>
    </rPh>
    <rPh sb="19" eb="20">
      <t>エン</t>
    </rPh>
    <phoneticPr fontId="9"/>
  </si>
  <si>
    <t>←「補助対象経費が条件に合いません」と表示される場合は、機械装置費の金額が要件にあっていないので、見直しをしてください。</t>
    <rPh sb="2" eb="6">
      <t>ホジョタイショウ</t>
    </rPh>
    <rPh sb="6" eb="8">
      <t>ケイヒ</t>
    </rPh>
    <rPh sb="9" eb="11">
      <t>ジョウケン</t>
    </rPh>
    <rPh sb="12" eb="13">
      <t>ア</t>
    </rPh>
    <rPh sb="19" eb="21">
      <t>ヒョウジ</t>
    </rPh>
    <rPh sb="24" eb="26">
      <t>バアイ</t>
    </rPh>
    <rPh sb="28" eb="30">
      <t>キカイ</t>
    </rPh>
    <rPh sb="30" eb="33">
      <t>ソウチヒ</t>
    </rPh>
    <rPh sb="34" eb="36">
      <t>キンガク</t>
    </rPh>
    <rPh sb="37" eb="39">
      <t>ヨウケン</t>
    </rPh>
    <rPh sb="49" eb="51">
      <t>ミナオ</t>
    </rPh>
    <phoneticPr fontId="9"/>
  </si>
  <si>
    <t>機械装置費確認</t>
    <rPh sb="0" eb="4">
      <t>キカイソウチ</t>
    </rPh>
    <rPh sb="4" eb="5">
      <t>ヒ</t>
    </rPh>
    <rPh sb="5" eb="7">
      <t>カクニン</t>
    </rPh>
    <phoneticPr fontId="9"/>
  </si>
  <si>
    <t>支出額（税抜）</t>
    <phoneticPr fontId="9"/>
  </si>
  <si>
    <t>1/2チェック</t>
    <phoneticPr fontId="9"/>
  </si>
  <si>
    <t>30万円チェック</t>
    <rPh sb="3" eb="4">
      <t>エン</t>
    </rPh>
    <phoneticPr fontId="9"/>
  </si>
  <si>
    <t>コメント</t>
    <phoneticPr fontId="9"/>
  </si>
  <si>
    <t>機械装置費(汎用機器)</t>
    <rPh sb="0" eb="2">
      <t>キカイ</t>
    </rPh>
    <rPh sb="2" eb="5">
      <t>ソウチヒ</t>
    </rPh>
    <rPh sb="6" eb="8">
      <t>ハンヨウ</t>
    </rPh>
    <rPh sb="8" eb="10">
      <t>キキ</t>
    </rPh>
    <phoneticPr fontId="9"/>
  </si>
  <si>
    <t>新たな起業に該当しますか？</t>
    <rPh sb="0" eb="1">
      <t>アラ</t>
    </rPh>
    <rPh sb="3" eb="5">
      <t>キギョウ</t>
    </rPh>
    <rPh sb="6" eb="8">
      <t>ガイトウ</t>
    </rPh>
    <phoneticPr fontId="9"/>
  </si>
  <si>
    <r>
      <t>※経費の支払い方法は、</t>
    </r>
    <r>
      <rPr>
        <sz val="12"/>
        <color rgb="FFFF0000"/>
        <rFont val="Meiryo UI"/>
        <family val="3"/>
        <charset val="128"/>
      </rPr>
      <t>原則銀行振込</t>
    </r>
    <r>
      <rPr>
        <sz val="12"/>
        <color theme="1"/>
        <rFont val="Meiryo UI"/>
        <family val="3"/>
        <charset val="128"/>
      </rPr>
      <t>とします</t>
    </r>
    <rPh sb="1" eb="3">
      <t>ケイヒ</t>
    </rPh>
    <rPh sb="4" eb="6">
      <t>シハラ</t>
    </rPh>
    <rPh sb="7" eb="9">
      <t>ホウホウ</t>
    </rPh>
    <rPh sb="11" eb="13">
      <t>ゲンソク</t>
    </rPh>
    <rPh sb="13" eb="15">
      <t>ギンコウ</t>
    </rPh>
    <rPh sb="15" eb="17">
      <t>フリコミ</t>
    </rPh>
    <phoneticPr fontId="9"/>
  </si>
  <si>
    <t>支出額(税抜)</t>
    <rPh sb="5" eb="6">
      <t>ヌ</t>
    </rPh>
    <phoneticPr fontId="9"/>
  </si>
  <si>
    <t>①　経費明細表</t>
    <rPh sb="2" eb="4">
      <t>ケイヒ</t>
    </rPh>
    <rPh sb="4" eb="6">
      <t>メイサイ</t>
    </rPh>
    <rPh sb="6" eb="7">
      <t>ヒョウ</t>
    </rPh>
    <phoneticPr fontId="1"/>
  </si>
  <si>
    <t>　　　　　　　　　　　　　　　　　　　　　　　　　　 名</t>
    <rPh sb="27" eb="28">
      <t>メイ</t>
    </rPh>
    <phoneticPr fontId="1"/>
  </si>
  <si>
    <t>（うち大企業からの出資：　　　　　　　　　　　名）</t>
    <rPh sb="3" eb="6">
      <t>ダイキギョウ</t>
    </rPh>
    <rPh sb="9" eb="11">
      <t>シュッシ</t>
    </rPh>
    <rPh sb="23" eb="24">
      <t>メイ</t>
    </rPh>
    <phoneticPr fontId="1"/>
  </si>
  <si>
    <t>石川県起業促進補助金　補助事業実績書</t>
    <rPh sb="0" eb="3">
      <t>イシカワケン</t>
    </rPh>
    <rPh sb="3" eb="5">
      <t>キギョウ</t>
    </rPh>
    <rPh sb="5" eb="7">
      <t>ソクシン</t>
    </rPh>
    <rPh sb="7" eb="10">
      <t>ホジョキン</t>
    </rPh>
    <rPh sb="11" eb="15">
      <t>ホジョジギョウ</t>
    </rPh>
    <rPh sb="15" eb="18">
      <t>ジッセキショ</t>
    </rPh>
    <phoneticPr fontId="1"/>
  </si>
  <si>
    <t>様式第４号－２</t>
    <rPh sb="0" eb="2">
      <t>ヨウシキ</t>
    </rPh>
    <rPh sb="2" eb="3">
      <t>ダイ</t>
    </rPh>
    <rPh sb="4" eb="5">
      <t>ゴウ</t>
    </rPh>
    <phoneticPr fontId="1"/>
  </si>
  <si>
    <t>事業実施地
※能登６市町</t>
    <rPh sb="0" eb="2">
      <t>ジギョウ</t>
    </rPh>
    <rPh sb="2" eb="4">
      <t>ジッシ</t>
    </rPh>
    <rPh sb="4" eb="5">
      <t>チ</t>
    </rPh>
    <rPh sb="7" eb="9">
      <t>ノト</t>
    </rPh>
    <rPh sb="10" eb="12">
      <t>シマチ</t>
    </rPh>
    <phoneticPr fontId="1"/>
  </si>
  <si>
    <t>開業・法人設立日</t>
    <rPh sb="0" eb="2">
      <t>カイギョウ</t>
    </rPh>
    <rPh sb="3" eb="5">
      <t>ホウジン</t>
    </rPh>
    <rPh sb="5" eb="8">
      <t>セツリツビ</t>
    </rPh>
    <phoneticPr fontId="1"/>
  </si>
  <si>
    <t>２　事業経費及び実績額</t>
    <rPh sb="2" eb="4">
      <t>ジギョウ</t>
    </rPh>
    <rPh sb="4" eb="6">
      <t>ケイヒ</t>
    </rPh>
    <rPh sb="6" eb="7">
      <t>オヨ</t>
    </rPh>
    <rPh sb="8" eb="10">
      <t>ジッセキ</t>
    </rPh>
    <rPh sb="10" eb="11">
      <t>ガク</t>
    </rPh>
    <phoneticPr fontId="1"/>
  </si>
  <si>
    <t>（予定ではなく、実際の開業日または法人設立日を記入ください。）</t>
    <rPh sb="1" eb="3">
      <t>ヨテイ</t>
    </rPh>
    <rPh sb="8" eb="10">
      <t>ジッサイ</t>
    </rPh>
    <rPh sb="11" eb="13">
      <t>カイギョウ</t>
    </rPh>
    <rPh sb="13" eb="14">
      <t>ヒ</t>
    </rPh>
    <rPh sb="17" eb="19">
      <t>ホウジン</t>
    </rPh>
    <rPh sb="19" eb="21">
      <t>セツリツ</t>
    </rPh>
    <rPh sb="21" eb="22">
      <t>ビ</t>
    </rPh>
    <rPh sb="23" eb="25">
      <t>キニュウ</t>
    </rPh>
    <phoneticPr fontId="1"/>
  </si>
  <si>
    <t>②補助金実績額</t>
    <rPh sb="3" eb="4">
      <t>キン</t>
    </rPh>
    <rPh sb="4" eb="6">
      <t>ジッセキ</t>
    </rPh>
    <phoneticPr fontId="9"/>
  </si>
  <si>
    <t>③事業の実施内容</t>
    <rPh sb="1" eb="3">
      <t>ジギョウ</t>
    </rPh>
    <rPh sb="4" eb="6">
      <t>ジッシ</t>
    </rPh>
    <rPh sb="6" eb="8">
      <t>ナイヨウ</t>
    </rPh>
    <phoneticPr fontId="1"/>
  </si>
  <si>
    <t>取得時期：</t>
    <rPh sb="0" eb="2">
      <t>シュトク</t>
    </rPh>
    <rPh sb="2" eb="4">
      <t>ジキ</t>
    </rPh>
    <phoneticPr fontId="1"/>
  </si>
  <si>
    <t>着手</t>
    <rPh sb="0" eb="2">
      <t>チャクシュ</t>
    </rPh>
    <phoneticPr fontId="1"/>
  </si>
  <si>
    <t>完了</t>
    <rPh sb="0" eb="2">
      <t>カンリョウ</t>
    </rPh>
    <phoneticPr fontId="1"/>
  </si>
  <si>
    <t>④事業実施期間</t>
    <rPh sb="1" eb="3">
      <t>ジギョウ</t>
    </rPh>
    <rPh sb="3" eb="7">
      <t>ジッシキカン</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</si>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</sst>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6"/>
      <color theme="1"/>
      <name val="Meiryo UI"/>
      <family val="3"/>
      <charset val="128"/>
    </font>
    <font>
      <b/>
      <sz val="14"/>
      <color theme="1"/>
      <name val="Meiryo UI"/>
      <family val="3"/>
      <charset val="128"/>
    </font>
    <font>
      <sz val="10"/>
      <color theme="1"/>
      <name val="Meiryo UI"/>
      <family val="3"/>
      <charset val="128"/>
    </font>
    <font>
      <b/>
      <sz val="16"/>
      <color theme="1"/>
      <name val="Meiryo UI"/>
      <family val="3"/>
      <charset val="128"/>
    </font>
    <font>
      <sz val="12"/>
      <color theme="1"/>
      <name val="BIZ UDPゴシック"/>
      <family val="2"/>
      <charset val="128"/>
    </font>
    <font>
      <sz val="6"/>
      <name val="BIZ UDPゴシック"/>
      <family val="2"/>
      <charset val="128"/>
    </font>
    <font>
      <sz val="12"/>
      <color rgb="FF0000FF"/>
      <name val="Meiryo UI"/>
      <family val="3"/>
      <charset val="128"/>
    </font>
    <font>
      <sz val="12"/>
      <color rgb="FF0070C0"/>
      <name val="Meiryo UI"/>
      <family val="3"/>
      <charset val="128"/>
    </font>
    <font>
      <sz val="12"/>
      <color rgb="FFFF0000"/>
      <name val="Meiryo UI"/>
      <family val="3"/>
      <charset val="128"/>
    </font>
    <font>
      <u/>
      <sz val="12"/>
      <color theme="1"/>
      <name val="Meiryo UI"/>
      <family val="3"/>
      <charset val="128"/>
    </font>
    <font>
      <u/>
      <sz val="18"/>
      <color theme="1"/>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style="thin">
        <color auto="1"/>
      </top>
      <bottom/>
      <diagonal/>
    </border>
    <border>
      <left style="thick">
        <color indexed="64"/>
      </left>
      <right style="thick">
        <color indexed="64"/>
      </right>
      <top style="thick">
        <color indexed="64"/>
      </top>
      <bottom style="thick">
        <color indexed="64"/>
      </bottom>
      <diagonal/>
    </border>
    <border>
      <left/>
      <right/>
      <top style="double">
        <color indexed="64"/>
      </top>
      <bottom style="thin">
        <color auto="1"/>
      </bottom>
      <diagonal/>
    </border>
    <border>
      <left/>
      <right style="thin">
        <color indexed="64"/>
      </right>
      <top style="double">
        <color indexed="64"/>
      </top>
      <bottom style="thin">
        <color indexed="64"/>
      </bottom>
      <diagonal/>
    </border>
    <border>
      <left style="thin">
        <color auto="1"/>
      </left>
      <right/>
      <top style="double">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right style="medium">
        <color indexed="64"/>
      </right>
      <top style="medium">
        <color indexed="64"/>
      </top>
      <bottom/>
      <diagonal/>
    </border>
  </borders>
  <cellStyleXfs count="2">
    <xf numFmtId="0" fontId="0" fillId="0" borderId="0">
      <alignment vertical="center"/>
    </xf>
    <xf numFmtId="0" fontId="8" fillId="0" borderId="0">
      <alignment vertical="center"/>
    </xf>
  </cellStyleXfs>
  <cellXfs count="278">
    <xf numFmtId="0" fontId="0" fillId="0" borderId="0" xfId="0">
      <alignment vertical="center"/>
    </xf>
    <xf numFmtId="176" fontId="3" fillId="3" borderId="1" xfId="1" applyNumberFormat="1" applyFont="1" applyFill="1" applyBorder="1" applyAlignment="1" applyProtection="1">
      <alignment vertical="center" shrinkToFit="1"/>
      <protection locked="0"/>
    </xf>
    <xf numFmtId="177" fontId="3" fillId="3" borderId="1" xfId="1" applyNumberFormat="1" applyFont="1" applyFill="1" applyBorder="1" applyAlignment="1" applyProtection="1">
      <alignment vertical="center" shrinkToFit="1"/>
      <protection locked="0"/>
    </xf>
    <xf numFmtId="0" fontId="3" fillId="3" borderId="1" xfId="1" applyFont="1" applyFill="1" applyBorder="1" applyAlignment="1" applyProtection="1">
      <alignment vertical="center" shrinkToFit="1"/>
      <protection locked="0"/>
    </xf>
    <xf numFmtId="0" fontId="3" fillId="0" borderId="0" xfId="1" applyFont="1" applyProtection="1">
      <alignment vertical="center"/>
      <protection hidden="1"/>
    </xf>
    <xf numFmtId="0" fontId="3" fillId="6" borderId="0" xfId="1" applyFont="1" applyFill="1" applyProtection="1">
      <alignment vertical="center"/>
      <protection hidden="1"/>
    </xf>
    <xf numFmtId="176" fontId="3" fillId="6" borderId="0" xfId="1" applyNumberFormat="1" applyFont="1" applyFill="1" applyAlignment="1" applyProtection="1">
      <alignment vertical="center" shrinkToFit="1"/>
      <protection hidden="1"/>
    </xf>
    <xf numFmtId="0" fontId="3" fillId="0" borderId="0" xfId="1" applyFont="1" applyAlignment="1" applyProtection="1">
      <alignment vertical="center" wrapText="1"/>
      <protection hidden="1"/>
    </xf>
    <xf numFmtId="176" fontId="3" fillId="0" borderId="0" xfId="1" applyNumberFormat="1" applyFont="1" applyProtection="1">
      <alignment vertical="center"/>
      <protection hidden="1"/>
    </xf>
    <xf numFmtId="0" fontId="3" fillId="0" borderId="0" xfId="0" applyFont="1" applyProtection="1">
      <alignment vertical="center"/>
    </xf>
    <xf numFmtId="0" fontId="5" fillId="0" borderId="0" xfId="0" applyFont="1" applyProtection="1">
      <alignment vertical="center"/>
    </xf>
    <xf numFmtId="0" fontId="3" fillId="0" borderId="17" xfId="0" applyFont="1" applyFill="1" applyBorder="1" applyProtection="1">
      <alignment vertical="center"/>
    </xf>
    <xf numFmtId="0" fontId="3" fillId="0" borderId="16" xfId="0" applyFont="1" applyBorder="1" applyProtection="1">
      <alignment vertical="center"/>
    </xf>
    <xf numFmtId="0" fontId="3" fillId="0" borderId="4" xfId="0" applyFont="1" applyFill="1" applyBorder="1" applyProtection="1">
      <alignment vertical="center"/>
    </xf>
    <xf numFmtId="0" fontId="3" fillId="0" borderId="5" xfId="0" applyFont="1" applyBorder="1" applyProtection="1">
      <alignment vertical="center"/>
    </xf>
    <xf numFmtId="0" fontId="3" fillId="0" borderId="6" xfId="0" applyFont="1" applyFill="1" applyBorder="1" applyProtection="1">
      <alignment vertical="center"/>
    </xf>
    <xf numFmtId="0" fontId="3" fillId="0" borderId="0" xfId="0" applyFont="1" applyFill="1" applyBorder="1" applyProtection="1">
      <alignment vertical="center"/>
    </xf>
    <xf numFmtId="0" fontId="3" fillId="0" borderId="7" xfId="0" applyFont="1" applyFill="1" applyBorder="1" applyProtection="1">
      <alignment vertical="center"/>
    </xf>
    <xf numFmtId="0" fontId="3" fillId="0" borderId="20" xfId="0" applyFont="1" applyBorder="1" applyProtection="1">
      <alignment vertical="center"/>
    </xf>
    <xf numFmtId="0" fontId="3" fillId="0" borderId="22" xfId="0" applyFont="1" applyBorder="1" applyProtection="1">
      <alignment vertical="center"/>
    </xf>
    <xf numFmtId="0" fontId="3" fillId="0" borderId="2" xfId="0" applyFont="1" applyBorder="1" applyProtection="1">
      <alignment vertical="center"/>
    </xf>
    <xf numFmtId="0" fontId="3" fillId="0" borderId="13" xfId="0" applyFont="1" applyBorder="1" applyProtection="1">
      <alignment vertical="center"/>
    </xf>
    <xf numFmtId="0" fontId="3" fillId="0" borderId="4"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25" xfId="0" applyFont="1" applyBorder="1" applyProtection="1">
      <alignment vertical="center"/>
    </xf>
    <xf numFmtId="0" fontId="3" fillId="0" borderId="12" xfId="0" applyFont="1" applyBorder="1" applyProtection="1">
      <alignment vertical="center"/>
    </xf>
    <xf numFmtId="0" fontId="3" fillId="3" borderId="7" xfId="0" applyFont="1" applyFill="1" applyBorder="1" applyProtection="1">
      <alignment vertical="center"/>
      <protection locked="0"/>
    </xf>
    <xf numFmtId="0" fontId="3" fillId="0" borderId="0" xfId="0" applyFont="1" applyProtection="1">
      <alignment vertical="center"/>
      <protection locked="0"/>
    </xf>
    <xf numFmtId="0" fontId="10" fillId="0" borderId="0" xfId="1" applyFont="1" applyProtection="1">
      <alignment vertical="center"/>
    </xf>
    <xf numFmtId="0" fontId="3" fillId="0" borderId="0" xfId="1" applyFont="1" applyProtection="1">
      <alignment vertical="center"/>
    </xf>
    <xf numFmtId="0" fontId="3" fillId="0" borderId="0" xfId="1" applyFont="1" applyBorder="1" applyAlignment="1" applyProtection="1">
      <alignment horizontal="center" vertical="center"/>
    </xf>
    <xf numFmtId="0" fontId="3" fillId="0" borderId="0" xfId="1" applyFont="1" applyAlignment="1" applyProtection="1">
      <alignment horizontal="right"/>
    </xf>
    <xf numFmtId="0" fontId="3" fillId="0" borderId="2" xfId="1" applyFont="1" applyBorder="1" applyAlignment="1" applyProtection="1">
      <alignment horizontal="center" vertical="center"/>
    </xf>
    <xf numFmtId="0" fontId="10" fillId="0" borderId="0" xfId="1" applyFont="1" applyAlignment="1" applyProtection="1">
      <alignment horizontal="center" vertical="center"/>
    </xf>
    <xf numFmtId="0" fontId="3" fillId="0" borderId="0" xfId="1" applyFont="1" applyAlignment="1" applyProtection="1">
      <alignment horizontal="center" vertical="center"/>
    </xf>
    <xf numFmtId="0" fontId="11" fillId="4" borderId="1" xfId="1" applyFont="1" applyFill="1" applyBorder="1" applyAlignment="1" applyProtection="1">
      <alignment horizontal="center" vertical="center"/>
    </xf>
    <xf numFmtId="0" fontId="11" fillId="5" borderId="1" xfId="1" applyFont="1" applyFill="1" applyBorder="1" applyAlignment="1" applyProtection="1">
      <alignment vertical="center" shrinkToFit="1"/>
    </xf>
    <xf numFmtId="176" fontId="11" fillId="4" borderId="1" xfId="1" applyNumberFormat="1" applyFont="1" applyFill="1" applyBorder="1" applyAlignment="1" applyProtection="1">
      <alignment vertical="center" shrinkToFit="1"/>
    </xf>
    <xf numFmtId="0" fontId="3" fillId="3" borderId="1" xfId="1" applyFont="1" applyFill="1" applyBorder="1" applyAlignment="1" applyProtection="1">
      <alignment horizontal="center" vertical="center"/>
    </xf>
    <xf numFmtId="0" fontId="3" fillId="3" borderId="1" xfId="1" applyFont="1" applyFill="1" applyBorder="1" applyAlignment="1" applyProtection="1">
      <alignment vertical="center" shrinkToFit="1"/>
    </xf>
    <xf numFmtId="0" fontId="3" fillId="3" borderId="1" xfId="1" applyFont="1" applyFill="1" applyBorder="1" applyAlignment="1" applyProtection="1">
      <alignment horizontal="center" vertical="center" shrinkToFit="1"/>
    </xf>
    <xf numFmtId="0" fontId="3" fillId="0" borderId="4" xfId="1" applyFont="1" applyBorder="1" applyAlignment="1" applyProtection="1">
      <alignment horizontal="center" vertical="center" shrinkToFit="1"/>
    </xf>
    <xf numFmtId="0" fontId="3" fillId="0" borderId="7" xfId="1" applyFont="1" applyBorder="1" applyAlignment="1" applyProtection="1">
      <alignment vertical="center" shrinkToFit="1"/>
    </xf>
    <xf numFmtId="177" fontId="3" fillId="0" borderId="7" xfId="1" applyNumberFormat="1" applyFont="1" applyBorder="1" applyAlignment="1" applyProtection="1">
      <alignment vertical="center" shrinkToFit="1"/>
    </xf>
    <xf numFmtId="177" fontId="3" fillId="0" borderId="0" xfId="1" applyNumberFormat="1" applyFont="1" applyAlignment="1" applyProtection="1">
      <alignment vertical="center" shrinkToFit="1"/>
    </xf>
    <xf numFmtId="0" fontId="3" fillId="0" borderId="6" xfId="1" applyFont="1" applyBorder="1" applyAlignment="1" applyProtection="1">
      <alignment horizontal="left" vertical="center"/>
    </xf>
    <xf numFmtId="0" fontId="3" fillId="0" borderId="0" xfId="1" applyFont="1" applyAlignment="1" applyProtection="1">
      <alignment horizontal="left"/>
    </xf>
    <xf numFmtId="0" fontId="3" fillId="0" borderId="6" xfId="1" applyFont="1" applyBorder="1" applyAlignment="1" applyProtection="1">
      <alignment horizontal="centerContinuous" vertical="center"/>
    </xf>
    <xf numFmtId="0" fontId="3" fillId="0" borderId="44" xfId="1" applyFont="1" applyBorder="1" applyAlignment="1" applyProtection="1">
      <alignment horizontal="right" vertical="center" indent="2"/>
    </xf>
    <xf numFmtId="177" fontId="3" fillId="0" borderId="45" xfId="1" applyNumberFormat="1" applyFont="1" applyBorder="1" applyAlignment="1" applyProtection="1">
      <alignment vertical="center" shrinkToFit="1"/>
    </xf>
    <xf numFmtId="0" fontId="3" fillId="0" borderId="0" xfId="1" applyFont="1" applyAlignment="1" applyProtection="1">
      <alignment horizontal="left" vertical="center"/>
    </xf>
    <xf numFmtId="0" fontId="3" fillId="0" borderId="0" xfId="1" applyFont="1" applyAlignment="1" applyProtection="1">
      <alignment horizontal="centerContinuous" vertical="center"/>
    </xf>
    <xf numFmtId="0" fontId="3" fillId="0" borderId="0" xfId="1" applyFont="1" applyAlignment="1" applyProtection="1">
      <alignment horizontal="right" vertical="center" indent="2"/>
    </xf>
    <xf numFmtId="177" fontId="3" fillId="0" borderId="0" xfId="1" applyNumberFormat="1" applyFont="1" applyAlignment="1" applyProtection="1">
      <alignment horizontal="center" vertical="center" shrinkToFit="1"/>
    </xf>
    <xf numFmtId="177" fontId="3" fillId="0" borderId="0" xfId="1" applyNumberFormat="1" applyFont="1" applyAlignment="1" applyProtection="1">
      <alignment vertical="center" wrapText="1" shrinkToFit="1"/>
    </xf>
    <xf numFmtId="0" fontId="3" fillId="0" borderId="0" xfId="1" applyFont="1" applyAlignment="1" applyProtection="1">
      <alignment horizontal="left" vertical="center" indent="1"/>
    </xf>
    <xf numFmtId="0" fontId="3" fillId="0" borderId="0" xfId="1" applyFont="1" applyAlignment="1" applyProtection="1">
      <alignment horizontal="left" vertical="center" indent="3"/>
    </xf>
    <xf numFmtId="0" fontId="3" fillId="0" borderId="8" xfId="1" applyFont="1" applyBorder="1" applyAlignment="1" applyProtection="1">
      <alignment horizontal="center" vertical="center" shrinkToFit="1"/>
    </xf>
    <xf numFmtId="0" fontId="11" fillId="4" borderId="1" xfId="1" applyFont="1" applyFill="1" applyBorder="1" applyAlignment="1" applyProtection="1">
      <alignment vertical="center" shrinkToFit="1"/>
    </xf>
    <xf numFmtId="0" fontId="3" fillId="6" borderId="0" xfId="1" applyFont="1" applyFill="1" applyProtection="1">
      <alignment vertical="center"/>
    </xf>
    <xf numFmtId="0" fontId="6" fillId="6" borderId="0" xfId="1" applyFont="1" applyFill="1" applyAlignment="1" applyProtection="1">
      <alignment horizontal="right"/>
    </xf>
    <xf numFmtId="0" fontId="6" fillId="6" borderId="39" xfId="1" applyFont="1" applyFill="1" applyBorder="1" applyAlignment="1" applyProtection="1">
      <alignment horizontal="center" vertical="center"/>
    </xf>
    <xf numFmtId="0" fontId="6" fillId="6" borderId="40" xfId="1" applyFont="1" applyFill="1" applyBorder="1" applyAlignment="1" applyProtection="1">
      <alignment horizontal="center" vertical="center"/>
    </xf>
    <xf numFmtId="0" fontId="6" fillId="6" borderId="40" xfId="1" applyFont="1" applyFill="1" applyBorder="1" applyAlignment="1" applyProtection="1">
      <alignment horizontal="right" vertical="center" wrapText="1"/>
    </xf>
    <xf numFmtId="0" fontId="6" fillId="6" borderId="0" xfId="1" applyFont="1" applyFill="1" applyAlignment="1" applyProtection="1">
      <alignment vertical="center" wrapText="1"/>
    </xf>
    <xf numFmtId="0" fontId="3" fillId="6" borderId="1" xfId="1" applyFont="1" applyFill="1" applyBorder="1" applyAlignment="1" applyProtection="1">
      <alignment horizontal="center" vertical="center"/>
    </xf>
    <xf numFmtId="0" fontId="3" fillId="6" borderId="10" xfId="1" applyFont="1" applyFill="1" applyBorder="1" applyAlignment="1" applyProtection="1">
      <alignment horizontal="right" vertical="center"/>
    </xf>
    <xf numFmtId="176" fontId="3" fillId="6" borderId="0" xfId="1" applyNumberFormat="1" applyFont="1" applyFill="1" applyAlignment="1" applyProtection="1">
      <alignment vertical="center" shrinkToFit="1"/>
    </xf>
    <xf numFmtId="0" fontId="3" fillId="6" borderId="2" xfId="1" applyFont="1" applyFill="1" applyBorder="1" applyProtection="1">
      <alignment vertical="center"/>
    </xf>
    <xf numFmtId="0" fontId="3" fillId="6" borderId="6" xfId="1" applyFont="1" applyFill="1" applyBorder="1" applyProtection="1">
      <alignment vertical="center"/>
    </xf>
    <xf numFmtId="0" fontId="3" fillId="6" borderId="6" xfId="1" applyFont="1" applyFill="1" applyBorder="1" applyAlignment="1" applyProtection="1">
      <alignment horizontal="right" vertical="center"/>
    </xf>
    <xf numFmtId="0" fontId="6" fillId="6" borderId="6" xfId="1" applyFont="1" applyFill="1" applyBorder="1" applyAlignment="1" applyProtection="1">
      <alignment horizontal="left" vertical="center"/>
    </xf>
    <xf numFmtId="176" fontId="3" fillId="6" borderId="6" xfId="1" applyNumberFormat="1" applyFont="1" applyFill="1" applyBorder="1" applyAlignment="1" applyProtection="1">
      <alignment vertical="center" shrinkToFit="1"/>
    </xf>
    <xf numFmtId="0" fontId="3" fillId="0" borderId="2" xfId="1" applyFont="1" applyBorder="1" applyProtection="1">
      <alignment vertical="center"/>
    </xf>
    <xf numFmtId="0" fontId="3" fillId="0" borderId="6" xfId="1" applyFont="1" applyBorder="1" applyProtection="1">
      <alignment vertical="center"/>
    </xf>
    <xf numFmtId="176" fontId="3" fillId="6" borderId="3" xfId="1" applyNumberFormat="1" applyFont="1" applyFill="1" applyBorder="1" applyAlignment="1" applyProtection="1">
      <alignment vertical="center" shrinkToFit="1"/>
    </xf>
    <xf numFmtId="0" fontId="3" fillId="0" borderId="13" xfId="1" applyFont="1" applyBorder="1" applyAlignment="1" applyProtection="1">
      <alignment horizontal="left" vertical="center" indent="1"/>
    </xf>
    <xf numFmtId="176" fontId="3" fillId="6" borderId="14" xfId="1" applyNumberFormat="1" applyFont="1" applyFill="1" applyBorder="1" applyAlignment="1" applyProtection="1">
      <alignment vertical="center" shrinkToFit="1"/>
    </xf>
    <xf numFmtId="0" fontId="3" fillId="0" borderId="4" xfId="1" applyFont="1" applyBorder="1" applyProtection="1">
      <alignment vertical="center"/>
    </xf>
    <xf numFmtId="0" fontId="3" fillId="0" borderId="7" xfId="1" applyFont="1" applyBorder="1" applyProtection="1">
      <alignment vertical="center"/>
    </xf>
    <xf numFmtId="176" fontId="3" fillId="6" borderId="7" xfId="1" applyNumberFormat="1" applyFont="1" applyFill="1" applyBorder="1" applyAlignment="1" applyProtection="1">
      <alignment vertical="center" shrinkToFit="1"/>
    </xf>
    <xf numFmtId="176" fontId="3" fillId="6" borderId="5" xfId="1" applyNumberFormat="1" applyFont="1" applyFill="1" applyBorder="1" applyAlignment="1" applyProtection="1">
      <alignment vertical="center" shrinkToFit="1"/>
    </xf>
    <xf numFmtId="0" fontId="3" fillId="6" borderId="0" xfId="1" applyFont="1" applyFill="1" applyAlignment="1" applyProtection="1">
      <alignment horizontal="right" vertical="center"/>
    </xf>
    <xf numFmtId="0" fontId="6" fillId="6" borderId="0" xfId="1" applyFont="1" applyFill="1" applyAlignment="1" applyProtection="1">
      <alignment horizontal="left" vertical="center"/>
    </xf>
    <xf numFmtId="0" fontId="3" fillId="6" borderId="0" xfId="1" applyFont="1" applyFill="1" applyAlignment="1" applyProtection="1">
      <alignment horizontal="left" vertical="center"/>
    </xf>
    <xf numFmtId="0" fontId="3" fillId="6" borderId="0" xfId="1" applyFont="1" applyFill="1" applyAlignment="1" applyProtection="1">
      <alignment horizontal="right"/>
    </xf>
    <xf numFmtId="0" fontId="13" fillId="0" borderId="0" xfId="1" applyFont="1" applyAlignment="1" applyProtection="1">
      <alignment vertical="center" shrinkToFit="1"/>
    </xf>
    <xf numFmtId="12" fontId="14" fillId="0" borderId="0" xfId="1" applyNumberFormat="1" applyFont="1" applyAlignment="1" applyProtection="1">
      <alignment horizontal="center" vertical="center" shrinkToFit="1"/>
    </xf>
    <xf numFmtId="176" fontId="6" fillId="6" borderId="0" xfId="1" applyNumberFormat="1" applyFont="1" applyFill="1" applyAlignment="1" applyProtection="1">
      <alignment vertical="center" shrinkToFit="1"/>
    </xf>
    <xf numFmtId="0" fontId="6" fillId="6" borderId="1" xfId="1" applyFont="1" applyFill="1" applyBorder="1" applyAlignment="1" applyProtection="1">
      <alignment horizontal="left" vertical="center"/>
    </xf>
    <xf numFmtId="3" fontId="3" fillId="6" borderId="1" xfId="1" applyNumberFormat="1" applyFont="1" applyFill="1" applyBorder="1" applyProtection="1">
      <alignment vertical="center"/>
    </xf>
    <xf numFmtId="3" fontId="3" fillId="3" borderId="45" xfId="1" applyNumberFormat="1"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3" borderId="17"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2" borderId="19"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3" borderId="25" xfId="0" applyFont="1" applyFill="1" applyBorder="1" applyAlignment="1" applyProtection="1">
      <alignment horizontal="left"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0"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2" borderId="2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3"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protection locked="0"/>
    </xf>
    <xf numFmtId="0" fontId="3" fillId="0" borderId="6"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7" fillId="0" borderId="0" xfId="0" applyFont="1" applyAlignment="1" applyProtection="1">
      <alignment horizontal="center" vertical="center"/>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 xfId="0" applyFont="1" applyBorder="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xf>
    <xf numFmtId="0" fontId="3" fillId="0" borderId="7" xfId="0" applyFont="1" applyBorder="1" applyAlignment="1" applyProtection="1">
      <alignment horizontal="left" vertical="top"/>
    </xf>
    <xf numFmtId="0" fontId="3" fillId="0" borderId="25" xfId="0" applyFont="1" applyBorder="1" applyAlignment="1" applyProtection="1">
      <alignment horizontal="left" vertical="top"/>
    </xf>
    <xf numFmtId="0" fontId="3" fillId="2" borderId="26"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3" borderId="2"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2" borderId="1" xfId="0" applyFont="1" applyFill="1" applyBorder="1" applyAlignment="1" applyProtection="1">
      <alignment horizontal="center" vertical="center" wrapText="1"/>
    </xf>
    <xf numFmtId="0" fontId="3" fillId="3" borderId="13"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3" borderId="0"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0" borderId="25" xfId="0" applyFont="1" applyBorder="1" applyAlignment="1" applyProtection="1">
      <alignment horizontal="center"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3"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xf>
    <xf numFmtId="0" fontId="3" fillId="0" borderId="7" xfId="0" applyFont="1" applyBorder="1" applyAlignment="1" applyProtection="1">
      <alignment horizontal="right" vertical="center"/>
    </xf>
    <xf numFmtId="0" fontId="3" fillId="2" borderId="2" xfId="0" applyFont="1" applyFill="1" applyBorder="1" applyAlignment="1" applyProtection="1">
      <alignment horizontal="center" vertical="center"/>
    </xf>
    <xf numFmtId="0" fontId="3" fillId="3" borderId="13" xfId="0" applyFont="1" applyFill="1" applyBorder="1" applyAlignment="1" applyProtection="1">
      <alignment horizontal="left" vertical="center"/>
      <protection locked="0"/>
    </xf>
    <xf numFmtId="0" fontId="3" fillId="0" borderId="29" xfId="0" applyFont="1" applyBorder="1" applyAlignment="1" applyProtection="1">
      <alignment horizontal="center" vertical="center"/>
    </xf>
    <xf numFmtId="0" fontId="3" fillId="3" borderId="35" xfId="0" applyFont="1" applyFill="1" applyBorder="1" applyAlignment="1" applyProtection="1">
      <alignment horizontal="left" vertical="center"/>
      <protection locked="0"/>
    </xf>
    <xf numFmtId="0" fontId="3" fillId="3" borderId="38" xfId="0" applyFont="1" applyFill="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8"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0" borderId="37" xfId="0" applyFont="1" applyBorder="1" applyAlignment="1" applyProtection="1">
      <alignment horizontal="left" vertical="center"/>
    </xf>
    <xf numFmtId="0" fontId="3" fillId="0" borderId="35" xfId="0" applyFont="1" applyBorder="1" applyAlignment="1" applyProtection="1">
      <alignment horizontal="left" vertical="center"/>
    </xf>
    <xf numFmtId="0" fontId="3" fillId="3"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5" fillId="0" borderId="0" xfId="1" applyFont="1" applyAlignment="1" applyProtection="1">
      <alignment horizontal="left" vertical="center"/>
    </xf>
    <xf numFmtId="0" fontId="3" fillId="0" borderId="0" xfId="1" applyFont="1" applyBorder="1" applyAlignment="1" applyProtection="1">
      <alignment horizontal="left" vertical="center"/>
    </xf>
    <xf numFmtId="0" fontId="3" fillId="6" borderId="12" xfId="1" applyFont="1" applyFill="1" applyBorder="1" applyProtection="1">
      <alignment vertical="center"/>
    </xf>
    <xf numFmtId="0" fontId="3" fillId="6" borderId="11" xfId="1" applyFont="1" applyFill="1" applyBorder="1" applyProtection="1">
      <alignment vertical="center"/>
    </xf>
    <xf numFmtId="176" fontId="3" fillId="6" borderId="1" xfId="1" applyNumberFormat="1" applyFont="1" applyFill="1" applyBorder="1" applyAlignment="1" applyProtection="1">
      <alignment horizontal="right" vertical="center" shrinkToFit="1"/>
    </xf>
    <xf numFmtId="176" fontId="3" fillId="6" borderId="10" xfId="1" applyNumberFormat="1" applyFont="1" applyFill="1" applyBorder="1" applyAlignment="1" applyProtection="1">
      <alignment horizontal="right" vertical="center" shrinkToFit="1"/>
    </xf>
    <xf numFmtId="176" fontId="3" fillId="6" borderId="11" xfId="1" applyNumberFormat="1" applyFont="1" applyFill="1" applyBorder="1" applyAlignment="1" applyProtection="1">
      <alignment horizontal="right" vertical="center" shrinkToFit="1"/>
    </xf>
    <xf numFmtId="0" fontId="6" fillId="6" borderId="39" xfId="1" applyFont="1" applyFill="1" applyBorder="1" applyAlignment="1" applyProtection="1">
      <alignment horizontal="center" vertical="center" wrapText="1"/>
    </xf>
    <xf numFmtId="0" fontId="6" fillId="6" borderId="40" xfId="1" applyFont="1" applyFill="1" applyBorder="1" applyAlignment="1" applyProtection="1">
      <alignment horizontal="center" vertical="center" wrapText="1"/>
    </xf>
    <xf numFmtId="0" fontId="6" fillId="6" borderId="41" xfId="1" applyFont="1" applyFill="1" applyBorder="1" applyAlignment="1" applyProtection="1">
      <alignment horizontal="center" vertical="center" wrapText="1"/>
    </xf>
    <xf numFmtId="0" fontId="3" fillId="6" borderId="46" xfId="1" applyFont="1" applyFill="1" applyBorder="1" applyProtection="1">
      <alignment vertical="center"/>
    </xf>
    <xf numFmtId="0" fontId="3" fillId="6" borderId="47" xfId="1" applyFont="1" applyFill="1" applyBorder="1" applyProtection="1">
      <alignment vertical="center"/>
    </xf>
    <xf numFmtId="176" fontId="3" fillId="6" borderId="9" xfId="1" applyNumberFormat="1" applyFont="1" applyFill="1" applyBorder="1" applyAlignment="1" applyProtection="1">
      <alignment horizontal="right" vertical="center" shrinkToFit="1"/>
    </xf>
    <xf numFmtId="176" fontId="3" fillId="6" borderId="4" xfId="1" applyNumberFormat="1" applyFont="1" applyFill="1" applyBorder="1" applyAlignment="1" applyProtection="1">
      <alignment horizontal="right" vertical="center" shrinkToFit="1"/>
    </xf>
    <xf numFmtId="176" fontId="3" fillId="6" borderId="48" xfId="1" applyNumberFormat="1" applyFont="1" applyFill="1" applyBorder="1" applyAlignment="1" applyProtection="1">
      <alignment horizontal="right" vertical="center" shrinkToFit="1"/>
    </xf>
    <xf numFmtId="176" fontId="3" fillId="6" borderId="47" xfId="1" applyNumberFormat="1" applyFont="1" applyFill="1" applyBorder="1" applyAlignment="1" applyProtection="1">
      <alignment horizontal="right" vertical="center" shrinkToFit="1"/>
    </xf>
    <xf numFmtId="0" fontId="3" fillId="6" borderId="4" xfId="1" applyFont="1" applyFill="1" applyBorder="1" applyAlignment="1" applyProtection="1">
      <alignment vertical="center" shrinkToFit="1"/>
      <protection hidden="1"/>
    </xf>
    <xf numFmtId="0" fontId="3" fillId="6" borderId="7" xfId="1" applyFont="1" applyFill="1" applyBorder="1" applyAlignment="1" applyProtection="1">
      <alignment vertical="center" shrinkToFit="1"/>
      <protection hidden="1"/>
    </xf>
    <xf numFmtId="0" fontId="3" fillId="6" borderId="5" xfId="1" applyFont="1" applyFill="1" applyBorder="1" applyAlignment="1" applyProtection="1">
      <alignment vertical="center" shrinkToFit="1"/>
      <protection hidden="1"/>
    </xf>
    <xf numFmtId="176" fontId="3" fillId="6" borderId="4" xfId="1" applyNumberFormat="1" applyFont="1" applyFill="1" applyBorder="1" applyAlignment="1" applyProtection="1">
      <alignment horizontal="right" vertical="center" shrinkToFit="1"/>
      <protection hidden="1"/>
    </xf>
    <xf numFmtId="176" fontId="3" fillId="6" borderId="5" xfId="1" applyNumberFormat="1" applyFont="1" applyFill="1" applyBorder="1" applyAlignment="1" applyProtection="1">
      <alignment horizontal="right" vertical="center" shrinkToFit="1"/>
      <protection hidden="1"/>
    </xf>
    <xf numFmtId="176" fontId="3" fillId="6" borderId="49" xfId="1" applyNumberFormat="1" applyFont="1" applyFill="1" applyBorder="1" applyAlignment="1" applyProtection="1">
      <alignment horizontal="right" vertical="center" shrinkToFit="1"/>
    </xf>
    <xf numFmtId="176" fontId="3" fillId="6" borderId="50" xfId="1" applyNumberFormat="1" applyFont="1" applyFill="1" applyBorder="1" applyAlignment="1" applyProtection="1">
      <alignment horizontal="right" vertical="center" shrinkToFit="1"/>
    </xf>
    <xf numFmtId="0" fontId="13" fillId="0" borderId="0" xfId="1" applyFont="1" applyAlignment="1" applyProtection="1">
      <alignment vertical="center" shrinkToFit="1"/>
    </xf>
    <xf numFmtId="12" fontId="14" fillId="0" borderId="0" xfId="1" applyNumberFormat="1" applyFont="1" applyAlignment="1" applyProtection="1">
      <alignment horizontal="center" vertical="center" shrinkToFit="1"/>
    </xf>
    <xf numFmtId="0" fontId="3" fillId="6" borderId="10" xfId="1" applyFont="1" applyFill="1" applyBorder="1" applyAlignment="1" applyProtection="1">
      <alignment vertical="center" shrinkToFit="1"/>
      <protection hidden="1"/>
    </xf>
    <xf numFmtId="0" fontId="3" fillId="6" borderId="12" xfId="1" applyFont="1" applyFill="1" applyBorder="1" applyAlignment="1" applyProtection="1">
      <alignment vertical="center" shrinkToFit="1"/>
      <protection hidden="1"/>
    </xf>
    <xf numFmtId="0" fontId="3" fillId="6" borderId="11" xfId="1" applyFont="1" applyFill="1" applyBorder="1" applyAlignment="1" applyProtection="1">
      <alignment vertical="center" shrinkToFit="1"/>
      <protection hidden="1"/>
    </xf>
    <xf numFmtId="176" fontId="3" fillId="0" borderId="10" xfId="1" applyNumberFormat="1" applyFont="1" applyBorder="1" applyAlignment="1" applyProtection="1">
      <alignment horizontal="right" vertical="center" shrinkToFit="1"/>
      <protection hidden="1"/>
    </xf>
    <xf numFmtId="176" fontId="3" fillId="0" borderId="11" xfId="1" applyNumberFormat="1" applyFont="1" applyBorder="1" applyAlignment="1" applyProtection="1">
      <alignment horizontal="right" vertical="center" shrinkToFit="1"/>
      <protection hidden="1"/>
    </xf>
    <xf numFmtId="176" fontId="3" fillId="6" borderId="10" xfId="1" applyNumberFormat="1" applyFont="1" applyFill="1" applyBorder="1" applyAlignment="1" applyProtection="1">
      <alignment horizontal="right" vertical="center" shrinkToFit="1"/>
      <protection hidden="1"/>
    </xf>
    <xf numFmtId="176" fontId="3" fillId="6" borderId="11" xfId="1" applyNumberFormat="1" applyFont="1" applyFill="1" applyBorder="1" applyAlignment="1" applyProtection="1">
      <alignment horizontal="right" vertical="center" shrinkToFit="1"/>
      <protection hidden="1"/>
    </xf>
    <xf numFmtId="0" fontId="3" fillId="6" borderId="51" xfId="1" applyFont="1" applyFill="1" applyBorder="1" applyProtection="1">
      <alignment vertical="center"/>
      <protection hidden="1"/>
    </xf>
    <xf numFmtId="0" fontId="3" fillId="6" borderId="52" xfId="1" applyFont="1" applyFill="1" applyBorder="1" applyProtection="1">
      <alignment vertical="center"/>
      <protection hidden="1"/>
    </xf>
    <xf numFmtId="0" fontId="3" fillId="6" borderId="53" xfId="1" applyFont="1" applyFill="1" applyBorder="1" applyProtection="1">
      <alignment vertical="center"/>
      <protection hidden="1"/>
    </xf>
    <xf numFmtId="0" fontId="3" fillId="6" borderId="54" xfId="1" applyFont="1" applyFill="1" applyBorder="1" applyProtection="1">
      <alignment vertical="center"/>
      <protection hidden="1"/>
    </xf>
    <xf numFmtId="0" fontId="3" fillId="6" borderId="55" xfId="1" applyFont="1" applyFill="1" applyBorder="1" applyProtection="1">
      <alignment vertical="center"/>
      <protection hidden="1"/>
    </xf>
    <xf numFmtId="0" fontId="3" fillId="6" borderId="56" xfId="1" applyFont="1" applyFill="1" applyBorder="1" applyProtection="1">
      <alignment vertical="center"/>
      <protection hidden="1"/>
    </xf>
    <xf numFmtId="0" fontId="3" fillId="6" borderId="2" xfId="1" applyFont="1" applyFill="1" applyBorder="1" applyAlignment="1" applyProtection="1">
      <alignment horizontal="center" vertical="center"/>
      <protection hidden="1"/>
    </xf>
    <xf numFmtId="0" fontId="3" fillId="6" borderId="3" xfId="1" applyFont="1" applyFill="1" applyBorder="1" applyAlignment="1" applyProtection="1">
      <alignment horizontal="center" vertical="center"/>
      <protection hidden="1"/>
    </xf>
    <xf numFmtId="0" fontId="3" fillId="6" borderId="42" xfId="1" applyFont="1" applyFill="1" applyBorder="1" applyAlignment="1" applyProtection="1">
      <alignment horizontal="center" vertical="center"/>
      <protection hidden="1"/>
    </xf>
    <xf numFmtId="0" fontId="3" fillId="6" borderId="43" xfId="1" applyFont="1" applyFill="1" applyBorder="1" applyAlignment="1" applyProtection="1">
      <alignment horizontal="center" vertical="center"/>
      <protection hidden="1"/>
    </xf>
    <xf numFmtId="0" fontId="3" fillId="0" borderId="2" xfId="1" applyFont="1" applyBorder="1" applyAlignment="1" applyProtection="1">
      <alignment horizontal="center" vertical="center" wrapText="1"/>
      <protection hidden="1"/>
    </xf>
    <xf numFmtId="0" fontId="3" fillId="0" borderId="3" xfId="1" applyFont="1" applyBorder="1" applyAlignment="1" applyProtection="1">
      <alignment horizontal="center" vertical="center" wrapText="1"/>
      <protection hidden="1"/>
    </xf>
    <xf numFmtId="0" fontId="3" fillId="0" borderId="42" xfId="1" applyFont="1" applyBorder="1" applyAlignment="1" applyProtection="1">
      <alignment horizontal="center" vertical="center" wrapText="1"/>
      <protection hidden="1"/>
    </xf>
    <xf numFmtId="0" fontId="3" fillId="0" borderId="43" xfId="1" applyFont="1" applyBorder="1" applyAlignment="1" applyProtection="1">
      <alignment horizontal="center" vertical="center" wrapText="1"/>
      <protection hidden="1"/>
    </xf>
    <xf numFmtId="12" fontId="4" fillId="0" borderId="42" xfId="1" applyNumberFormat="1" applyFont="1" applyBorder="1" applyAlignment="1" applyProtection="1">
      <alignment horizontal="center" vertical="center" wrapText="1"/>
      <protection hidden="1"/>
    </xf>
    <xf numFmtId="12" fontId="4" fillId="0" borderId="43" xfId="1" applyNumberFormat="1" applyFont="1" applyBorder="1" applyAlignment="1" applyProtection="1">
      <alignment horizontal="center" vertical="center" wrapText="1"/>
      <protection hidden="1"/>
    </xf>
    <xf numFmtId="0" fontId="3" fillId="6" borderId="1" xfId="1" applyFont="1" applyFill="1" applyBorder="1" applyAlignment="1" applyProtection="1">
      <alignment horizontal="center" vertical="center"/>
    </xf>
    <xf numFmtId="176" fontId="3" fillId="6" borderId="1" xfId="1" applyNumberFormat="1" applyFont="1" applyFill="1" applyBorder="1" applyAlignment="1" applyProtection="1">
      <alignment horizontal="center" vertical="center"/>
    </xf>
    <xf numFmtId="176" fontId="3" fillId="6" borderId="10" xfId="1" applyNumberFormat="1" applyFont="1" applyFill="1" applyBorder="1" applyAlignment="1" applyProtection="1">
      <alignment vertical="center" shrinkToFit="1"/>
    </xf>
    <xf numFmtId="176" fontId="3" fillId="6" borderId="12" xfId="1" applyNumberFormat="1" applyFont="1" applyFill="1" applyBorder="1" applyAlignment="1" applyProtection="1">
      <alignment vertical="center" shrinkToFit="1"/>
    </xf>
    <xf numFmtId="176" fontId="3" fillId="6" borderId="11" xfId="1" applyNumberFormat="1" applyFont="1" applyFill="1" applyBorder="1" applyAlignment="1" applyProtection="1">
      <alignment vertical="center" shrinkToFit="1"/>
    </xf>
    <xf numFmtId="176" fontId="3" fillId="0" borderId="4" xfId="1" applyNumberFormat="1" applyFont="1" applyBorder="1" applyAlignment="1" applyProtection="1">
      <alignment horizontal="right" vertical="center" shrinkToFit="1"/>
      <protection hidden="1"/>
    </xf>
    <xf numFmtId="176" fontId="3" fillId="0" borderId="5" xfId="1" applyNumberFormat="1" applyFont="1" applyBorder="1" applyAlignment="1" applyProtection="1">
      <alignment horizontal="right" vertical="center" shrinkToFit="1"/>
      <protection hidden="1"/>
    </xf>
    <xf numFmtId="0" fontId="6" fillId="6" borderId="10" xfId="1" applyFont="1" applyFill="1" applyBorder="1" applyAlignment="1" applyProtection="1">
      <alignment horizontal="center" vertical="center"/>
    </xf>
    <xf numFmtId="0" fontId="6" fillId="6" borderId="11" xfId="1" applyFont="1" applyFill="1" applyBorder="1" applyAlignment="1" applyProtection="1">
      <alignment horizontal="center" vertical="center"/>
    </xf>
    <xf numFmtId="0" fontId="6" fillId="6" borderId="12" xfId="1" applyFont="1" applyFill="1" applyBorder="1" applyAlignment="1" applyProtection="1">
      <alignment horizontal="center" vertical="center"/>
    </xf>
    <xf numFmtId="0" fontId="3" fillId="6" borderId="10" xfId="1" applyFont="1" applyFill="1" applyBorder="1" applyAlignment="1" applyProtection="1">
      <alignment horizontal="center" vertical="center" wrapText="1"/>
      <protection hidden="1"/>
    </xf>
    <xf numFmtId="0" fontId="3" fillId="6" borderId="12" xfId="1" applyFont="1" applyFill="1" applyBorder="1" applyAlignment="1" applyProtection="1">
      <alignment horizontal="center" vertical="center" wrapText="1"/>
      <protection hidden="1"/>
    </xf>
    <xf numFmtId="0" fontId="3" fillId="6" borderId="11" xfId="1" applyFont="1" applyFill="1" applyBorder="1" applyAlignment="1" applyProtection="1">
      <alignment horizontal="center" vertical="center" wrapText="1"/>
      <protection hidden="1"/>
    </xf>
    <xf numFmtId="176" fontId="4" fillId="7" borderId="10" xfId="1" applyNumberFormat="1" applyFont="1" applyFill="1" applyBorder="1" applyAlignment="1" applyProtection="1">
      <alignment horizontal="right" vertical="center" wrapText="1"/>
      <protection hidden="1"/>
    </xf>
    <xf numFmtId="176" fontId="4" fillId="7" borderId="12" xfId="1" applyNumberFormat="1" applyFont="1" applyFill="1" applyBorder="1" applyAlignment="1" applyProtection="1">
      <alignment horizontal="right" vertical="center" wrapText="1"/>
      <protection hidden="1"/>
    </xf>
    <xf numFmtId="176" fontId="4" fillId="7" borderId="11" xfId="1" applyNumberFormat="1" applyFont="1" applyFill="1" applyBorder="1" applyAlignment="1" applyProtection="1">
      <alignment horizontal="right" vertical="center" wrapText="1"/>
      <protection hidden="1"/>
    </xf>
    <xf numFmtId="0" fontId="3" fillId="3" borderId="15"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cellXfs>
  <cellStyles count="2">
    <cellStyle name="標準" xfId="0" builtinId="0"/>
    <cellStyle name="標準 2" xfId="1" xr:uid="{881510A9-C87E-42DE-B192-02ADD002DE69}"/>
  </cellStyles>
  <dxfs count="4">
    <dxf>
      <font>
        <b/>
        <i val="0"/>
        <color rgb="FFFF0000"/>
      </font>
    </dxf>
    <dxf>
      <font>
        <b/>
        <i val="0"/>
        <color rgb="FFFF0000"/>
      </font>
    </dxf>
    <dxf>
      <font>
        <b/>
        <i val="0"/>
        <color rgb="FFFF0000"/>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355600</xdr:colOff>
          <xdr:row>6</xdr:row>
          <xdr:rowOff>0</xdr:rowOff>
        </xdr:from>
        <xdr:to>
          <xdr:col>7</xdr:col>
          <xdr:colOff>0</xdr:colOff>
          <xdr:row>6</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xdr:row>
          <xdr:rowOff>0</xdr:rowOff>
        </xdr:from>
        <xdr:to>
          <xdr:col>7</xdr:col>
          <xdr:colOff>0</xdr:colOff>
          <xdr:row>5</xdr:row>
          <xdr:rowOff>241300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7</xdr:row>
          <xdr:rowOff>0</xdr:rowOff>
        </xdr:from>
        <xdr:to>
          <xdr:col>11</xdr:col>
          <xdr:colOff>0</xdr:colOff>
          <xdr:row>7</xdr:row>
          <xdr:rowOff>241300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8</xdr:row>
          <xdr:rowOff>0</xdr:rowOff>
        </xdr:from>
        <xdr:to>
          <xdr:col>11</xdr:col>
          <xdr:colOff>0</xdr:colOff>
          <xdr:row>8</xdr:row>
          <xdr:rowOff>241300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9</xdr:row>
          <xdr:rowOff>0</xdr:rowOff>
        </xdr:from>
        <xdr:to>
          <xdr:col>11</xdr:col>
          <xdr:colOff>0</xdr:colOff>
          <xdr:row>9</xdr:row>
          <xdr:rowOff>241300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10</xdr:row>
          <xdr:rowOff>0</xdr:rowOff>
        </xdr:from>
        <xdr:to>
          <xdr:col>11</xdr:col>
          <xdr:colOff>0</xdr:colOff>
          <xdr:row>10</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11</xdr:row>
          <xdr:rowOff>0</xdr:rowOff>
        </xdr:from>
        <xdr:to>
          <xdr:col>11</xdr:col>
          <xdr:colOff>0</xdr:colOff>
          <xdr:row>11</xdr:row>
          <xdr:rowOff>241300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12</xdr:row>
          <xdr:rowOff>0</xdr:rowOff>
        </xdr:from>
        <xdr:to>
          <xdr:col>11</xdr:col>
          <xdr:colOff>0</xdr:colOff>
          <xdr:row>12</xdr:row>
          <xdr:rowOff>241300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13</xdr:row>
          <xdr:rowOff>0</xdr:rowOff>
        </xdr:from>
        <xdr:to>
          <xdr:col>11</xdr:col>
          <xdr:colOff>0</xdr:colOff>
          <xdr:row>13</xdr:row>
          <xdr:rowOff>241300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16</xdr:row>
          <xdr:rowOff>0</xdr:rowOff>
        </xdr:from>
        <xdr:to>
          <xdr:col>3</xdr:col>
          <xdr:colOff>0</xdr:colOff>
          <xdr:row>16</xdr:row>
          <xdr:rowOff>241300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16</xdr:row>
          <xdr:rowOff>0</xdr:rowOff>
        </xdr:from>
        <xdr:to>
          <xdr:col>6</xdr:col>
          <xdr:colOff>0</xdr:colOff>
          <xdr:row>16</xdr:row>
          <xdr:rowOff>241300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16</xdr:row>
          <xdr:rowOff>0</xdr:rowOff>
        </xdr:from>
        <xdr:to>
          <xdr:col>12</xdr:col>
          <xdr:colOff>0</xdr:colOff>
          <xdr:row>16</xdr:row>
          <xdr:rowOff>241300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19</xdr:row>
          <xdr:rowOff>0</xdr:rowOff>
        </xdr:from>
        <xdr:to>
          <xdr:col>8</xdr:col>
          <xdr:colOff>0</xdr:colOff>
          <xdr:row>20</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20</xdr:row>
          <xdr:rowOff>0</xdr:rowOff>
        </xdr:from>
        <xdr:to>
          <xdr:col>8</xdr:col>
          <xdr:colOff>0</xdr:colOff>
          <xdr:row>21</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21</xdr:row>
          <xdr:rowOff>0</xdr:rowOff>
        </xdr:from>
        <xdr:to>
          <xdr:col>8</xdr:col>
          <xdr:colOff>0</xdr:colOff>
          <xdr:row>22</xdr:row>
          <xdr:rowOff>50800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23</xdr:row>
          <xdr:rowOff>0</xdr:rowOff>
        </xdr:from>
        <xdr:to>
          <xdr:col>11</xdr:col>
          <xdr:colOff>0</xdr:colOff>
          <xdr:row>23</xdr:row>
          <xdr:rowOff>241300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25</xdr:row>
          <xdr:rowOff>0</xdr:rowOff>
        </xdr:from>
        <xdr:to>
          <xdr:col>11</xdr:col>
          <xdr:colOff>0</xdr:colOff>
          <xdr:row>25</xdr:row>
          <xdr:rowOff>241300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31</xdr:row>
          <xdr:rowOff>0</xdr:rowOff>
        </xdr:from>
        <xdr:to>
          <xdr:col>11</xdr:col>
          <xdr:colOff>0</xdr:colOff>
          <xdr:row>31</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35</xdr:row>
          <xdr:rowOff>0</xdr:rowOff>
        </xdr:from>
        <xdr:to>
          <xdr:col>11</xdr:col>
          <xdr:colOff>0</xdr:colOff>
          <xdr:row>35</xdr:row>
          <xdr:rowOff>241300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26</xdr:row>
          <xdr:rowOff>0</xdr:rowOff>
        </xdr:from>
        <xdr:to>
          <xdr:col>12</xdr:col>
          <xdr:colOff>0</xdr:colOff>
          <xdr:row>26</xdr:row>
          <xdr:rowOff>241300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27</xdr:row>
          <xdr:rowOff>0</xdr:rowOff>
        </xdr:from>
        <xdr:to>
          <xdr:col>12</xdr:col>
          <xdr:colOff>0</xdr:colOff>
          <xdr:row>27</xdr:row>
          <xdr:rowOff>241300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28</xdr:row>
          <xdr:rowOff>0</xdr:rowOff>
        </xdr:from>
        <xdr:to>
          <xdr:col>12</xdr:col>
          <xdr:colOff>0</xdr:colOff>
          <xdr:row>28</xdr:row>
          <xdr:rowOff>241300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29</xdr:row>
          <xdr:rowOff>0</xdr:rowOff>
        </xdr:from>
        <xdr:to>
          <xdr:col>12</xdr:col>
          <xdr:colOff>0</xdr:colOff>
          <xdr:row>29</xdr:row>
          <xdr:rowOff>241300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32</xdr:row>
          <xdr:rowOff>0</xdr:rowOff>
        </xdr:from>
        <xdr:to>
          <xdr:col>12</xdr:col>
          <xdr:colOff>0</xdr:colOff>
          <xdr:row>32</xdr:row>
          <xdr:rowOff>241300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33</xdr:row>
          <xdr:rowOff>0</xdr:rowOff>
        </xdr:from>
        <xdr:to>
          <xdr:col>12</xdr:col>
          <xdr:colOff>0</xdr:colOff>
          <xdr:row>33</xdr:row>
          <xdr:rowOff>241300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28</xdr:row>
          <xdr:rowOff>0</xdr:rowOff>
        </xdr:from>
        <xdr:to>
          <xdr:col>12</xdr:col>
          <xdr:colOff>0</xdr:colOff>
          <xdr:row>28</xdr:row>
          <xdr:rowOff>241300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29</xdr:row>
          <xdr:rowOff>0</xdr:rowOff>
        </xdr:from>
        <xdr:to>
          <xdr:col>12</xdr:col>
          <xdr:colOff>0</xdr:colOff>
          <xdr:row>29</xdr:row>
          <xdr:rowOff>241300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33</xdr:row>
          <xdr:rowOff>0</xdr:rowOff>
        </xdr:from>
        <xdr:to>
          <xdr:col>12</xdr:col>
          <xdr:colOff>0</xdr:colOff>
          <xdr:row>33</xdr:row>
          <xdr:rowOff>241300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A098-4529-4DC9-BCE0-66BB2B12A387}">
  <sheetPr>
    <tabColor theme="5" tint="0.39997558519241921"/>
    <pageSetUpPr fitToPage="1"/>
  </sheetPr>
  <dimension ref="A1:P156"/>
  <sheetViews>
    <sheetView showGridLines="0" tabSelected="1" view="pageBreakPreview" zoomScale="85" zoomScaleNormal="100" zoomScaleSheetLayoutView="85" workbookViewId="0">
      <selection activeCell="D58" sqref="D58:I58"/>
    </sheetView>
  </sheetViews>
  <sheetFormatPr defaultColWidth="9" defaultRowHeight="18.75" customHeight="1" x14ac:dyDescent="0.55000000000000004"/>
  <cols>
    <col min="1" max="26" width="8.33203125" style="9" customWidth="1"/>
    <col min="27" max="16384" width="9" style="9"/>
  </cols>
  <sheetData>
    <row r="1" spans="1:16" ht="20.25" customHeight="1" x14ac:dyDescent="0.55000000000000004">
      <c r="O1" s="137" t="s">
        <v>124</v>
      </c>
      <c r="P1" s="138"/>
    </row>
    <row r="2" spans="1:16" ht="20.25" customHeight="1" x14ac:dyDescent="0.55000000000000004">
      <c r="A2" s="136" t="s">
        <v>123</v>
      </c>
      <c r="B2" s="136"/>
      <c r="C2" s="136"/>
      <c r="D2" s="136"/>
      <c r="E2" s="136"/>
      <c r="F2" s="136"/>
      <c r="G2" s="136"/>
      <c r="H2" s="136"/>
      <c r="I2" s="136"/>
      <c r="J2" s="136"/>
      <c r="K2" s="136"/>
      <c r="L2" s="136"/>
      <c r="M2" s="136"/>
      <c r="N2" s="136"/>
      <c r="O2" s="136"/>
      <c r="P2" s="136"/>
    </row>
    <row r="3" spans="1:16" ht="20.25" customHeight="1" x14ac:dyDescent="0.55000000000000004"/>
    <row r="4" spans="1:16" ht="20.25" customHeight="1" x14ac:dyDescent="0.55000000000000004">
      <c r="A4" s="10" t="s">
        <v>67</v>
      </c>
    </row>
    <row r="5" spans="1:16" ht="20.25" customHeight="1" thickBot="1" x14ac:dyDescent="0.6">
      <c r="A5" s="9" t="s">
        <v>68</v>
      </c>
    </row>
    <row r="6" spans="1:16" ht="20.25" customHeight="1" x14ac:dyDescent="0.55000000000000004">
      <c r="A6" s="97" t="s">
        <v>0</v>
      </c>
      <c r="B6" s="98"/>
      <c r="C6" s="101"/>
      <c r="D6" s="102"/>
      <c r="E6" s="103"/>
      <c r="F6" s="107" t="s">
        <v>2</v>
      </c>
      <c r="G6" s="11"/>
      <c r="H6" s="12" t="s">
        <v>3</v>
      </c>
      <c r="I6" s="93" t="s">
        <v>6</v>
      </c>
      <c r="J6" s="94"/>
      <c r="K6" s="112" t="s">
        <v>23</v>
      </c>
      <c r="L6" s="113"/>
      <c r="M6" s="113"/>
      <c r="N6" s="113"/>
      <c r="O6" s="110" t="s">
        <v>7</v>
      </c>
      <c r="P6" s="111"/>
    </row>
    <row r="7" spans="1:16" ht="20.25" customHeight="1" x14ac:dyDescent="0.55000000000000004">
      <c r="A7" s="99" t="s">
        <v>1</v>
      </c>
      <c r="B7" s="100"/>
      <c r="C7" s="104"/>
      <c r="D7" s="105"/>
      <c r="E7" s="106"/>
      <c r="F7" s="108"/>
      <c r="G7" s="13"/>
      <c r="H7" s="14" t="s">
        <v>4</v>
      </c>
      <c r="I7" s="95" t="s">
        <v>5</v>
      </c>
      <c r="J7" s="96"/>
      <c r="K7" s="105"/>
      <c r="L7" s="105"/>
      <c r="M7" s="105"/>
      <c r="N7" s="105"/>
      <c r="O7" s="105"/>
      <c r="P7" s="109"/>
    </row>
    <row r="8" spans="1:16" ht="20.25" customHeight="1" x14ac:dyDescent="0.55000000000000004">
      <c r="A8" s="114" t="s">
        <v>9</v>
      </c>
      <c r="B8" s="115"/>
      <c r="C8" s="121" t="s">
        <v>8</v>
      </c>
      <c r="D8" s="121"/>
      <c r="E8" s="121"/>
      <c r="F8" s="121"/>
      <c r="G8" s="121"/>
      <c r="H8" s="121"/>
      <c r="I8" s="131" t="s">
        <v>17</v>
      </c>
      <c r="J8" s="115"/>
      <c r="K8" s="15"/>
      <c r="L8" s="122" t="s">
        <v>10</v>
      </c>
      <c r="M8" s="122"/>
      <c r="N8" s="122"/>
      <c r="O8" s="122"/>
      <c r="P8" s="123"/>
    </row>
    <row r="9" spans="1:16" ht="20.25" customHeight="1" x14ac:dyDescent="0.55000000000000004">
      <c r="A9" s="116"/>
      <c r="B9" s="117"/>
      <c r="C9" s="120"/>
      <c r="D9" s="120"/>
      <c r="E9" s="120"/>
      <c r="F9" s="120"/>
      <c r="G9" s="120"/>
      <c r="H9" s="120"/>
      <c r="I9" s="132"/>
      <c r="J9" s="117"/>
      <c r="K9" s="16"/>
      <c r="L9" s="124" t="s">
        <v>11</v>
      </c>
      <c r="M9" s="124"/>
      <c r="N9" s="124"/>
      <c r="O9" s="124"/>
      <c r="P9" s="125"/>
    </row>
    <row r="10" spans="1:16" ht="20.25" customHeight="1" x14ac:dyDescent="0.55000000000000004">
      <c r="A10" s="116"/>
      <c r="B10" s="117"/>
      <c r="C10" s="120"/>
      <c r="D10" s="120"/>
      <c r="E10" s="120"/>
      <c r="F10" s="120"/>
      <c r="G10" s="120"/>
      <c r="H10" s="120"/>
      <c r="I10" s="132"/>
      <c r="J10" s="117"/>
      <c r="K10" s="16"/>
      <c r="L10" s="124" t="s">
        <v>12</v>
      </c>
      <c r="M10" s="124"/>
      <c r="N10" s="124"/>
      <c r="O10" s="124"/>
      <c r="P10" s="125"/>
    </row>
    <row r="11" spans="1:16" ht="20.25" customHeight="1" x14ac:dyDescent="0.55000000000000004">
      <c r="A11" s="116"/>
      <c r="B11" s="117"/>
      <c r="C11" s="120"/>
      <c r="D11" s="120"/>
      <c r="E11" s="120"/>
      <c r="F11" s="120"/>
      <c r="G11" s="120"/>
      <c r="H11" s="120"/>
      <c r="I11" s="132"/>
      <c r="J11" s="117"/>
      <c r="K11" s="16"/>
      <c r="L11" s="124" t="s">
        <v>13</v>
      </c>
      <c r="M11" s="124"/>
      <c r="N11" s="124"/>
      <c r="O11" s="124"/>
      <c r="P11" s="125"/>
    </row>
    <row r="12" spans="1:16" ht="20.25" customHeight="1" x14ac:dyDescent="0.55000000000000004">
      <c r="A12" s="116"/>
      <c r="B12" s="117"/>
      <c r="C12" s="118" t="s">
        <v>18</v>
      </c>
      <c r="D12" s="118"/>
      <c r="E12" s="119"/>
      <c r="F12" s="119"/>
      <c r="G12" s="119"/>
      <c r="H12" s="119"/>
      <c r="I12" s="132"/>
      <c r="J12" s="117"/>
      <c r="K12" s="16"/>
      <c r="L12" s="124" t="s">
        <v>14</v>
      </c>
      <c r="M12" s="124"/>
      <c r="N12" s="124"/>
      <c r="O12" s="124"/>
      <c r="P12" s="125"/>
    </row>
    <row r="13" spans="1:16" ht="20.25" customHeight="1" x14ac:dyDescent="0.55000000000000004">
      <c r="A13" s="116"/>
      <c r="B13" s="117"/>
      <c r="C13" s="118" t="s">
        <v>19</v>
      </c>
      <c r="D13" s="118"/>
      <c r="E13" s="119"/>
      <c r="F13" s="119"/>
      <c r="G13" s="119"/>
      <c r="H13" s="119"/>
      <c r="I13" s="132"/>
      <c r="J13" s="117"/>
      <c r="K13" s="16"/>
      <c r="L13" s="124" t="s">
        <v>15</v>
      </c>
      <c r="M13" s="124"/>
      <c r="N13" s="124"/>
      <c r="O13" s="124"/>
      <c r="P13" s="125"/>
    </row>
    <row r="14" spans="1:16" ht="20.25" customHeight="1" x14ac:dyDescent="0.55000000000000004">
      <c r="A14" s="99"/>
      <c r="B14" s="100"/>
      <c r="C14" s="118" t="s">
        <v>20</v>
      </c>
      <c r="D14" s="118"/>
      <c r="E14" s="119"/>
      <c r="F14" s="119"/>
      <c r="G14" s="119"/>
      <c r="H14" s="119"/>
      <c r="I14" s="133"/>
      <c r="J14" s="100"/>
      <c r="K14" s="17"/>
      <c r="L14" s="126" t="s">
        <v>16</v>
      </c>
      <c r="M14" s="126"/>
      <c r="N14" s="126"/>
      <c r="O14" s="126"/>
      <c r="P14" s="127"/>
    </row>
    <row r="15" spans="1:16" ht="26.25" customHeight="1" x14ac:dyDescent="0.55000000000000004"/>
    <row r="16" spans="1:16" ht="20.25" customHeight="1" thickBot="1" x14ac:dyDescent="0.6">
      <c r="A16" s="9" t="s">
        <v>69</v>
      </c>
    </row>
    <row r="17" spans="1:16" ht="20.25" customHeight="1" x14ac:dyDescent="0.55000000000000004">
      <c r="A17" s="134" t="s">
        <v>27</v>
      </c>
      <c r="B17" s="135"/>
      <c r="C17" s="18"/>
      <c r="D17" s="128" t="s">
        <v>24</v>
      </c>
      <c r="E17" s="128"/>
      <c r="F17" s="19"/>
      <c r="G17" s="128" t="s">
        <v>25</v>
      </c>
      <c r="H17" s="128"/>
      <c r="I17" s="129"/>
      <c r="J17" s="129"/>
      <c r="K17" s="128"/>
      <c r="L17" s="19"/>
      <c r="M17" s="128" t="s">
        <v>26</v>
      </c>
      <c r="N17" s="128"/>
      <c r="O17" s="128"/>
      <c r="P17" s="130"/>
    </row>
    <row r="18" spans="1:16" ht="20.25" customHeight="1" x14ac:dyDescent="0.55000000000000004">
      <c r="A18" s="145" t="s">
        <v>126</v>
      </c>
      <c r="B18" s="115"/>
      <c r="C18" s="121" t="s">
        <v>29</v>
      </c>
      <c r="D18" s="121"/>
      <c r="E18" s="121"/>
      <c r="F18" s="121"/>
      <c r="G18" s="121"/>
      <c r="H18" s="150"/>
      <c r="I18" s="146" t="s">
        <v>0</v>
      </c>
      <c r="J18" s="147"/>
      <c r="K18" s="148"/>
      <c r="L18" s="121"/>
      <c r="M18" s="121"/>
      <c r="N18" s="121"/>
      <c r="O18" s="121"/>
      <c r="P18" s="149"/>
    </row>
    <row r="19" spans="1:16" ht="20.25" customHeight="1" x14ac:dyDescent="0.55000000000000004">
      <c r="A19" s="99"/>
      <c r="B19" s="100"/>
      <c r="C19" s="151" t="s">
        <v>128</v>
      </c>
      <c r="D19" s="151"/>
      <c r="E19" s="151"/>
      <c r="F19" s="151"/>
      <c r="G19" s="151"/>
      <c r="H19" s="152"/>
      <c r="I19" s="133" t="s">
        <v>28</v>
      </c>
      <c r="J19" s="100"/>
      <c r="K19" s="104"/>
      <c r="L19" s="105"/>
      <c r="M19" s="105"/>
      <c r="N19" s="105"/>
      <c r="O19" s="105"/>
      <c r="P19" s="109"/>
    </row>
    <row r="20" spans="1:16" ht="15" customHeight="1" x14ac:dyDescent="0.55000000000000004">
      <c r="A20" s="141" t="s">
        <v>35</v>
      </c>
      <c r="B20" s="118"/>
      <c r="C20" s="139" t="s">
        <v>30</v>
      </c>
      <c r="D20" s="139"/>
      <c r="E20" s="140"/>
      <c r="F20" s="140"/>
      <c r="G20" s="140"/>
      <c r="H20" s="20"/>
      <c r="I20" s="122" t="s">
        <v>31</v>
      </c>
      <c r="J20" s="122"/>
      <c r="K20" s="122"/>
      <c r="L20" s="122"/>
      <c r="M20" s="122"/>
      <c r="N20" s="122"/>
      <c r="O20" s="122"/>
      <c r="P20" s="123"/>
    </row>
    <row r="21" spans="1:16" ht="15" customHeight="1" x14ac:dyDescent="0.55000000000000004">
      <c r="A21" s="142"/>
      <c r="B21" s="118"/>
      <c r="C21" s="139"/>
      <c r="D21" s="139"/>
      <c r="E21" s="140"/>
      <c r="F21" s="140"/>
      <c r="G21" s="140"/>
      <c r="H21" s="21"/>
      <c r="I21" s="124" t="s">
        <v>32</v>
      </c>
      <c r="J21" s="124"/>
      <c r="K21" s="124"/>
      <c r="L21" s="124"/>
      <c r="M21" s="124"/>
      <c r="N21" s="124"/>
      <c r="O21" s="124"/>
      <c r="P21" s="125"/>
    </row>
    <row r="22" spans="1:16" ht="15" customHeight="1" x14ac:dyDescent="0.55000000000000004">
      <c r="A22" s="142"/>
      <c r="B22" s="118"/>
      <c r="C22" s="139"/>
      <c r="D22" s="139"/>
      <c r="E22" s="140"/>
      <c r="F22" s="140"/>
      <c r="G22" s="140"/>
      <c r="H22" s="21"/>
      <c r="I22" s="124" t="s">
        <v>33</v>
      </c>
      <c r="J22" s="124"/>
      <c r="K22" s="124"/>
      <c r="L22" s="124"/>
      <c r="M22" s="124"/>
      <c r="N22" s="124"/>
      <c r="O22" s="124"/>
      <c r="P22" s="125"/>
    </row>
    <row r="23" spans="1:16" ht="15" customHeight="1" x14ac:dyDescent="0.55000000000000004">
      <c r="A23" s="142"/>
      <c r="B23" s="118"/>
      <c r="C23" s="139"/>
      <c r="D23" s="139"/>
      <c r="E23" s="140"/>
      <c r="F23" s="140"/>
      <c r="G23" s="140"/>
      <c r="H23" s="22"/>
      <c r="I23" s="143" t="s">
        <v>34</v>
      </c>
      <c r="J23" s="143"/>
      <c r="K23" s="143"/>
      <c r="L23" s="143"/>
      <c r="M23" s="143"/>
      <c r="N23" s="143"/>
      <c r="O23" s="143"/>
      <c r="P23" s="144"/>
    </row>
    <row r="24" spans="1:16" ht="20.25" customHeight="1" x14ac:dyDescent="0.55000000000000004">
      <c r="A24" s="145" t="s">
        <v>125</v>
      </c>
      <c r="B24" s="115"/>
      <c r="C24" s="148" t="s">
        <v>8</v>
      </c>
      <c r="D24" s="121"/>
      <c r="E24" s="121"/>
      <c r="F24" s="121"/>
      <c r="G24" s="121"/>
      <c r="H24" s="150"/>
      <c r="I24" s="177" t="s">
        <v>21</v>
      </c>
      <c r="J24" s="115"/>
      <c r="K24" s="23"/>
      <c r="L24" s="122" t="s">
        <v>22</v>
      </c>
      <c r="M24" s="122"/>
      <c r="N24" s="122"/>
      <c r="O24" s="122"/>
      <c r="P24" s="123"/>
    </row>
    <row r="25" spans="1:16" ht="20.25" customHeight="1" x14ac:dyDescent="0.55000000000000004">
      <c r="A25" s="116"/>
      <c r="B25" s="117"/>
      <c r="C25" s="154"/>
      <c r="D25" s="120"/>
      <c r="E25" s="120"/>
      <c r="F25" s="120"/>
      <c r="G25" s="120"/>
      <c r="H25" s="155"/>
      <c r="I25" s="132"/>
      <c r="J25" s="117"/>
      <c r="K25" s="163"/>
      <c r="L25" s="163"/>
      <c r="M25" s="163"/>
      <c r="N25" s="163"/>
      <c r="O25" s="163"/>
      <c r="P25" s="179"/>
    </row>
    <row r="26" spans="1:16" ht="20.25" customHeight="1" x14ac:dyDescent="0.55000000000000004">
      <c r="A26" s="116"/>
      <c r="B26" s="117"/>
      <c r="C26" s="154"/>
      <c r="D26" s="120"/>
      <c r="E26" s="120"/>
      <c r="F26" s="120"/>
      <c r="G26" s="120"/>
      <c r="H26" s="155"/>
      <c r="I26" s="132"/>
      <c r="J26" s="117"/>
      <c r="K26" s="24"/>
      <c r="L26" s="124" t="s">
        <v>43</v>
      </c>
      <c r="M26" s="124"/>
      <c r="N26" s="124"/>
      <c r="O26" s="124"/>
      <c r="P26" s="125"/>
    </row>
    <row r="27" spans="1:16" ht="20.25" customHeight="1" x14ac:dyDescent="0.55000000000000004">
      <c r="A27" s="99"/>
      <c r="B27" s="100"/>
      <c r="C27" s="156"/>
      <c r="D27" s="157"/>
      <c r="E27" s="157"/>
      <c r="F27" s="157"/>
      <c r="G27" s="157"/>
      <c r="H27" s="158"/>
      <c r="I27" s="132"/>
      <c r="J27" s="117"/>
      <c r="K27" s="163"/>
      <c r="L27" s="24" t="s">
        <v>52</v>
      </c>
      <c r="M27" s="124" t="s">
        <v>44</v>
      </c>
      <c r="N27" s="124"/>
      <c r="O27" s="124"/>
      <c r="P27" s="125"/>
    </row>
    <row r="28" spans="1:16" ht="20.25" customHeight="1" x14ac:dyDescent="0.55000000000000004">
      <c r="A28" s="145" t="s">
        <v>38</v>
      </c>
      <c r="B28" s="166"/>
      <c r="C28" s="159" t="s">
        <v>36</v>
      </c>
      <c r="D28" s="160"/>
      <c r="E28" s="121"/>
      <c r="F28" s="121"/>
      <c r="G28" s="121"/>
      <c r="H28" s="150"/>
      <c r="I28" s="132"/>
      <c r="J28" s="117"/>
      <c r="K28" s="163"/>
      <c r="L28" s="24" t="s">
        <v>52</v>
      </c>
      <c r="M28" s="124" t="s">
        <v>45</v>
      </c>
      <c r="N28" s="124"/>
      <c r="O28" s="124"/>
      <c r="P28" s="125"/>
    </row>
    <row r="29" spans="1:16" ht="20.25" customHeight="1" x14ac:dyDescent="0.55000000000000004">
      <c r="A29" s="167"/>
      <c r="B29" s="168"/>
      <c r="C29" s="161"/>
      <c r="D29" s="162"/>
      <c r="E29" s="105"/>
      <c r="F29" s="105"/>
      <c r="G29" s="105"/>
      <c r="H29" s="106"/>
      <c r="I29" s="132"/>
      <c r="J29" s="117"/>
      <c r="K29" s="163"/>
      <c r="L29" s="24" t="s">
        <v>52</v>
      </c>
      <c r="M29" s="124" t="s">
        <v>46</v>
      </c>
      <c r="N29" s="124"/>
      <c r="O29" s="124"/>
      <c r="P29" s="125"/>
    </row>
    <row r="30" spans="1:16" ht="20.25" customHeight="1" x14ac:dyDescent="0.55000000000000004">
      <c r="A30" s="167"/>
      <c r="B30" s="168"/>
      <c r="C30" s="163" t="s">
        <v>37</v>
      </c>
      <c r="D30" s="163"/>
      <c r="E30" s="164"/>
      <c r="F30" s="164"/>
      <c r="G30" s="164"/>
      <c r="H30" s="165"/>
      <c r="I30" s="132"/>
      <c r="J30" s="117"/>
      <c r="K30" s="163"/>
      <c r="L30" s="24" t="s">
        <v>52</v>
      </c>
      <c r="M30" s="124" t="s">
        <v>47</v>
      </c>
      <c r="N30" s="124"/>
      <c r="O30" s="124"/>
      <c r="P30" s="125"/>
    </row>
    <row r="31" spans="1:16" ht="20.25" customHeight="1" x14ac:dyDescent="0.55000000000000004">
      <c r="A31" s="169"/>
      <c r="B31" s="170"/>
      <c r="C31" s="162"/>
      <c r="D31" s="162"/>
      <c r="E31" s="105"/>
      <c r="F31" s="105"/>
      <c r="G31" s="105"/>
      <c r="H31" s="106"/>
      <c r="I31" s="132"/>
      <c r="J31" s="117"/>
      <c r="K31" s="163"/>
      <c r="L31" s="163"/>
      <c r="M31" s="163"/>
      <c r="N31" s="163"/>
      <c r="O31" s="163"/>
      <c r="P31" s="179"/>
    </row>
    <row r="32" spans="1:16" ht="20.25" customHeight="1" x14ac:dyDescent="0.55000000000000004">
      <c r="A32" s="141" t="s">
        <v>39</v>
      </c>
      <c r="B32" s="153"/>
      <c r="C32" s="148" t="s">
        <v>42</v>
      </c>
      <c r="D32" s="121"/>
      <c r="E32" s="121"/>
      <c r="F32" s="121"/>
      <c r="G32" s="121"/>
      <c r="H32" s="150"/>
      <c r="I32" s="132"/>
      <c r="J32" s="117"/>
      <c r="K32" s="24"/>
      <c r="L32" s="124" t="s">
        <v>48</v>
      </c>
      <c r="M32" s="124"/>
      <c r="N32" s="124"/>
      <c r="O32" s="124"/>
      <c r="P32" s="125"/>
    </row>
    <row r="33" spans="1:16" ht="20.25" customHeight="1" x14ac:dyDescent="0.55000000000000004">
      <c r="A33" s="141"/>
      <c r="B33" s="153"/>
      <c r="C33" s="178"/>
      <c r="D33" s="164"/>
      <c r="E33" s="164"/>
      <c r="F33" s="164"/>
      <c r="G33" s="164"/>
      <c r="H33" s="165"/>
      <c r="I33" s="132"/>
      <c r="J33" s="117"/>
      <c r="K33" s="163"/>
      <c r="L33" s="24" t="s">
        <v>52</v>
      </c>
      <c r="M33" s="124" t="s">
        <v>49</v>
      </c>
      <c r="N33" s="124"/>
      <c r="O33" s="124"/>
      <c r="P33" s="125"/>
    </row>
    <row r="34" spans="1:16" ht="20.25" customHeight="1" x14ac:dyDescent="0.55000000000000004">
      <c r="A34" s="141"/>
      <c r="B34" s="153"/>
      <c r="C34" s="104" t="s">
        <v>41</v>
      </c>
      <c r="D34" s="105"/>
      <c r="E34" s="105"/>
      <c r="F34" s="105"/>
      <c r="G34" s="105"/>
      <c r="H34" s="106"/>
      <c r="I34" s="132"/>
      <c r="J34" s="117"/>
      <c r="K34" s="163"/>
      <c r="L34" s="24" t="s">
        <v>52</v>
      </c>
      <c r="M34" s="124" t="s">
        <v>50</v>
      </c>
      <c r="N34" s="124"/>
      <c r="O34" s="124"/>
      <c r="P34" s="125"/>
    </row>
    <row r="35" spans="1:16" ht="20.25" customHeight="1" x14ac:dyDescent="0.55000000000000004">
      <c r="A35" s="141" t="s">
        <v>40</v>
      </c>
      <c r="B35" s="153"/>
      <c r="C35" s="148" t="s">
        <v>121</v>
      </c>
      <c r="D35" s="121"/>
      <c r="E35" s="121"/>
      <c r="F35" s="121"/>
      <c r="G35" s="121"/>
      <c r="H35" s="150"/>
      <c r="I35" s="132"/>
      <c r="J35" s="117"/>
      <c r="K35" s="163"/>
      <c r="L35" s="163"/>
      <c r="M35" s="163"/>
      <c r="N35" s="163"/>
      <c r="O35" s="163"/>
      <c r="P35" s="179"/>
    </row>
    <row r="36" spans="1:16" ht="20.25" customHeight="1" x14ac:dyDescent="0.55000000000000004">
      <c r="A36" s="141"/>
      <c r="B36" s="153"/>
      <c r="C36" s="178"/>
      <c r="D36" s="164"/>
      <c r="E36" s="164"/>
      <c r="F36" s="164"/>
      <c r="G36" s="164"/>
      <c r="H36" s="165"/>
      <c r="I36" s="132"/>
      <c r="J36" s="117"/>
      <c r="K36" s="24"/>
      <c r="L36" s="124" t="s">
        <v>51</v>
      </c>
      <c r="M36" s="124"/>
      <c r="N36" s="124"/>
      <c r="O36" s="124"/>
      <c r="P36" s="125"/>
    </row>
    <row r="37" spans="1:16" ht="20.25" customHeight="1" x14ac:dyDescent="0.55000000000000004">
      <c r="A37" s="141"/>
      <c r="B37" s="153"/>
      <c r="C37" s="104" t="s">
        <v>122</v>
      </c>
      <c r="D37" s="105"/>
      <c r="E37" s="105"/>
      <c r="F37" s="105"/>
      <c r="G37" s="105"/>
      <c r="H37" s="106"/>
      <c r="I37" s="133"/>
      <c r="J37" s="100"/>
      <c r="K37" s="162"/>
      <c r="L37" s="162"/>
      <c r="M37" s="162"/>
      <c r="N37" s="162"/>
      <c r="O37" s="162"/>
      <c r="P37" s="171"/>
    </row>
    <row r="38" spans="1:16" ht="20.25" customHeight="1" x14ac:dyDescent="0.55000000000000004">
      <c r="A38" s="114" t="s">
        <v>62</v>
      </c>
      <c r="B38" s="115"/>
      <c r="C38" s="187" t="s">
        <v>60</v>
      </c>
      <c r="D38" s="174"/>
      <c r="E38" s="174"/>
      <c r="F38" s="184" t="s">
        <v>55</v>
      </c>
      <c r="G38" s="190" t="s">
        <v>61</v>
      </c>
      <c r="H38" s="173" t="s">
        <v>54</v>
      </c>
      <c r="I38" s="122"/>
      <c r="J38" s="174"/>
      <c r="K38" s="174"/>
      <c r="L38" s="23" t="s">
        <v>55</v>
      </c>
      <c r="M38" s="160"/>
      <c r="N38" s="160"/>
      <c r="O38" s="160"/>
      <c r="P38" s="175"/>
    </row>
    <row r="39" spans="1:16" ht="20.25" customHeight="1" x14ac:dyDescent="0.55000000000000004">
      <c r="A39" s="116"/>
      <c r="B39" s="117"/>
      <c r="C39" s="188"/>
      <c r="D39" s="182"/>
      <c r="E39" s="182"/>
      <c r="F39" s="185"/>
      <c r="G39" s="191"/>
      <c r="H39" s="172" t="s">
        <v>53</v>
      </c>
      <c r="I39" s="126"/>
      <c r="J39" s="176" t="s">
        <v>56</v>
      </c>
      <c r="K39" s="176"/>
      <c r="L39" s="176"/>
      <c r="M39" s="176"/>
      <c r="N39" s="176"/>
      <c r="O39" s="27"/>
      <c r="P39" s="25" t="s">
        <v>57</v>
      </c>
    </row>
    <row r="40" spans="1:16" ht="20.25" customHeight="1" x14ac:dyDescent="0.55000000000000004">
      <c r="A40" s="116"/>
      <c r="B40" s="117"/>
      <c r="C40" s="188"/>
      <c r="D40" s="182"/>
      <c r="E40" s="182"/>
      <c r="F40" s="185"/>
      <c r="G40" s="191"/>
      <c r="H40" s="202" t="s">
        <v>58</v>
      </c>
      <c r="I40" s="203"/>
      <c r="J40" s="199"/>
      <c r="K40" s="199"/>
      <c r="L40" s="26" t="s">
        <v>55</v>
      </c>
      <c r="M40" s="200"/>
      <c r="N40" s="200"/>
      <c r="O40" s="200"/>
      <c r="P40" s="201"/>
    </row>
    <row r="41" spans="1:16" ht="20.25" customHeight="1" x14ac:dyDescent="0.55000000000000004">
      <c r="A41" s="99"/>
      <c r="B41" s="100"/>
      <c r="C41" s="189"/>
      <c r="D41" s="183"/>
      <c r="E41" s="183"/>
      <c r="F41" s="186"/>
      <c r="G41" s="192"/>
      <c r="H41" s="204" t="s">
        <v>59</v>
      </c>
      <c r="I41" s="205"/>
      <c r="J41" s="199"/>
      <c r="K41" s="199"/>
      <c r="L41" s="26" t="s">
        <v>55</v>
      </c>
      <c r="M41" s="200"/>
      <c r="N41" s="200"/>
      <c r="O41" s="200"/>
      <c r="P41" s="201"/>
    </row>
    <row r="42" spans="1:16" ht="20.25" customHeight="1" x14ac:dyDescent="0.55000000000000004">
      <c r="A42" s="145" t="s">
        <v>63</v>
      </c>
      <c r="B42" s="193"/>
      <c r="C42" s="193"/>
      <c r="D42" s="193"/>
      <c r="E42" s="193"/>
      <c r="F42" s="115"/>
      <c r="G42" s="173" t="s">
        <v>66</v>
      </c>
      <c r="H42" s="122"/>
      <c r="I42" s="122"/>
      <c r="J42" s="121"/>
      <c r="K42" s="121"/>
      <c r="L42" s="121"/>
      <c r="M42" s="121"/>
      <c r="N42" s="121"/>
      <c r="O42" s="121"/>
      <c r="P42" s="149"/>
    </row>
    <row r="43" spans="1:16" ht="20.25" customHeight="1" thickBot="1" x14ac:dyDescent="0.6">
      <c r="A43" s="194"/>
      <c r="B43" s="195"/>
      <c r="C43" s="195"/>
      <c r="D43" s="195"/>
      <c r="E43" s="195"/>
      <c r="F43" s="196"/>
      <c r="G43" s="197" t="s">
        <v>131</v>
      </c>
      <c r="H43" s="198"/>
      <c r="I43" s="198"/>
      <c r="J43" s="180"/>
      <c r="K43" s="180"/>
      <c r="L43" s="180"/>
      <c r="M43" s="180"/>
      <c r="N43" s="180"/>
      <c r="O43" s="180"/>
      <c r="P43" s="181"/>
    </row>
    <row r="44" spans="1:16" ht="20.25" customHeight="1" x14ac:dyDescent="0.55000000000000004">
      <c r="A44" s="9" t="s">
        <v>64</v>
      </c>
    </row>
    <row r="45" spans="1:16" ht="20.25" customHeight="1" x14ac:dyDescent="0.55000000000000004">
      <c r="A45" s="28" t="s">
        <v>65</v>
      </c>
    </row>
    <row r="46" spans="1:16" ht="20.25" customHeight="1" x14ac:dyDescent="0.55000000000000004"/>
    <row r="47" spans="1:16" ht="20.25" customHeight="1" thickBot="1" x14ac:dyDescent="0.6">
      <c r="A47" s="9" t="s">
        <v>130</v>
      </c>
    </row>
    <row r="48" spans="1:16" ht="20.25" customHeight="1" x14ac:dyDescent="0.55000000000000004">
      <c r="A48" s="270"/>
      <c r="B48" s="271"/>
      <c r="C48" s="271"/>
      <c r="D48" s="271"/>
      <c r="E48" s="271"/>
      <c r="F48" s="271"/>
      <c r="G48" s="271"/>
      <c r="H48" s="271"/>
      <c r="I48" s="271"/>
      <c r="J48" s="271"/>
      <c r="K48" s="271"/>
      <c r="L48" s="271"/>
      <c r="M48" s="271"/>
      <c r="N48" s="271"/>
      <c r="O48" s="271"/>
      <c r="P48" s="272"/>
    </row>
    <row r="49" spans="1:16" ht="20.25" customHeight="1" x14ac:dyDescent="0.55000000000000004">
      <c r="A49" s="273"/>
      <c r="B49" s="182"/>
      <c r="C49" s="182"/>
      <c r="D49" s="182"/>
      <c r="E49" s="182"/>
      <c r="F49" s="182"/>
      <c r="G49" s="182"/>
      <c r="H49" s="182"/>
      <c r="I49" s="182"/>
      <c r="J49" s="182"/>
      <c r="K49" s="182"/>
      <c r="L49" s="182"/>
      <c r="M49" s="182"/>
      <c r="N49" s="182"/>
      <c r="O49" s="182"/>
      <c r="P49" s="274"/>
    </row>
    <row r="50" spans="1:16" ht="20.25" customHeight="1" x14ac:dyDescent="0.55000000000000004">
      <c r="A50" s="273"/>
      <c r="B50" s="182"/>
      <c r="C50" s="182"/>
      <c r="D50" s="182"/>
      <c r="E50" s="182"/>
      <c r="F50" s="182"/>
      <c r="G50" s="182"/>
      <c r="H50" s="182"/>
      <c r="I50" s="182"/>
      <c r="J50" s="182"/>
      <c r="K50" s="182"/>
      <c r="L50" s="182"/>
      <c r="M50" s="182"/>
      <c r="N50" s="182"/>
      <c r="O50" s="182"/>
      <c r="P50" s="274"/>
    </row>
    <row r="51" spans="1:16" ht="20.25" customHeight="1" x14ac:dyDescent="0.55000000000000004">
      <c r="A51" s="273"/>
      <c r="B51" s="182"/>
      <c r="C51" s="182"/>
      <c r="D51" s="182"/>
      <c r="E51" s="182"/>
      <c r="F51" s="182"/>
      <c r="G51" s="182"/>
      <c r="H51" s="182"/>
      <c r="I51" s="182"/>
      <c r="J51" s="182"/>
      <c r="K51" s="182"/>
      <c r="L51" s="182"/>
      <c r="M51" s="182"/>
      <c r="N51" s="182"/>
      <c r="O51" s="182"/>
      <c r="P51" s="274"/>
    </row>
    <row r="52" spans="1:16" ht="20.25" customHeight="1" x14ac:dyDescent="0.55000000000000004">
      <c r="A52" s="273"/>
      <c r="B52" s="182"/>
      <c r="C52" s="182"/>
      <c r="D52" s="182"/>
      <c r="E52" s="182"/>
      <c r="F52" s="182"/>
      <c r="G52" s="182"/>
      <c r="H52" s="182"/>
      <c r="I52" s="182"/>
      <c r="J52" s="182"/>
      <c r="K52" s="182"/>
      <c r="L52" s="182"/>
      <c r="M52" s="182"/>
      <c r="N52" s="182"/>
      <c r="O52" s="182"/>
      <c r="P52" s="274"/>
    </row>
    <row r="53" spans="1:16" ht="20.25" customHeight="1" thickBot="1" x14ac:dyDescent="0.6">
      <c r="A53" s="275"/>
      <c r="B53" s="276"/>
      <c r="C53" s="276"/>
      <c r="D53" s="276"/>
      <c r="E53" s="276"/>
      <c r="F53" s="276"/>
      <c r="G53" s="276"/>
      <c r="H53" s="276"/>
      <c r="I53" s="276"/>
      <c r="J53" s="276"/>
      <c r="K53" s="276"/>
      <c r="L53" s="276"/>
      <c r="M53" s="276"/>
      <c r="N53" s="276"/>
      <c r="O53" s="276"/>
      <c r="P53" s="277"/>
    </row>
    <row r="54" spans="1:16" ht="20.25" customHeight="1" x14ac:dyDescent="0.55000000000000004"/>
    <row r="55" spans="1:16" ht="20.25" customHeight="1" x14ac:dyDescent="0.55000000000000004">
      <c r="A55" s="9" t="s">
        <v>134</v>
      </c>
    </row>
    <row r="56" spans="1:16" ht="30" customHeight="1" x14ac:dyDescent="0.55000000000000004">
      <c r="C56" s="9" t="s">
        <v>132</v>
      </c>
      <c r="D56" s="183" t="s">
        <v>135</v>
      </c>
      <c r="E56" s="183"/>
      <c r="F56" s="183"/>
      <c r="G56" s="183"/>
      <c r="H56" s="183"/>
      <c r="I56" s="183"/>
    </row>
    <row r="57" spans="1:16" ht="9.5" customHeight="1" x14ac:dyDescent="0.55000000000000004"/>
    <row r="58" spans="1:16" ht="30" customHeight="1" x14ac:dyDescent="0.55000000000000004">
      <c r="C58" s="9" t="s">
        <v>133</v>
      </c>
      <c r="D58" s="183" t="s">
        <v>135</v>
      </c>
      <c r="E58" s="183"/>
      <c r="F58" s="183"/>
      <c r="G58" s="183"/>
      <c r="H58" s="183"/>
      <c r="I58" s="183"/>
    </row>
    <row r="59" spans="1:16" ht="20.25" customHeight="1" x14ac:dyDescent="0.55000000000000004"/>
    <row r="60" spans="1:16" ht="20.25" customHeight="1" x14ac:dyDescent="0.55000000000000004"/>
    <row r="61" spans="1:16" ht="20.25" customHeight="1" x14ac:dyDescent="0.55000000000000004"/>
    <row r="62" spans="1:16" ht="20.25" customHeight="1" x14ac:dyDescent="0.55000000000000004"/>
    <row r="63" spans="1:16" ht="20.25" customHeight="1" x14ac:dyDescent="0.55000000000000004"/>
    <row r="64" spans="1:16" ht="20.25" customHeight="1" x14ac:dyDescent="0.55000000000000004"/>
    <row r="65" ht="20.25" customHeight="1" x14ac:dyDescent="0.55000000000000004"/>
    <row r="66" ht="20.25" customHeight="1" x14ac:dyDescent="0.55000000000000004"/>
    <row r="67" ht="20.25" customHeight="1" x14ac:dyDescent="0.55000000000000004"/>
    <row r="68" ht="20.25" customHeight="1" x14ac:dyDescent="0.55000000000000004"/>
    <row r="69" ht="20.25" customHeight="1" x14ac:dyDescent="0.55000000000000004"/>
    <row r="70" ht="20.25" customHeight="1" x14ac:dyDescent="0.55000000000000004"/>
    <row r="71" ht="20.25" customHeight="1" x14ac:dyDescent="0.55000000000000004"/>
    <row r="72" ht="20.25" customHeight="1" x14ac:dyDescent="0.55000000000000004"/>
    <row r="73" ht="20.25" customHeight="1" x14ac:dyDescent="0.55000000000000004"/>
    <row r="74" ht="20.25" customHeight="1" x14ac:dyDescent="0.55000000000000004"/>
    <row r="75" ht="20.25" customHeight="1" x14ac:dyDescent="0.55000000000000004"/>
    <row r="76" ht="20.25" customHeight="1" x14ac:dyDescent="0.55000000000000004"/>
    <row r="77" ht="20.25" customHeight="1" x14ac:dyDescent="0.55000000000000004"/>
    <row r="78" ht="20.25" customHeight="1" x14ac:dyDescent="0.55000000000000004"/>
    <row r="79" ht="20.25" customHeight="1" x14ac:dyDescent="0.55000000000000004"/>
    <row r="8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17" ht="20.25" customHeight="1" x14ac:dyDescent="0.55000000000000004"/>
    <row r="118" ht="20.25" customHeight="1" x14ac:dyDescent="0.55000000000000004"/>
    <row r="119" ht="20.25" customHeight="1" x14ac:dyDescent="0.55000000000000004"/>
    <row r="120" ht="20.25" customHeight="1" x14ac:dyDescent="0.55000000000000004"/>
    <row r="121" ht="20.25" customHeight="1" x14ac:dyDescent="0.55000000000000004"/>
    <row r="122" ht="20.25" customHeight="1" x14ac:dyDescent="0.55000000000000004"/>
    <row r="123" ht="20.25" customHeight="1" x14ac:dyDescent="0.55000000000000004"/>
    <row r="124" ht="20.25" customHeight="1" x14ac:dyDescent="0.55000000000000004"/>
    <row r="125" ht="20.25" customHeight="1" x14ac:dyDescent="0.55000000000000004"/>
    <row r="126" ht="20.25" customHeight="1" x14ac:dyDescent="0.55000000000000004"/>
    <row r="127" ht="20.25" customHeight="1" x14ac:dyDescent="0.55000000000000004"/>
    <row r="128" ht="20.25" customHeight="1" x14ac:dyDescent="0.55000000000000004"/>
    <row r="129" ht="20.25" customHeight="1" x14ac:dyDescent="0.55000000000000004"/>
    <row r="130" ht="20.25" customHeight="1" x14ac:dyDescent="0.55000000000000004"/>
    <row r="131" ht="20.25" customHeight="1" x14ac:dyDescent="0.55000000000000004"/>
    <row r="132" ht="20.25" customHeight="1" x14ac:dyDescent="0.55000000000000004"/>
    <row r="133" ht="20.25" customHeight="1" x14ac:dyDescent="0.55000000000000004"/>
    <row r="134" ht="20.25" customHeight="1" x14ac:dyDescent="0.55000000000000004"/>
    <row r="135" ht="20.25" customHeight="1" x14ac:dyDescent="0.55000000000000004"/>
    <row r="136" ht="20.25" customHeight="1" x14ac:dyDescent="0.55000000000000004"/>
    <row r="137" ht="20.25" customHeight="1" x14ac:dyDescent="0.55000000000000004"/>
    <row r="138" ht="20.25" customHeight="1" x14ac:dyDescent="0.55000000000000004"/>
    <row r="139" ht="20.25" customHeight="1" x14ac:dyDescent="0.55000000000000004"/>
    <row r="140" ht="20.25" customHeight="1" x14ac:dyDescent="0.55000000000000004"/>
    <row r="141" ht="20.25" customHeight="1" x14ac:dyDescent="0.55000000000000004"/>
    <row r="142" ht="20.25" customHeight="1" x14ac:dyDescent="0.55000000000000004"/>
    <row r="143" ht="20.25" customHeight="1" x14ac:dyDescent="0.55000000000000004"/>
    <row r="144" ht="20.25" customHeight="1" x14ac:dyDescent="0.55000000000000004"/>
    <row r="145" ht="20.25" customHeight="1" x14ac:dyDescent="0.55000000000000004"/>
    <row r="146" ht="20.25" customHeight="1" x14ac:dyDescent="0.55000000000000004"/>
    <row r="147" ht="20.25" customHeight="1" x14ac:dyDescent="0.55000000000000004"/>
    <row r="148" ht="20.25" customHeight="1" x14ac:dyDescent="0.55000000000000004"/>
    <row r="149" ht="20.25" customHeight="1" x14ac:dyDescent="0.55000000000000004"/>
    <row r="150" ht="20.25" customHeight="1" x14ac:dyDescent="0.55000000000000004"/>
    <row r="151" ht="20.25" customHeight="1" x14ac:dyDescent="0.55000000000000004"/>
    <row r="152" ht="20.25" customHeight="1" x14ac:dyDescent="0.55000000000000004"/>
    <row r="153" ht="20.25" customHeight="1" x14ac:dyDescent="0.55000000000000004"/>
    <row r="154" ht="20.25" customHeight="1" x14ac:dyDescent="0.55000000000000004"/>
    <row r="155" ht="20.25" customHeight="1" x14ac:dyDescent="0.55000000000000004"/>
    <row r="156" ht="20.25" customHeight="1" x14ac:dyDescent="0.55000000000000004"/>
  </sheetData>
  <sheetProtection sheet="1" insertRows="0"/>
  <mergeCells count="102">
    <mergeCell ref="J42:P42"/>
    <mergeCell ref="J43:P43"/>
    <mergeCell ref="D38:E41"/>
    <mergeCell ref="F38:F41"/>
    <mergeCell ref="A38:B41"/>
    <mergeCell ref="C38:C41"/>
    <mergeCell ref="G38:G41"/>
    <mergeCell ref="A42:F43"/>
    <mergeCell ref="G42:I42"/>
    <mergeCell ref="G43:I43"/>
    <mergeCell ref="J40:K40"/>
    <mergeCell ref="M40:P40"/>
    <mergeCell ref="H40:I40"/>
    <mergeCell ref="H41:I41"/>
    <mergeCell ref="J41:K41"/>
    <mergeCell ref="M41:P41"/>
    <mergeCell ref="K37:P37"/>
    <mergeCell ref="K33:K34"/>
    <mergeCell ref="H39:I39"/>
    <mergeCell ref="H38:I38"/>
    <mergeCell ref="J38:K38"/>
    <mergeCell ref="M38:P38"/>
    <mergeCell ref="J39:N39"/>
    <mergeCell ref="I24:J37"/>
    <mergeCell ref="C32:H33"/>
    <mergeCell ref="C35:H36"/>
    <mergeCell ref="L24:P24"/>
    <mergeCell ref="K25:P25"/>
    <mergeCell ref="L26:P26"/>
    <mergeCell ref="K31:P31"/>
    <mergeCell ref="K27:K30"/>
    <mergeCell ref="L36:P36"/>
    <mergeCell ref="M34:P34"/>
    <mergeCell ref="M33:P33"/>
    <mergeCell ref="L32:P32"/>
    <mergeCell ref="K35:P35"/>
    <mergeCell ref="M30:P30"/>
    <mergeCell ref="M29:P29"/>
    <mergeCell ref="M28:P28"/>
    <mergeCell ref="M27:P27"/>
    <mergeCell ref="A32:B34"/>
    <mergeCell ref="A35:B37"/>
    <mergeCell ref="C34:H34"/>
    <mergeCell ref="C37:H37"/>
    <mergeCell ref="C24:H24"/>
    <mergeCell ref="C25:H27"/>
    <mergeCell ref="A24:B27"/>
    <mergeCell ref="C28:D29"/>
    <mergeCell ref="C30:D31"/>
    <mergeCell ref="E28:H29"/>
    <mergeCell ref="E30:H31"/>
    <mergeCell ref="A28:B31"/>
    <mergeCell ref="A17:B17"/>
    <mergeCell ref="A2:P2"/>
    <mergeCell ref="O1:P1"/>
    <mergeCell ref="C20:D23"/>
    <mergeCell ref="E20:G23"/>
    <mergeCell ref="A20:B23"/>
    <mergeCell ref="I20:P20"/>
    <mergeCell ref="I21:P21"/>
    <mergeCell ref="I22:P22"/>
    <mergeCell ref="I23:P23"/>
    <mergeCell ref="A18:B19"/>
    <mergeCell ref="I18:J18"/>
    <mergeCell ref="I19:J19"/>
    <mergeCell ref="K18:P18"/>
    <mergeCell ref="K19:P19"/>
    <mergeCell ref="C18:H18"/>
    <mergeCell ref="C19:H19"/>
    <mergeCell ref="L10:P10"/>
    <mergeCell ref="L11:P11"/>
    <mergeCell ref="L12:P12"/>
    <mergeCell ref="L13:P13"/>
    <mergeCell ref="L14:P14"/>
    <mergeCell ref="D17:E17"/>
    <mergeCell ref="G17:K17"/>
    <mergeCell ref="M17:P17"/>
    <mergeCell ref="I8:J14"/>
    <mergeCell ref="D56:I56"/>
    <mergeCell ref="D58:I58"/>
    <mergeCell ref="I6:J6"/>
    <mergeCell ref="I7:J7"/>
    <mergeCell ref="A48:P53"/>
    <mergeCell ref="A6:B6"/>
    <mergeCell ref="A7:B7"/>
    <mergeCell ref="C6:E6"/>
    <mergeCell ref="C7:E7"/>
    <mergeCell ref="F6:F7"/>
    <mergeCell ref="K7:P7"/>
    <mergeCell ref="O6:P6"/>
    <mergeCell ref="K6:N6"/>
    <mergeCell ref="A8:B14"/>
    <mergeCell ref="C12:D12"/>
    <mergeCell ref="C14:D14"/>
    <mergeCell ref="C13:D13"/>
    <mergeCell ref="E12:H12"/>
    <mergeCell ref="E13:H13"/>
    <mergeCell ref="E14:H14"/>
    <mergeCell ref="C9:H11"/>
    <mergeCell ref="C8:H8"/>
    <mergeCell ref="L8:P8"/>
    <mergeCell ref="L9:P9"/>
  </mergeCells>
  <phoneticPr fontId="1"/>
  <pageMargins left="0.7" right="0.7" top="0.75" bottom="0.75" header="0.3" footer="0.3"/>
  <pageSetup paperSize="9" scale="60"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6</xdr:col>
                    <xdr:colOff>355600</xdr:colOff>
                    <xdr:row>6</xdr:row>
                    <xdr:rowOff>0</xdr:rowOff>
                  </from>
                  <to>
                    <xdr:col>7</xdr:col>
                    <xdr:colOff>0</xdr:colOff>
                    <xdr:row>6</xdr:row>
                    <xdr:rowOff>241300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6</xdr:col>
                    <xdr:colOff>355600</xdr:colOff>
                    <xdr:row>5</xdr:row>
                    <xdr:rowOff>0</xdr:rowOff>
                  </from>
                  <to>
                    <xdr:col>7</xdr:col>
                    <xdr:colOff>0</xdr:colOff>
                    <xdr:row>5</xdr:row>
                    <xdr:rowOff>241300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10</xdr:col>
                    <xdr:colOff>355600</xdr:colOff>
                    <xdr:row>7</xdr:row>
                    <xdr:rowOff>0</xdr:rowOff>
                  </from>
                  <to>
                    <xdr:col>11</xdr:col>
                    <xdr:colOff>0</xdr:colOff>
                    <xdr:row>7</xdr:row>
                    <xdr:rowOff>241300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10</xdr:col>
                    <xdr:colOff>355600</xdr:colOff>
                    <xdr:row>8</xdr:row>
                    <xdr:rowOff>0</xdr:rowOff>
                  </from>
                  <to>
                    <xdr:col>11</xdr:col>
                    <xdr:colOff>0</xdr:colOff>
                    <xdr:row>8</xdr:row>
                    <xdr:rowOff>241300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355600</xdr:colOff>
                    <xdr:row>9</xdr:row>
                    <xdr:rowOff>0</xdr:rowOff>
                  </from>
                  <to>
                    <xdr:col>11</xdr:col>
                    <xdr:colOff>0</xdr:colOff>
                    <xdr:row>9</xdr:row>
                    <xdr:rowOff>241300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10</xdr:col>
                    <xdr:colOff>355600</xdr:colOff>
                    <xdr:row>10</xdr:row>
                    <xdr:rowOff>0</xdr:rowOff>
                  </from>
                  <to>
                    <xdr:col>11</xdr:col>
                    <xdr:colOff>0</xdr:colOff>
                    <xdr:row>10</xdr:row>
                    <xdr:rowOff>241300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355600</xdr:colOff>
                    <xdr:row>11</xdr:row>
                    <xdr:rowOff>0</xdr:rowOff>
                  </from>
                  <to>
                    <xdr:col>11</xdr:col>
                    <xdr:colOff>0</xdr:colOff>
                    <xdr:row>11</xdr:row>
                    <xdr:rowOff>241300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355600</xdr:colOff>
                    <xdr:row>12</xdr:row>
                    <xdr:rowOff>0</xdr:rowOff>
                  </from>
                  <to>
                    <xdr:col>11</xdr:col>
                    <xdr:colOff>0</xdr:colOff>
                    <xdr:row>12</xdr:row>
                    <xdr:rowOff>241300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355600</xdr:colOff>
                    <xdr:row>13</xdr:row>
                    <xdr:rowOff>0</xdr:rowOff>
                  </from>
                  <to>
                    <xdr:col>11</xdr:col>
                    <xdr:colOff>0</xdr:colOff>
                    <xdr:row>13</xdr:row>
                    <xdr:rowOff>241300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xdr:col>
                    <xdr:colOff>355600</xdr:colOff>
                    <xdr:row>16</xdr:row>
                    <xdr:rowOff>0</xdr:rowOff>
                  </from>
                  <to>
                    <xdr:col>3</xdr:col>
                    <xdr:colOff>0</xdr:colOff>
                    <xdr:row>16</xdr:row>
                    <xdr:rowOff>241300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5</xdr:col>
                    <xdr:colOff>355600</xdr:colOff>
                    <xdr:row>16</xdr:row>
                    <xdr:rowOff>0</xdr:rowOff>
                  </from>
                  <to>
                    <xdr:col>6</xdr:col>
                    <xdr:colOff>0</xdr:colOff>
                    <xdr:row>16</xdr:row>
                    <xdr:rowOff>241300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11</xdr:col>
                    <xdr:colOff>355600</xdr:colOff>
                    <xdr:row>16</xdr:row>
                    <xdr:rowOff>0</xdr:rowOff>
                  </from>
                  <to>
                    <xdr:col>12</xdr:col>
                    <xdr:colOff>0</xdr:colOff>
                    <xdr:row>16</xdr:row>
                    <xdr:rowOff>241300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7</xdr:col>
                    <xdr:colOff>355600</xdr:colOff>
                    <xdr:row>19</xdr:row>
                    <xdr:rowOff>0</xdr:rowOff>
                  </from>
                  <to>
                    <xdr:col>8</xdr:col>
                    <xdr:colOff>0</xdr:colOff>
                    <xdr:row>20</xdr:row>
                    <xdr:rowOff>50800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7</xdr:col>
                    <xdr:colOff>355600</xdr:colOff>
                    <xdr:row>20</xdr:row>
                    <xdr:rowOff>0</xdr:rowOff>
                  </from>
                  <to>
                    <xdr:col>8</xdr:col>
                    <xdr:colOff>0</xdr:colOff>
                    <xdr:row>21</xdr:row>
                    <xdr:rowOff>50800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7</xdr:col>
                    <xdr:colOff>355600</xdr:colOff>
                    <xdr:row>21</xdr:row>
                    <xdr:rowOff>0</xdr:rowOff>
                  </from>
                  <to>
                    <xdr:col>8</xdr:col>
                    <xdr:colOff>0</xdr:colOff>
                    <xdr:row>22</xdr:row>
                    <xdr:rowOff>50800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10</xdr:col>
                    <xdr:colOff>355600</xdr:colOff>
                    <xdr:row>23</xdr:row>
                    <xdr:rowOff>0</xdr:rowOff>
                  </from>
                  <to>
                    <xdr:col>11</xdr:col>
                    <xdr:colOff>0</xdr:colOff>
                    <xdr:row>23</xdr:row>
                    <xdr:rowOff>241300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10</xdr:col>
                    <xdr:colOff>355600</xdr:colOff>
                    <xdr:row>25</xdr:row>
                    <xdr:rowOff>0</xdr:rowOff>
                  </from>
                  <to>
                    <xdr:col>11</xdr:col>
                    <xdr:colOff>0</xdr:colOff>
                    <xdr:row>25</xdr:row>
                    <xdr:rowOff>241300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10</xdr:col>
                    <xdr:colOff>355600</xdr:colOff>
                    <xdr:row>31</xdr:row>
                    <xdr:rowOff>0</xdr:rowOff>
                  </from>
                  <to>
                    <xdr:col>11</xdr:col>
                    <xdr:colOff>0</xdr:colOff>
                    <xdr:row>31</xdr:row>
                    <xdr:rowOff>241300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10</xdr:col>
                    <xdr:colOff>355600</xdr:colOff>
                    <xdr:row>35</xdr:row>
                    <xdr:rowOff>0</xdr:rowOff>
                  </from>
                  <to>
                    <xdr:col>11</xdr:col>
                    <xdr:colOff>0</xdr:colOff>
                    <xdr:row>35</xdr:row>
                    <xdr:rowOff>241300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11</xdr:col>
                    <xdr:colOff>355600</xdr:colOff>
                    <xdr:row>26</xdr:row>
                    <xdr:rowOff>0</xdr:rowOff>
                  </from>
                  <to>
                    <xdr:col>12</xdr:col>
                    <xdr:colOff>0</xdr:colOff>
                    <xdr:row>26</xdr:row>
                    <xdr:rowOff>241300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11</xdr:col>
                    <xdr:colOff>355600</xdr:colOff>
                    <xdr:row>27</xdr:row>
                    <xdr:rowOff>0</xdr:rowOff>
                  </from>
                  <to>
                    <xdr:col>12</xdr:col>
                    <xdr:colOff>0</xdr:colOff>
                    <xdr:row>27</xdr:row>
                    <xdr:rowOff>241300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11</xdr:col>
                    <xdr:colOff>355600</xdr:colOff>
                    <xdr:row>28</xdr:row>
                    <xdr:rowOff>0</xdr:rowOff>
                  </from>
                  <to>
                    <xdr:col>12</xdr:col>
                    <xdr:colOff>0</xdr:colOff>
                    <xdr:row>28</xdr:row>
                    <xdr:rowOff>241300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11</xdr:col>
                    <xdr:colOff>355600</xdr:colOff>
                    <xdr:row>29</xdr:row>
                    <xdr:rowOff>0</xdr:rowOff>
                  </from>
                  <to>
                    <xdr:col>12</xdr:col>
                    <xdr:colOff>0</xdr:colOff>
                    <xdr:row>29</xdr:row>
                    <xdr:rowOff>241300</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11</xdr:col>
                    <xdr:colOff>355600</xdr:colOff>
                    <xdr:row>32</xdr:row>
                    <xdr:rowOff>0</xdr:rowOff>
                  </from>
                  <to>
                    <xdr:col>12</xdr:col>
                    <xdr:colOff>0</xdr:colOff>
                    <xdr:row>32</xdr:row>
                    <xdr:rowOff>241300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11</xdr:col>
                    <xdr:colOff>355600</xdr:colOff>
                    <xdr:row>33</xdr:row>
                    <xdr:rowOff>0</xdr:rowOff>
                  </from>
                  <to>
                    <xdr:col>12</xdr:col>
                    <xdr:colOff>0</xdr:colOff>
                    <xdr:row>33</xdr:row>
                    <xdr:rowOff>241300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11</xdr:col>
                    <xdr:colOff>355600</xdr:colOff>
                    <xdr:row>28</xdr:row>
                    <xdr:rowOff>0</xdr:rowOff>
                  </from>
                  <to>
                    <xdr:col>12</xdr:col>
                    <xdr:colOff>0</xdr:colOff>
                    <xdr:row>28</xdr:row>
                    <xdr:rowOff>241300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11</xdr:col>
                    <xdr:colOff>355600</xdr:colOff>
                    <xdr:row>29</xdr:row>
                    <xdr:rowOff>0</xdr:rowOff>
                  </from>
                  <to>
                    <xdr:col>12</xdr:col>
                    <xdr:colOff>0</xdr:colOff>
                    <xdr:row>29</xdr:row>
                    <xdr:rowOff>241300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11</xdr:col>
                    <xdr:colOff>355600</xdr:colOff>
                    <xdr:row>33</xdr:row>
                    <xdr:rowOff>0</xdr:rowOff>
                  </from>
                  <to>
                    <xdr:col>12</xdr:col>
                    <xdr:colOff>0</xdr:colOff>
                    <xdr:row>33</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EEBD-B25A-48E7-9CAD-1BB2650B4363}">
  <sheetPr>
    <tabColor theme="9" tint="0.39997558519241921"/>
    <pageSetUpPr fitToPage="1"/>
  </sheetPr>
  <dimension ref="A1:G40"/>
  <sheetViews>
    <sheetView showGridLines="0" view="pageBreakPreview" zoomScale="85" zoomScaleNormal="100" zoomScaleSheetLayoutView="85" workbookViewId="0">
      <selection activeCell="C8" sqref="C8"/>
    </sheetView>
  </sheetViews>
  <sheetFormatPr defaultColWidth="9" defaultRowHeight="22.5" customHeight="1" x14ac:dyDescent="0.55000000000000004"/>
  <cols>
    <col min="1" max="1" width="4.08203125" style="30" customWidth="1"/>
    <col min="2" max="2" width="18.33203125" style="30" customWidth="1"/>
    <col min="3" max="3" width="46.25" style="30" customWidth="1"/>
    <col min="4" max="4" width="27.08203125" style="30" customWidth="1"/>
    <col min="5" max="6" width="13.58203125" style="30" customWidth="1"/>
    <col min="7" max="7" width="9" style="29"/>
    <col min="8" max="16384" width="9" style="30"/>
  </cols>
  <sheetData>
    <row r="1" spans="1:7" ht="19.5" x14ac:dyDescent="0.55000000000000004">
      <c r="A1" s="206" t="s">
        <v>127</v>
      </c>
      <c r="B1" s="206"/>
      <c r="C1" s="206"/>
      <c r="D1" s="206"/>
      <c r="E1" s="206"/>
      <c r="F1" s="206"/>
    </row>
    <row r="2" spans="1:7" ht="21" customHeight="1" x14ac:dyDescent="0.35">
      <c r="A2" s="30" t="s">
        <v>120</v>
      </c>
      <c r="B2" s="31"/>
      <c r="C2" s="207"/>
      <c r="D2" s="207"/>
      <c r="F2" s="32" t="s">
        <v>70</v>
      </c>
    </row>
    <row r="3" spans="1:7" s="35" customFormat="1" ht="16" x14ac:dyDescent="0.55000000000000004">
      <c r="A3" s="33" t="s">
        <v>71</v>
      </c>
      <c r="B3" s="58" t="s">
        <v>72</v>
      </c>
      <c r="C3" s="58" t="s">
        <v>73</v>
      </c>
      <c r="D3" s="58" t="s">
        <v>74</v>
      </c>
      <c r="E3" s="58" t="s">
        <v>75</v>
      </c>
      <c r="F3" s="58" t="s">
        <v>119</v>
      </c>
      <c r="G3" s="34"/>
    </row>
    <row r="4" spans="1:7" ht="23.25" customHeight="1" x14ac:dyDescent="0.55000000000000004">
      <c r="A4" s="36" t="s">
        <v>76</v>
      </c>
      <c r="B4" s="37" t="s">
        <v>77</v>
      </c>
      <c r="C4" s="59" t="s">
        <v>78</v>
      </c>
      <c r="D4" s="59" t="s">
        <v>79</v>
      </c>
      <c r="E4" s="38">
        <v>3500000</v>
      </c>
      <c r="F4" s="38">
        <v>3181818</v>
      </c>
    </row>
    <row r="5" spans="1:7" ht="23.25" customHeight="1" x14ac:dyDescent="0.55000000000000004">
      <c r="A5" s="39">
        <v>1</v>
      </c>
      <c r="B5" s="3"/>
      <c r="C5" s="3"/>
      <c r="D5" s="3"/>
      <c r="E5" s="1"/>
      <c r="F5" s="1"/>
      <c r="G5" s="29" t="s">
        <v>80</v>
      </c>
    </row>
    <row r="6" spans="1:7" ht="23.25" customHeight="1" x14ac:dyDescent="0.55000000000000004">
      <c r="A6" s="39">
        <v>2</v>
      </c>
      <c r="B6" s="3"/>
      <c r="C6" s="3"/>
      <c r="D6" s="3"/>
      <c r="E6" s="1"/>
      <c r="F6" s="1"/>
    </row>
    <row r="7" spans="1:7" ht="23.25" customHeight="1" x14ac:dyDescent="0.55000000000000004">
      <c r="A7" s="39">
        <v>3</v>
      </c>
      <c r="B7" s="3"/>
      <c r="C7" s="3"/>
      <c r="D7" s="3"/>
      <c r="E7" s="1"/>
      <c r="F7" s="1"/>
    </row>
    <row r="8" spans="1:7" ht="23.25" customHeight="1" x14ac:dyDescent="0.55000000000000004">
      <c r="A8" s="39">
        <v>4</v>
      </c>
      <c r="B8" s="3"/>
      <c r="C8" s="3"/>
      <c r="D8" s="3"/>
      <c r="E8" s="1"/>
      <c r="F8" s="1"/>
    </row>
    <row r="9" spans="1:7" ht="23.25" customHeight="1" x14ac:dyDescent="0.55000000000000004">
      <c r="A9" s="39">
        <v>5</v>
      </c>
      <c r="B9" s="3"/>
      <c r="C9" s="3"/>
      <c r="D9" s="3"/>
      <c r="E9" s="1"/>
      <c r="F9" s="1"/>
    </row>
    <row r="10" spans="1:7" ht="23.25" customHeight="1" x14ac:dyDescent="0.55000000000000004">
      <c r="A10" s="39">
        <v>6</v>
      </c>
      <c r="B10" s="3"/>
      <c r="C10" s="3"/>
      <c r="D10" s="3"/>
      <c r="E10" s="1"/>
      <c r="F10" s="1"/>
    </row>
    <row r="11" spans="1:7" ht="23.25" customHeight="1" x14ac:dyDescent="0.55000000000000004">
      <c r="A11" s="39">
        <v>7</v>
      </c>
      <c r="B11" s="3"/>
      <c r="C11" s="3"/>
      <c r="D11" s="3"/>
      <c r="E11" s="1"/>
      <c r="F11" s="1"/>
    </row>
    <row r="12" spans="1:7" ht="23.25" customHeight="1" x14ac:dyDescent="0.55000000000000004">
      <c r="A12" s="39">
        <v>8</v>
      </c>
      <c r="B12" s="3"/>
      <c r="C12" s="3"/>
      <c r="D12" s="3"/>
      <c r="E12" s="1"/>
      <c r="F12" s="1"/>
    </row>
    <row r="13" spans="1:7" ht="23.25" customHeight="1" x14ac:dyDescent="0.55000000000000004">
      <c r="A13" s="39">
        <v>9</v>
      </c>
      <c r="B13" s="3"/>
      <c r="C13" s="3"/>
      <c r="D13" s="3"/>
      <c r="E13" s="1"/>
      <c r="F13" s="1"/>
    </row>
    <row r="14" spans="1:7" ht="23.25" customHeight="1" x14ac:dyDescent="0.55000000000000004">
      <c r="A14" s="39">
        <v>10</v>
      </c>
      <c r="B14" s="3"/>
      <c r="C14" s="3"/>
      <c r="D14" s="3"/>
      <c r="E14" s="1"/>
      <c r="F14" s="1"/>
    </row>
    <row r="15" spans="1:7" ht="23.25" customHeight="1" x14ac:dyDescent="0.55000000000000004">
      <c r="A15" s="39">
        <v>11</v>
      </c>
      <c r="B15" s="3"/>
      <c r="C15" s="3"/>
      <c r="D15" s="3"/>
      <c r="E15" s="2"/>
      <c r="F15" s="2"/>
    </row>
    <row r="16" spans="1:7" ht="23.25" customHeight="1" x14ac:dyDescent="0.55000000000000004">
      <c r="A16" s="39">
        <v>12</v>
      </c>
      <c r="B16" s="3"/>
      <c r="C16" s="3"/>
      <c r="D16" s="3"/>
      <c r="E16" s="2"/>
      <c r="F16" s="2"/>
    </row>
    <row r="17" spans="1:6" ht="23.25" customHeight="1" x14ac:dyDescent="0.55000000000000004">
      <c r="A17" s="39">
        <v>13</v>
      </c>
      <c r="B17" s="3"/>
      <c r="C17" s="3"/>
      <c r="D17" s="3"/>
      <c r="E17" s="2"/>
      <c r="F17" s="2"/>
    </row>
    <row r="18" spans="1:6" ht="23.25" customHeight="1" x14ac:dyDescent="0.55000000000000004">
      <c r="A18" s="39">
        <v>14</v>
      </c>
      <c r="B18" s="3"/>
      <c r="C18" s="3"/>
      <c r="D18" s="3"/>
      <c r="E18" s="2"/>
      <c r="F18" s="2"/>
    </row>
    <row r="19" spans="1:6" ht="23.25" customHeight="1" x14ac:dyDescent="0.55000000000000004">
      <c r="A19" s="39">
        <v>15</v>
      </c>
      <c r="B19" s="3"/>
      <c r="C19" s="3"/>
      <c r="D19" s="3"/>
      <c r="E19" s="2"/>
      <c r="F19" s="2"/>
    </row>
    <row r="20" spans="1:6" ht="23.25" customHeight="1" x14ac:dyDescent="0.55000000000000004">
      <c r="A20" s="41">
        <v>16</v>
      </c>
      <c r="B20" s="3"/>
      <c r="C20" s="3"/>
      <c r="D20" s="3"/>
      <c r="E20" s="2"/>
      <c r="F20" s="2"/>
    </row>
    <row r="21" spans="1:6" ht="1.5" customHeight="1" thickBot="1" x14ac:dyDescent="0.6">
      <c r="A21" s="42"/>
      <c r="B21" s="40"/>
      <c r="C21" s="43"/>
      <c r="D21" s="43"/>
      <c r="E21" s="44"/>
      <c r="F21" s="45"/>
    </row>
    <row r="22" spans="1:6" ht="23.25" customHeight="1" thickTop="1" thickBot="1" x14ac:dyDescent="0.4">
      <c r="A22" s="46"/>
      <c r="B22" s="47" t="s">
        <v>81</v>
      </c>
      <c r="C22" s="48"/>
      <c r="D22" s="48"/>
      <c r="E22" s="49"/>
      <c r="F22" s="50">
        <f>SUM(F5:F20)</f>
        <v>0</v>
      </c>
    </row>
    <row r="23" spans="1:6" ht="16.5" customHeight="1" thickTop="1" x14ac:dyDescent="0.55000000000000004">
      <c r="A23" s="51"/>
      <c r="B23" s="51" t="s">
        <v>118</v>
      </c>
      <c r="C23" s="52"/>
      <c r="D23" s="52"/>
      <c r="E23" s="53"/>
      <c r="F23" s="45"/>
    </row>
    <row r="24" spans="1:6" ht="16.5" customHeight="1" x14ac:dyDescent="0.55000000000000004">
      <c r="B24" s="51" t="s">
        <v>82</v>
      </c>
      <c r="F24" s="54"/>
    </row>
    <row r="25" spans="1:6" ht="16.5" customHeight="1" x14ac:dyDescent="0.55000000000000004">
      <c r="F25" s="54"/>
    </row>
    <row r="26" spans="1:6" ht="22.5" customHeight="1" x14ac:dyDescent="0.55000000000000004">
      <c r="C26" s="52"/>
      <c r="D26" s="52"/>
      <c r="E26" s="55"/>
      <c r="F26" s="55"/>
    </row>
    <row r="27" spans="1:6" ht="22.5" customHeight="1" x14ac:dyDescent="0.55000000000000004">
      <c r="A27" s="56" t="s">
        <v>83</v>
      </c>
      <c r="B27" s="56"/>
      <c r="E27" s="30" t="s">
        <v>77</v>
      </c>
      <c r="F27" s="30">
        <f ca="1">SUMIF($B$5:$B$21,"施設等整備費",$F$5:$F$20)</f>
        <v>0</v>
      </c>
    </row>
    <row r="28" spans="1:6" ht="22.5" customHeight="1" x14ac:dyDescent="0.55000000000000004">
      <c r="A28" s="57" t="s">
        <v>77</v>
      </c>
      <c r="B28" s="57"/>
      <c r="E28" s="30" t="s">
        <v>84</v>
      </c>
      <c r="F28" s="30">
        <f ca="1">SUMIF($B$5:$B$21,"車両購入費",$F$5:$F$20)</f>
        <v>0</v>
      </c>
    </row>
    <row r="29" spans="1:6" ht="22.5" customHeight="1" x14ac:dyDescent="0.55000000000000004">
      <c r="A29" s="57" t="s">
        <v>84</v>
      </c>
      <c r="B29" s="57"/>
      <c r="E29" s="30" t="s">
        <v>85</v>
      </c>
      <c r="F29" s="30">
        <f ca="1">SUMIF($B$5:$B$21,"機械装置費(汎用機器)",$F$5:$F$20)</f>
        <v>0</v>
      </c>
    </row>
    <row r="30" spans="1:6" ht="22.5" customHeight="1" x14ac:dyDescent="0.55000000000000004">
      <c r="A30" s="57" t="s">
        <v>86</v>
      </c>
      <c r="B30" s="57"/>
    </row>
    <row r="31" spans="1:6" ht="22.5" customHeight="1" x14ac:dyDescent="0.55000000000000004">
      <c r="A31" s="57"/>
      <c r="B31" s="57"/>
    </row>
    <row r="32" spans="1:6" ht="22.5" customHeight="1" x14ac:dyDescent="0.55000000000000004">
      <c r="A32" s="57"/>
      <c r="B32" s="57"/>
    </row>
    <row r="33" spans="1:2" ht="22.5" customHeight="1" x14ac:dyDescent="0.55000000000000004">
      <c r="A33" s="57"/>
      <c r="B33" s="57"/>
    </row>
    <row r="34" spans="1:2" ht="22.5" customHeight="1" x14ac:dyDescent="0.55000000000000004">
      <c r="A34" s="57"/>
      <c r="B34" s="57"/>
    </row>
    <row r="35" spans="1:2" ht="22.5" customHeight="1" x14ac:dyDescent="0.55000000000000004">
      <c r="A35" s="57"/>
      <c r="B35" s="57"/>
    </row>
    <row r="36" spans="1:2" ht="22.5" customHeight="1" x14ac:dyDescent="0.55000000000000004">
      <c r="A36" s="57"/>
      <c r="B36" s="57"/>
    </row>
    <row r="37" spans="1:2" ht="22.5" customHeight="1" x14ac:dyDescent="0.55000000000000004">
      <c r="A37" s="57"/>
      <c r="B37" s="57"/>
    </row>
    <row r="38" spans="1:2" ht="22.5" customHeight="1" x14ac:dyDescent="0.55000000000000004">
      <c r="A38" s="57"/>
      <c r="B38" s="57"/>
    </row>
    <row r="39" spans="1:2" ht="22.5" customHeight="1" x14ac:dyDescent="0.55000000000000004">
      <c r="A39" s="57"/>
      <c r="B39" s="57"/>
    </row>
    <row r="40" spans="1:2" ht="8.25" customHeight="1" x14ac:dyDescent="0.55000000000000004">
      <c r="A40" s="35"/>
      <c r="B40" s="35"/>
    </row>
  </sheetData>
  <sheetProtection insertRows="0"/>
  <mergeCells count="2">
    <mergeCell ref="A1:F1"/>
    <mergeCell ref="C2:D2"/>
  </mergeCells>
  <phoneticPr fontId="1"/>
  <dataValidations count="3">
    <dataValidation type="list" allowBlank="1" showInputMessage="1" showErrorMessage="1" prompt="プルダウンから選択" sqref="B5:B20" xr:uid="{9448B6F4-A355-4F4E-9824-43F3B4786532}">
      <formula1>$A$28:$A$30</formula1>
    </dataValidation>
    <dataValidation type="list" allowBlank="1" showInputMessage="1" showErrorMessage="1" prompt="プルダウンから選択" sqref="B21" xr:uid="{95A601DF-18C4-45E9-BCF8-D437D2108D6E}">
      <formula1>$A$28:$A$38</formula1>
    </dataValidation>
    <dataValidation type="list" allowBlank="1" showInputMessage="1" showErrorMessage="1" sqref="B4" xr:uid="{07520EAA-36EA-4765-9BF0-7C71CEFB6D61}">
      <formula1>$A$28:$A$30</formula1>
    </dataValidation>
  </dataValidations>
  <printOptions horizontalCentered="1"/>
  <pageMargins left="0.78740157480314965" right="0.78740157480314965" top="0.98425196850393704" bottom="0.78740157480314965"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1892D-A026-4F0F-B184-5B9E39A96B0A}">
  <sheetPr>
    <tabColor theme="9" tint="0.39997558519241921"/>
    <pageSetUpPr fitToPage="1"/>
  </sheetPr>
  <dimension ref="A1:W45"/>
  <sheetViews>
    <sheetView showGridLines="0" showZeros="0" view="pageBreakPreview" zoomScale="85" zoomScaleNormal="100" zoomScaleSheetLayoutView="85" workbookViewId="0">
      <selection activeCell="I25" sqref="I25:L25"/>
    </sheetView>
  </sheetViews>
  <sheetFormatPr defaultColWidth="13" defaultRowHeight="16" x14ac:dyDescent="0.55000000000000004"/>
  <cols>
    <col min="1" max="1" width="3.5" style="30" customWidth="1"/>
    <col min="2" max="2" width="1.75" style="30" customWidth="1"/>
    <col min="3" max="3" width="2.75" style="30" customWidth="1"/>
    <col min="4" max="4" width="12.25" style="30" customWidth="1"/>
    <col min="5" max="10" width="6.83203125" style="30" customWidth="1"/>
    <col min="11" max="11" width="12.83203125" style="30" customWidth="1"/>
    <col min="12" max="12" width="2.33203125" style="30" customWidth="1"/>
    <col min="13" max="13" width="11" style="4" customWidth="1"/>
    <col min="14" max="14" width="12.83203125" style="4" customWidth="1"/>
    <col min="15" max="20" width="11" style="4" customWidth="1"/>
    <col min="21" max="23" width="13" style="4"/>
    <col min="24" max="16384" width="13" style="30"/>
  </cols>
  <sheetData>
    <row r="1" spans="1:13" s="4" customFormat="1" ht="18" customHeight="1" x14ac:dyDescent="0.55000000000000004">
      <c r="A1" s="60" t="s">
        <v>129</v>
      </c>
      <c r="B1" s="60"/>
      <c r="C1" s="60"/>
      <c r="D1" s="60"/>
      <c r="E1" s="60"/>
      <c r="F1" s="60"/>
      <c r="G1" s="60"/>
      <c r="H1" s="60"/>
      <c r="I1" s="60"/>
      <c r="J1" s="60"/>
      <c r="L1" s="5"/>
    </row>
    <row r="2" spans="1:13" s="4" customFormat="1" ht="18" customHeight="1" x14ac:dyDescent="0.3">
      <c r="A2" s="60"/>
      <c r="B2" s="60"/>
      <c r="C2" s="60"/>
      <c r="D2" s="60"/>
      <c r="E2" s="60"/>
      <c r="F2" s="60"/>
      <c r="G2" s="60"/>
      <c r="H2" s="60"/>
      <c r="I2" s="60"/>
      <c r="J2" s="60"/>
      <c r="K2" s="61" t="s">
        <v>70</v>
      </c>
      <c r="L2" s="5"/>
    </row>
    <row r="3" spans="1:13" s="4" customFormat="1" ht="26.25" customHeight="1" thickBot="1" x14ac:dyDescent="0.6">
      <c r="A3" s="62" t="s">
        <v>71</v>
      </c>
      <c r="B3" s="62"/>
      <c r="C3" s="63"/>
      <c r="D3" s="64" t="s">
        <v>72</v>
      </c>
      <c r="E3" s="64"/>
      <c r="F3" s="64"/>
      <c r="G3" s="213" t="s">
        <v>87</v>
      </c>
      <c r="H3" s="214"/>
      <c r="I3" s="214"/>
      <c r="J3" s="213" t="s">
        <v>88</v>
      </c>
      <c r="K3" s="215"/>
      <c r="L3" s="65"/>
      <c r="M3" s="29" t="s">
        <v>89</v>
      </c>
    </row>
    <row r="4" spans="1:13" s="4" customFormat="1" ht="26.25" customHeight="1" thickTop="1" x14ac:dyDescent="0.55000000000000004">
      <c r="A4" s="66">
        <v>1</v>
      </c>
      <c r="B4" s="67"/>
      <c r="C4" s="216" t="s">
        <v>90</v>
      </c>
      <c r="D4" s="216"/>
      <c r="E4" s="216"/>
      <c r="F4" s="217"/>
      <c r="G4" s="218">
        <f>SUMIF('２①　経費明細表'!$B$5:$B$20,C4,'２①　経費明細表'!$E$5:$E$20)</f>
        <v>0</v>
      </c>
      <c r="H4" s="218"/>
      <c r="I4" s="219"/>
      <c r="J4" s="220">
        <f>SUMIF('２①　経費明細表'!$B$5:$B$20,C4,'２①　経費明細表'!$F$5:$F$20)</f>
        <v>0</v>
      </c>
      <c r="K4" s="221"/>
      <c r="L4" s="68"/>
      <c r="M4" s="29"/>
    </row>
    <row r="5" spans="1:13" s="4" customFormat="1" ht="26.25" customHeight="1" x14ac:dyDescent="0.55000000000000004">
      <c r="A5" s="66">
        <v>2</v>
      </c>
      <c r="B5" s="67"/>
      <c r="C5" s="208" t="s">
        <v>91</v>
      </c>
      <c r="D5" s="208"/>
      <c r="E5" s="208"/>
      <c r="F5" s="209"/>
      <c r="G5" s="210">
        <f>SUMIF('２①　経費明細表'!$B$5:$B$20,C5,'２①　経費明細表'!$E$5:$E$20)</f>
        <v>0</v>
      </c>
      <c r="H5" s="210"/>
      <c r="I5" s="211"/>
      <c r="J5" s="211">
        <f>SUMIF('２①　経費明細表'!$B$5:$B$20,C5,'２①　経費明細表'!$F$5:$F$20)</f>
        <v>0</v>
      </c>
      <c r="K5" s="212"/>
      <c r="L5" s="68"/>
    </row>
    <row r="6" spans="1:13" s="4" customFormat="1" ht="26.25" customHeight="1" thickBot="1" x14ac:dyDescent="0.6">
      <c r="A6" s="66">
        <v>3</v>
      </c>
      <c r="B6" s="67"/>
      <c r="C6" s="208" t="s">
        <v>92</v>
      </c>
      <c r="D6" s="208"/>
      <c r="E6" s="208"/>
      <c r="F6" s="209"/>
      <c r="G6" s="210">
        <f>SUMIF('２①　経費明細表'!$B$5:$B$20,C6,'２①　経費明細表'!$E$5:$E$20)</f>
        <v>0</v>
      </c>
      <c r="H6" s="210"/>
      <c r="I6" s="211"/>
      <c r="J6" s="211">
        <f>SUMIF('２①　経費明細表'!$B$5:$B$20,C6,'２①　経費明細表'!$F$5:$F$20)</f>
        <v>0</v>
      </c>
      <c r="K6" s="212"/>
      <c r="L6" s="68"/>
    </row>
    <row r="7" spans="1:13" s="4" customFormat="1" ht="26.25" customHeight="1" thickBot="1" x14ac:dyDescent="0.6">
      <c r="A7" s="69"/>
      <c r="B7" s="70"/>
      <c r="C7" s="70"/>
      <c r="D7" s="70"/>
      <c r="E7" s="70"/>
      <c r="F7" s="70"/>
      <c r="G7" s="70"/>
      <c r="H7" s="70"/>
      <c r="I7" s="71" t="s">
        <v>93</v>
      </c>
      <c r="J7" s="227">
        <f>SUM(J4:J6)</f>
        <v>0</v>
      </c>
      <c r="K7" s="228"/>
      <c r="L7" s="68"/>
    </row>
    <row r="8" spans="1:13" s="4" customFormat="1" ht="12" customHeight="1" x14ac:dyDescent="0.55000000000000004">
      <c r="A8" s="71"/>
      <c r="B8" s="71"/>
      <c r="C8" s="72"/>
      <c r="D8" s="71"/>
      <c r="E8" s="71"/>
      <c r="F8" s="71"/>
      <c r="G8" s="71"/>
      <c r="H8" s="71"/>
      <c r="I8" s="73"/>
      <c r="J8" s="68"/>
      <c r="K8" s="68"/>
      <c r="L8" s="6"/>
    </row>
    <row r="9" spans="1:13" s="4" customFormat="1" ht="18" customHeight="1" x14ac:dyDescent="0.55000000000000004">
      <c r="A9" s="74"/>
      <c r="B9" s="75"/>
      <c r="C9" s="75"/>
      <c r="D9" s="75"/>
      <c r="E9" s="75"/>
      <c r="F9" s="75"/>
      <c r="G9" s="75"/>
      <c r="H9" s="75"/>
      <c r="I9" s="75"/>
      <c r="J9" s="73"/>
      <c r="K9" s="76"/>
      <c r="L9" s="6"/>
    </row>
    <row r="10" spans="1:13" s="4" customFormat="1" ht="18" customHeight="1" thickBot="1" x14ac:dyDescent="0.6">
      <c r="A10" s="77" t="s">
        <v>117</v>
      </c>
      <c r="B10" s="30"/>
      <c r="C10" s="30"/>
      <c r="D10" s="30"/>
      <c r="E10" s="30"/>
      <c r="G10" s="35" t="s">
        <v>94</v>
      </c>
      <c r="H10" s="30"/>
      <c r="I10" s="35" t="s">
        <v>95</v>
      </c>
      <c r="J10" s="30"/>
      <c r="K10" s="78"/>
      <c r="L10" s="6"/>
    </row>
    <row r="11" spans="1:13" s="4" customFormat="1" ht="18" customHeight="1" thickTop="1" thickBot="1" x14ac:dyDescent="0.6">
      <c r="A11" s="77" t="s">
        <v>96</v>
      </c>
      <c r="B11" s="30"/>
      <c r="C11" s="30"/>
      <c r="D11" s="30"/>
      <c r="E11" s="30"/>
      <c r="G11" s="92"/>
      <c r="H11" s="30"/>
      <c r="I11" s="92"/>
      <c r="J11" s="30"/>
      <c r="K11" s="78"/>
      <c r="L11" s="6"/>
    </row>
    <row r="12" spans="1:13" s="4" customFormat="1" ht="18" customHeight="1" thickTop="1" x14ac:dyDescent="0.55000000000000004">
      <c r="A12" s="77"/>
      <c r="B12" s="30"/>
      <c r="C12" s="30"/>
      <c r="D12" s="30"/>
      <c r="E12" s="30"/>
      <c r="G12" s="30" t="s">
        <v>97</v>
      </c>
      <c r="H12" s="30"/>
      <c r="I12" s="30" t="s">
        <v>98</v>
      </c>
      <c r="J12" s="30"/>
      <c r="K12" s="78"/>
      <c r="L12" s="6"/>
    </row>
    <row r="13" spans="1:13" s="4" customFormat="1" ht="18" customHeight="1" x14ac:dyDescent="0.55000000000000004">
      <c r="A13" s="77"/>
      <c r="B13" s="30"/>
      <c r="C13" s="30"/>
      <c r="D13" s="30"/>
      <c r="E13" s="30"/>
      <c r="F13" s="30"/>
      <c r="G13" s="30"/>
      <c r="H13" s="30"/>
      <c r="I13" s="30"/>
      <c r="J13" s="68"/>
      <c r="K13" s="78"/>
      <c r="L13" s="6"/>
    </row>
    <row r="14" spans="1:13" s="4" customFormat="1" ht="18" customHeight="1" x14ac:dyDescent="0.55000000000000004">
      <c r="A14" s="77"/>
      <c r="B14" s="30"/>
      <c r="C14" s="30"/>
      <c r="D14" s="30"/>
      <c r="E14" s="30"/>
      <c r="F14" s="30"/>
      <c r="G14" s="30"/>
      <c r="H14" s="30"/>
      <c r="I14" s="30"/>
      <c r="J14" s="68"/>
      <c r="K14" s="78"/>
      <c r="L14" s="6"/>
    </row>
    <row r="15" spans="1:13" s="4" customFormat="1" ht="18" customHeight="1" x14ac:dyDescent="0.55000000000000004">
      <c r="A15" s="79"/>
      <c r="B15" s="80"/>
      <c r="C15" s="80"/>
      <c r="D15" s="80"/>
      <c r="E15" s="80"/>
      <c r="F15" s="80"/>
      <c r="G15" s="80"/>
      <c r="H15" s="80"/>
      <c r="I15" s="80"/>
      <c r="J15" s="81"/>
      <c r="K15" s="82"/>
      <c r="L15" s="6"/>
    </row>
    <row r="16" spans="1:13" s="4" customFormat="1" ht="23.25" customHeight="1" x14ac:dyDescent="0.55000000000000004">
      <c r="A16" s="83"/>
      <c r="B16" s="83"/>
      <c r="C16" s="84"/>
      <c r="D16" s="83"/>
      <c r="E16" s="83"/>
      <c r="F16" s="83"/>
      <c r="G16" s="83"/>
      <c r="H16" s="83"/>
      <c r="I16" s="68"/>
      <c r="J16" s="68"/>
      <c r="K16" s="68"/>
      <c r="L16" s="6"/>
    </row>
    <row r="17" spans="1:13" s="4" customFormat="1" ht="18" customHeight="1" x14ac:dyDescent="0.35">
      <c r="A17" s="83"/>
      <c r="B17" s="85" t="s">
        <v>99</v>
      </c>
      <c r="C17" s="5"/>
      <c r="D17" s="83"/>
      <c r="E17" s="83"/>
      <c r="F17" s="83"/>
      <c r="G17" s="83"/>
      <c r="H17" s="83"/>
      <c r="I17" s="68"/>
      <c r="J17" s="68"/>
      <c r="K17" s="68"/>
      <c r="L17" s="86"/>
    </row>
    <row r="18" spans="1:13" s="4" customFormat="1" ht="24" customHeight="1" x14ac:dyDescent="0.55000000000000004">
      <c r="A18" s="229" t="s">
        <v>100</v>
      </c>
      <c r="B18" s="229"/>
      <c r="C18" s="229"/>
      <c r="D18" s="229"/>
      <c r="E18" s="229"/>
      <c r="F18" s="230">
        <f>IF(G11="〇",2/3,1/2)</f>
        <v>0.5</v>
      </c>
      <c r="G18" s="230"/>
      <c r="H18" s="229" t="s">
        <v>101</v>
      </c>
      <c r="I18" s="229"/>
      <c r="J18" s="229"/>
      <c r="K18" s="229"/>
      <c r="L18" s="87"/>
    </row>
    <row r="19" spans="1:13" s="4" customFormat="1" ht="18" customHeight="1" x14ac:dyDescent="0.55000000000000004">
      <c r="A19" s="87"/>
      <c r="B19" s="87"/>
      <c r="C19" s="87"/>
      <c r="D19" s="87"/>
      <c r="E19" s="87"/>
      <c r="F19" s="88"/>
      <c r="G19" s="88"/>
      <c r="H19" s="87"/>
      <c r="I19" s="87"/>
      <c r="J19" s="87"/>
      <c r="K19" s="87"/>
      <c r="L19" s="87"/>
    </row>
    <row r="20" spans="1:13" s="4" customFormat="1" ht="18" customHeight="1" x14ac:dyDescent="0.35">
      <c r="A20" s="87"/>
      <c r="B20" s="87"/>
      <c r="C20" s="87"/>
      <c r="D20" s="87"/>
      <c r="E20" s="87"/>
      <c r="F20" s="87"/>
      <c r="G20" s="87"/>
      <c r="H20" s="87"/>
      <c r="I20" s="56"/>
      <c r="J20" s="30"/>
      <c r="K20" s="68"/>
      <c r="L20" s="86" t="str">
        <f>"（単位：円、対象経費の"&amp;RIGHT(IF(G11="〇",G12,I12),3)&amp;" は千円未満切捨）"</f>
        <v>（単位：円、対象経費の1/2 は千円未満切捨）</v>
      </c>
    </row>
    <row r="21" spans="1:13" s="4" customFormat="1" ht="20.25" customHeight="1" x14ac:dyDescent="0.55000000000000004">
      <c r="A21" s="238"/>
      <c r="B21" s="239"/>
      <c r="C21" s="239"/>
      <c r="D21" s="240"/>
      <c r="E21" s="244" t="s">
        <v>102</v>
      </c>
      <c r="F21" s="245"/>
      <c r="G21" s="248" t="s">
        <v>103</v>
      </c>
      <c r="H21" s="249"/>
      <c r="I21" s="248" t="s">
        <v>104</v>
      </c>
      <c r="J21" s="249"/>
      <c r="K21" s="244" t="s">
        <v>105</v>
      </c>
      <c r="L21" s="245"/>
      <c r="M21" s="7" t="s">
        <v>106</v>
      </c>
    </row>
    <row r="22" spans="1:13" s="4" customFormat="1" ht="22.5" customHeight="1" thickBot="1" x14ac:dyDescent="0.6">
      <c r="A22" s="241"/>
      <c r="B22" s="242"/>
      <c r="C22" s="242"/>
      <c r="D22" s="243"/>
      <c r="E22" s="246"/>
      <c r="F22" s="247"/>
      <c r="G22" s="252">
        <f>F18</f>
        <v>0.5</v>
      </c>
      <c r="H22" s="253"/>
      <c r="I22" s="250"/>
      <c r="J22" s="251"/>
      <c r="K22" s="246"/>
      <c r="L22" s="247"/>
      <c r="M22" s="7"/>
    </row>
    <row r="23" spans="1:13" s="4" customFormat="1" ht="26.25" customHeight="1" thickTop="1" x14ac:dyDescent="0.55000000000000004">
      <c r="A23" s="222" t="s">
        <v>107</v>
      </c>
      <c r="B23" s="223"/>
      <c r="C23" s="223"/>
      <c r="D23" s="224"/>
      <c r="E23" s="225">
        <f>SUM(J4:J5)</f>
        <v>0</v>
      </c>
      <c r="F23" s="226"/>
      <c r="G23" s="259">
        <f>ROUNDDOWN(E23*F18,-3)</f>
        <v>0</v>
      </c>
      <c r="H23" s="260"/>
      <c r="I23" s="259">
        <f>IF(SUM(E23:E24)=0,,3*10^6-MIN(G24,I24))</f>
        <v>0</v>
      </c>
      <c r="J23" s="260"/>
      <c r="K23" s="225">
        <f>MIN(G23,I23)</f>
        <v>0</v>
      </c>
      <c r="L23" s="226"/>
    </row>
    <row r="24" spans="1:13" s="4" customFormat="1" ht="26.25" customHeight="1" x14ac:dyDescent="0.55000000000000004">
      <c r="A24" s="231" t="s">
        <v>108</v>
      </c>
      <c r="B24" s="232"/>
      <c r="C24" s="232"/>
      <c r="D24" s="233"/>
      <c r="E24" s="234">
        <f>J6</f>
        <v>0</v>
      </c>
      <c r="F24" s="235"/>
      <c r="G24" s="234">
        <f>ROUNDDOWN(E24*F18,-3)</f>
        <v>0</v>
      </c>
      <c r="H24" s="235"/>
      <c r="I24" s="234">
        <f>IF(E24=0,,1*10^5)</f>
        <v>0</v>
      </c>
      <c r="J24" s="235"/>
      <c r="K24" s="236">
        <f>MIN(G24,I24)</f>
        <v>0</v>
      </c>
      <c r="L24" s="237"/>
      <c r="M24" s="8"/>
    </row>
    <row r="25" spans="1:13" s="4" customFormat="1" ht="55.5" customHeight="1" x14ac:dyDescent="0.55000000000000004">
      <c r="A25" s="87"/>
      <c r="B25" s="87"/>
      <c r="C25" s="87"/>
      <c r="D25" s="87"/>
      <c r="E25" s="87"/>
      <c r="F25" s="264" t="s">
        <v>109</v>
      </c>
      <c r="G25" s="265"/>
      <c r="H25" s="266"/>
      <c r="I25" s="267" t="e">
        <f>IF(I29="",SUM(K23:K24),"補助対象経費が条件に合いません")</f>
        <v>#DIV/0!</v>
      </c>
      <c r="J25" s="268"/>
      <c r="K25" s="268"/>
      <c r="L25" s="269"/>
      <c r="M25" s="29" t="s">
        <v>110</v>
      </c>
    </row>
    <row r="26" spans="1:13" s="4" customFormat="1" ht="18" customHeight="1" x14ac:dyDescent="0.55000000000000004">
      <c r="A26" s="30"/>
      <c r="B26" s="30"/>
      <c r="C26" s="30"/>
      <c r="D26" s="30"/>
      <c r="E26" s="30"/>
      <c r="F26" s="30"/>
    </row>
    <row r="27" spans="1:13" s="4" customFormat="1" ht="18" customHeight="1" x14ac:dyDescent="0.55000000000000004">
      <c r="A27" s="83"/>
      <c r="B27" s="84" t="s">
        <v>111</v>
      </c>
      <c r="C27" s="84"/>
      <c r="D27" s="83"/>
      <c r="E27" s="83"/>
      <c r="F27" s="83"/>
      <c r="G27" s="83"/>
      <c r="H27" s="83"/>
      <c r="I27" s="68"/>
      <c r="J27" s="68"/>
      <c r="K27" s="68"/>
      <c r="L27" s="6"/>
    </row>
    <row r="28" spans="1:13" s="4" customFormat="1" ht="18" customHeight="1" x14ac:dyDescent="0.55000000000000004">
      <c r="A28" s="89"/>
      <c r="B28" s="89"/>
      <c r="C28" s="89"/>
      <c r="D28" s="90" t="s">
        <v>112</v>
      </c>
      <c r="E28" s="261" t="s">
        <v>113</v>
      </c>
      <c r="F28" s="262"/>
      <c r="G28" s="261" t="s">
        <v>114</v>
      </c>
      <c r="H28" s="262"/>
      <c r="I28" s="261" t="s">
        <v>115</v>
      </c>
      <c r="J28" s="263"/>
      <c r="K28" s="262"/>
    </row>
    <row r="29" spans="1:13" s="4" customFormat="1" ht="18" customHeight="1" x14ac:dyDescent="0.55000000000000004">
      <c r="A29" s="68"/>
      <c r="B29" s="68"/>
      <c r="C29" s="68"/>
      <c r="D29" s="91">
        <f>SUMIFS(J4:J6,C4:C6,"機械装置費(汎用機器)")</f>
        <v>0</v>
      </c>
      <c r="E29" s="254" t="e">
        <f>IF(J6/J7&lt;=1/2,"ok","1/2超過")</f>
        <v>#DIV/0!</v>
      </c>
      <c r="F29" s="254"/>
      <c r="G29" s="255" t="str">
        <f>IF(D29&lt;=3*10^5,"ok","30万円超")</f>
        <v>ok</v>
      </c>
      <c r="H29" s="254"/>
      <c r="I29" s="256" t="e">
        <f>IF(E29&lt;&gt;"ok","1/2を超過しています ","")&amp;IF(G29&lt;&gt;"ok","30万円を超過しています ","")</f>
        <v>#DIV/0!</v>
      </c>
      <c r="J29" s="257"/>
      <c r="K29" s="258"/>
      <c r="L29" s="6"/>
    </row>
    <row r="30" spans="1:13" s="4" customFormat="1" ht="18" customHeight="1" x14ac:dyDescent="0.55000000000000004">
      <c r="A30" s="83"/>
      <c r="B30" s="83"/>
      <c r="C30" s="84"/>
      <c r="D30" s="83"/>
      <c r="E30" s="83"/>
      <c r="F30" s="83"/>
      <c r="G30" s="83"/>
      <c r="H30" s="83"/>
      <c r="I30" s="68"/>
      <c r="J30" s="68"/>
      <c r="K30" s="68"/>
      <c r="L30" s="6"/>
    </row>
    <row r="31" spans="1:13" s="4" customFormat="1" ht="15.75" customHeight="1" x14ac:dyDescent="0.55000000000000004"/>
    <row r="32" spans="1:13" s="4" customFormat="1" ht="19.5" customHeight="1" x14ac:dyDescent="0.55000000000000004"/>
    <row r="33" spans="1:12" s="4" customFormat="1" x14ac:dyDescent="0.55000000000000004">
      <c r="A33" s="56" t="s">
        <v>83</v>
      </c>
      <c r="B33" s="56"/>
      <c r="C33" s="56"/>
      <c r="D33" s="30"/>
      <c r="E33" s="30"/>
      <c r="F33" s="30"/>
      <c r="G33" s="30"/>
      <c r="H33" s="30"/>
      <c r="I33" s="30"/>
      <c r="J33" s="30"/>
      <c r="K33" s="30"/>
      <c r="L33" s="30"/>
    </row>
    <row r="34" spans="1:12" s="4" customFormat="1" x14ac:dyDescent="0.55000000000000004">
      <c r="A34" s="57" t="s">
        <v>77</v>
      </c>
      <c r="B34" s="57"/>
      <c r="C34" s="57"/>
      <c r="D34" s="30"/>
      <c r="E34" s="30"/>
      <c r="F34" s="30"/>
      <c r="G34" s="30"/>
      <c r="H34" s="30"/>
      <c r="I34" s="30"/>
      <c r="J34" s="30"/>
      <c r="K34" s="30"/>
      <c r="L34" s="30"/>
    </row>
    <row r="35" spans="1:12" s="4" customFormat="1" x14ac:dyDescent="0.55000000000000004">
      <c r="A35" s="57" t="s">
        <v>84</v>
      </c>
      <c r="B35" s="57"/>
      <c r="C35" s="57"/>
      <c r="D35" s="30"/>
      <c r="E35" s="30"/>
      <c r="F35" s="30"/>
      <c r="G35" s="30"/>
      <c r="H35" s="30"/>
      <c r="I35" s="30"/>
      <c r="J35" s="30"/>
      <c r="K35" s="30"/>
      <c r="L35" s="30"/>
    </row>
    <row r="36" spans="1:12" s="4" customFormat="1" x14ac:dyDescent="0.55000000000000004">
      <c r="A36" s="57" t="s">
        <v>116</v>
      </c>
      <c r="B36" s="57"/>
      <c r="C36" s="57"/>
      <c r="D36" s="30"/>
      <c r="E36" s="30"/>
      <c r="F36" s="30"/>
      <c r="G36" s="30"/>
      <c r="H36" s="30"/>
      <c r="I36" s="30"/>
      <c r="J36" s="30"/>
      <c r="K36" s="30"/>
      <c r="L36" s="30"/>
    </row>
    <row r="37" spans="1:12" s="4" customFormat="1" x14ac:dyDescent="0.55000000000000004">
      <c r="A37" s="57"/>
      <c r="B37" s="57"/>
      <c r="C37" s="57"/>
      <c r="D37" s="30"/>
      <c r="E37" s="30"/>
      <c r="F37" s="30"/>
      <c r="G37" s="30"/>
      <c r="H37" s="30"/>
      <c r="I37" s="30"/>
      <c r="J37" s="30"/>
      <c r="K37" s="30"/>
      <c r="L37" s="30"/>
    </row>
    <row r="38" spans="1:12" s="4" customFormat="1" x14ac:dyDescent="0.55000000000000004">
      <c r="A38" s="57"/>
      <c r="B38" s="57"/>
      <c r="C38" s="57"/>
      <c r="D38" s="30"/>
      <c r="E38" s="30"/>
      <c r="F38" s="30"/>
      <c r="G38" s="30"/>
      <c r="H38" s="30"/>
      <c r="I38" s="30"/>
      <c r="J38" s="30"/>
      <c r="K38" s="30"/>
      <c r="L38" s="30"/>
    </row>
    <row r="39" spans="1:12" s="4" customFormat="1" x14ac:dyDescent="0.55000000000000004">
      <c r="A39" s="57"/>
      <c r="B39" s="57"/>
      <c r="C39" s="57"/>
      <c r="D39" s="30"/>
      <c r="E39" s="30"/>
      <c r="F39" s="30"/>
      <c r="G39" s="30"/>
      <c r="H39" s="30"/>
      <c r="I39" s="30"/>
      <c r="J39" s="30"/>
      <c r="K39" s="30"/>
      <c r="L39" s="30"/>
    </row>
    <row r="40" spans="1:12" s="4" customFormat="1" x14ac:dyDescent="0.55000000000000004">
      <c r="A40" s="57"/>
      <c r="B40" s="57"/>
      <c r="C40" s="57"/>
      <c r="D40" s="30"/>
      <c r="E40" s="30"/>
      <c r="F40" s="30"/>
      <c r="G40" s="30"/>
      <c r="H40" s="30"/>
      <c r="I40" s="30"/>
      <c r="J40" s="30"/>
      <c r="K40" s="30"/>
      <c r="L40" s="30"/>
    </row>
    <row r="41" spans="1:12" s="4" customFormat="1" x14ac:dyDescent="0.55000000000000004">
      <c r="A41" s="57"/>
      <c r="B41" s="57"/>
      <c r="C41" s="57"/>
      <c r="D41" s="30"/>
      <c r="E41" s="30"/>
      <c r="F41" s="30"/>
      <c r="G41" s="30"/>
      <c r="H41" s="30"/>
      <c r="I41" s="30"/>
      <c r="J41" s="30"/>
      <c r="K41" s="30"/>
      <c r="L41" s="30"/>
    </row>
    <row r="42" spans="1:12" s="4" customFormat="1" x14ac:dyDescent="0.55000000000000004">
      <c r="A42" s="57"/>
      <c r="B42" s="57"/>
      <c r="C42" s="57"/>
      <c r="D42" s="30"/>
      <c r="E42" s="30"/>
      <c r="F42" s="30"/>
      <c r="G42" s="30"/>
      <c r="H42" s="30"/>
      <c r="I42" s="30"/>
      <c r="J42" s="30"/>
      <c r="K42" s="30"/>
      <c r="L42" s="30"/>
    </row>
    <row r="43" spans="1:12" s="4" customFormat="1" x14ac:dyDescent="0.55000000000000004">
      <c r="A43" s="57"/>
      <c r="B43" s="57"/>
      <c r="C43" s="57"/>
      <c r="D43" s="30"/>
      <c r="E43" s="30"/>
      <c r="F43" s="30"/>
      <c r="G43" s="30"/>
      <c r="H43" s="30"/>
      <c r="I43" s="30"/>
      <c r="J43" s="30"/>
      <c r="K43" s="30"/>
      <c r="L43" s="30"/>
    </row>
    <row r="44" spans="1:12" s="4" customFormat="1" x14ac:dyDescent="0.55000000000000004">
      <c r="A44" s="57"/>
      <c r="B44" s="57"/>
      <c r="C44" s="57"/>
      <c r="D44" s="30"/>
      <c r="E44" s="30"/>
      <c r="F44" s="30"/>
      <c r="G44" s="30"/>
      <c r="H44" s="30"/>
      <c r="I44" s="30"/>
      <c r="J44" s="30"/>
      <c r="K44" s="30"/>
      <c r="L44" s="30"/>
    </row>
    <row r="45" spans="1:12" s="4" customFormat="1" x14ac:dyDescent="0.55000000000000004">
      <c r="A45" s="57"/>
      <c r="B45" s="57"/>
      <c r="C45" s="57"/>
      <c r="D45" s="30"/>
      <c r="E45" s="30"/>
      <c r="F45" s="30"/>
      <c r="G45" s="30"/>
      <c r="H45" s="30"/>
      <c r="I45" s="30"/>
      <c r="J45" s="30"/>
      <c r="K45" s="30"/>
      <c r="L45" s="30"/>
    </row>
  </sheetData>
  <mergeCells count="39">
    <mergeCell ref="E29:F29"/>
    <mergeCell ref="G29:H29"/>
    <mergeCell ref="I29:K29"/>
    <mergeCell ref="G23:H23"/>
    <mergeCell ref="I23:J23"/>
    <mergeCell ref="K23:L23"/>
    <mergeCell ref="G28:H28"/>
    <mergeCell ref="I28:K28"/>
    <mergeCell ref="F25:H25"/>
    <mergeCell ref="I25:L25"/>
    <mergeCell ref="E28:F28"/>
    <mergeCell ref="A24:D24"/>
    <mergeCell ref="E24:F24"/>
    <mergeCell ref="G24:H24"/>
    <mergeCell ref="I24:J24"/>
    <mergeCell ref="K24:L24"/>
    <mergeCell ref="A23:D23"/>
    <mergeCell ref="E23:F23"/>
    <mergeCell ref="C6:F6"/>
    <mergeCell ref="G6:I6"/>
    <mergeCell ref="J6:K6"/>
    <mergeCell ref="J7:K7"/>
    <mergeCell ref="A18:E18"/>
    <mergeCell ref="F18:G18"/>
    <mergeCell ref="H18:K18"/>
    <mergeCell ref="A21:D22"/>
    <mergeCell ref="E21:F22"/>
    <mergeCell ref="G21:H21"/>
    <mergeCell ref="I21:J22"/>
    <mergeCell ref="K21:L22"/>
    <mergeCell ref="G22:H22"/>
    <mergeCell ref="C5:F5"/>
    <mergeCell ref="G5:I5"/>
    <mergeCell ref="J5:K5"/>
    <mergeCell ref="G3:I3"/>
    <mergeCell ref="J3:K3"/>
    <mergeCell ref="C4:F4"/>
    <mergeCell ref="G4:I4"/>
    <mergeCell ref="J4:K4"/>
  </mergeCells>
  <phoneticPr fontId="1"/>
  <conditionalFormatting sqref="A6:K6">
    <cfRule type="expression" dxfId="3" priority="3">
      <formula>$I29&lt;&gt;""</formula>
    </cfRule>
  </conditionalFormatting>
  <conditionalFormatting sqref="E24">
    <cfRule type="expression" priority="1">
      <formula>#REF!&lt;=ROUNDDOWN(#REF!/2,-3)</formula>
    </cfRule>
  </conditionalFormatting>
  <conditionalFormatting sqref="E29">
    <cfRule type="expression" dxfId="2" priority="5">
      <formula>E29&lt;&gt;"ok"</formula>
    </cfRule>
  </conditionalFormatting>
  <conditionalFormatting sqref="G29">
    <cfRule type="expression" dxfId="1" priority="4">
      <formula>G29&lt;&gt;"ok"</formula>
    </cfRule>
  </conditionalFormatting>
  <conditionalFormatting sqref="I29">
    <cfRule type="expression" dxfId="0" priority="2">
      <formula>G29&lt;&gt;""</formula>
    </cfRule>
  </conditionalFormatting>
  <dataValidations count="1">
    <dataValidation type="list" allowBlank="1" showInputMessage="1" showErrorMessage="1" sqref="G11 I11" xr:uid="{7E02EC9F-0AEB-4192-8E86-DED39C70E3FE}">
      <formula1>"〇,"</formula1>
    </dataValidation>
  </dataValidations>
  <pageMargins left="0.98425196850393704" right="0.78740157480314965" top="0.78740157480314965" bottom="0.78740157480314965"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　申請者概要</vt:lpstr>
      <vt:lpstr>２①　経費明細表</vt:lpstr>
      <vt:lpstr>２②　実績額</vt:lpstr>
      <vt:lpstr>'１　申請者概要'!Print_Area</vt:lpstr>
      <vt:lpstr>'２①　経費明細表'!Print_Area</vt:lpstr>
      <vt:lpstr>'２②　実績額'!Print_Area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貴一</dc:creator>
  <cp:lastModifiedBy>浅井　拓</cp:lastModifiedBy>
  <cp:lastPrinted>2025-08-01T02:17:09Z</cp:lastPrinted>
  <dcterms:created xsi:type="dcterms:W3CDTF">2025-04-10T04:39:22Z</dcterms:created>
  <dcterms:modified xsi:type="dcterms:W3CDTF">2025-08-06T01:54:23Z</dcterms:modified>
</cp:coreProperties>
</file>