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lsv\1903000_経営支援課\12_経営支援G\★R7年度\★災害関係(R6.1能登地震)\05_起業促進補助金\01 公募要領・チラシ等\HPアップ\250806（公募要領変更）\"/>
    </mc:Choice>
  </mc:AlternateContent>
  <xr:revisionPtr revIDLastSave="0" documentId="13_ncr:1_{D08A9ECA-C86F-4FE9-8B46-3A0C3C14AB5A}" xr6:coauthVersionLast="47" xr6:coauthVersionMax="47" xr10:uidLastSave="{00000000-0000-0000-0000-000000000000}"/>
  <bookViews>
    <workbookView xWindow="-110" yWindow="-110" windowWidth="19420" windowHeight="10420" xr2:uid="{82CF5E27-86F7-452D-B9CD-861CC5D01DDF}"/>
  </bookViews>
  <sheets>
    <sheet name="１　申請者概要" sheetId="1" r:id="rId1"/>
    <sheet name="２①　経費明細表" sheetId="6" r:id="rId2"/>
    <sheet name="２②　実績額" sheetId="7" r:id="rId3"/>
  </sheets>
  <definedNames>
    <definedName name="_xlnm.Print_Area" localSheetId="0">'１　申請者概要'!$A$1:$P$59</definedName>
    <definedName name="_xlnm.Print_Area" localSheetId="1">'２①　経費明細表'!$A$1:$F$24</definedName>
    <definedName name="_xlnm.Print_Area" localSheetId="2">'２②　実績額'!$A$1:$L$30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7" l="1"/>
  <c r="G22" i="7" s="1"/>
  <c r="J6" i="7"/>
  <c r="E24" i="7" s="1"/>
  <c r="G6" i="7"/>
  <c r="J5" i="7"/>
  <c r="G5" i="7"/>
  <c r="J4" i="7"/>
  <c r="G4" i="7"/>
  <c r="F29" i="6"/>
  <c r="F28" i="6"/>
  <c r="F27" i="6"/>
  <c r="F22" i="6"/>
  <c r="E23" i="7" l="1"/>
  <c r="G23" i="7" s="1"/>
  <c r="G24" i="7"/>
  <c r="I24" i="7"/>
  <c r="D29" i="7"/>
  <c r="G29" i="7" s="1"/>
  <c r="J7" i="7"/>
  <c r="E29" i="7" s="1"/>
  <c r="L20" i="7"/>
  <c r="K24" i="7" l="1"/>
  <c r="I23" i="7"/>
  <c r="K23" i="7" s="1"/>
  <c r="I29" i="7"/>
  <c r="I25" i="7" s="1"/>
</calcChain>
</file>

<file path=xl/sharedStrings.xml><?xml version="1.0" encoding="utf-8"?>
<sst xmlns="http://schemas.openxmlformats.org/spreadsheetml/2006/main" count="156" uniqueCount="136">
  <si>
    <t>（ふりがな）</t>
    <phoneticPr fontId="1"/>
  </si>
  <si>
    <t>氏　　名</t>
    <rPh sb="0" eb="1">
      <t>シ</t>
    </rPh>
    <rPh sb="3" eb="4">
      <t>メイ</t>
    </rPh>
    <phoneticPr fontId="1"/>
  </si>
  <si>
    <t>性別</t>
    <rPh sb="0" eb="2">
      <t>セイベツ</t>
    </rPh>
    <phoneticPr fontId="1"/>
  </si>
  <si>
    <t>男</t>
    <rPh sb="0" eb="1">
      <t>オトコ</t>
    </rPh>
    <phoneticPr fontId="1"/>
  </si>
  <si>
    <t>女</t>
    <rPh sb="0" eb="1">
      <t>オンナ</t>
    </rPh>
    <phoneticPr fontId="1"/>
  </si>
  <si>
    <t>出身都道府県</t>
    <rPh sb="0" eb="2">
      <t>シュッシン</t>
    </rPh>
    <rPh sb="2" eb="6">
      <t>トドウフケン</t>
    </rPh>
    <phoneticPr fontId="1"/>
  </si>
  <si>
    <t>生年月日（年齢）</t>
    <rPh sb="0" eb="4">
      <t>セイネンガッピ</t>
    </rPh>
    <rPh sb="5" eb="7">
      <t>ネンレイ</t>
    </rPh>
    <phoneticPr fontId="1"/>
  </si>
  <si>
    <t>（　　　　　歳）</t>
    <rPh sb="6" eb="7">
      <t>サイ</t>
    </rPh>
    <phoneticPr fontId="1"/>
  </si>
  <si>
    <t>〒</t>
    <phoneticPr fontId="1"/>
  </si>
  <si>
    <t>連絡先住所等</t>
    <rPh sb="0" eb="3">
      <t>レンラクサキ</t>
    </rPh>
    <rPh sb="3" eb="5">
      <t>ジュウショ</t>
    </rPh>
    <rPh sb="5" eb="6">
      <t>ナド</t>
    </rPh>
    <phoneticPr fontId="1"/>
  </si>
  <si>
    <t>会社役員</t>
    <rPh sb="0" eb="2">
      <t>カイシャ</t>
    </rPh>
    <rPh sb="2" eb="4">
      <t>ヤクイン</t>
    </rPh>
    <phoneticPr fontId="1"/>
  </si>
  <si>
    <t>個人事業主</t>
    <rPh sb="0" eb="5">
      <t>コジンジギョウヌシ</t>
    </rPh>
    <phoneticPr fontId="1"/>
  </si>
  <si>
    <t>会社員</t>
    <rPh sb="0" eb="3">
      <t>カイシャイン</t>
    </rPh>
    <phoneticPr fontId="1"/>
  </si>
  <si>
    <t>専業主婦・主夫</t>
    <rPh sb="0" eb="4">
      <t>センギョウシュフ</t>
    </rPh>
    <rPh sb="5" eb="7">
      <t>シュフ</t>
    </rPh>
    <phoneticPr fontId="1"/>
  </si>
  <si>
    <t>パートタイマー・アルバイト</t>
    <phoneticPr fontId="1"/>
  </si>
  <si>
    <t>学生</t>
    <rPh sb="0" eb="2">
      <t>ガクセイ</t>
    </rPh>
    <phoneticPr fontId="1"/>
  </si>
  <si>
    <t>その他（　　　　　　　　　　　　　　　　）</t>
    <rPh sb="2" eb="3">
      <t>タ</t>
    </rPh>
    <phoneticPr fontId="1"/>
  </si>
  <si>
    <t>本事業創業
直前の職業</t>
    <rPh sb="0" eb="3">
      <t>ホンジギョウ</t>
    </rPh>
    <rPh sb="3" eb="5">
      <t>ソウギョウ</t>
    </rPh>
    <rPh sb="6" eb="8">
      <t>チョクゼン</t>
    </rPh>
    <rPh sb="9" eb="11">
      <t>ショクギョウ</t>
    </rPh>
    <phoneticPr fontId="1"/>
  </si>
  <si>
    <t>ＴＥＬ</t>
    <phoneticPr fontId="1"/>
  </si>
  <si>
    <t>携帯ＴＥＬ</t>
    <rPh sb="0" eb="2">
      <t>ケイタイ</t>
    </rPh>
    <phoneticPr fontId="1"/>
  </si>
  <si>
    <t>E-mail</t>
    <phoneticPr fontId="1"/>
  </si>
  <si>
    <t>事業形態</t>
    <rPh sb="0" eb="2">
      <t>ジギョウ</t>
    </rPh>
    <rPh sb="2" eb="4">
      <t>ケイタイ</t>
    </rPh>
    <phoneticPr fontId="1"/>
  </si>
  <si>
    <t>個人事業</t>
    <rPh sb="0" eb="2">
      <t>コジン</t>
    </rPh>
    <rPh sb="2" eb="4">
      <t>ジギョウ</t>
    </rPh>
    <phoneticPr fontId="1"/>
  </si>
  <si>
    <t>　　　　年　　　　月　　　　日</t>
    <rPh sb="4" eb="5">
      <t>ネン</t>
    </rPh>
    <rPh sb="9" eb="10">
      <t>ガツ</t>
    </rPh>
    <rPh sb="14" eb="15">
      <t>ニチ</t>
    </rPh>
    <phoneticPr fontId="1"/>
  </si>
  <si>
    <t>新たな企業</t>
    <rPh sb="0" eb="1">
      <t>アラ</t>
    </rPh>
    <rPh sb="3" eb="5">
      <t>キギョウ</t>
    </rPh>
    <phoneticPr fontId="1"/>
  </si>
  <si>
    <t>既存企業の第二創業（多店舗展開含む）</t>
    <rPh sb="0" eb="2">
      <t>キゾン</t>
    </rPh>
    <rPh sb="2" eb="4">
      <t>キギョウ</t>
    </rPh>
    <rPh sb="5" eb="7">
      <t>ダイニ</t>
    </rPh>
    <rPh sb="7" eb="9">
      <t>ソウギョウ</t>
    </rPh>
    <rPh sb="10" eb="13">
      <t>タテンポ</t>
    </rPh>
    <rPh sb="13" eb="15">
      <t>テンカイ</t>
    </rPh>
    <rPh sb="15" eb="16">
      <t>フク</t>
    </rPh>
    <phoneticPr fontId="1"/>
  </si>
  <si>
    <t>第三者承継</t>
    <rPh sb="0" eb="3">
      <t>ダイサンシャ</t>
    </rPh>
    <rPh sb="3" eb="5">
      <t>ショウケイ</t>
    </rPh>
    <phoneticPr fontId="1"/>
  </si>
  <si>
    <t>新規参入の方法</t>
    <rPh sb="0" eb="2">
      <t>シンキ</t>
    </rPh>
    <rPh sb="2" eb="4">
      <t>サンニュウ</t>
    </rPh>
    <rPh sb="5" eb="7">
      <t>ホウホウ</t>
    </rPh>
    <phoneticPr fontId="1"/>
  </si>
  <si>
    <t>法人名（屋号）</t>
    <rPh sb="0" eb="3">
      <t>ホウジンメイ</t>
    </rPh>
    <rPh sb="4" eb="6">
      <t>ヤゴウ</t>
    </rPh>
    <phoneticPr fontId="1"/>
  </si>
  <si>
    <t>令和　　　年　　　月　　　日</t>
    <rPh sb="0" eb="2">
      <t>レイワ</t>
    </rPh>
    <rPh sb="5" eb="6">
      <t>ネン</t>
    </rPh>
    <rPh sb="9" eb="10">
      <t>ガツ</t>
    </rPh>
    <rPh sb="13" eb="14">
      <t>ニチ</t>
    </rPh>
    <phoneticPr fontId="1"/>
  </si>
  <si>
    <t>特定非営利活動の種類</t>
    <rPh sb="0" eb="2">
      <t>トクテイ</t>
    </rPh>
    <rPh sb="2" eb="5">
      <t>ヒエイリ</t>
    </rPh>
    <rPh sb="5" eb="7">
      <t>カツドウ</t>
    </rPh>
    <rPh sb="8" eb="10">
      <t>シュルイ</t>
    </rPh>
    <phoneticPr fontId="1"/>
  </si>
  <si>
    <t>ア）中小企業者と連携して事業を行うもの</t>
    <rPh sb="2" eb="4">
      <t>チュウショウ</t>
    </rPh>
    <rPh sb="4" eb="6">
      <t>キギョウ</t>
    </rPh>
    <rPh sb="6" eb="7">
      <t>シャ</t>
    </rPh>
    <rPh sb="8" eb="10">
      <t>レンケイ</t>
    </rPh>
    <rPh sb="12" eb="14">
      <t>ジギョウ</t>
    </rPh>
    <rPh sb="15" eb="16">
      <t>オコナ</t>
    </rPh>
    <phoneticPr fontId="1"/>
  </si>
  <si>
    <t>イ）中小企業者の支援を行うために中小企業者が主体となて設立するもの</t>
    <rPh sb="2" eb="4">
      <t>チュウショウ</t>
    </rPh>
    <rPh sb="4" eb="6">
      <t>キギョウ</t>
    </rPh>
    <rPh sb="6" eb="7">
      <t>シャ</t>
    </rPh>
    <rPh sb="8" eb="10">
      <t>シエン</t>
    </rPh>
    <rPh sb="11" eb="12">
      <t>オコナ</t>
    </rPh>
    <rPh sb="16" eb="18">
      <t>チュウショウ</t>
    </rPh>
    <rPh sb="18" eb="20">
      <t>キギョウ</t>
    </rPh>
    <rPh sb="20" eb="21">
      <t>シャ</t>
    </rPh>
    <rPh sb="22" eb="24">
      <t>シュタイ</t>
    </rPh>
    <rPh sb="27" eb="29">
      <t>セツリツ</t>
    </rPh>
    <phoneticPr fontId="1"/>
  </si>
  <si>
    <t>ウ）新たな市場の創出を通じて、中小企業の市場拡大にも資する事業活動を</t>
    <rPh sb="2" eb="3">
      <t>アラ</t>
    </rPh>
    <rPh sb="5" eb="7">
      <t>シジョウ</t>
    </rPh>
    <rPh sb="8" eb="10">
      <t>ソウシュツ</t>
    </rPh>
    <rPh sb="11" eb="12">
      <t>ツウ</t>
    </rPh>
    <rPh sb="15" eb="19">
      <t>チュウショウキギョウ</t>
    </rPh>
    <rPh sb="20" eb="22">
      <t>シジョウ</t>
    </rPh>
    <rPh sb="22" eb="24">
      <t>カクダイ</t>
    </rPh>
    <rPh sb="26" eb="27">
      <t>シ</t>
    </rPh>
    <rPh sb="29" eb="33">
      <t>ジギョウカツドウ</t>
    </rPh>
    <phoneticPr fontId="1"/>
  </si>
  <si>
    <t>　　 行う者であって、有給職員を雇用するもの</t>
    <rPh sb="3" eb="4">
      <t>オコナ</t>
    </rPh>
    <rPh sb="5" eb="6">
      <t>モノ</t>
    </rPh>
    <rPh sb="11" eb="15">
      <t>ユウキュウショクイン</t>
    </rPh>
    <rPh sb="16" eb="18">
      <t>コヨウ</t>
    </rPh>
    <phoneticPr fontId="1"/>
  </si>
  <si>
    <t>特定非営利活動
法人の場合のみ
記載</t>
    <rPh sb="0" eb="2">
      <t>トクテイ</t>
    </rPh>
    <rPh sb="2" eb="5">
      <t>ヒエイリ</t>
    </rPh>
    <rPh sb="5" eb="7">
      <t>カツドウ</t>
    </rPh>
    <rPh sb="8" eb="10">
      <t>ホウジン</t>
    </rPh>
    <rPh sb="11" eb="13">
      <t>バアイ</t>
    </rPh>
    <rPh sb="16" eb="18">
      <t>キサイ</t>
    </rPh>
    <phoneticPr fontId="1"/>
  </si>
  <si>
    <t>大分類：</t>
    <rPh sb="0" eb="3">
      <t>ダイブンルイ</t>
    </rPh>
    <phoneticPr fontId="1"/>
  </si>
  <si>
    <t>中分類：</t>
    <rPh sb="0" eb="3">
      <t>チュウブンルイ</t>
    </rPh>
    <phoneticPr fontId="1"/>
  </si>
  <si>
    <r>
      <t xml:space="preserve">主たる業種
</t>
    </r>
    <r>
      <rPr>
        <sz val="10"/>
        <color theme="1"/>
        <rFont val="Meiryo UI"/>
        <family val="3"/>
        <charset val="128"/>
      </rPr>
      <t>（日本標準産業分類を記載）</t>
    </r>
    <rPh sb="0" eb="1">
      <t>シュ</t>
    </rPh>
    <rPh sb="3" eb="5">
      <t>ギョウシュ</t>
    </rPh>
    <rPh sb="7" eb="9">
      <t>ニホン</t>
    </rPh>
    <rPh sb="9" eb="11">
      <t>ヒョウジュン</t>
    </rPh>
    <rPh sb="11" eb="13">
      <t>サンギョウ</t>
    </rPh>
    <rPh sb="13" eb="15">
      <t>ブンルイ</t>
    </rPh>
    <rPh sb="16" eb="18">
      <t>キサイ</t>
    </rPh>
    <phoneticPr fontId="1"/>
  </si>
  <si>
    <t>資本金又は出資金
（会社・組合）</t>
    <rPh sb="0" eb="3">
      <t>シホンキン</t>
    </rPh>
    <rPh sb="3" eb="4">
      <t>マタ</t>
    </rPh>
    <rPh sb="5" eb="8">
      <t>シュッシキン</t>
    </rPh>
    <rPh sb="10" eb="12">
      <t>カイシャ</t>
    </rPh>
    <rPh sb="13" eb="15">
      <t>クミアイ</t>
    </rPh>
    <phoneticPr fontId="1"/>
  </si>
  <si>
    <t>株主又は出資者数
（会社・組合）</t>
    <rPh sb="0" eb="2">
      <t>カブヌシ</t>
    </rPh>
    <rPh sb="2" eb="3">
      <t>マタ</t>
    </rPh>
    <rPh sb="4" eb="7">
      <t>シュッシシャ</t>
    </rPh>
    <rPh sb="7" eb="8">
      <t>スウ</t>
    </rPh>
    <rPh sb="10" eb="12">
      <t>カイシャ</t>
    </rPh>
    <rPh sb="13" eb="15">
      <t>クミアイ</t>
    </rPh>
    <phoneticPr fontId="1"/>
  </si>
  <si>
    <t>（うち大企業からの出資：　　　　　　　　　　　千円）</t>
    <rPh sb="3" eb="6">
      <t>ダイキギョウ</t>
    </rPh>
    <rPh sb="9" eb="11">
      <t>シュッシ</t>
    </rPh>
    <rPh sb="23" eb="25">
      <t>センエン</t>
    </rPh>
    <phoneticPr fontId="1"/>
  </si>
  <si>
    <t>　　　　　　　　　　　　　　　　　　　　　　　　　　 千円</t>
    <rPh sb="27" eb="29">
      <t>センエン</t>
    </rPh>
    <phoneticPr fontId="1"/>
  </si>
  <si>
    <t>会社設立</t>
    <rPh sb="0" eb="2">
      <t>カイシャ</t>
    </rPh>
    <rPh sb="2" eb="4">
      <t>セツリツ</t>
    </rPh>
    <phoneticPr fontId="1"/>
  </si>
  <si>
    <t>株式会社</t>
    <rPh sb="0" eb="2">
      <t>カブシキ</t>
    </rPh>
    <rPh sb="2" eb="4">
      <t>カイシャ</t>
    </rPh>
    <phoneticPr fontId="1"/>
  </si>
  <si>
    <t>合名会社</t>
    <rPh sb="0" eb="2">
      <t>ゴウメイ</t>
    </rPh>
    <rPh sb="2" eb="4">
      <t>カイシャ</t>
    </rPh>
    <phoneticPr fontId="1"/>
  </si>
  <si>
    <t>合資会社</t>
    <rPh sb="0" eb="4">
      <t>ゴウシカイシャ</t>
    </rPh>
    <phoneticPr fontId="1"/>
  </si>
  <si>
    <t>合同会社</t>
    <rPh sb="0" eb="2">
      <t>ゴウドウ</t>
    </rPh>
    <rPh sb="2" eb="4">
      <t>カイシャ</t>
    </rPh>
    <phoneticPr fontId="1"/>
  </si>
  <si>
    <t>組合設立</t>
    <rPh sb="0" eb="2">
      <t>クミアイ</t>
    </rPh>
    <rPh sb="2" eb="4">
      <t>セツリツ</t>
    </rPh>
    <phoneticPr fontId="1"/>
  </si>
  <si>
    <t>企業組合</t>
    <rPh sb="0" eb="2">
      <t>キギョウ</t>
    </rPh>
    <rPh sb="2" eb="4">
      <t>クミアイ</t>
    </rPh>
    <phoneticPr fontId="1"/>
  </si>
  <si>
    <t>協業組合</t>
    <rPh sb="0" eb="2">
      <t>キョウギョウ</t>
    </rPh>
    <rPh sb="2" eb="4">
      <t>クミアイ</t>
    </rPh>
    <phoneticPr fontId="1"/>
  </si>
  <si>
    <t>特定非営利活動法人設立</t>
    <rPh sb="0" eb="2">
      <t>トクテイ</t>
    </rPh>
    <rPh sb="2" eb="5">
      <t>ヒエイリ</t>
    </rPh>
    <rPh sb="5" eb="7">
      <t>カツドウ</t>
    </rPh>
    <rPh sb="7" eb="9">
      <t>ホウジン</t>
    </rPh>
    <rPh sb="9" eb="11">
      <t>セツリツ</t>
    </rPh>
    <phoneticPr fontId="1"/>
  </si>
  <si>
    <t>　→</t>
    <phoneticPr fontId="1"/>
  </si>
  <si>
    <t xml:space="preserve"> 　（法人のみ）</t>
    <rPh sb="3" eb="5">
      <t>ホウジン</t>
    </rPh>
    <phoneticPr fontId="1"/>
  </si>
  <si>
    <t>　①役　　員：</t>
    <rPh sb="2" eb="3">
      <t>ヤク</t>
    </rPh>
    <rPh sb="5" eb="6">
      <t>イン</t>
    </rPh>
    <phoneticPr fontId="1"/>
  </si>
  <si>
    <t>名</t>
    <rPh sb="0" eb="1">
      <t>メイ</t>
    </rPh>
    <phoneticPr fontId="1"/>
  </si>
  <si>
    <t>（うち大企業の役員又は職員を兼ねている者：</t>
    <phoneticPr fontId="1"/>
  </si>
  <si>
    <t>名）</t>
    <rPh sb="0" eb="1">
      <t>メイ</t>
    </rPh>
    <phoneticPr fontId="1"/>
  </si>
  <si>
    <t>　②従業員：</t>
    <rPh sb="2" eb="5">
      <t>ジュウギョウイン</t>
    </rPh>
    <phoneticPr fontId="1"/>
  </si>
  <si>
    <t>　③ﾊﾟｰﾄ・ｱﾙﾊﾞｲﾄ：</t>
    <phoneticPr fontId="1"/>
  </si>
  <si>
    <t>合計</t>
    <rPh sb="0" eb="2">
      <t>ゴウケイ</t>
    </rPh>
    <phoneticPr fontId="1"/>
  </si>
  <si>
    <t>内訳</t>
    <rPh sb="0" eb="2">
      <t>ウチワケ</t>
    </rPh>
    <phoneticPr fontId="1"/>
  </si>
  <si>
    <t>役員・従業員数</t>
    <rPh sb="0" eb="2">
      <t>ヤクイン</t>
    </rPh>
    <rPh sb="3" eb="7">
      <t>ジュウギョウインスウ</t>
    </rPh>
    <phoneticPr fontId="1"/>
  </si>
  <si>
    <t>事業に必要な許認可・免許資格
（必要な場合のみ記載）</t>
    <rPh sb="0" eb="2">
      <t>ジギョウ</t>
    </rPh>
    <rPh sb="3" eb="5">
      <t>ヒツヨウ</t>
    </rPh>
    <rPh sb="6" eb="9">
      <t>キョニンカ</t>
    </rPh>
    <rPh sb="10" eb="12">
      <t>メンキョ</t>
    </rPh>
    <rPh sb="12" eb="14">
      <t>シカク</t>
    </rPh>
    <rPh sb="16" eb="18">
      <t>ヒツヨウ</t>
    </rPh>
    <rPh sb="19" eb="21">
      <t>バアイ</t>
    </rPh>
    <rPh sb="23" eb="25">
      <t>キサイ</t>
    </rPh>
    <phoneticPr fontId="1"/>
  </si>
  <si>
    <t>※日本産業分類は以下のURLからご確認ください</t>
    <phoneticPr fontId="1"/>
  </si>
  <si>
    <t>　　https://www.soumu.go.jp/toukei_toukatsu/index/seido/sangyo/02toukatsu01_03000023.html</t>
    <phoneticPr fontId="1"/>
  </si>
  <si>
    <t>許認可・免許等名称：</t>
    <rPh sb="0" eb="3">
      <t>キョニンカ</t>
    </rPh>
    <rPh sb="4" eb="6">
      <t>メンキョ</t>
    </rPh>
    <rPh sb="6" eb="7">
      <t>ナド</t>
    </rPh>
    <rPh sb="7" eb="9">
      <t>メイショウ</t>
    </rPh>
    <phoneticPr fontId="1"/>
  </si>
  <si>
    <t>１　申請者の概要等（項目を確認の上、記載してください。選択項目は、該当するものに☑してください。）</t>
    <rPh sb="2" eb="5">
      <t>シンセイシャ</t>
    </rPh>
    <rPh sb="6" eb="8">
      <t>ガイヨウ</t>
    </rPh>
    <rPh sb="8" eb="9">
      <t>ナド</t>
    </rPh>
    <rPh sb="10" eb="12">
      <t>コウモク</t>
    </rPh>
    <rPh sb="13" eb="15">
      <t>カクニン</t>
    </rPh>
    <rPh sb="16" eb="17">
      <t>ウエ</t>
    </rPh>
    <rPh sb="18" eb="20">
      <t>キサイ</t>
    </rPh>
    <rPh sb="27" eb="29">
      <t>センタク</t>
    </rPh>
    <rPh sb="29" eb="31">
      <t>コウモク</t>
    </rPh>
    <rPh sb="33" eb="35">
      <t>ガイトウ</t>
    </rPh>
    <phoneticPr fontId="1"/>
  </si>
  <si>
    <t>①　申請者</t>
    <rPh sb="2" eb="5">
      <t>シンセイシャ</t>
    </rPh>
    <phoneticPr fontId="1"/>
  </si>
  <si>
    <t>②　補助事業の実施形態</t>
    <rPh sb="2" eb="6">
      <t>ホジョジギョウ</t>
    </rPh>
    <rPh sb="7" eb="9">
      <t>ジッシ</t>
    </rPh>
    <rPh sb="9" eb="11">
      <t>ケイタイ</t>
    </rPh>
    <phoneticPr fontId="1"/>
  </si>
  <si>
    <t>（単位：円）</t>
    <rPh sb="1" eb="3">
      <t>タンイ</t>
    </rPh>
    <rPh sb="4" eb="5">
      <t>エン</t>
    </rPh>
    <phoneticPr fontId="9"/>
  </si>
  <si>
    <t>№</t>
    <phoneticPr fontId="9"/>
  </si>
  <si>
    <t>経費項目</t>
    <rPh sb="0" eb="2">
      <t>ケイヒ</t>
    </rPh>
    <rPh sb="2" eb="4">
      <t>コウモク</t>
    </rPh>
    <phoneticPr fontId="9"/>
  </si>
  <si>
    <t>経費内容</t>
    <rPh sb="0" eb="2">
      <t>ケイヒ</t>
    </rPh>
    <rPh sb="2" eb="4">
      <t>ナイヨウ</t>
    </rPh>
    <phoneticPr fontId="9"/>
  </si>
  <si>
    <t>支出先</t>
    <rPh sb="0" eb="2">
      <t>シシュツ</t>
    </rPh>
    <rPh sb="2" eb="3">
      <t>サキ</t>
    </rPh>
    <phoneticPr fontId="9"/>
  </si>
  <si>
    <t>支出額(税込)</t>
    <rPh sb="0" eb="3">
      <t>シシュツガク</t>
    </rPh>
    <rPh sb="4" eb="6">
      <t>ゼイコ</t>
    </rPh>
    <phoneticPr fontId="9"/>
  </si>
  <si>
    <t>例</t>
    <rPh sb="0" eb="1">
      <t>レイ</t>
    </rPh>
    <phoneticPr fontId="9"/>
  </si>
  <si>
    <t>施設等整備費</t>
    <rPh sb="0" eb="2">
      <t>シセツ</t>
    </rPh>
    <rPh sb="2" eb="3">
      <t>ナド</t>
    </rPh>
    <rPh sb="3" eb="6">
      <t>セイビヒ</t>
    </rPh>
    <phoneticPr fontId="9"/>
  </si>
  <si>
    <t>コンテナハウス購入費</t>
    <rPh sb="7" eb="10">
      <t>コウニュウヒ</t>
    </rPh>
    <phoneticPr fontId="9"/>
  </si>
  <si>
    <t>●×㈱</t>
    <phoneticPr fontId="9"/>
  </si>
  <si>
    <t>←経費項目はプルダウンリスト（▽タブ）から選択してください</t>
    <rPh sb="1" eb="3">
      <t>ケイヒ</t>
    </rPh>
    <rPh sb="3" eb="5">
      <t>コウモク</t>
    </rPh>
    <phoneticPr fontId="9"/>
  </si>
  <si>
    <t>※適宜行を追加してください</t>
    <rPh sb="1" eb="3">
      <t>テキギ</t>
    </rPh>
    <rPh sb="3" eb="4">
      <t>ギョウ</t>
    </rPh>
    <rPh sb="5" eb="7">
      <t>ツイカ</t>
    </rPh>
    <phoneticPr fontId="9"/>
  </si>
  <si>
    <t>※各経費の根拠となる見積書等のコピーを添付してください</t>
    <rPh sb="1" eb="4">
      <t>カクケイヒ</t>
    </rPh>
    <rPh sb="5" eb="7">
      <t>コンキョ</t>
    </rPh>
    <rPh sb="10" eb="13">
      <t>ミツモリショ</t>
    </rPh>
    <rPh sb="13" eb="14">
      <t>トウ</t>
    </rPh>
    <rPh sb="19" eb="21">
      <t>テンプ</t>
    </rPh>
    <phoneticPr fontId="9"/>
  </si>
  <si>
    <t>※ 経費項目の一覧</t>
    <rPh sb="2" eb="4">
      <t>ケイヒ</t>
    </rPh>
    <rPh sb="4" eb="6">
      <t>コウモク</t>
    </rPh>
    <rPh sb="7" eb="9">
      <t>イチラン</t>
    </rPh>
    <phoneticPr fontId="9"/>
  </si>
  <si>
    <t>車両購入費</t>
    <rPh sb="0" eb="2">
      <t>シャリョウ</t>
    </rPh>
    <rPh sb="2" eb="5">
      <t>コウニュウヒ</t>
    </rPh>
    <phoneticPr fontId="9"/>
  </si>
  <si>
    <t>機械装置費</t>
    <rPh sb="0" eb="2">
      <t>キカイ</t>
    </rPh>
    <rPh sb="2" eb="5">
      <t>ソウチヒ</t>
    </rPh>
    <phoneticPr fontId="9"/>
  </si>
  <si>
    <t>機械装置費(汎用機器)</t>
    <rPh sb="0" eb="2">
      <t>キカイ</t>
    </rPh>
    <rPh sb="2" eb="5">
      <t>ソウチヒ</t>
    </rPh>
    <rPh sb="6" eb="10">
      <t>ハンヨウキキ</t>
    </rPh>
    <phoneticPr fontId="9"/>
  </si>
  <si>
    <t>支出額(税込)</t>
    <rPh sb="0" eb="3">
      <t>シシュツガク</t>
    </rPh>
    <phoneticPr fontId="9"/>
  </si>
  <si>
    <t>支出額（税抜）</t>
    <rPh sb="0" eb="3">
      <t>シシュツガク</t>
    </rPh>
    <rPh sb="4" eb="5">
      <t>ゼイ</t>
    </rPh>
    <rPh sb="5" eb="6">
      <t>ヌ</t>
    </rPh>
    <phoneticPr fontId="9"/>
  </si>
  <si>
    <t>←すべて、他様式に記載の内容が自動入力されます</t>
    <rPh sb="5" eb="8">
      <t>ホカヨウシキ</t>
    </rPh>
    <phoneticPr fontId="9"/>
  </si>
  <si>
    <t>施設等整備費</t>
    <phoneticPr fontId="9"/>
  </si>
  <si>
    <t>車両購入費</t>
    <phoneticPr fontId="9"/>
  </si>
  <si>
    <t>機械装置費(汎用機器)</t>
    <rPh sb="6" eb="10">
      <t>ハンヨウキキ</t>
    </rPh>
    <phoneticPr fontId="9"/>
  </si>
  <si>
    <t>事業経費(税抜)合計　⇒　</t>
    <phoneticPr fontId="9"/>
  </si>
  <si>
    <t>はい</t>
    <phoneticPr fontId="9"/>
  </si>
  <si>
    <t>いいえ</t>
    <phoneticPr fontId="9"/>
  </si>
  <si>
    <t>（どちらかに〇）</t>
    <phoneticPr fontId="9"/>
  </si>
  <si>
    <t>補助率　2/3</t>
    <rPh sb="0" eb="3">
      <t>ホジョリツ</t>
    </rPh>
    <phoneticPr fontId="9"/>
  </si>
  <si>
    <t>補助率　1/2</t>
    <rPh sb="0" eb="3">
      <t>ホジョリツ</t>
    </rPh>
    <phoneticPr fontId="9"/>
  </si>
  <si>
    <t>補助金額算出</t>
    <rPh sb="0" eb="3">
      <t>ホジョキン</t>
    </rPh>
    <rPh sb="3" eb="4">
      <t>ガク</t>
    </rPh>
    <rPh sb="4" eb="6">
      <t>サンシュツ</t>
    </rPh>
    <phoneticPr fontId="9"/>
  </si>
  <si>
    <t>補助対象経費総額（税抜）に</t>
    <rPh sb="6" eb="8">
      <t>ソウガク</t>
    </rPh>
    <phoneticPr fontId="9"/>
  </si>
  <si>
    <t>を乗じた金額を記入</t>
    <phoneticPr fontId="9"/>
  </si>
  <si>
    <t>対象経費</t>
    <rPh sb="0" eb="2">
      <t>タイショウ</t>
    </rPh>
    <rPh sb="2" eb="4">
      <t>ケイヒ</t>
    </rPh>
    <phoneticPr fontId="9"/>
  </si>
  <si>
    <t>対象経費の</t>
    <rPh sb="0" eb="2">
      <t>タイショウ</t>
    </rPh>
    <rPh sb="2" eb="4">
      <t>ケイヒ</t>
    </rPh>
    <phoneticPr fontId="9"/>
  </si>
  <si>
    <t>上限</t>
    <rPh sb="0" eb="2">
      <t>ジョウゲン</t>
    </rPh>
    <phoneticPr fontId="9"/>
  </si>
  <si>
    <t>補助金額</t>
    <rPh sb="0" eb="3">
      <t>ホジョキン</t>
    </rPh>
    <rPh sb="3" eb="4">
      <t>ガク</t>
    </rPh>
    <phoneticPr fontId="9"/>
  </si>
  <si>
    <t xml:space="preserve">
</t>
    <phoneticPr fontId="9"/>
  </si>
  <si>
    <t>施設等整備費、車両購入費</t>
    <rPh sb="0" eb="2">
      <t>シセツ</t>
    </rPh>
    <rPh sb="2" eb="3">
      <t>ナド</t>
    </rPh>
    <rPh sb="3" eb="5">
      <t>セイビ</t>
    </rPh>
    <rPh sb="5" eb="6">
      <t>ヒ</t>
    </rPh>
    <rPh sb="7" eb="9">
      <t>シャリョウ</t>
    </rPh>
    <rPh sb="9" eb="11">
      <t>コウニュウ</t>
    </rPh>
    <rPh sb="11" eb="12">
      <t>ヒ</t>
    </rPh>
    <phoneticPr fontId="9"/>
  </si>
  <si>
    <t>機械装置費(汎用機器)</t>
    <phoneticPr fontId="9"/>
  </si>
  <si>
    <t>補助金額合計
※上限3,000,000円</t>
    <rPh sb="0" eb="3">
      <t>ホジョキン</t>
    </rPh>
    <rPh sb="3" eb="4">
      <t>ガク</t>
    </rPh>
    <rPh sb="4" eb="6">
      <t>ゴウケイ</t>
    </rPh>
    <rPh sb="8" eb="10">
      <t>ジョウゲン</t>
    </rPh>
    <rPh sb="19" eb="20">
      <t>エン</t>
    </rPh>
    <phoneticPr fontId="9"/>
  </si>
  <si>
    <t>←「補助対象経費が条件に合いません」と表示される場合は、機械装置費の金額が要件にあっていないので、見直しをしてください。</t>
    <rPh sb="2" eb="6">
      <t>ホジョタイショウ</t>
    </rPh>
    <rPh sb="6" eb="8">
      <t>ケイヒ</t>
    </rPh>
    <rPh sb="9" eb="11">
      <t>ジョウケン</t>
    </rPh>
    <rPh sb="12" eb="13">
      <t>ア</t>
    </rPh>
    <rPh sb="19" eb="21">
      <t>ヒョウジ</t>
    </rPh>
    <rPh sb="24" eb="26">
      <t>バアイ</t>
    </rPh>
    <rPh sb="28" eb="30">
      <t>キカイ</t>
    </rPh>
    <rPh sb="30" eb="33">
      <t>ソウチヒ</t>
    </rPh>
    <rPh sb="34" eb="36">
      <t>キンガク</t>
    </rPh>
    <rPh sb="37" eb="39">
      <t>ヨウケン</t>
    </rPh>
    <rPh sb="49" eb="51">
      <t>ミナオ</t>
    </rPh>
    <phoneticPr fontId="9"/>
  </si>
  <si>
    <t>機械装置費確認</t>
    <rPh sb="0" eb="4">
      <t>キカイソウチ</t>
    </rPh>
    <rPh sb="4" eb="5">
      <t>ヒ</t>
    </rPh>
    <rPh sb="5" eb="7">
      <t>カクニン</t>
    </rPh>
    <phoneticPr fontId="9"/>
  </si>
  <si>
    <t>支出額（税抜）</t>
    <phoneticPr fontId="9"/>
  </si>
  <si>
    <t>1/2チェック</t>
    <phoneticPr fontId="9"/>
  </si>
  <si>
    <t>30万円チェック</t>
    <rPh sb="3" eb="4">
      <t>エン</t>
    </rPh>
    <phoneticPr fontId="9"/>
  </si>
  <si>
    <t>コメント</t>
    <phoneticPr fontId="9"/>
  </si>
  <si>
    <t>機械装置費(汎用機器)</t>
    <rPh sb="0" eb="2">
      <t>キカイ</t>
    </rPh>
    <rPh sb="2" eb="5">
      <t>ソウチヒ</t>
    </rPh>
    <rPh sb="6" eb="8">
      <t>ハンヨウ</t>
    </rPh>
    <rPh sb="8" eb="10">
      <t>キキ</t>
    </rPh>
    <phoneticPr fontId="9"/>
  </si>
  <si>
    <t>新たな起業に該当しますか？</t>
    <rPh sb="0" eb="1">
      <t>アラ</t>
    </rPh>
    <rPh sb="3" eb="5">
      <t>キギョウ</t>
    </rPh>
    <rPh sb="6" eb="8">
      <t>ガイトウ</t>
    </rPh>
    <phoneticPr fontId="9"/>
  </si>
  <si>
    <r>
      <t>※経費の支払い方法は、</t>
    </r>
    <r>
      <rPr>
        <sz val="12"/>
        <color rgb="FFFF0000"/>
        <rFont val="Meiryo UI"/>
        <family val="3"/>
        <charset val="128"/>
      </rPr>
      <t>原則銀行振込</t>
    </r>
    <r>
      <rPr>
        <sz val="12"/>
        <color theme="1"/>
        <rFont val="Meiryo UI"/>
        <family val="3"/>
        <charset val="128"/>
      </rPr>
      <t>とします</t>
    </r>
    <rPh sb="1" eb="3">
      <t>ケイヒ</t>
    </rPh>
    <rPh sb="4" eb="6">
      <t>シハラ</t>
    </rPh>
    <rPh sb="7" eb="9">
      <t>ホウホウ</t>
    </rPh>
    <rPh sb="11" eb="13">
      <t>ゲンソク</t>
    </rPh>
    <rPh sb="13" eb="15">
      <t>ギンコウ</t>
    </rPh>
    <rPh sb="15" eb="17">
      <t>フリコミ</t>
    </rPh>
    <phoneticPr fontId="9"/>
  </si>
  <si>
    <t>支出額(税抜)</t>
    <rPh sb="5" eb="6">
      <t>ヌ</t>
    </rPh>
    <phoneticPr fontId="9"/>
  </si>
  <si>
    <t>①　経費明細表</t>
    <rPh sb="2" eb="4">
      <t>ケイヒ</t>
    </rPh>
    <rPh sb="4" eb="6">
      <t>メイサイ</t>
    </rPh>
    <rPh sb="6" eb="7">
      <t>ヒョウ</t>
    </rPh>
    <phoneticPr fontId="1"/>
  </si>
  <si>
    <t>　　　　　　　　　　　　　　　　　　　　　　　　　　 名</t>
    <rPh sb="27" eb="28">
      <t>メイ</t>
    </rPh>
    <phoneticPr fontId="1"/>
  </si>
  <si>
    <t>（うち大企業からの出資：　　　　　　　　　　　名）</t>
    <rPh sb="3" eb="6">
      <t>ダイキギョウ</t>
    </rPh>
    <rPh sb="9" eb="11">
      <t>シュッシ</t>
    </rPh>
    <rPh sb="23" eb="24">
      <t>メイ</t>
    </rPh>
    <phoneticPr fontId="1"/>
  </si>
  <si>
    <t>石川県起業促進補助金　補助事業実績書</t>
    <rPh sb="0" eb="3">
      <t>イシカワケン</t>
    </rPh>
    <rPh sb="3" eb="5">
      <t>キギョウ</t>
    </rPh>
    <rPh sb="5" eb="7">
      <t>ソクシン</t>
    </rPh>
    <rPh sb="7" eb="10">
      <t>ホジョキン</t>
    </rPh>
    <rPh sb="11" eb="15">
      <t>ホジョジギョウ</t>
    </rPh>
    <rPh sb="15" eb="18">
      <t>ジッセキショ</t>
    </rPh>
    <phoneticPr fontId="1"/>
  </si>
  <si>
    <t>様式第４号－２</t>
    <rPh sb="0" eb="2">
      <t>ヨウシキ</t>
    </rPh>
    <rPh sb="2" eb="3">
      <t>ダイ</t>
    </rPh>
    <rPh sb="4" eb="5">
      <t>ゴウ</t>
    </rPh>
    <phoneticPr fontId="1"/>
  </si>
  <si>
    <t>事業実施地
※能登６市町</t>
    <rPh sb="0" eb="2">
      <t>ジギョウ</t>
    </rPh>
    <rPh sb="2" eb="4">
      <t>ジッシ</t>
    </rPh>
    <rPh sb="4" eb="5">
      <t>チ</t>
    </rPh>
    <rPh sb="7" eb="9">
      <t>ノト</t>
    </rPh>
    <rPh sb="10" eb="12">
      <t>シマチ</t>
    </rPh>
    <phoneticPr fontId="1"/>
  </si>
  <si>
    <t>開業・法人設立日</t>
    <rPh sb="0" eb="2">
      <t>カイギョウ</t>
    </rPh>
    <rPh sb="3" eb="5">
      <t>ホウジン</t>
    </rPh>
    <rPh sb="5" eb="8">
      <t>セツリツビ</t>
    </rPh>
    <phoneticPr fontId="1"/>
  </si>
  <si>
    <t>２　事業経費及び実績額</t>
    <rPh sb="2" eb="4">
      <t>ジギョウ</t>
    </rPh>
    <rPh sb="4" eb="6">
      <t>ケイヒ</t>
    </rPh>
    <rPh sb="6" eb="7">
      <t>オヨ</t>
    </rPh>
    <rPh sb="8" eb="10">
      <t>ジッセキ</t>
    </rPh>
    <rPh sb="10" eb="11">
      <t>ガク</t>
    </rPh>
    <phoneticPr fontId="1"/>
  </si>
  <si>
    <t>（予定ではなく、実際の開業日または法人設立日を記入ください。）</t>
    <rPh sb="1" eb="3">
      <t>ヨテイ</t>
    </rPh>
    <rPh sb="8" eb="10">
      <t>ジッサイ</t>
    </rPh>
    <rPh sb="11" eb="13">
      <t>カイギョウ</t>
    </rPh>
    <rPh sb="13" eb="14">
      <t>ヒ</t>
    </rPh>
    <rPh sb="17" eb="19">
      <t>ホウジン</t>
    </rPh>
    <rPh sb="19" eb="21">
      <t>セツリツ</t>
    </rPh>
    <rPh sb="21" eb="22">
      <t>ビ</t>
    </rPh>
    <rPh sb="23" eb="25">
      <t>キニュウ</t>
    </rPh>
    <phoneticPr fontId="1"/>
  </si>
  <si>
    <t>②補助金実績額</t>
    <rPh sb="3" eb="4">
      <t>キン</t>
    </rPh>
    <rPh sb="4" eb="6">
      <t>ジッセキ</t>
    </rPh>
    <phoneticPr fontId="9"/>
  </si>
  <si>
    <t>③事業の実施内容</t>
    <rPh sb="1" eb="3">
      <t>ジギョウ</t>
    </rPh>
    <rPh sb="4" eb="6">
      <t>ジッシ</t>
    </rPh>
    <rPh sb="6" eb="8">
      <t>ナイヨウ</t>
    </rPh>
    <phoneticPr fontId="1"/>
  </si>
  <si>
    <t>取得時期：</t>
    <rPh sb="0" eb="2">
      <t>シュトク</t>
    </rPh>
    <rPh sb="2" eb="4">
      <t>ジキ</t>
    </rPh>
    <phoneticPr fontId="1"/>
  </si>
  <si>
    <t>着手</t>
    <rPh sb="0" eb="2">
      <t>チャクシュ</t>
    </rPh>
    <phoneticPr fontId="1"/>
  </si>
  <si>
    <t>完了</t>
    <rPh sb="0" eb="2">
      <t>カンリョウ</t>
    </rPh>
    <phoneticPr fontId="1"/>
  </si>
  <si>
    <t>④事業実施期間</t>
    <rPh sb="1" eb="3">
      <t>ジギョウ</t>
    </rPh>
    <rPh sb="3" eb="7">
      <t>ジッシキカン</t>
    </rPh>
    <phoneticPr fontId="1"/>
  </si>
  <si>
    <t>令和　　年　　月　　日</t>
    <rPh sb="0" eb="2">
      <t>レイワ</t>
    </rPh>
    <rPh sb="4" eb="5">
      <t>ネン</t>
    </rPh>
    <rPh sb="7" eb="8">
      <t>ツキ</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</si>
</sst>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1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sz val="16"/>
      <color theme="1"/>
      <name val="Meiryo UI"/>
      <family val="3"/>
      <charset val="128"/>
    </font>
    <font>
      <b/>
      <sz val="14"/>
      <color theme="1"/>
      <name val="Meiryo UI"/>
      <family val="3"/>
      <charset val="128"/>
    </font>
    <font>
      <sz val="10"/>
      <color theme="1"/>
      <name val="Meiryo UI"/>
      <family val="3"/>
      <charset val="128"/>
    </font>
    <font>
      <b/>
      <sz val="16"/>
      <color theme="1"/>
      <name val="Meiryo UI"/>
      <family val="3"/>
      <charset val="128"/>
    </font>
    <font>
      <sz val="12"/>
      <color theme="1"/>
      <name val="BIZ UDPゴシック"/>
      <family val="2"/>
      <charset val="128"/>
    </font>
    <font>
      <sz val="6"/>
      <name val="BIZ UDPゴシック"/>
      <family val="2"/>
      <charset val="128"/>
    </font>
    <font>
      <sz val="12"/>
      <color rgb="FF0000FF"/>
      <name val="Meiryo UI"/>
      <family val="3"/>
      <charset val="128"/>
    </font>
    <font>
      <sz val="12"/>
      <color rgb="FF0070C0"/>
      <name val="Meiryo UI"/>
      <family val="3"/>
      <charset val="128"/>
    </font>
    <font>
      <sz val="12"/>
      <color rgb="FFFF0000"/>
      <name val="Meiryo UI"/>
      <family val="3"/>
      <charset val="128"/>
    </font>
    <font>
      <u/>
      <sz val="12"/>
      <color theme="1"/>
      <name val="Meiryo UI"/>
      <family val="3"/>
      <charset val="128"/>
    </font>
    <font>
      <u/>
      <sz val="18"/>
      <color theme="1"/>
      <name val="Meiryo UI"/>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ck">
        <color indexed="64"/>
      </right>
      <top style="thin">
        <color auto="1"/>
      </top>
      <bottom/>
      <diagonal/>
    </border>
    <border>
      <left style="thick">
        <color indexed="64"/>
      </left>
      <right style="thick">
        <color indexed="64"/>
      </right>
      <top style="thick">
        <color indexed="64"/>
      </top>
      <bottom style="thick">
        <color indexed="64"/>
      </bottom>
      <diagonal/>
    </border>
    <border>
      <left/>
      <right/>
      <top style="double">
        <color indexed="64"/>
      </top>
      <bottom style="thin">
        <color auto="1"/>
      </bottom>
      <diagonal/>
    </border>
    <border>
      <left/>
      <right style="thin">
        <color indexed="64"/>
      </right>
      <top style="double">
        <color indexed="64"/>
      </top>
      <bottom style="thin">
        <color indexed="64"/>
      </bottom>
      <diagonal/>
    </border>
    <border>
      <left style="thin">
        <color auto="1"/>
      </left>
      <right/>
      <top style="double">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auto="1"/>
      </left>
      <right/>
      <top style="thin">
        <color indexed="64"/>
      </top>
      <bottom/>
      <diagonal style="thin">
        <color auto="1"/>
      </diagonal>
    </border>
    <border diagonalDown="1">
      <left/>
      <right/>
      <top style="thin">
        <color indexed="64"/>
      </top>
      <bottom/>
      <diagonal style="thin">
        <color auto="1"/>
      </diagonal>
    </border>
    <border diagonalDown="1">
      <left/>
      <right style="thin">
        <color auto="1"/>
      </right>
      <top style="thin">
        <color indexed="64"/>
      </top>
      <bottom/>
      <diagonal style="thin">
        <color auto="1"/>
      </diagonal>
    </border>
    <border diagonalDown="1">
      <left style="thin">
        <color auto="1"/>
      </left>
      <right/>
      <top/>
      <bottom style="double">
        <color indexed="64"/>
      </bottom>
      <diagonal style="thin">
        <color auto="1"/>
      </diagonal>
    </border>
    <border diagonalDown="1">
      <left/>
      <right/>
      <top/>
      <bottom style="double">
        <color indexed="64"/>
      </bottom>
      <diagonal style="thin">
        <color auto="1"/>
      </diagonal>
    </border>
    <border diagonalDown="1">
      <left/>
      <right style="thin">
        <color auto="1"/>
      </right>
      <top/>
      <bottom style="double">
        <color indexed="64"/>
      </bottom>
      <diagonal style="thin">
        <color auto="1"/>
      </diagonal>
    </border>
    <border>
      <left/>
      <right style="medium">
        <color indexed="64"/>
      </right>
      <top style="medium">
        <color indexed="64"/>
      </top>
      <bottom/>
      <diagonal/>
    </border>
  </borders>
  <cellStyleXfs count="2">
    <xf numFmtId="0" fontId="0" fillId="0" borderId="0">
      <alignment vertical="center"/>
    </xf>
    <xf numFmtId="0" fontId="8" fillId="0" borderId="0">
      <alignment vertical="center"/>
    </xf>
  </cellStyleXfs>
  <cellXfs count="278">
    <xf numFmtId="0" fontId="0" fillId="0" borderId="0" xfId="0">
      <alignment vertical="center"/>
    </xf>
    <xf numFmtId="176" fontId="3" fillId="3" borderId="1" xfId="1" applyNumberFormat="1" applyFont="1" applyFill="1" applyBorder="1" applyAlignment="1" applyProtection="1">
      <alignment vertical="center" shrinkToFit="1"/>
      <protection locked="0"/>
    </xf>
    <xf numFmtId="177" fontId="3" fillId="3" borderId="1" xfId="1" applyNumberFormat="1" applyFont="1" applyFill="1" applyBorder="1" applyAlignment="1" applyProtection="1">
      <alignment vertical="center" shrinkToFit="1"/>
      <protection locked="0"/>
    </xf>
    <xf numFmtId="0" fontId="3" fillId="3" borderId="1" xfId="1" applyFont="1" applyFill="1" applyBorder="1" applyAlignment="1" applyProtection="1">
      <alignment vertical="center" shrinkToFit="1"/>
      <protection locked="0"/>
    </xf>
    <xf numFmtId="0" fontId="3" fillId="0" borderId="0" xfId="1" applyFont="1" applyProtection="1">
      <alignment vertical="center"/>
      <protection hidden="1"/>
    </xf>
    <xf numFmtId="0" fontId="3" fillId="6" borderId="0" xfId="1" applyFont="1" applyFill="1" applyProtection="1">
      <alignment vertical="center"/>
      <protection hidden="1"/>
    </xf>
    <xf numFmtId="176" fontId="3" fillId="6" borderId="0" xfId="1" applyNumberFormat="1" applyFont="1" applyFill="1" applyAlignment="1" applyProtection="1">
      <alignment vertical="center" shrinkToFit="1"/>
      <protection hidden="1"/>
    </xf>
    <xf numFmtId="0" fontId="3" fillId="0" borderId="0" xfId="1" applyFont="1" applyAlignment="1" applyProtection="1">
      <alignment vertical="center" wrapText="1"/>
      <protection hidden="1"/>
    </xf>
    <xf numFmtId="176" fontId="3" fillId="0" borderId="0" xfId="1" applyNumberFormat="1" applyFont="1" applyProtection="1">
      <alignment vertical="center"/>
      <protection hidden="1"/>
    </xf>
    <xf numFmtId="0" fontId="3" fillId="0" borderId="0" xfId="0" applyFont="1" applyProtection="1">
      <alignment vertical="center"/>
    </xf>
    <xf numFmtId="0" fontId="5" fillId="0" borderId="0" xfId="0" applyFont="1" applyProtection="1">
      <alignment vertical="center"/>
    </xf>
    <xf numFmtId="0" fontId="3" fillId="0" borderId="17" xfId="0" applyFont="1" applyFill="1" applyBorder="1" applyProtection="1">
      <alignment vertical="center"/>
    </xf>
    <xf numFmtId="0" fontId="3" fillId="0" borderId="16" xfId="0" applyFont="1" applyBorder="1" applyProtection="1">
      <alignment vertical="center"/>
    </xf>
    <xf numFmtId="0" fontId="3" fillId="0" borderId="4" xfId="0" applyFont="1" applyFill="1" applyBorder="1" applyProtection="1">
      <alignment vertical="center"/>
    </xf>
    <xf numFmtId="0" fontId="3" fillId="0" borderId="5" xfId="0" applyFont="1" applyBorder="1" applyProtection="1">
      <alignment vertical="center"/>
    </xf>
    <xf numFmtId="0" fontId="3" fillId="0" borderId="6" xfId="0" applyFont="1" applyFill="1" applyBorder="1" applyProtection="1">
      <alignment vertical="center"/>
    </xf>
    <xf numFmtId="0" fontId="3" fillId="0" borderId="0" xfId="0" applyFont="1" applyFill="1" applyBorder="1" applyProtection="1">
      <alignment vertical="center"/>
    </xf>
    <xf numFmtId="0" fontId="3" fillId="0" borderId="7" xfId="0" applyFont="1" applyFill="1" applyBorder="1" applyProtection="1">
      <alignment vertical="center"/>
    </xf>
    <xf numFmtId="0" fontId="3" fillId="0" borderId="20" xfId="0" applyFont="1" applyBorder="1" applyProtection="1">
      <alignment vertical="center"/>
    </xf>
    <xf numFmtId="0" fontId="3" fillId="0" borderId="22" xfId="0" applyFont="1" applyBorder="1" applyProtection="1">
      <alignment vertical="center"/>
    </xf>
    <xf numFmtId="0" fontId="3" fillId="0" borderId="2" xfId="0" applyFont="1" applyBorder="1" applyProtection="1">
      <alignment vertical="center"/>
    </xf>
    <xf numFmtId="0" fontId="3" fillId="0" borderId="13" xfId="0" applyFont="1" applyBorder="1" applyProtection="1">
      <alignment vertical="center"/>
    </xf>
    <xf numFmtId="0" fontId="3" fillId="0" borderId="4" xfId="0" applyFont="1" applyBorder="1" applyProtection="1">
      <alignment vertical="center"/>
    </xf>
    <xf numFmtId="0" fontId="3" fillId="0" borderId="6" xfId="0" applyFont="1" applyBorder="1" applyProtection="1">
      <alignment vertical="center"/>
    </xf>
    <xf numFmtId="0" fontId="3" fillId="0" borderId="0" xfId="0" applyFont="1" applyBorder="1" applyProtection="1">
      <alignment vertical="center"/>
    </xf>
    <xf numFmtId="0" fontId="3" fillId="0" borderId="25" xfId="0" applyFont="1" applyBorder="1" applyProtection="1">
      <alignment vertical="center"/>
    </xf>
    <xf numFmtId="0" fontId="3" fillId="0" borderId="12" xfId="0" applyFont="1" applyBorder="1" applyProtection="1">
      <alignment vertical="center"/>
    </xf>
    <xf numFmtId="0" fontId="3" fillId="3" borderId="7" xfId="0" applyFont="1" applyFill="1" applyBorder="1" applyProtection="1">
      <alignment vertical="center"/>
      <protection locked="0"/>
    </xf>
    <xf numFmtId="0" fontId="3" fillId="0" borderId="0" xfId="0" applyFont="1" applyProtection="1">
      <alignment vertical="center"/>
      <protection locked="0"/>
    </xf>
    <xf numFmtId="0" fontId="10" fillId="0" borderId="0" xfId="1" applyFont="1" applyProtection="1">
      <alignment vertical="center"/>
    </xf>
    <xf numFmtId="0" fontId="3" fillId="0" borderId="0" xfId="1" applyFont="1" applyProtection="1">
      <alignment vertical="center"/>
    </xf>
    <xf numFmtId="0" fontId="3" fillId="0" borderId="0" xfId="1" applyFont="1" applyBorder="1" applyAlignment="1" applyProtection="1">
      <alignment horizontal="center" vertical="center"/>
    </xf>
    <xf numFmtId="0" fontId="3" fillId="0" borderId="0" xfId="1" applyFont="1" applyAlignment="1" applyProtection="1">
      <alignment horizontal="right"/>
    </xf>
    <xf numFmtId="0" fontId="3" fillId="0" borderId="2" xfId="1" applyFont="1" applyBorder="1" applyAlignment="1" applyProtection="1">
      <alignment horizontal="center" vertical="center"/>
    </xf>
    <xf numFmtId="0" fontId="10" fillId="0" borderId="0" xfId="1" applyFont="1" applyAlignment="1" applyProtection="1">
      <alignment horizontal="center" vertical="center"/>
    </xf>
    <xf numFmtId="0" fontId="3" fillId="0" borderId="0" xfId="1" applyFont="1" applyAlignment="1" applyProtection="1">
      <alignment horizontal="center" vertical="center"/>
    </xf>
    <xf numFmtId="0" fontId="11" fillId="4" borderId="1" xfId="1" applyFont="1" applyFill="1" applyBorder="1" applyAlignment="1" applyProtection="1">
      <alignment horizontal="center" vertical="center"/>
    </xf>
    <xf numFmtId="0" fontId="11" fillId="5" borderId="1" xfId="1" applyFont="1" applyFill="1" applyBorder="1" applyAlignment="1" applyProtection="1">
      <alignment vertical="center" shrinkToFit="1"/>
    </xf>
    <xf numFmtId="176" fontId="11" fillId="4" borderId="1" xfId="1" applyNumberFormat="1" applyFont="1" applyFill="1" applyBorder="1" applyAlignment="1" applyProtection="1">
      <alignment vertical="center" shrinkToFit="1"/>
    </xf>
    <xf numFmtId="0" fontId="3" fillId="3" borderId="1" xfId="1" applyFont="1" applyFill="1" applyBorder="1" applyAlignment="1" applyProtection="1">
      <alignment horizontal="center" vertical="center"/>
    </xf>
    <xf numFmtId="0" fontId="3" fillId="3" borderId="1" xfId="1" applyFont="1" applyFill="1" applyBorder="1" applyAlignment="1" applyProtection="1">
      <alignment vertical="center" shrinkToFit="1"/>
    </xf>
    <xf numFmtId="0" fontId="3" fillId="3" borderId="1" xfId="1" applyFont="1" applyFill="1" applyBorder="1" applyAlignment="1" applyProtection="1">
      <alignment horizontal="center" vertical="center" shrinkToFit="1"/>
    </xf>
    <xf numFmtId="0" fontId="3" fillId="0" borderId="4" xfId="1" applyFont="1" applyBorder="1" applyAlignment="1" applyProtection="1">
      <alignment horizontal="center" vertical="center" shrinkToFit="1"/>
    </xf>
    <xf numFmtId="0" fontId="3" fillId="0" borderId="7" xfId="1" applyFont="1" applyBorder="1" applyAlignment="1" applyProtection="1">
      <alignment vertical="center" shrinkToFit="1"/>
    </xf>
    <xf numFmtId="177" fontId="3" fillId="0" borderId="7" xfId="1" applyNumberFormat="1" applyFont="1" applyBorder="1" applyAlignment="1" applyProtection="1">
      <alignment vertical="center" shrinkToFit="1"/>
    </xf>
    <xf numFmtId="177" fontId="3" fillId="0" borderId="0" xfId="1" applyNumberFormat="1" applyFont="1" applyAlignment="1" applyProtection="1">
      <alignment vertical="center" shrinkToFit="1"/>
    </xf>
    <xf numFmtId="0" fontId="3" fillId="0" borderId="6" xfId="1" applyFont="1" applyBorder="1" applyAlignment="1" applyProtection="1">
      <alignment horizontal="left" vertical="center"/>
    </xf>
    <xf numFmtId="0" fontId="3" fillId="0" borderId="0" xfId="1" applyFont="1" applyAlignment="1" applyProtection="1">
      <alignment horizontal="left"/>
    </xf>
    <xf numFmtId="0" fontId="3" fillId="0" borderId="6" xfId="1" applyFont="1" applyBorder="1" applyAlignment="1" applyProtection="1">
      <alignment horizontal="centerContinuous" vertical="center"/>
    </xf>
    <xf numFmtId="0" fontId="3" fillId="0" borderId="44" xfId="1" applyFont="1" applyBorder="1" applyAlignment="1" applyProtection="1">
      <alignment horizontal="right" vertical="center" indent="2"/>
    </xf>
    <xf numFmtId="177" fontId="3" fillId="0" borderId="45" xfId="1" applyNumberFormat="1" applyFont="1" applyBorder="1" applyAlignment="1" applyProtection="1">
      <alignment vertical="center" shrinkToFit="1"/>
    </xf>
    <xf numFmtId="0" fontId="3" fillId="0" borderId="0" xfId="1" applyFont="1" applyAlignment="1" applyProtection="1">
      <alignment horizontal="left" vertical="center"/>
    </xf>
    <xf numFmtId="0" fontId="3" fillId="0" borderId="0" xfId="1" applyFont="1" applyAlignment="1" applyProtection="1">
      <alignment horizontal="centerContinuous" vertical="center"/>
    </xf>
    <xf numFmtId="0" fontId="3" fillId="0" borderId="0" xfId="1" applyFont="1" applyAlignment="1" applyProtection="1">
      <alignment horizontal="right" vertical="center" indent="2"/>
    </xf>
    <xf numFmtId="177" fontId="3" fillId="0" borderId="0" xfId="1" applyNumberFormat="1" applyFont="1" applyAlignment="1" applyProtection="1">
      <alignment horizontal="center" vertical="center" shrinkToFit="1"/>
    </xf>
    <xf numFmtId="177" fontId="3" fillId="0" borderId="0" xfId="1" applyNumberFormat="1" applyFont="1" applyAlignment="1" applyProtection="1">
      <alignment vertical="center" wrapText="1" shrinkToFit="1"/>
    </xf>
    <xf numFmtId="0" fontId="3" fillId="0" borderId="0" xfId="1" applyFont="1" applyAlignment="1" applyProtection="1">
      <alignment horizontal="left" vertical="center" indent="1"/>
    </xf>
    <xf numFmtId="0" fontId="3" fillId="0" borderId="0" xfId="1" applyFont="1" applyAlignment="1" applyProtection="1">
      <alignment horizontal="left" vertical="center" indent="3"/>
    </xf>
    <xf numFmtId="0" fontId="3" fillId="0" borderId="8" xfId="1" applyFont="1" applyBorder="1" applyAlignment="1" applyProtection="1">
      <alignment horizontal="center" vertical="center" shrinkToFit="1"/>
    </xf>
    <xf numFmtId="0" fontId="11" fillId="4" borderId="1" xfId="1" applyFont="1" applyFill="1" applyBorder="1" applyAlignment="1" applyProtection="1">
      <alignment vertical="center" shrinkToFit="1"/>
    </xf>
    <xf numFmtId="0" fontId="3" fillId="6" borderId="0" xfId="1" applyFont="1" applyFill="1" applyProtection="1">
      <alignment vertical="center"/>
    </xf>
    <xf numFmtId="0" fontId="6" fillId="6" borderId="0" xfId="1" applyFont="1" applyFill="1" applyAlignment="1" applyProtection="1">
      <alignment horizontal="right"/>
    </xf>
    <xf numFmtId="0" fontId="6" fillId="6" borderId="39" xfId="1" applyFont="1" applyFill="1" applyBorder="1" applyAlignment="1" applyProtection="1">
      <alignment horizontal="center" vertical="center"/>
    </xf>
    <xf numFmtId="0" fontId="6" fillId="6" borderId="40" xfId="1" applyFont="1" applyFill="1" applyBorder="1" applyAlignment="1" applyProtection="1">
      <alignment horizontal="center" vertical="center"/>
    </xf>
    <xf numFmtId="0" fontId="6" fillId="6" borderId="40" xfId="1" applyFont="1" applyFill="1" applyBorder="1" applyAlignment="1" applyProtection="1">
      <alignment horizontal="right" vertical="center" wrapText="1"/>
    </xf>
    <xf numFmtId="0" fontId="6" fillId="6" borderId="0" xfId="1" applyFont="1" applyFill="1" applyAlignment="1" applyProtection="1">
      <alignment vertical="center" wrapText="1"/>
    </xf>
    <xf numFmtId="0" fontId="3" fillId="6" borderId="1" xfId="1" applyFont="1" applyFill="1" applyBorder="1" applyAlignment="1" applyProtection="1">
      <alignment horizontal="center" vertical="center"/>
    </xf>
    <xf numFmtId="0" fontId="3" fillId="6" borderId="10" xfId="1" applyFont="1" applyFill="1" applyBorder="1" applyAlignment="1" applyProtection="1">
      <alignment horizontal="right" vertical="center"/>
    </xf>
    <xf numFmtId="176" fontId="3" fillId="6" borderId="0" xfId="1" applyNumberFormat="1" applyFont="1" applyFill="1" applyAlignment="1" applyProtection="1">
      <alignment vertical="center" shrinkToFit="1"/>
    </xf>
    <xf numFmtId="0" fontId="3" fillId="6" borderId="2" xfId="1" applyFont="1" applyFill="1" applyBorder="1" applyProtection="1">
      <alignment vertical="center"/>
    </xf>
    <xf numFmtId="0" fontId="3" fillId="6" borderId="6" xfId="1" applyFont="1" applyFill="1" applyBorder="1" applyProtection="1">
      <alignment vertical="center"/>
    </xf>
    <xf numFmtId="0" fontId="3" fillId="6" borderId="6" xfId="1" applyFont="1" applyFill="1" applyBorder="1" applyAlignment="1" applyProtection="1">
      <alignment horizontal="right" vertical="center"/>
    </xf>
    <xf numFmtId="0" fontId="6" fillId="6" borderId="6" xfId="1" applyFont="1" applyFill="1" applyBorder="1" applyAlignment="1" applyProtection="1">
      <alignment horizontal="left" vertical="center"/>
    </xf>
    <xf numFmtId="176" fontId="3" fillId="6" borderId="6" xfId="1" applyNumberFormat="1" applyFont="1" applyFill="1" applyBorder="1" applyAlignment="1" applyProtection="1">
      <alignment vertical="center" shrinkToFit="1"/>
    </xf>
    <xf numFmtId="0" fontId="3" fillId="0" borderId="2" xfId="1" applyFont="1" applyBorder="1" applyProtection="1">
      <alignment vertical="center"/>
    </xf>
    <xf numFmtId="0" fontId="3" fillId="0" borderId="6" xfId="1" applyFont="1" applyBorder="1" applyProtection="1">
      <alignment vertical="center"/>
    </xf>
    <xf numFmtId="176" fontId="3" fillId="6" borderId="3" xfId="1" applyNumberFormat="1" applyFont="1" applyFill="1" applyBorder="1" applyAlignment="1" applyProtection="1">
      <alignment vertical="center" shrinkToFit="1"/>
    </xf>
    <xf numFmtId="0" fontId="3" fillId="0" borderId="13" xfId="1" applyFont="1" applyBorder="1" applyAlignment="1" applyProtection="1">
      <alignment horizontal="left" vertical="center" indent="1"/>
    </xf>
    <xf numFmtId="176" fontId="3" fillId="6" borderId="14" xfId="1" applyNumberFormat="1" applyFont="1" applyFill="1" applyBorder="1" applyAlignment="1" applyProtection="1">
      <alignment vertical="center" shrinkToFit="1"/>
    </xf>
    <xf numFmtId="0" fontId="3" fillId="0" borderId="4" xfId="1" applyFont="1" applyBorder="1" applyProtection="1">
      <alignment vertical="center"/>
    </xf>
    <xf numFmtId="0" fontId="3" fillId="0" borderId="7" xfId="1" applyFont="1" applyBorder="1" applyProtection="1">
      <alignment vertical="center"/>
    </xf>
    <xf numFmtId="176" fontId="3" fillId="6" borderId="7" xfId="1" applyNumberFormat="1" applyFont="1" applyFill="1" applyBorder="1" applyAlignment="1" applyProtection="1">
      <alignment vertical="center" shrinkToFit="1"/>
    </xf>
    <xf numFmtId="176" fontId="3" fillId="6" borderId="5" xfId="1" applyNumberFormat="1" applyFont="1" applyFill="1" applyBorder="1" applyAlignment="1" applyProtection="1">
      <alignment vertical="center" shrinkToFit="1"/>
    </xf>
    <xf numFmtId="0" fontId="3" fillId="6" borderId="0" xfId="1" applyFont="1" applyFill="1" applyAlignment="1" applyProtection="1">
      <alignment horizontal="right" vertical="center"/>
    </xf>
    <xf numFmtId="0" fontId="6" fillId="6" borderId="0" xfId="1" applyFont="1" applyFill="1" applyAlignment="1" applyProtection="1">
      <alignment horizontal="left" vertical="center"/>
    </xf>
    <xf numFmtId="0" fontId="3" fillId="6" borderId="0" xfId="1" applyFont="1" applyFill="1" applyAlignment="1" applyProtection="1">
      <alignment horizontal="left" vertical="center"/>
    </xf>
    <xf numFmtId="0" fontId="3" fillId="6" borderId="0" xfId="1" applyFont="1" applyFill="1" applyAlignment="1" applyProtection="1">
      <alignment horizontal="right"/>
    </xf>
    <xf numFmtId="0" fontId="13" fillId="0" borderId="0" xfId="1" applyFont="1" applyAlignment="1" applyProtection="1">
      <alignment vertical="center" shrinkToFit="1"/>
    </xf>
    <xf numFmtId="12" fontId="14" fillId="0" borderId="0" xfId="1" applyNumberFormat="1" applyFont="1" applyAlignment="1" applyProtection="1">
      <alignment horizontal="center" vertical="center" shrinkToFit="1"/>
    </xf>
    <xf numFmtId="176" fontId="6" fillId="6" borderId="0" xfId="1" applyNumberFormat="1" applyFont="1" applyFill="1" applyAlignment="1" applyProtection="1">
      <alignment vertical="center" shrinkToFit="1"/>
    </xf>
    <xf numFmtId="0" fontId="6" fillId="6" borderId="1" xfId="1" applyFont="1" applyFill="1" applyBorder="1" applyAlignment="1" applyProtection="1">
      <alignment horizontal="left" vertical="center"/>
    </xf>
    <xf numFmtId="3" fontId="3" fillId="6" borderId="1" xfId="1" applyNumberFormat="1" applyFont="1" applyFill="1" applyBorder="1" applyProtection="1">
      <alignment vertical="center"/>
    </xf>
    <xf numFmtId="3" fontId="3" fillId="3" borderId="45" xfId="1" applyNumberFormat="1"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3" fillId="2" borderId="5" xfId="0" applyFont="1" applyFill="1" applyBorder="1" applyAlignment="1" applyProtection="1">
      <alignment horizontal="center" vertical="center" shrinkToFit="1"/>
    </xf>
    <xf numFmtId="0" fontId="2" fillId="2" borderId="15"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3" borderId="17" xfId="0" applyFont="1" applyFill="1" applyBorder="1" applyAlignment="1" applyProtection="1">
      <alignment horizontal="left" vertical="center"/>
      <protection locked="0"/>
    </xf>
    <xf numFmtId="0" fontId="3" fillId="3" borderId="18" xfId="0" applyFont="1" applyFill="1" applyBorder="1" applyAlignment="1" applyProtection="1">
      <alignment horizontal="left" vertical="center"/>
      <protection locked="0"/>
    </xf>
    <xf numFmtId="0" fontId="3" fillId="3" borderId="16"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2" borderId="19"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3" borderId="25" xfId="0" applyFont="1" applyFill="1" applyBorder="1" applyAlignment="1" applyProtection="1">
      <alignment horizontal="left" vertical="center"/>
      <protection locked="0"/>
    </xf>
    <xf numFmtId="0" fontId="3" fillId="3" borderId="22"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3" borderId="20" xfId="0" applyFont="1" applyFill="1" applyBorder="1" applyAlignment="1" applyProtection="1">
      <alignment horizontal="left" vertical="center"/>
      <protection locked="0"/>
    </xf>
    <xf numFmtId="0" fontId="3" fillId="3" borderId="22" xfId="0" applyFont="1" applyFill="1" applyBorder="1" applyAlignment="1" applyProtection="1">
      <alignment horizontal="left" vertical="center"/>
      <protection locked="0"/>
    </xf>
    <xf numFmtId="0" fontId="3" fillId="2" borderId="26"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28"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3" borderId="1"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protection locked="0"/>
    </xf>
    <xf numFmtId="0" fontId="3" fillId="0" borderId="6" xfId="0" applyFont="1" applyBorder="1" applyAlignment="1" applyProtection="1">
      <alignment horizontal="left" vertical="center"/>
    </xf>
    <xf numFmtId="0" fontId="3" fillId="0" borderId="27"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29"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25" xfId="0" applyFont="1" applyBorder="1" applyAlignment="1" applyProtection="1">
      <alignment horizontal="left" vertical="center"/>
    </xf>
    <xf numFmtId="0" fontId="3" fillId="0" borderId="22" xfId="0" applyFont="1" applyBorder="1" applyAlignment="1" applyProtection="1">
      <alignment horizontal="left" vertical="center"/>
    </xf>
    <xf numFmtId="0" fontId="3" fillId="0" borderId="18" xfId="0" applyFont="1" applyBorder="1" applyAlignment="1" applyProtection="1">
      <alignment horizontal="left" vertical="center"/>
    </xf>
    <xf numFmtId="0" fontId="3" fillId="0" borderId="23" xfId="0" applyFont="1" applyBorder="1" applyAlignment="1" applyProtection="1">
      <alignment horizontal="left" vertical="center"/>
    </xf>
    <xf numFmtId="0" fontId="3" fillId="2" borderId="2"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7" fillId="0" borderId="0" xfId="0" applyFont="1" applyAlignment="1" applyProtection="1">
      <alignment horizontal="center" vertical="center"/>
    </xf>
    <xf numFmtId="0" fontId="3" fillId="0" borderId="10" xfId="0" applyFont="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3" fillId="0" borderId="1" xfId="0" applyFont="1" applyBorder="1" applyAlignment="1" applyProtection="1">
      <alignment horizontal="left" vertical="center" wrapText="1"/>
    </xf>
    <xf numFmtId="0" fontId="3" fillId="3" borderId="1"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xf>
    <xf numFmtId="0" fontId="3" fillId="0" borderId="7" xfId="0" applyFont="1" applyBorder="1" applyAlignment="1" applyProtection="1">
      <alignment horizontal="left" vertical="top"/>
    </xf>
    <xf numFmtId="0" fontId="3" fillId="0" borderId="25" xfId="0" applyFont="1" applyBorder="1" applyAlignment="1" applyProtection="1">
      <alignment horizontal="left" vertical="top"/>
    </xf>
    <xf numFmtId="0" fontId="3" fillId="2" borderId="26"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3" fillId="3" borderId="2" xfId="0" applyFont="1" applyFill="1" applyBorder="1" applyAlignment="1" applyProtection="1">
      <alignment horizontal="left" vertical="center"/>
      <protection locked="0"/>
    </xf>
    <xf numFmtId="0" fontId="3" fillId="3" borderId="27"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0" borderId="7" xfId="0" applyFont="1" applyBorder="1" applyAlignment="1" applyProtection="1">
      <alignment horizontal="center" vertical="center" shrinkToFit="1"/>
    </xf>
    <xf numFmtId="0" fontId="3" fillId="0" borderId="5" xfId="0" applyFont="1" applyBorder="1" applyAlignment="1" applyProtection="1">
      <alignment horizontal="center" vertical="center" shrinkToFit="1"/>
    </xf>
    <xf numFmtId="0" fontId="3" fillId="2" borderId="1" xfId="0" applyFont="1" applyFill="1" applyBorder="1" applyAlignment="1" applyProtection="1">
      <alignment horizontal="center" vertical="center" wrapText="1"/>
    </xf>
    <xf numFmtId="0" fontId="3" fillId="3" borderId="13"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0" borderId="2"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3" borderId="0" xfId="0" applyFont="1" applyFill="1" applyBorder="1" applyAlignment="1" applyProtection="1">
      <alignment horizontal="left" vertical="center"/>
      <protection locked="0"/>
    </xf>
    <xf numFmtId="0" fontId="3" fillId="3" borderId="14"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wrapText="1"/>
    </xf>
    <xf numFmtId="0" fontId="3" fillId="2" borderId="28"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0" borderId="25" xfId="0" applyFont="1" applyBorder="1" applyAlignment="1" applyProtection="1">
      <alignment horizontal="center" vertical="center"/>
    </xf>
    <xf numFmtId="0" fontId="3" fillId="0" borderId="4" xfId="0" applyFont="1" applyBorder="1" applyAlignment="1" applyProtection="1">
      <alignment horizontal="left" vertical="center"/>
    </xf>
    <xf numFmtId="0" fontId="3" fillId="0" borderId="2" xfId="0" applyFont="1" applyBorder="1" applyAlignment="1" applyProtection="1">
      <alignment horizontal="left" vertical="center"/>
    </xf>
    <xf numFmtId="0" fontId="3" fillId="3" borderId="6" xfId="0" applyFont="1" applyFill="1" applyBorder="1" applyAlignment="1" applyProtection="1">
      <alignment horizontal="center" vertical="center"/>
      <protection locked="0"/>
    </xf>
    <xf numFmtId="0" fontId="3" fillId="0" borderId="27" xfId="0" applyFont="1" applyBorder="1" applyAlignment="1" applyProtection="1">
      <alignment horizontal="center" vertical="center"/>
    </xf>
    <xf numFmtId="0" fontId="3" fillId="0" borderId="7" xfId="0" applyFont="1" applyBorder="1" applyAlignment="1" applyProtection="1">
      <alignment horizontal="right" vertical="center"/>
    </xf>
    <xf numFmtId="0" fontId="3" fillId="2" borderId="2" xfId="0" applyFont="1" applyFill="1" applyBorder="1" applyAlignment="1" applyProtection="1">
      <alignment horizontal="center" vertical="center"/>
    </xf>
    <xf numFmtId="0" fontId="3" fillId="3" borderId="13" xfId="0" applyFont="1" applyFill="1" applyBorder="1" applyAlignment="1" applyProtection="1">
      <alignment horizontal="left" vertical="center"/>
      <protection locked="0"/>
    </xf>
    <xf numFmtId="0" fontId="3" fillId="0" borderId="29" xfId="0" applyFont="1" applyBorder="1" applyAlignment="1" applyProtection="1">
      <alignment horizontal="center" vertical="center"/>
    </xf>
    <xf numFmtId="0" fontId="3" fillId="3" borderId="35" xfId="0" applyFont="1" applyFill="1" applyBorder="1" applyAlignment="1" applyProtection="1">
      <alignment horizontal="left" vertical="center"/>
      <protection locked="0"/>
    </xf>
    <xf numFmtId="0" fontId="3" fillId="3" borderId="38" xfId="0" applyFont="1" applyFill="1" applyBorder="1" applyAlignment="1" applyProtection="1">
      <alignment horizontal="left" vertical="center"/>
      <protection locked="0"/>
    </xf>
    <xf numFmtId="0" fontId="3" fillId="3" borderId="0"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0" borderId="3"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8"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34" xfId="0" applyFont="1" applyFill="1" applyBorder="1" applyAlignment="1" applyProtection="1">
      <alignment horizontal="center" vertical="center"/>
    </xf>
    <xf numFmtId="0" fontId="3" fillId="2" borderId="35" xfId="0" applyFont="1" applyFill="1" applyBorder="1" applyAlignment="1" applyProtection="1">
      <alignment horizontal="center" vertical="center"/>
    </xf>
    <xf numFmtId="0" fontId="3" fillId="2" borderId="36" xfId="0" applyFont="1" applyFill="1" applyBorder="1" applyAlignment="1" applyProtection="1">
      <alignment horizontal="center" vertical="center"/>
    </xf>
    <xf numFmtId="0" fontId="3" fillId="0" borderId="37" xfId="0" applyFont="1" applyBorder="1" applyAlignment="1" applyProtection="1">
      <alignment horizontal="left" vertical="center"/>
    </xf>
    <xf numFmtId="0" fontId="3" fillId="0" borderId="35" xfId="0" applyFont="1" applyBorder="1" applyAlignment="1" applyProtection="1">
      <alignment horizontal="left" vertical="center"/>
    </xf>
    <xf numFmtId="0" fontId="3" fillId="3" borderId="12" xfId="0" applyFont="1" applyFill="1" applyBorder="1" applyAlignment="1" applyProtection="1">
      <alignment horizontal="center" vertical="center"/>
      <protection locked="0"/>
    </xf>
    <xf numFmtId="0" fontId="3" fillId="0" borderId="12"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10" xfId="0" applyFont="1" applyBorder="1" applyAlignment="1" applyProtection="1">
      <alignment horizontal="left" vertical="center"/>
    </xf>
    <xf numFmtId="0" fontId="3" fillId="0" borderId="12" xfId="0" applyFont="1" applyBorder="1" applyAlignment="1" applyProtection="1">
      <alignment horizontal="left" vertical="center"/>
    </xf>
    <xf numFmtId="0" fontId="3" fillId="0" borderId="10" xfId="0" applyFont="1" applyBorder="1" applyAlignment="1" applyProtection="1">
      <alignment horizontal="left" vertical="center" shrinkToFit="1"/>
    </xf>
    <xf numFmtId="0" fontId="3" fillId="0" borderId="12" xfId="0" applyFont="1" applyBorder="1" applyAlignment="1" applyProtection="1">
      <alignment horizontal="left" vertical="center" shrinkToFit="1"/>
    </xf>
    <xf numFmtId="0" fontId="5" fillId="0" borderId="0" xfId="1" applyFont="1" applyAlignment="1" applyProtection="1">
      <alignment horizontal="left" vertical="center"/>
    </xf>
    <xf numFmtId="0" fontId="3" fillId="0" borderId="0" xfId="1" applyFont="1" applyBorder="1" applyAlignment="1" applyProtection="1">
      <alignment horizontal="left" vertical="center"/>
    </xf>
    <xf numFmtId="0" fontId="3" fillId="6" borderId="12" xfId="1" applyFont="1" applyFill="1" applyBorder="1" applyProtection="1">
      <alignment vertical="center"/>
    </xf>
    <xf numFmtId="0" fontId="3" fillId="6" borderId="11" xfId="1" applyFont="1" applyFill="1" applyBorder="1" applyProtection="1">
      <alignment vertical="center"/>
    </xf>
    <xf numFmtId="176" fontId="3" fillId="6" borderId="1" xfId="1" applyNumberFormat="1" applyFont="1" applyFill="1" applyBorder="1" applyAlignment="1" applyProtection="1">
      <alignment horizontal="right" vertical="center" shrinkToFit="1"/>
    </xf>
    <xf numFmtId="176" fontId="3" fillId="6" borderId="10" xfId="1" applyNumberFormat="1" applyFont="1" applyFill="1" applyBorder="1" applyAlignment="1" applyProtection="1">
      <alignment horizontal="right" vertical="center" shrinkToFit="1"/>
    </xf>
    <xf numFmtId="176" fontId="3" fillId="6" borderId="11" xfId="1" applyNumberFormat="1" applyFont="1" applyFill="1" applyBorder="1" applyAlignment="1" applyProtection="1">
      <alignment horizontal="right" vertical="center" shrinkToFit="1"/>
    </xf>
    <xf numFmtId="0" fontId="6" fillId="6" borderId="39" xfId="1" applyFont="1" applyFill="1" applyBorder="1" applyAlignment="1" applyProtection="1">
      <alignment horizontal="center" vertical="center" wrapText="1"/>
    </xf>
    <xf numFmtId="0" fontId="6" fillId="6" borderId="40" xfId="1" applyFont="1" applyFill="1" applyBorder="1" applyAlignment="1" applyProtection="1">
      <alignment horizontal="center" vertical="center" wrapText="1"/>
    </xf>
    <xf numFmtId="0" fontId="6" fillId="6" borderId="41" xfId="1" applyFont="1" applyFill="1" applyBorder="1" applyAlignment="1" applyProtection="1">
      <alignment horizontal="center" vertical="center" wrapText="1"/>
    </xf>
    <xf numFmtId="0" fontId="3" fillId="6" borderId="46" xfId="1" applyFont="1" applyFill="1" applyBorder="1" applyProtection="1">
      <alignment vertical="center"/>
    </xf>
    <xf numFmtId="0" fontId="3" fillId="6" borderId="47" xfId="1" applyFont="1" applyFill="1" applyBorder="1" applyProtection="1">
      <alignment vertical="center"/>
    </xf>
    <xf numFmtId="176" fontId="3" fillId="6" borderId="9" xfId="1" applyNumberFormat="1" applyFont="1" applyFill="1" applyBorder="1" applyAlignment="1" applyProtection="1">
      <alignment horizontal="right" vertical="center" shrinkToFit="1"/>
    </xf>
    <xf numFmtId="176" fontId="3" fillId="6" borderId="4" xfId="1" applyNumberFormat="1" applyFont="1" applyFill="1" applyBorder="1" applyAlignment="1" applyProtection="1">
      <alignment horizontal="right" vertical="center" shrinkToFit="1"/>
    </xf>
    <xf numFmtId="176" fontId="3" fillId="6" borderId="48" xfId="1" applyNumberFormat="1" applyFont="1" applyFill="1" applyBorder="1" applyAlignment="1" applyProtection="1">
      <alignment horizontal="right" vertical="center" shrinkToFit="1"/>
    </xf>
    <xf numFmtId="176" fontId="3" fillId="6" borderId="47" xfId="1" applyNumberFormat="1" applyFont="1" applyFill="1" applyBorder="1" applyAlignment="1" applyProtection="1">
      <alignment horizontal="right" vertical="center" shrinkToFit="1"/>
    </xf>
    <xf numFmtId="0" fontId="3" fillId="6" borderId="4" xfId="1" applyFont="1" applyFill="1" applyBorder="1" applyAlignment="1" applyProtection="1">
      <alignment vertical="center" shrinkToFit="1"/>
      <protection hidden="1"/>
    </xf>
    <xf numFmtId="0" fontId="3" fillId="6" borderId="7" xfId="1" applyFont="1" applyFill="1" applyBorder="1" applyAlignment="1" applyProtection="1">
      <alignment vertical="center" shrinkToFit="1"/>
      <protection hidden="1"/>
    </xf>
    <xf numFmtId="0" fontId="3" fillId="6" borderId="5" xfId="1" applyFont="1" applyFill="1" applyBorder="1" applyAlignment="1" applyProtection="1">
      <alignment vertical="center" shrinkToFit="1"/>
      <protection hidden="1"/>
    </xf>
    <xf numFmtId="176" fontId="3" fillId="6" borderId="4" xfId="1" applyNumberFormat="1" applyFont="1" applyFill="1" applyBorder="1" applyAlignment="1" applyProtection="1">
      <alignment horizontal="right" vertical="center" shrinkToFit="1"/>
      <protection hidden="1"/>
    </xf>
    <xf numFmtId="176" fontId="3" fillId="6" borderId="5" xfId="1" applyNumberFormat="1" applyFont="1" applyFill="1" applyBorder="1" applyAlignment="1" applyProtection="1">
      <alignment horizontal="right" vertical="center" shrinkToFit="1"/>
      <protection hidden="1"/>
    </xf>
    <xf numFmtId="176" fontId="3" fillId="6" borderId="49" xfId="1" applyNumberFormat="1" applyFont="1" applyFill="1" applyBorder="1" applyAlignment="1" applyProtection="1">
      <alignment horizontal="right" vertical="center" shrinkToFit="1"/>
    </xf>
    <xf numFmtId="176" fontId="3" fillId="6" borderId="50" xfId="1" applyNumberFormat="1" applyFont="1" applyFill="1" applyBorder="1" applyAlignment="1" applyProtection="1">
      <alignment horizontal="right" vertical="center" shrinkToFit="1"/>
    </xf>
    <xf numFmtId="0" fontId="13" fillId="0" borderId="0" xfId="1" applyFont="1" applyAlignment="1" applyProtection="1">
      <alignment vertical="center" shrinkToFit="1"/>
    </xf>
    <xf numFmtId="12" fontId="14" fillId="0" borderId="0" xfId="1" applyNumberFormat="1" applyFont="1" applyAlignment="1" applyProtection="1">
      <alignment horizontal="center" vertical="center" shrinkToFit="1"/>
    </xf>
    <xf numFmtId="0" fontId="3" fillId="6" borderId="10" xfId="1" applyFont="1" applyFill="1" applyBorder="1" applyAlignment="1" applyProtection="1">
      <alignment vertical="center" shrinkToFit="1"/>
      <protection hidden="1"/>
    </xf>
    <xf numFmtId="0" fontId="3" fillId="6" borderId="12" xfId="1" applyFont="1" applyFill="1" applyBorder="1" applyAlignment="1" applyProtection="1">
      <alignment vertical="center" shrinkToFit="1"/>
      <protection hidden="1"/>
    </xf>
    <xf numFmtId="0" fontId="3" fillId="6" borderId="11" xfId="1" applyFont="1" applyFill="1" applyBorder="1" applyAlignment="1" applyProtection="1">
      <alignment vertical="center" shrinkToFit="1"/>
      <protection hidden="1"/>
    </xf>
    <xf numFmtId="176" fontId="3" fillId="0" borderId="10" xfId="1" applyNumberFormat="1" applyFont="1" applyBorder="1" applyAlignment="1" applyProtection="1">
      <alignment horizontal="right" vertical="center" shrinkToFit="1"/>
      <protection hidden="1"/>
    </xf>
    <xf numFmtId="176" fontId="3" fillId="0" borderId="11" xfId="1" applyNumberFormat="1" applyFont="1" applyBorder="1" applyAlignment="1" applyProtection="1">
      <alignment horizontal="right" vertical="center" shrinkToFit="1"/>
      <protection hidden="1"/>
    </xf>
    <xf numFmtId="176" fontId="3" fillId="6" borderId="10" xfId="1" applyNumberFormat="1" applyFont="1" applyFill="1" applyBorder="1" applyAlignment="1" applyProtection="1">
      <alignment horizontal="right" vertical="center" shrinkToFit="1"/>
      <protection hidden="1"/>
    </xf>
    <xf numFmtId="176" fontId="3" fillId="6" borderId="11" xfId="1" applyNumberFormat="1" applyFont="1" applyFill="1" applyBorder="1" applyAlignment="1" applyProtection="1">
      <alignment horizontal="right" vertical="center" shrinkToFit="1"/>
      <protection hidden="1"/>
    </xf>
    <xf numFmtId="0" fontId="3" fillId="6" borderId="51" xfId="1" applyFont="1" applyFill="1" applyBorder="1" applyProtection="1">
      <alignment vertical="center"/>
      <protection hidden="1"/>
    </xf>
    <xf numFmtId="0" fontId="3" fillId="6" borderId="52" xfId="1" applyFont="1" applyFill="1" applyBorder="1" applyProtection="1">
      <alignment vertical="center"/>
      <protection hidden="1"/>
    </xf>
    <xf numFmtId="0" fontId="3" fillId="6" borderId="53" xfId="1" applyFont="1" applyFill="1" applyBorder="1" applyProtection="1">
      <alignment vertical="center"/>
      <protection hidden="1"/>
    </xf>
    <xf numFmtId="0" fontId="3" fillId="6" borderId="54" xfId="1" applyFont="1" applyFill="1" applyBorder="1" applyProtection="1">
      <alignment vertical="center"/>
      <protection hidden="1"/>
    </xf>
    <xf numFmtId="0" fontId="3" fillId="6" borderId="55" xfId="1" applyFont="1" applyFill="1" applyBorder="1" applyProtection="1">
      <alignment vertical="center"/>
      <protection hidden="1"/>
    </xf>
    <xf numFmtId="0" fontId="3" fillId="6" borderId="56" xfId="1" applyFont="1" applyFill="1" applyBorder="1" applyProtection="1">
      <alignment vertical="center"/>
      <protection hidden="1"/>
    </xf>
    <xf numFmtId="0" fontId="3" fillId="6" borderId="2" xfId="1" applyFont="1" applyFill="1" applyBorder="1" applyAlignment="1" applyProtection="1">
      <alignment horizontal="center" vertical="center"/>
      <protection hidden="1"/>
    </xf>
    <xf numFmtId="0" fontId="3" fillId="6" borderId="3" xfId="1" applyFont="1" applyFill="1" applyBorder="1" applyAlignment="1" applyProtection="1">
      <alignment horizontal="center" vertical="center"/>
      <protection hidden="1"/>
    </xf>
    <xf numFmtId="0" fontId="3" fillId="6" borderId="42" xfId="1" applyFont="1" applyFill="1" applyBorder="1" applyAlignment="1" applyProtection="1">
      <alignment horizontal="center" vertical="center"/>
      <protection hidden="1"/>
    </xf>
    <xf numFmtId="0" fontId="3" fillId="6" borderId="43" xfId="1" applyFont="1" applyFill="1" applyBorder="1" applyAlignment="1" applyProtection="1">
      <alignment horizontal="center" vertical="center"/>
      <protection hidden="1"/>
    </xf>
    <xf numFmtId="0" fontId="3" fillId="0" borderId="2" xfId="1" applyFont="1" applyBorder="1" applyAlignment="1" applyProtection="1">
      <alignment horizontal="center" vertical="center" wrapText="1"/>
      <protection hidden="1"/>
    </xf>
    <xf numFmtId="0" fontId="3" fillId="0" borderId="3" xfId="1" applyFont="1" applyBorder="1" applyAlignment="1" applyProtection="1">
      <alignment horizontal="center" vertical="center" wrapText="1"/>
      <protection hidden="1"/>
    </xf>
    <xf numFmtId="0" fontId="3" fillId="0" borderId="42" xfId="1" applyFont="1" applyBorder="1" applyAlignment="1" applyProtection="1">
      <alignment horizontal="center" vertical="center" wrapText="1"/>
      <protection hidden="1"/>
    </xf>
    <xf numFmtId="0" fontId="3" fillId="0" borderId="43" xfId="1" applyFont="1" applyBorder="1" applyAlignment="1" applyProtection="1">
      <alignment horizontal="center" vertical="center" wrapText="1"/>
      <protection hidden="1"/>
    </xf>
    <xf numFmtId="12" fontId="4" fillId="0" borderId="42" xfId="1" applyNumberFormat="1" applyFont="1" applyBorder="1" applyAlignment="1" applyProtection="1">
      <alignment horizontal="center" vertical="center" wrapText="1"/>
      <protection hidden="1"/>
    </xf>
    <xf numFmtId="12" fontId="4" fillId="0" borderId="43" xfId="1" applyNumberFormat="1" applyFont="1" applyBorder="1" applyAlignment="1" applyProtection="1">
      <alignment horizontal="center" vertical="center" wrapText="1"/>
      <protection hidden="1"/>
    </xf>
    <xf numFmtId="0" fontId="3" fillId="6" borderId="1" xfId="1" applyFont="1" applyFill="1" applyBorder="1" applyAlignment="1" applyProtection="1">
      <alignment horizontal="center" vertical="center"/>
    </xf>
    <xf numFmtId="176" fontId="3" fillId="6" borderId="1" xfId="1" applyNumberFormat="1" applyFont="1" applyFill="1" applyBorder="1" applyAlignment="1" applyProtection="1">
      <alignment horizontal="center" vertical="center"/>
    </xf>
    <xf numFmtId="176" fontId="3" fillId="6" borderId="10" xfId="1" applyNumberFormat="1" applyFont="1" applyFill="1" applyBorder="1" applyAlignment="1" applyProtection="1">
      <alignment vertical="center" shrinkToFit="1"/>
    </xf>
    <xf numFmtId="176" fontId="3" fillId="6" borderId="12" xfId="1" applyNumberFormat="1" applyFont="1" applyFill="1" applyBorder="1" applyAlignment="1" applyProtection="1">
      <alignment vertical="center" shrinkToFit="1"/>
    </xf>
    <xf numFmtId="176" fontId="3" fillId="6" borderId="11" xfId="1" applyNumberFormat="1" applyFont="1" applyFill="1" applyBorder="1" applyAlignment="1" applyProtection="1">
      <alignment vertical="center" shrinkToFit="1"/>
    </xf>
    <xf numFmtId="176" fontId="3" fillId="0" borderId="4" xfId="1" applyNumberFormat="1" applyFont="1" applyBorder="1" applyAlignment="1" applyProtection="1">
      <alignment horizontal="right" vertical="center" shrinkToFit="1"/>
      <protection hidden="1"/>
    </xf>
    <xf numFmtId="176" fontId="3" fillId="0" borderId="5" xfId="1" applyNumberFormat="1" applyFont="1" applyBorder="1" applyAlignment="1" applyProtection="1">
      <alignment horizontal="right" vertical="center" shrinkToFit="1"/>
      <protection hidden="1"/>
    </xf>
    <xf numFmtId="0" fontId="6" fillId="6" borderId="10" xfId="1" applyFont="1" applyFill="1" applyBorder="1" applyAlignment="1" applyProtection="1">
      <alignment horizontal="center" vertical="center"/>
    </xf>
    <xf numFmtId="0" fontId="6" fillId="6" borderId="11" xfId="1" applyFont="1" applyFill="1" applyBorder="1" applyAlignment="1" applyProtection="1">
      <alignment horizontal="center" vertical="center"/>
    </xf>
    <xf numFmtId="0" fontId="6" fillId="6" borderId="12" xfId="1" applyFont="1" applyFill="1" applyBorder="1" applyAlignment="1" applyProtection="1">
      <alignment horizontal="center" vertical="center"/>
    </xf>
    <xf numFmtId="0" fontId="3" fillId="6" borderId="10" xfId="1" applyFont="1" applyFill="1" applyBorder="1" applyAlignment="1" applyProtection="1">
      <alignment horizontal="center" vertical="center" wrapText="1"/>
      <protection hidden="1"/>
    </xf>
    <xf numFmtId="0" fontId="3" fillId="6" borderId="12" xfId="1" applyFont="1" applyFill="1" applyBorder="1" applyAlignment="1" applyProtection="1">
      <alignment horizontal="center" vertical="center" wrapText="1"/>
      <protection hidden="1"/>
    </xf>
    <xf numFmtId="0" fontId="3" fillId="6" borderId="11" xfId="1" applyFont="1" applyFill="1" applyBorder="1" applyAlignment="1" applyProtection="1">
      <alignment horizontal="center" vertical="center" wrapText="1"/>
      <protection hidden="1"/>
    </xf>
    <xf numFmtId="176" fontId="4" fillId="7" borderId="10" xfId="1" applyNumberFormat="1" applyFont="1" applyFill="1" applyBorder="1" applyAlignment="1" applyProtection="1">
      <alignment horizontal="right" vertical="center" wrapText="1"/>
      <protection hidden="1"/>
    </xf>
    <xf numFmtId="176" fontId="4" fillId="7" borderId="12" xfId="1" applyNumberFormat="1" applyFont="1" applyFill="1" applyBorder="1" applyAlignment="1" applyProtection="1">
      <alignment horizontal="right" vertical="center" wrapText="1"/>
      <protection hidden="1"/>
    </xf>
    <xf numFmtId="176" fontId="4" fillId="7" borderId="11" xfId="1" applyNumberFormat="1" applyFont="1" applyFill="1" applyBorder="1" applyAlignment="1" applyProtection="1">
      <alignment horizontal="right" vertical="center" wrapText="1"/>
      <protection hidden="1"/>
    </xf>
    <xf numFmtId="0" fontId="3" fillId="3" borderId="15"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57"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3" fillId="3" borderId="34" xfId="0" applyFont="1" applyFill="1" applyBorder="1" applyAlignment="1" applyProtection="1">
      <alignment horizontal="center" vertical="center"/>
      <protection locked="0"/>
    </xf>
    <xf numFmtId="0" fontId="3" fillId="3" borderId="35"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cellXfs>
  <cellStyles count="2">
    <cellStyle name="標準" xfId="0" builtinId="0"/>
    <cellStyle name="標準 2" xfId="1" xr:uid="{881510A9-C87E-42DE-B192-02ADD002DE69}"/>
  </cellStyles>
  <dxfs count="4">
    <dxf>
      <font>
        <b/>
        <i val="0"/>
        <color rgb="FFFF0000"/>
      </font>
    </dxf>
    <dxf>
      <font>
        <b/>
        <i val="0"/>
        <color rgb="FFFF0000"/>
      </font>
    </dxf>
    <dxf>
      <font>
        <b/>
        <i val="0"/>
        <color rgb="FFFF0000"/>
      </font>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355600</xdr:colOff>
          <xdr:row>6</xdr:row>
          <xdr:rowOff>0</xdr:rowOff>
        </xdr:from>
        <xdr:to>
          <xdr:col>7</xdr:col>
          <xdr:colOff>0</xdr:colOff>
          <xdr:row>6</xdr:row>
          <xdr:rowOff>241300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5</xdr:row>
          <xdr:rowOff>0</xdr:rowOff>
        </xdr:from>
        <xdr:to>
          <xdr:col>7</xdr:col>
          <xdr:colOff>0</xdr:colOff>
          <xdr:row>5</xdr:row>
          <xdr:rowOff>241300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7</xdr:row>
          <xdr:rowOff>0</xdr:rowOff>
        </xdr:from>
        <xdr:to>
          <xdr:col>11</xdr:col>
          <xdr:colOff>0</xdr:colOff>
          <xdr:row>7</xdr:row>
          <xdr:rowOff>241300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8</xdr:row>
          <xdr:rowOff>0</xdr:rowOff>
        </xdr:from>
        <xdr:to>
          <xdr:col>11</xdr:col>
          <xdr:colOff>0</xdr:colOff>
          <xdr:row>8</xdr:row>
          <xdr:rowOff>241300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9</xdr:row>
          <xdr:rowOff>0</xdr:rowOff>
        </xdr:from>
        <xdr:to>
          <xdr:col>11</xdr:col>
          <xdr:colOff>0</xdr:colOff>
          <xdr:row>9</xdr:row>
          <xdr:rowOff>241300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10</xdr:row>
          <xdr:rowOff>0</xdr:rowOff>
        </xdr:from>
        <xdr:to>
          <xdr:col>11</xdr:col>
          <xdr:colOff>0</xdr:colOff>
          <xdr:row>10</xdr:row>
          <xdr:rowOff>241300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11</xdr:row>
          <xdr:rowOff>0</xdr:rowOff>
        </xdr:from>
        <xdr:to>
          <xdr:col>11</xdr:col>
          <xdr:colOff>0</xdr:colOff>
          <xdr:row>11</xdr:row>
          <xdr:rowOff>241300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12</xdr:row>
          <xdr:rowOff>0</xdr:rowOff>
        </xdr:from>
        <xdr:to>
          <xdr:col>11</xdr:col>
          <xdr:colOff>0</xdr:colOff>
          <xdr:row>12</xdr:row>
          <xdr:rowOff>241300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13</xdr:row>
          <xdr:rowOff>0</xdr:rowOff>
        </xdr:from>
        <xdr:to>
          <xdr:col>11</xdr:col>
          <xdr:colOff>0</xdr:colOff>
          <xdr:row>13</xdr:row>
          <xdr:rowOff>241300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355600</xdr:colOff>
          <xdr:row>16</xdr:row>
          <xdr:rowOff>0</xdr:rowOff>
        </xdr:from>
        <xdr:to>
          <xdr:col>3</xdr:col>
          <xdr:colOff>0</xdr:colOff>
          <xdr:row>16</xdr:row>
          <xdr:rowOff>241300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16</xdr:row>
          <xdr:rowOff>0</xdr:rowOff>
        </xdr:from>
        <xdr:to>
          <xdr:col>6</xdr:col>
          <xdr:colOff>0</xdr:colOff>
          <xdr:row>16</xdr:row>
          <xdr:rowOff>241300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16</xdr:row>
          <xdr:rowOff>0</xdr:rowOff>
        </xdr:from>
        <xdr:to>
          <xdr:col>12</xdr:col>
          <xdr:colOff>0</xdr:colOff>
          <xdr:row>16</xdr:row>
          <xdr:rowOff>241300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355600</xdr:colOff>
          <xdr:row>19</xdr:row>
          <xdr:rowOff>0</xdr:rowOff>
        </xdr:from>
        <xdr:to>
          <xdr:col>8</xdr:col>
          <xdr:colOff>0</xdr:colOff>
          <xdr:row>20</xdr:row>
          <xdr:rowOff>50800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355600</xdr:colOff>
          <xdr:row>20</xdr:row>
          <xdr:rowOff>0</xdr:rowOff>
        </xdr:from>
        <xdr:to>
          <xdr:col>8</xdr:col>
          <xdr:colOff>0</xdr:colOff>
          <xdr:row>21</xdr:row>
          <xdr:rowOff>50800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355600</xdr:colOff>
          <xdr:row>21</xdr:row>
          <xdr:rowOff>0</xdr:rowOff>
        </xdr:from>
        <xdr:to>
          <xdr:col>8</xdr:col>
          <xdr:colOff>0</xdr:colOff>
          <xdr:row>22</xdr:row>
          <xdr:rowOff>50800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23</xdr:row>
          <xdr:rowOff>0</xdr:rowOff>
        </xdr:from>
        <xdr:to>
          <xdr:col>11</xdr:col>
          <xdr:colOff>0</xdr:colOff>
          <xdr:row>23</xdr:row>
          <xdr:rowOff>241300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25</xdr:row>
          <xdr:rowOff>0</xdr:rowOff>
        </xdr:from>
        <xdr:to>
          <xdr:col>11</xdr:col>
          <xdr:colOff>0</xdr:colOff>
          <xdr:row>25</xdr:row>
          <xdr:rowOff>241300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31</xdr:row>
          <xdr:rowOff>0</xdr:rowOff>
        </xdr:from>
        <xdr:to>
          <xdr:col>11</xdr:col>
          <xdr:colOff>0</xdr:colOff>
          <xdr:row>31</xdr:row>
          <xdr:rowOff>241300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35</xdr:row>
          <xdr:rowOff>0</xdr:rowOff>
        </xdr:from>
        <xdr:to>
          <xdr:col>11</xdr:col>
          <xdr:colOff>0</xdr:colOff>
          <xdr:row>35</xdr:row>
          <xdr:rowOff>241300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26</xdr:row>
          <xdr:rowOff>0</xdr:rowOff>
        </xdr:from>
        <xdr:to>
          <xdr:col>12</xdr:col>
          <xdr:colOff>0</xdr:colOff>
          <xdr:row>26</xdr:row>
          <xdr:rowOff>241300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27</xdr:row>
          <xdr:rowOff>0</xdr:rowOff>
        </xdr:from>
        <xdr:to>
          <xdr:col>12</xdr:col>
          <xdr:colOff>0</xdr:colOff>
          <xdr:row>27</xdr:row>
          <xdr:rowOff>241300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28</xdr:row>
          <xdr:rowOff>0</xdr:rowOff>
        </xdr:from>
        <xdr:to>
          <xdr:col>12</xdr:col>
          <xdr:colOff>0</xdr:colOff>
          <xdr:row>28</xdr:row>
          <xdr:rowOff>241300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29</xdr:row>
          <xdr:rowOff>0</xdr:rowOff>
        </xdr:from>
        <xdr:to>
          <xdr:col>12</xdr:col>
          <xdr:colOff>0</xdr:colOff>
          <xdr:row>29</xdr:row>
          <xdr:rowOff>241300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32</xdr:row>
          <xdr:rowOff>0</xdr:rowOff>
        </xdr:from>
        <xdr:to>
          <xdr:col>12</xdr:col>
          <xdr:colOff>0</xdr:colOff>
          <xdr:row>32</xdr:row>
          <xdr:rowOff>241300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33</xdr:row>
          <xdr:rowOff>0</xdr:rowOff>
        </xdr:from>
        <xdr:to>
          <xdr:col>12</xdr:col>
          <xdr:colOff>0</xdr:colOff>
          <xdr:row>33</xdr:row>
          <xdr:rowOff>241300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28</xdr:row>
          <xdr:rowOff>0</xdr:rowOff>
        </xdr:from>
        <xdr:to>
          <xdr:col>12</xdr:col>
          <xdr:colOff>0</xdr:colOff>
          <xdr:row>28</xdr:row>
          <xdr:rowOff>241300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29</xdr:row>
          <xdr:rowOff>0</xdr:rowOff>
        </xdr:from>
        <xdr:to>
          <xdr:col>12</xdr:col>
          <xdr:colOff>0</xdr:colOff>
          <xdr:row>29</xdr:row>
          <xdr:rowOff>241300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33</xdr:row>
          <xdr:rowOff>0</xdr:rowOff>
        </xdr:from>
        <xdr:to>
          <xdr:col>12</xdr:col>
          <xdr:colOff>0</xdr:colOff>
          <xdr:row>33</xdr:row>
          <xdr:rowOff>241300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BA098-4529-4DC9-BCE0-66BB2B12A387}">
  <sheetPr>
    <tabColor theme="5" tint="0.39997558519241921"/>
    <pageSetUpPr fitToPage="1"/>
  </sheetPr>
  <dimension ref="A1:P156"/>
  <sheetViews>
    <sheetView showGridLines="0" tabSelected="1" view="pageBreakPreview" zoomScale="85" zoomScaleNormal="100" zoomScaleSheetLayoutView="85" workbookViewId="0">
      <selection activeCell="D58" sqref="D58:I58"/>
    </sheetView>
  </sheetViews>
  <sheetFormatPr defaultColWidth="9" defaultRowHeight="18.75" customHeight="1" x14ac:dyDescent="0.55000000000000004"/>
  <cols>
    <col min="1" max="26" width="8.33203125" style="9" customWidth="1"/>
    <col min="27" max="16384" width="9" style="9"/>
  </cols>
  <sheetData>
    <row r="1" spans="1:16" ht="20.25" customHeight="1" x14ac:dyDescent="0.55000000000000004">
      <c r="O1" s="137" t="s">
        <v>124</v>
      </c>
      <c r="P1" s="138"/>
    </row>
    <row r="2" spans="1:16" ht="20.25" customHeight="1" x14ac:dyDescent="0.55000000000000004">
      <c r="A2" s="136" t="s">
        <v>123</v>
      </c>
      <c r="B2" s="136"/>
      <c r="C2" s="136"/>
      <c r="D2" s="136"/>
      <c r="E2" s="136"/>
      <c r="F2" s="136"/>
      <c r="G2" s="136"/>
      <c r="H2" s="136"/>
      <c r="I2" s="136"/>
      <c r="J2" s="136"/>
      <c r="K2" s="136"/>
      <c r="L2" s="136"/>
      <c r="M2" s="136"/>
      <c r="N2" s="136"/>
      <c r="O2" s="136"/>
      <c r="P2" s="136"/>
    </row>
    <row r="3" spans="1:16" ht="20.25" customHeight="1" x14ac:dyDescent="0.55000000000000004"/>
    <row r="4" spans="1:16" ht="20.25" customHeight="1" x14ac:dyDescent="0.55000000000000004">
      <c r="A4" s="10" t="s">
        <v>67</v>
      </c>
    </row>
    <row r="5" spans="1:16" ht="20.25" customHeight="1" thickBot="1" x14ac:dyDescent="0.6">
      <c r="A5" s="9" t="s">
        <v>68</v>
      </c>
    </row>
    <row r="6" spans="1:16" ht="20.25" customHeight="1" x14ac:dyDescent="0.55000000000000004">
      <c r="A6" s="97" t="s">
        <v>0</v>
      </c>
      <c r="B6" s="98"/>
      <c r="C6" s="101"/>
      <c r="D6" s="102"/>
      <c r="E6" s="103"/>
      <c r="F6" s="107" t="s">
        <v>2</v>
      </c>
      <c r="G6" s="11"/>
      <c r="H6" s="12" t="s">
        <v>3</v>
      </c>
      <c r="I6" s="93" t="s">
        <v>6</v>
      </c>
      <c r="J6" s="94"/>
      <c r="K6" s="112" t="s">
        <v>23</v>
      </c>
      <c r="L6" s="113"/>
      <c r="M6" s="113"/>
      <c r="N6" s="113"/>
      <c r="O6" s="110" t="s">
        <v>7</v>
      </c>
      <c r="P6" s="111"/>
    </row>
    <row r="7" spans="1:16" ht="20.25" customHeight="1" x14ac:dyDescent="0.55000000000000004">
      <c r="A7" s="99" t="s">
        <v>1</v>
      </c>
      <c r="B7" s="100"/>
      <c r="C7" s="104"/>
      <c r="D7" s="105"/>
      <c r="E7" s="106"/>
      <c r="F7" s="108"/>
      <c r="G7" s="13"/>
      <c r="H7" s="14" t="s">
        <v>4</v>
      </c>
      <c r="I7" s="95" t="s">
        <v>5</v>
      </c>
      <c r="J7" s="96"/>
      <c r="K7" s="105"/>
      <c r="L7" s="105"/>
      <c r="M7" s="105"/>
      <c r="N7" s="105"/>
      <c r="O7" s="105"/>
      <c r="P7" s="109"/>
    </row>
    <row r="8" spans="1:16" ht="20.25" customHeight="1" x14ac:dyDescent="0.55000000000000004">
      <c r="A8" s="114" t="s">
        <v>9</v>
      </c>
      <c r="B8" s="115"/>
      <c r="C8" s="121" t="s">
        <v>8</v>
      </c>
      <c r="D8" s="121"/>
      <c r="E8" s="121"/>
      <c r="F8" s="121"/>
      <c r="G8" s="121"/>
      <c r="H8" s="121"/>
      <c r="I8" s="131" t="s">
        <v>17</v>
      </c>
      <c r="J8" s="115"/>
      <c r="K8" s="15"/>
      <c r="L8" s="122" t="s">
        <v>10</v>
      </c>
      <c r="M8" s="122"/>
      <c r="N8" s="122"/>
      <c r="O8" s="122"/>
      <c r="P8" s="123"/>
    </row>
    <row r="9" spans="1:16" ht="20.25" customHeight="1" x14ac:dyDescent="0.55000000000000004">
      <c r="A9" s="116"/>
      <c r="B9" s="117"/>
      <c r="C9" s="120"/>
      <c r="D9" s="120"/>
      <c r="E9" s="120"/>
      <c r="F9" s="120"/>
      <c r="G9" s="120"/>
      <c r="H9" s="120"/>
      <c r="I9" s="132"/>
      <c r="J9" s="117"/>
      <c r="K9" s="16"/>
      <c r="L9" s="124" t="s">
        <v>11</v>
      </c>
      <c r="M9" s="124"/>
      <c r="N9" s="124"/>
      <c r="O9" s="124"/>
      <c r="P9" s="125"/>
    </row>
    <row r="10" spans="1:16" ht="20.25" customHeight="1" x14ac:dyDescent="0.55000000000000004">
      <c r="A10" s="116"/>
      <c r="B10" s="117"/>
      <c r="C10" s="120"/>
      <c r="D10" s="120"/>
      <c r="E10" s="120"/>
      <c r="F10" s="120"/>
      <c r="G10" s="120"/>
      <c r="H10" s="120"/>
      <c r="I10" s="132"/>
      <c r="J10" s="117"/>
      <c r="K10" s="16"/>
      <c r="L10" s="124" t="s">
        <v>12</v>
      </c>
      <c r="M10" s="124"/>
      <c r="N10" s="124"/>
      <c r="O10" s="124"/>
      <c r="P10" s="125"/>
    </row>
    <row r="11" spans="1:16" ht="20.25" customHeight="1" x14ac:dyDescent="0.55000000000000004">
      <c r="A11" s="116"/>
      <c r="B11" s="117"/>
      <c r="C11" s="120"/>
      <c r="D11" s="120"/>
      <c r="E11" s="120"/>
      <c r="F11" s="120"/>
      <c r="G11" s="120"/>
      <c r="H11" s="120"/>
      <c r="I11" s="132"/>
      <c r="J11" s="117"/>
      <c r="K11" s="16"/>
      <c r="L11" s="124" t="s">
        <v>13</v>
      </c>
      <c r="M11" s="124"/>
      <c r="N11" s="124"/>
      <c r="O11" s="124"/>
      <c r="P11" s="125"/>
    </row>
    <row r="12" spans="1:16" ht="20.25" customHeight="1" x14ac:dyDescent="0.55000000000000004">
      <c r="A12" s="116"/>
      <c r="B12" s="117"/>
      <c r="C12" s="118" t="s">
        <v>18</v>
      </c>
      <c r="D12" s="118"/>
      <c r="E12" s="119"/>
      <c r="F12" s="119"/>
      <c r="G12" s="119"/>
      <c r="H12" s="119"/>
      <c r="I12" s="132"/>
      <c r="J12" s="117"/>
      <c r="K12" s="16"/>
      <c r="L12" s="124" t="s">
        <v>14</v>
      </c>
      <c r="M12" s="124"/>
      <c r="N12" s="124"/>
      <c r="O12" s="124"/>
      <c r="P12" s="125"/>
    </row>
    <row r="13" spans="1:16" ht="20.25" customHeight="1" x14ac:dyDescent="0.55000000000000004">
      <c r="A13" s="116"/>
      <c r="B13" s="117"/>
      <c r="C13" s="118" t="s">
        <v>19</v>
      </c>
      <c r="D13" s="118"/>
      <c r="E13" s="119"/>
      <c r="F13" s="119"/>
      <c r="G13" s="119"/>
      <c r="H13" s="119"/>
      <c r="I13" s="132"/>
      <c r="J13" s="117"/>
      <c r="K13" s="16"/>
      <c r="L13" s="124" t="s">
        <v>15</v>
      </c>
      <c r="M13" s="124"/>
      <c r="N13" s="124"/>
      <c r="O13" s="124"/>
      <c r="P13" s="125"/>
    </row>
    <row r="14" spans="1:16" ht="20.25" customHeight="1" x14ac:dyDescent="0.55000000000000004">
      <c r="A14" s="99"/>
      <c r="B14" s="100"/>
      <c r="C14" s="118" t="s">
        <v>20</v>
      </c>
      <c r="D14" s="118"/>
      <c r="E14" s="119"/>
      <c r="F14" s="119"/>
      <c r="G14" s="119"/>
      <c r="H14" s="119"/>
      <c r="I14" s="133"/>
      <c r="J14" s="100"/>
      <c r="K14" s="17"/>
      <c r="L14" s="126" t="s">
        <v>16</v>
      </c>
      <c r="M14" s="126"/>
      <c r="N14" s="126"/>
      <c r="O14" s="126"/>
      <c r="P14" s="127"/>
    </row>
    <row r="15" spans="1:16" ht="26.25" customHeight="1" x14ac:dyDescent="0.55000000000000004"/>
    <row r="16" spans="1:16" ht="20.25" customHeight="1" thickBot="1" x14ac:dyDescent="0.6">
      <c r="A16" s="9" t="s">
        <v>69</v>
      </c>
    </row>
    <row r="17" spans="1:16" ht="20.25" customHeight="1" x14ac:dyDescent="0.55000000000000004">
      <c r="A17" s="134" t="s">
        <v>27</v>
      </c>
      <c r="B17" s="135"/>
      <c r="C17" s="18"/>
      <c r="D17" s="128" t="s">
        <v>24</v>
      </c>
      <c r="E17" s="128"/>
      <c r="F17" s="19"/>
      <c r="G17" s="128" t="s">
        <v>25</v>
      </c>
      <c r="H17" s="128"/>
      <c r="I17" s="129"/>
      <c r="J17" s="129"/>
      <c r="K17" s="128"/>
      <c r="L17" s="19"/>
      <c r="M17" s="128" t="s">
        <v>26</v>
      </c>
      <c r="N17" s="128"/>
      <c r="O17" s="128"/>
      <c r="P17" s="130"/>
    </row>
    <row r="18" spans="1:16" ht="20.25" customHeight="1" x14ac:dyDescent="0.55000000000000004">
      <c r="A18" s="145" t="s">
        <v>126</v>
      </c>
      <c r="B18" s="115"/>
      <c r="C18" s="121" t="s">
        <v>29</v>
      </c>
      <c r="D18" s="121"/>
      <c r="E18" s="121"/>
      <c r="F18" s="121"/>
      <c r="G18" s="121"/>
      <c r="H18" s="150"/>
      <c r="I18" s="146" t="s">
        <v>0</v>
      </c>
      <c r="J18" s="147"/>
      <c r="K18" s="148"/>
      <c r="L18" s="121"/>
      <c r="M18" s="121"/>
      <c r="N18" s="121"/>
      <c r="O18" s="121"/>
      <c r="P18" s="149"/>
    </row>
    <row r="19" spans="1:16" ht="20.25" customHeight="1" x14ac:dyDescent="0.55000000000000004">
      <c r="A19" s="99"/>
      <c r="B19" s="100"/>
      <c r="C19" s="151" t="s">
        <v>128</v>
      </c>
      <c r="D19" s="151"/>
      <c r="E19" s="151"/>
      <c r="F19" s="151"/>
      <c r="G19" s="151"/>
      <c r="H19" s="152"/>
      <c r="I19" s="133" t="s">
        <v>28</v>
      </c>
      <c r="J19" s="100"/>
      <c r="K19" s="104"/>
      <c r="L19" s="105"/>
      <c r="M19" s="105"/>
      <c r="N19" s="105"/>
      <c r="O19" s="105"/>
      <c r="P19" s="109"/>
    </row>
    <row r="20" spans="1:16" ht="15" customHeight="1" x14ac:dyDescent="0.55000000000000004">
      <c r="A20" s="141" t="s">
        <v>35</v>
      </c>
      <c r="B20" s="118"/>
      <c r="C20" s="139" t="s">
        <v>30</v>
      </c>
      <c r="D20" s="139"/>
      <c r="E20" s="140"/>
      <c r="F20" s="140"/>
      <c r="G20" s="140"/>
      <c r="H20" s="20"/>
      <c r="I20" s="122" t="s">
        <v>31</v>
      </c>
      <c r="J20" s="122"/>
      <c r="K20" s="122"/>
      <c r="L20" s="122"/>
      <c r="M20" s="122"/>
      <c r="N20" s="122"/>
      <c r="O20" s="122"/>
      <c r="P20" s="123"/>
    </row>
    <row r="21" spans="1:16" ht="15" customHeight="1" x14ac:dyDescent="0.55000000000000004">
      <c r="A21" s="142"/>
      <c r="B21" s="118"/>
      <c r="C21" s="139"/>
      <c r="D21" s="139"/>
      <c r="E21" s="140"/>
      <c r="F21" s="140"/>
      <c r="G21" s="140"/>
      <c r="H21" s="21"/>
      <c r="I21" s="124" t="s">
        <v>32</v>
      </c>
      <c r="J21" s="124"/>
      <c r="K21" s="124"/>
      <c r="L21" s="124"/>
      <c r="M21" s="124"/>
      <c r="N21" s="124"/>
      <c r="O21" s="124"/>
      <c r="P21" s="125"/>
    </row>
    <row r="22" spans="1:16" ht="15" customHeight="1" x14ac:dyDescent="0.55000000000000004">
      <c r="A22" s="142"/>
      <c r="B22" s="118"/>
      <c r="C22" s="139"/>
      <c r="D22" s="139"/>
      <c r="E22" s="140"/>
      <c r="F22" s="140"/>
      <c r="G22" s="140"/>
      <c r="H22" s="21"/>
      <c r="I22" s="124" t="s">
        <v>33</v>
      </c>
      <c r="J22" s="124"/>
      <c r="K22" s="124"/>
      <c r="L22" s="124"/>
      <c r="M22" s="124"/>
      <c r="N22" s="124"/>
      <c r="O22" s="124"/>
      <c r="P22" s="125"/>
    </row>
    <row r="23" spans="1:16" ht="15" customHeight="1" x14ac:dyDescent="0.55000000000000004">
      <c r="A23" s="142"/>
      <c r="B23" s="118"/>
      <c r="C23" s="139"/>
      <c r="D23" s="139"/>
      <c r="E23" s="140"/>
      <c r="F23" s="140"/>
      <c r="G23" s="140"/>
      <c r="H23" s="22"/>
      <c r="I23" s="143" t="s">
        <v>34</v>
      </c>
      <c r="J23" s="143"/>
      <c r="K23" s="143"/>
      <c r="L23" s="143"/>
      <c r="M23" s="143"/>
      <c r="N23" s="143"/>
      <c r="O23" s="143"/>
      <c r="P23" s="144"/>
    </row>
    <row r="24" spans="1:16" ht="20.25" customHeight="1" x14ac:dyDescent="0.55000000000000004">
      <c r="A24" s="145" t="s">
        <v>125</v>
      </c>
      <c r="B24" s="115"/>
      <c r="C24" s="148" t="s">
        <v>8</v>
      </c>
      <c r="D24" s="121"/>
      <c r="E24" s="121"/>
      <c r="F24" s="121"/>
      <c r="G24" s="121"/>
      <c r="H24" s="150"/>
      <c r="I24" s="177" t="s">
        <v>21</v>
      </c>
      <c r="J24" s="115"/>
      <c r="K24" s="23"/>
      <c r="L24" s="122" t="s">
        <v>22</v>
      </c>
      <c r="M24" s="122"/>
      <c r="N24" s="122"/>
      <c r="O24" s="122"/>
      <c r="P24" s="123"/>
    </row>
    <row r="25" spans="1:16" ht="20.25" customHeight="1" x14ac:dyDescent="0.55000000000000004">
      <c r="A25" s="116"/>
      <c r="B25" s="117"/>
      <c r="C25" s="154"/>
      <c r="D25" s="120"/>
      <c r="E25" s="120"/>
      <c r="F25" s="120"/>
      <c r="G25" s="120"/>
      <c r="H25" s="155"/>
      <c r="I25" s="132"/>
      <c r="J25" s="117"/>
      <c r="K25" s="163"/>
      <c r="L25" s="163"/>
      <c r="M25" s="163"/>
      <c r="N25" s="163"/>
      <c r="O25" s="163"/>
      <c r="P25" s="179"/>
    </row>
    <row r="26" spans="1:16" ht="20.25" customHeight="1" x14ac:dyDescent="0.55000000000000004">
      <c r="A26" s="116"/>
      <c r="B26" s="117"/>
      <c r="C26" s="154"/>
      <c r="D26" s="120"/>
      <c r="E26" s="120"/>
      <c r="F26" s="120"/>
      <c r="G26" s="120"/>
      <c r="H26" s="155"/>
      <c r="I26" s="132"/>
      <c r="J26" s="117"/>
      <c r="K26" s="24"/>
      <c r="L26" s="124" t="s">
        <v>43</v>
      </c>
      <c r="M26" s="124"/>
      <c r="N26" s="124"/>
      <c r="O26" s="124"/>
      <c r="P26" s="125"/>
    </row>
    <row r="27" spans="1:16" ht="20.25" customHeight="1" x14ac:dyDescent="0.55000000000000004">
      <c r="A27" s="99"/>
      <c r="B27" s="100"/>
      <c r="C27" s="156"/>
      <c r="D27" s="157"/>
      <c r="E27" s="157"/>
      <c r="F27" s="157"/>
      <c r="G27" s="157"/>
      <c r="H27" s="158"/>
      <c r="I27" s="132"/>
      <c r="J27" s="117"/>
      <c r="K27" s="163"/>
      <c r="L27" s="24" t="s">
        <v>52</v>
      </c>
      <c r="M27" s="124" t="s">
        <v>44</v>
      </c>
      <c r="N27" s="124"/>
      <c r="O27" s="124"/>
      <c r="P27" s="125"/>
    </row>
    <row r="28" spans="1:16" ht="20.25" customHeight="1" x14ac:dyDescent="0.55000000000000004">
      <c r="A28" s="145" t="s">
        <v>38</v>
      </c>
      <c r="B28" s="166"/>
      <c r="C28" s="159" t="s">
        <v>36</v>
      </c>
      <c r="D28" s="160"/>
      <c r="E28" s="121"/>
      <c r="F28" s="121"/>
      <c r="G28" s="121"/>
      <c r="H28" s="150"/>
      <c r="I28" s="132"/>
      <c r="J28" s="117"/>
      <c r="K28" s="163"/>
      <c r="L28" s="24" t="s">
        <v>52</v>
      </c>
      <c r="M28" s="124" t="s">
        <v>45</v>
      </c>
      <c r="N28" s="124"/>
      <c r="O28" s="124"/>
      <c r="P28" s="125"/>
    </row>
    <row r="29" spans="1:16" ht="20.25" customHeight="1" x14ac:dyDescent="0.55000000000000004">
      <c r="A29" s="167"/>
      <c r="B29" s="168"/>
      <c r="C29" s="161"/>
      <c r="D29" s="162"/>
      <c r="E29" s="105"/>
      <c r="F29" s="105"/>
      <c r="G29" s="105"/>
      <c r="H29" s="106"/>
      <c r="I29" s="132"/>
      <c r="J29" s="117"/>
      <c r="K29" s="163"/>
      <c r="L29" s="24" t="s">
        <v>52</v>
      </c>
      <c r="M29" s="124" t="s">
        <v>46</v>
      </c>
      <c r="N29" s="124"/>
      <c r="O29" s="124"/>
      <c r="P29" s="125"/>
    </row>
    <row r="30" spans="1:16" ht="20.25" customHeight="1" x14ac:dyDescent="0.55000000000000004">
      <c r="A30" s="167"/>
      <c r="B30" s="168"/>
      <c r="C30" s="163" t="s">
        <v>37</v>
      </c>
      <c r="D30" s="163"/>
      <c r="E30" s="164"/>
      <c r="F30" s="164"/>
      <c r="G30" s="164"/>
      <c r="H30" s="165"/>
      <c r="I30" s="132"/>
      <c r="J30" s="117"/>
      <c r="K30" s="163"/>
      <c r="L30" s="24" t="s">
        <v>52</v>
      </c>
      <c r="M30" s="124" t="s">
        <v>47</v>
      </c>
      <c r="N30" s="124"/>
      <c r="O30" s="124"/>
      <c r="P30" s="125"/>
    </row>
    <row r="31" spans="1:16" ht="20.25" customHeight="1" x14ac:dyDescent="0.55000000000000004">
      <c r="A31" s="169"/>
      <c r="B31" s="170"/>
      <c r="C31" s="162"/>
      <c r="D31" s="162"/>
      <c r="E31" s="105"/>
      <c r="F31" s="105"/>
      <c r="G31" s="105"/>
      <c r="H31" s="106"/>
      <c r="I31" s="132"/>
      <c r="J31" s="117"/>
      <c r="K31" s="163"/>
      <c r="L31" s="163"/>
      <c r="M31" s="163"/>
      <c r="N31" s="163"/>
      <c r="O31" s="163"/>
      <c r="P31" s="179"/>
    </row>
    <row r="32" spans="1:16" ht="20.25" customHeight="1" x14ac:dyDescent="0.55000000000000004">
      <c r="A32" s="141" t="s">
        <v>39</v>
      </c>
      <c r="B32" s="153"/>
      <c r="C32" s="148" t="s">
        <v>42</v>
      </c>
      <c r="D32" s="121"/>
      <c r="E32" s="121"/>
      <c r="F32" s="121"/>
      <c r="G32" s="121"/>
      <c r="H32" s="150"/>
      <c r="I32" s="132"/>
      <c r="J32" s="117"/>
      <c r="K32" s="24"/>
      <c r="L32" s="124" t="s">
        <v>48</v>
      </c>
      <c r="M32" s="124"/>
      <c r="N32" s="124"/>
      <c r="O32" s="124"/>
      <c r="P32" s="125"/>
    </row>
    <row r="33" spans="1:16" ht="20.25" customHeight="1" x14ac:dyDescent="0.55000000000000004">
      <c r="A33" s="141"/>
      <c r="B33" s="153"/>
      <c r="C33" s="178"/>
      <c r="D33" s="164"/>
      <c r="E33" s="164"/>
      <c r="F33" s="164"/>
      <c r="G33" s="164"/>
      <c r="H33" s="165"/>
      <c r="I33" s="132"/>
      <c r="J33" s="117"/>
      <c r="K33" s="163"/>
      <c r="L33" s="24" t="s">
        <v>52</v>
      </c>
      <c r="M33" s="124" t="s">
        <v>49</v>
      </c>
      <c r="N33" s="124"/>
      <c r="O33" s="124"/>
      <c r="P33" s="125"/>
    </row>
    <row r="34" spans="1:16" ht="20.25" customHeight="1" x14ac:dyDescent="0.55000000000000004">
      <c r="A34" s="141"/>
      <c r="B34" s="153"/>
      <c r="C34" s="104" t="s">
        <v>41</v>
      </c>
      <c r="D34" s="105"/>
      <c r="E34" s="105"/>
      <c r="F34" s="105"/>
      <c r="G34" s="105"/>
      <c r="H34" s="106"/>
      <c r="I34" s="132"/>
      <c r="J34" s="117"/>
      <c r="K34" s="163"/>
      <c r="L34" s="24" t="s">
        <v>52</v>
      </c>
      <c r="M34" s="124" t="s">
        <v>50</v>
      </c>
      <c r="N34" s="124"/>
      <c r="O34" s="124"/>
      <c r="P34" s="125"/>
    </row>
    <row r="35" spans="1:16" ht="20.25" customHeight="1" x14ac:dyDescent="0.55000000000000004">
      <c r="A35" s="141" t="s">
        <v>40</v>
      </c>
      <c r="B35" s="153"/>
      <c r="C35" s="148" t="s">
        <v>121</v>
      </c>
      <c r="D35" s="121"/>
      <c r="E35" s="121"/>
      <c r="F35" s="121"/>
      <c r="G35" s="121"/>
      <c r="H35" s="150"/>
      <c r="I35" s="132"/>
      <c r="J35" s="117"/>
      <c r="K35" s="163"/>
      <c r="L35" s="163"/>
      <c r="M35" s="163"/>
      <c r="N35" s="163"/>
      <c r="O35" s="163"/>
      <c r="P35" s="179"/>
    </row>
    <row r="36" spans="1:16" ht="20.25" customHeight="1" x14ac:dyDescent="0.55000000000000004">
      <c r="A36" s="141"/>
      <c r="B36" s="153"/>
      <c r="C36" s="178"/>
      <c r="D36" s="164"/>
      <c r="E36" s="164"/>
      <c r="F36" s="164"/>
      <c r="G36" s="164"/>
      <c r="H36" s="165"/>
      <c r="I36" s="132"/>
      <c r="J36" s="117"/>
      <c r="K36" s="24"/>
      <c r="L36" s="124" t="s">
        <v>51</v>
      </c>
      <c r="M36" s="124"/>
      <c r="N36" s="124"/>
      <c r="O36" s="124"/>
      <c r="P36" s="125"/>
    </row>
    <row r="37" spans="1:16" ht="20.25" customHeight="1" x14ac:dyDescent="0.55000000000000004">
      <c r="A37" s="141"/>
      <c r="B37" s="153"/>
      <c r="C37" s="104" t="s">
        <v>122</v>
      </c>
      <c r="D37" s="105"/>
      <c r="E37" s="105"/>
      <c r="F37" s="105"/>
      <c r="G37" s="105"/>
      <c r="H37" s="106"/>
      <c r="I37" s="133"/>
      <c r="J37" s="100"/>
      <c r="K37" s="162"/>
      <c r="L37" s="162"/>
      <c r="M37" s="162"/>
      <c r="N37" s="162"/>
      <c r="O37" s="162"/>
      <c r="P37" s="171"/>
    </row>
    <row r="38" spans="1:16" ht="20.25" customHeight="1" x14ac:dyDescent="0.55000000000000004">
      <c r="A38" s="114" t="s">
        <v>62</v>
      </c>
      <c r="B38" s="115"/>
      <c r="C38" s="187" t="s">
        <v>60</v>
      </c>
      <c r="D38" s="174"/>
      <c r="E38" s="174"/>
      <c r="F38" s="184" t="s">
        <v>55</v>
      </c>
      <c r="G38" s="190" t="s">
        <v>61</v>
      </c>
      <c r="H38" s="173" t="s">
        <v>54</v>
      </c>
      <c r="I38" s="122"/>
      <c r="J38" s="174"/>
      <c r="K38" s="174"/>
      <c r="L38" s="23" t="s">
        <v>55</v>
      </c>
      <c r="M38" s="160"/>
      <c r="N38" s="160"/>
      <c r="O38" s="160"/>
      <c r="P38" s="175"/>
    </row>
    <row r="39" spans="1:16" ht="20.25" customHeight="1" x14ac:dyDescent="0.55000000000000004">
      <c r="A39" s="116"/>
      <c r="B39" s="117"/>
      <c r="C39" s="188"/>
      <c r="D39" s="182"/>
      <c r="E39" s="182"/>
      <c r="F39" s="185"/>
      <c r="G39" s="191"/>
      <c r="H39" s="172" t="s">
        <v>53</v>
      </c>
      <c r="I39" s="126"/>
      <c r="J39" s="176" t="s">
        <v>56</v>
      </c>
      <c r="K39" s="176"/>
      <c r="L39" s="176"/>
      <c r="M39" s="176"/>
      <c r="N39" s="176"/>
      <c r="O39" s="27"/>
      <c r="P39" s="25" t="s">
        <v>57</v>
      </c>
    </row>
    <row r="40" spans="1:16" ht="20.25" customHeight="1" x14ac:dyDescent="0.55000000000000004">
      <c r="A40" s="116"/>
      <c r="B40" s="117"/>
      <c r="C40" s="188"/>
      <c r="D40" s="182"/>
      <c r="E40" s="182"/>
      <c r="F40" s="185"/>
      <c r="G40" s="191"/>
      <c r="H40" s="202" t="s">
        <v>58</v>
      </c>
      <c r="I40" s="203"/>
      <c r="J40" s="199"/>
      <c r="K40" s="199"/>
      <c r="L40" s="26" t="s">
        <v>55</v>
      </c>
      <c r="M40" s="200"/>
      <c r="N40" s="200"/>
      <c r="O40" s="200"/>
      <c r="P40" s="201"/>
    </row>
    <row r="41" spans="1:16" ht="20.25" customHeight="1" x14ac:dyDescent="0.55000000000000004">
      <c r="A41" s="99"/>
      <c r="B41" s="100"/>
      <c r="C41" s="189"/>
      <c r="D41" s="183"/>
      <c r="E41" s="183"/>
      <c r="F41" s="186"/>
      <c r="G41" s="192"/>
      <c r="H41" s="204" t="s">
        <v>59</v>
      </c>
      <c r="I41" s="205"/>
      <c r="J41" s="199"/>
      <c r="K41" s="199"/>
      <c r="L41" s="26" t="s">
        <v>55</v>
      </c>
      <c r="M41" s="200"/>
      <c r="N41" s="200"/>
      <c r="O41" s="200"/>
      <c r="P41" s="201"/>
    </row>
    <row r="42" spans="1:16" ht="20.25" customHeight="1" x14ac:dyDescent="0.55000000000000004">
      <c r="A42" s="145" t="s">
        <v>63</v>
      </c>
      <c r="B42" s="193"/>
      <c r="C42" s="193"/>
      <c r="D42" s="193"/>
      <c r="E42" s="193"/>
      <c r="F42" s="115"/>
      <c r="G42" s="173" t="s">
        <v>66</v>
      </c>
      <c r="H42" s="122"/>
      <c r="I42" s="122"/>
      <c r="J42" s="121"/>
      <c r="K42" s="121"/>
      <c r="L42" s="121"/>
      <c r="M42" s="121"/>
      <c r="N42" s="121"/>
      <c r="O42" s="121"/>
      <c r="P42" s="149"/>
    </row>
    <row r="43" spans="1:16" ht="20.25" customHeight="1" thickBot="1" x14ac:dyDescent="0.6">
      <c r="A43" s="194"/>
      <c r="B43" s="195"/>
      <c r="C43" s="195"/>
      <c r="D43" s="195"/>
      <c r="E43" s="195"/>
      <c r="F43" s="196"/>
      <c r="G43" s="197" t="s">
        <v>131</v>
      </c>
      <c r="H43" s="198"/>
      <c r="I43" s="198"/>
      <c r="J43" s="180"/>
      <c r="K43" s="180"/>
      <c r="L43" s="180"/>
      <c r="M43" s="180"/>
      <c r="N43" s="180"/>
      <c r="O43" s="180"/>
      <c r="P43" s="181"/>
    </row>
    <row r="44" spans="1:16" ht="20.25" customHeight="1" x14ac:dyDescent="0.55000000000000004">
      <c r="A44" s="9" t="s">
        <v>64</v>
      </c>
    </row>
    <row r="45" spans="1:16" ht="20.25" customHeight="1" x14ac:dyDescent="0.55000000000000004">
      <c r="A45" s="28" t="s">
        <v>65</v>
      </c>
    </row>
    <row r="46" spans="1:16" ht="20.25" customHeight="1" x14ac:dyDescent="0.55000000000000004"/>
    <row r="47" spans="1:16" ht="20.25" customHeight="1" thickBot="1" x14ac:dyDescent="0.6">
      <c r="A47" s="9" t="s">
        <v>130</v>
      </c>
    </row>
    <row r="48" spans="1:16" ht="20.25" customHeight="1" x14ac:dyDescent="0.55000000000000004">
      <c r="A48" s="270"/>
      <c r="B48" s="271"/>
      <c r="C48" s="271"/>
      <c r="D48" s="271"/>
      <c r="E48" s="271"/>
      <c r="F48" s="271"/>
      <c r="G48" s="271"/>
      <c r="H48" s="271"/>
      <c r="I48" s="271"/>
      <c r="J48" s="271"/>
      <c r="K48" s="271"/>
      <c r="L48" s="271"/>
      <c r="M48" s="271"/>
      <c r="N48" s="271"/>
      <c r="O48" s="271"/>
      <c r="P48" s="272"/>
    </row>
    <row r="49" spans="1:16" ht="20.25" customHeight="1" x14ac:dyDescent="0.55000000000000004">
      <c r="A49" s="273"/>
      <c r="B49" s="182"/>
      <c r="C49" s="182"/>
      <c r="D49" s="182"/>
      <c r="E49" s="182"/>
      <c r="F49" s="182"/>
      <c r="G49" s="182"/>
      <c r="H49" s="182"/>
      <c r="I49" s="182"/>
      <c r="J49" s="182"/>
      <c r="K49" s="182"/>
      <c r="L49" s="182"/>
      <c r="M49" s="182"/>
      <c r="N49" s="182"/>
      <c r="O49" s="182"/>
      <c r="P49" s="274"/>
    </row>
    <row r="50" spans="1:16" ht="20.25" customHeight="1" x14ac:dyDescent="0.55000000000000004">
      <c r="A50" s="273"/>
      <c r="B50" s="182"/>
      <c r="C50" s="182"/>
      <c r="D50" s="182"/>
      <c r="E50" s="182"/>
      <c r="F50" s="182"/>
      <c r="G50" s="182"/>
      <c r="H50" s="182"/>
      <c r="I50" s="182"/>
      <c r="J50" s="182"/>
      <c r="K50" s="182"/>
      <c r="L50" s="182"/>
      <c r="M50" s="182"/>
      <c r="N50" s="182"/>
      <c r="O50" s="182"/>
      <c r="P50" s="274"/>
    </row>
    <row r="51" spans="1:16" ht="20.25" customHeight="1" x14ac:dyDescent="0.55000000000000004">
      <c r="A51" s="273"/>
      <c r="B51" s="182"/>
      <c r="C51" s="182"/>
      <c r="D51" s="182"/>
      <c r="E51" s="182"/>
      <c r="F51" s="182"/>
      <c r="G51" s="182"/>
      <c r="H51" s="182"/>
      <c r="I51" s="182"/>
      <c r="J51" s="182"/>
      <c r="K51" s="182"/>
      <c r="L51" s="182"/>
      <c r="M51" s="182"/>
      <c r="N51" s="182"/>
      <c r="O51" s="182"/>
      <c r="P51" s="274"/>
    </row>
    <row r="52" spans="1:16" ht="20.25" customHeight="1" x14ac:dyDescent="0.55000000000000004">
      <c r="A52" s="273"/>
      <c r="B52" s="182"/>
      <c r="C52" s="182"/>
      <c r="D52" s="182"/>
      <c r="E52" s="182"/>
      <c r="F52" s="182"/>
      <c r="G52" s="182"/>
      <c r="H52" s="182"/>
      <c r="I52" s="182"/>
      <c r="J52" s="182"/>
      <c r="K52" s="182"/>
      <c r="L52" s="182"/>
      <c r="M52" s="182"/>
      <c r="N52" s="182"/>
      <c r="O52" s="182"/>
      <c r="P52" s="274"/>
    </row>
    <row r="53" spans="1:16" ht="20.25" customHeight="1" thickBot="1" x14ac:dyDescent="0.6">
      <c r="A53" s="275"/>
      <c r="B53" s="276"/>
      <c r="C53" s="276"/>
      <c r="D53" s="276"/>
      <c r="E53" s="276"/>
      <c r="F53" s="276"/>
      <c r="G53" s="276"/>
      <c r="H53" s="276"/>
      <c r="I53" s="276"/>
      <c r="J53" s="276"/>
      <c r="K53" s="276"/>
      <c r="L53" s="276"/>
      <c r="M53" s="276"/>
      <c r="N53" s="276"/>
      <c r="O53" s="276"/>
      <c r="P53" s="277"/>
    </row>
    <row r="54" spans="1:16" ht="20.25" customHeight="1" x14ac:dyDescent="0.55000000000000004"/>
    <row r="55" spans="1:16" ht="20.25" customHeight="1" x14ac:dyDescent="0.55000000000000004">
      <c r="A55" s="9" t="s">
        <v>134</v>
      </c>
    </row>
    <row r="56" spans="1:16" ht="30" customHeight="1" x14ac:dyDescent="0.55000000000000004">
      <c r="C56" s="9" t="s">
        <v>132</v>
      </c>
      <c r="D56" s="183" t="s">
        <v>135</v>
      </c>
      <c r="E56" s="183"/>
      <c r="F56" s="183"/>
      <c r="G56" s="183"/>
      <c r="H56" s="183"/>
      <c r="I56" s="183"/>
    </row>
    <row r="57" spans="1:16" ht="9.5" customHeight="1" x14ac:dyDescent="0.55000000000000004"/>
    <row r="58" spans="1:16" ht="30" customHeight="1" x14ac:dyDescent="0.55000000000000004">
      <c r="C58" s="9" t="s">
        <v>133</v>
      </c>
      <c r="D58" s="183" t="s">
        <v>135</v>
      </c>
      <c r="E58" s="183"/>
      <c r="F58" s="183"/>
      <c r="G58" s="183"/>
      <c r="H58" s="183"/>
      <c r="I58" s="183"/>
    </row>
    <row r="59" spans="1:16" ht="20.25" customHeight="1" x14ac:dyDescent="0.55000000000000004"/>
    <row r="60" spans="1:16" ht="20.25" customHeight="1" x14ac:dyDescent="0.55000000000000004"/>
    <row r="61" spans="1:16" ht="20.25" customHeight="1" x14ac:dyDescent="0.55000000000000004"/>
    <row r="62" spans="1:16" ht="20.25" customHeight="1" x14ac:dyDescent="0.55000000000000004"/>
    <row r="63" spans="1:16" ht="20.25" customHeight="1" x14ac:dyDescent="0.55000000000000004"/>
    <row r="64" spans="1:16" ht="20.25" customHeight="1" x14ac:dyDescent="0.55000000000000004"/>
    <row r="65" ht="20.25" customHeight="1" x14ac:dyDescent="0.55000000000000004"/>
    <row r="66" ht="20.25" customHeight="1" x14ac:dyDescent="0.55000000000000004"/>
    <row r="67" ht="20.25" customHeight="1" x14ac:dyDescent="0.55000000000000004"/>
    <row r="68" ht="20.25" customHeight="1" x14ac:dyDescent="0.55000000000000004"/>
    <row r="69" ht="20.25" customHeight="1" x14ac:dyDescent="0.55000000000000004"/>
    <row r="70" ht="20.25" customHeight="1" x14ac:dyDescent="0.55000000000000004"/>
    <row r="71" ht="20.25" customHeight="1" x14ac:dyDescent="0.55000000000000004"/>
    <row r="72" ht="20.25" customHeight="1" x14ac:dyDescent="0.55000000000000004"/>
    <row r="73" ht="20.25" customHeight="1" x14ac:dyDescent="0.55000000000000004"/>
    <row r="74" ht="20.25" customHeight="1" x14ac:dyDescent="0.55000000000000004"/>
    <row r="75" ht="20.25" customHeight="1" x14ac:dyDescent="0.55000000000000004"/>
    <row r="76" ht="20.25" customHeight="1" x14ac:dyDescent="0.55000000000000004"/>
    <row r="77" ht="20.25" customHeight="1" x14ac:dyDescent="0.55000000000000004"/>
    <row r="78" ht="20.25" customHeight="1" x14ac:dyDescent="0.55000000000000004"/>
    <row r="79" ht="20.25" customHeight="1" x14ac:dyDescent="0.55000000000000004"/>
    <row r="8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03" ht="20.25" customHeight="1" x14ac:dyDescent="0.55000000000000004"/>
    <row r="104" ht="20.25" customHeight="1" x14ac:dyDescent="0.55000000000000004"/>
    <row r="105" ht="20.25" customHeight="1" x14ac:dyDescent="0.55000000000000004"/>
    <row r="106" ht="20.25" customHeight="1" x14ac:dyDescent="0.55000000000000004"/>
    <row r="107" ht="20.25" customHeight="1" x14ac:dyDescent="0.55000000000000004"/>
    <row r="108" ht="20.25" customHeight="1" x14ac:dyDescent="0.55000000000000004"/>
    <row r="109" ht="20.25" customHeight="1" x14ac:dyDescent="0.55000000000000004"/>
    <row r="110" ht="20.25" customHeight="1" x14ac:dyDescent="0.55000000000000004"/>
    <row r="111" ht="20.25" customHeight="1" x14ac:dyDescent="0.55000000000000004"/>
    <row r="112" ht="20.25" customHeight="1" x14ac:dyDescent="0.55000000000000004"/>
    <row r="113" ht="20.25" customHeight="1" x14ac:dyDescent="0.55000000000000004"/>
    <row r="114" ht="20.25" customHeight="1" x14ac:dyDescent="0.55000000000000004"/>
    <row r="115" ht="20.25" customHeight="1" x14ac:dyDescent="0.55000000000000004"/>
    <row r="116" ht="20.25" customHeight="1" x14ac:dyDescent="0.55000000000000004"/>
    <row r="117" ht="20.25" customHeight="1" x14ac:dyDescent="0.55000000000000004"/>
    <row r="118" ht="20.25" customHeight="1" x14ac:dyDescent="0.55000000000000004"/>
    <row r="119" ht="20.25" customHeight="1" x14ac:dyDescent="0.55000000000000004"/>
    <row r="120" ht="20.25" customHeight="1" x14ac:dyDescent="0.55000000000000004"/>
    <row r="121" ht="20.25" customHeight="1" x14ac:dyDescent="0.55000000000000004"/>
    <row r="122" ht="20.25" customHeight="1" x14ac:dyDescent="0.55000000000000004"/>
    <row r="123" ht="20.25" customHeight="1" x14ac:dyDescent="0.55000000000000004"/>
    <row r="124" ht="20.25" customHeight="1" x14ac:dyDescent="0.55000000000000004"/>
    <row r="125" ht="20.25" customHeight="1" x14ac:dyDescent="0.55000000000000004"/>
    <row r="126" ht="20.25" customHeight="1" x14ac:dyDescent="0.55000000000000004"/>
    <row r="127" ht="20.25" customHeight="1" x14ac:dyDescent="0.55000000000000004"/>
    <row r="128" ht="20.25" customHeight="1" x14ac:dyDescent="0.55000000000000004"/>
    <row r="129" ht="20.25" customHeight="1" x14ac:dyDescent="0.55000000000000004"/>
    <row r="130" ht="20.25" customHeight="1" x14ac:dyDescent="0.55000000000000004"/>
    <row r="131" ht="20.25" customHeight="1" x14ac:dyDescent="0.55000000000000004"/>
    <row r="132" ht="20.25" customHeight="1" x14ac:dyDescent="0.55000000000000004"/>
    <row r="133" ht="20.25" customHeight="1" x14ac:dyDescent="0.55000000000000004"/>
    <row r="134" ht="20.25" customHeight="1" x14ac:dyDescent="0.55000000000000004"/>
    <row r="135" ht="20.25" customHeight="1" x14ac:dyDescent="0.55000000000000004"/>
    <row r="136" ht="20.25" customHeight="1" x14ac:dyDescent="0.55000000000000004"/>
    <row r="137" ht="20.25" customHeight="1" x14ac:dyDescent="0.55000000000000004"/>
    <row r="138" ht="20.25" customHeight="1" x14ac:dyDescent="0.55000000000000004"/>
    <row r="139" ht="20.25" customHeight="1" x14ac:dyDescent="0.55000000000000004"/>
    <row r="140" ht="20.25" customHeight="1" x14ac:dyDescent="0.55000000000000004"/>
    <row r="141" ht="20.25" customHeight="1" x14ac:dyDescent="0.55000000000000004"/>
    <row r="142" ht="20.25" customHeight="1" x14ac:dyDescent="0.55000000000000004"/>
    <row r="143" ht="20.25" customHeight="1" x14ac:dyDescent="0.55000000000000004"/>
    <row r="144" ht="20.25" customHeight="1" x14ac:dyDescent="0.55000000000000004"/>
    <row r="145" ht="20.25" customHeight="1" x14ac:dyDescent="0.55000000000000004"/>
    <row r="146" ht="20.25" customHeight="1" x14ac:dyDescent="0.55000000000000004"/>
    <row r="147" ht="20.25" customHeight="1" x14ac:dyDescent="0.55000000000000004"/>
    <row r="148" ht="20.25" customHeight="1" x14ac:dyDescent="0.55000000000000004"/>
    <row r="149" ht="20.25" customHeight="1" x14ac:dyDescent="0.55000000000000004"/>
    <row r="150" ht="20.25" customHeight="1" x14ac:dyDescent="0.55000000000000004"/>
    <row r="151" ht="20.25" customHeight="1" x14ac:dyDescent="0.55000000000000004"/>
    <row r="152" ht="20.25" customHeight="1" x14ac:dyDescent="0.55000000000000004"/>
    <row r="153" ht="20.25" customHeight="1" x14ac:dyDescent="0.55000000000000004"/>
    <row r="154" ht="20.25" customHeight="1" x14ac:dyDescent="0.55000000000000004"/>
    <row r="155" ht="20.25" customHeight="1" x14ac:dyDescent="0.55000000000000004"/>
    <row r="156" ht="20.25" customHeight="1" x14ac:dyDescent="0.55000000000000004"/>
  </sheetData>
  <sheetProtection sheet="1" insertRows="0"/>
  <mergeCells count="102">
    <mergeCell ref="J42:P42"/>
    <mergeCell ref="J43:P43"/>
    <mergeCell ref="D38:E41"/>
    <mergeCell ref="F38:F41"/>
    <mergeCell ref="A38:B41"/>
    <mergeCell ref="C38:C41"/>
    <mergeCell ref="G38:G41"/>
    <mergeCell ref="A42:F43"/>
    <mergeCell ref="G42:I42"/>
    <mergeCell ref="G43:I43"/>
    <mergeCell ref="J40:K40"/>
    <mergeCell ref="M40:P40"/>
    <mergeCell ref="H40:I40"/>
    <mergeCell ref="H41:I41"/>
    <mergeCell ref="J41:K41"/>
    <mergeCell ref="M41:P41"/>
    <mergeCell ref="K37:P37"/>
    <mergeCell ref="K33:K34"/>
    <mergeCell ref="H39:I39"/>
    <mergeCell ref="H38:I38"/>
    <mergeCell ref="J38:K38"/>
    <mergeCell ref="M38:P38"/>
    <mergeCell ref="J39:N39"/>
    <mergeCell ref="I24:J37"/>
    <mergeCell ref="C32:H33"/>
    <mergeCell ref="C35:H36"/>
    <mergeCell ref="L24:P24"/>
    <mergeCell ref="K25:P25"/>
    <mergeCell ref="L26:P26"/>
    <mergeCell ref="K31:P31"/>
    <mergeCell ref="K27:K30"/>
    <mergeCell ref="L36:P36"/>
    <mergeCell ref="M34:P34"/>
    <mergeCell ref="M33:P33"/>
    <mergeCell ref="L32:P32"/>
    <mergeCell ref="K35:P35"/>
    <mergeCell ref="M30:P30"/>
    <mergeCell ref="M29:P29"/>
    <mergeCell ref="M28:P28"/>
    <mergeCell ref="M27:P27"/>
    <mergeCell ref="A32:B34"/>
    <mergeCell ref="A35:B37"/>
    <mergeCell ref="C34:H34"/>
    <mergeCell ref="C37:H37"/>
    <mergeCell ref="C24:H24"/>
    <mergeCell ref="C25:H27"/>
    <mergeCell ref="A24:B27"/>
    <mergeCell ref="C28:D29"/>
    <mergeCell ref="C30:D31"/>
    <mergeCell ref="E28:H29"/>
    <mergeCell ref="E30:H31"/>
    <mergeCell ref="A28:B31"/>
    <mergeCell ref="A17:B17"/>
    <mergeCell ref="A2:P2"/>
    <mergeCell ref="O1:P1"/>
    <mergeCell ref="C20:D23"/>
    <mergeCell ref="E20:G23"/>
    <mergeCell ref="A20:B23"/>
    <mergeCell ref="I20:P20"/>
    <mergeCell ref="I21:P21"/>
    <mergeCell ref="I22:P22"/>
    <mergeCell ref="I23:P23"/>
    <mergeCell ref="A18:B19"/>
    <mergeCell ref="I18:J18"/>
    <mergeCell ref="I19:J19"/>
    <mergeCell ref="K18:P18"/>
    <mergeCell ref="K19:P19"/>
    <mergeCell ref="C18:H18"/>
    <mergeCell ref="C19:H19"/>
    <mergeCell ref="L10:P10"/>
    <mergeCell ref="L11:P11"/>
    <mergeCell ref="L12:P12"/>
    <mergeCell ref="L13:P13"/>
    <mergeCell ref="L14:P14"/>
    <mergeCell ref="D17:E17"/>
    <mergeCell ref="G17:K17"/>
    <mergeCell ref="M17:P17"/>
    <mergeCell ref="I8:J14"/>
    <mergeCell ref="D56:I56"/>
    <mergeCell ref="D58:I58"/>
    <mergeCell ref="I6:J6"/>
    <mergeCell ref="I7:J7"/>
    <mergeCell ref="A48:P53"/>
    <mergeCell ref="A6:B6"/>
    <mergeCell ref="A7:B7"/>
    <mergeCell ref="C6:E6"/>
    <mergeCell ref="C7:E7"/>
    <mergeCell ref="F6:F7"/>
    <mergeCell ref="K7:P7"/>
    <mergeCell ref="O6:P6"/>
    <mergeCell ref="K6:N6"/>
    <mergeCell ref="A8:B14"/>
    <mergeCell ref="C12:D12"/>
    <mergeCell ref="C14:D14"/>
    <mergeCell ref="C13:D13"/>
    <mergeCell ref="E12:H12"/>
    <mergeCell ref="E13:H13"/>
    <mergeCell ref="E14:H14"/>
    <mergeCell ref="C9:H11"/>
    <mergeCell ref="C8:H8"/>
    <mergeCell ref="L8:P8"/>
    <mergeCell ref="L9:P9"/>
  </mergeCells>
  <phoneticPr fontId="1"/>
  <pageMargins left="0.7" right="0.7" top="0.75" bottom="0.75" header="0.3" footer="0.3"/>
  <pageSetup paperSize="9" scale="60"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6</xdr:col>
                    <xdr:colOff>355600</xdr:colOff>
                    <xdr:row>6</xdr:row>
                    <xdr:rowOff>0</xdr:rowOff>
                  </from>
                  <to>
                    <xdr:col>7</xdr:col>
                    <xdr:colOff>0</xdr:colOff>
                    <xdr:row>6</xdr:row>
                    <xdr:rowOff>241300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6</xdr:col>
                    <xdr:colOff>355600</xdr:colOff>
                    <xdr:row>5</xdr:row>
                    <xdr:rowOff>0</xdr:rowOff>
                  </from>
                  <to>
                    <xdr:col>7</xdr:col>
                    <xdr:colOff>0</xdr:colOff>
                    <xdr:row>5</xdr:row>
                    <xdr:rowOff>241300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10</xdr:col>
                    <xdr:colOff>355600</xdr:colOff>
                    <xdr:row>7</xdr:row>
                    <xdr:rowOff>0</xdr:rowOff>
                  </from>
                  <to>
                    <xdr:col>11</xdr:col>
                    <xdr:colOff>0</xdr:colOff>
                    <xdr:row>7</xdr:row>
                    <xdr:rowOff>241300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10</xdr:col>
                    <xdr:colOff>355600</xdr:colOff>
                    <xdr:row>8</xdr:row>
                    <xdr:rowOff>0</xdr:rowOff>
                  </from>
                  <to>
                    <xdr:col>11</xdr:col>
                    <xdr:colOff>0</xdr:colOff>
                    <xdr:row>8</xdr:row>
                    <xdr:rowOff>241300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10</xdr:col>
                    <xdr:colOff>355600</xdr:colOff>
                    <xdr:row>9</xdr:row>
                    <xdr:rowOff>0</xdr:rowOff>
                  </from>
                  <to>
                    <xdr:col>11</xdr:col>
                    <xdr:colOff>0</xdr:colOff>
                    <xdr:row>9</xdr:row>
                    <xdr:rowOff>241300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10</xdr:col>
                    <xdr:colOff>355600</xdr:colOff>
                    <xdr:row>10</xdr:row>
                    <xdr:rowOff>0</xdr:rowOff>
                  </from>
                  <to>
                    <xdr:col>11</xdr:col>
                    <xdr:colOff>0</xdr:colOff>
                    <xdr:row>10</xdr:row>
                    <xdr:rowOff>241300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10</xdr:col>
                    <xdr:colOff>355600</xdr:colOff>
                    <xdr:row>11</xdr:row>
                    <xdr:rowOff>0</xdr:rowOff>
                  </from>
                  <to>
                    <xdr:col>11</xdr:col>
                    <xdr:colOff>0</xdr:colOff>
                    <xdr:row>11</xdr:row>
                    <xdr:rowOff>241300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10</xdr:col>
                    <xdr:colOff>355600</xdr:colOff>
                    <xdr:row>12</xdr:row>
                    <xdr:rowOff>0</xdr:rowOff>
                  </from>
                  <to>
                    <xdr:col>11</xdr:col>
                    <xdr:colOff>0</xdr:colOff>
                    <xdr:row>12</xdr:row>
                    <xdr:rowOff>241300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10</xdr:col>
                    <xdr:colOff>355600</xdr:colOff>
                    <xdr:row>13</xdr:row>
                    <xdr:rowOff>0</xdr:rowOff>
                  </from>
                  <to>
                    <xdr:col>11</xdr:col>
                    <xdr:colOff>0</xdr:colOff>
                    <xdr:row>13</xdr:row>
                    <xdr:rowOff>241300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2</xdr:col>
                    <xdr:colOff>355600</xdr:colOff>
                    <xdr:row>16</xdr:row>
                    <xdr:rowOff>0</xdr:rowOff>
                  </from>
                  <to>
                    <xdr:col>3</xdr:col>
                    <xdr:colOff>0</xdr:colOff>
                    <xdr:row>16</xdr:row>
                    <xdr:rowOff>241300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5</xdr:col>
                    <xdr:colOff>355600</xdr:colOff>
                    <xdr:row>16</xdr:row>
                    <xdr:rowOff>0</xdr:rowOff>
                  </from>
                  <to>
                    <xdr:col>6</xdr:col>
                    <xdr:colOff>0</xdr:colOff>
                    <xdr:row>16</xdr:row>
                    <xdr:rowOff>241300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11</xdr:col>
                    <xdr:colOff>355600</xdr:colOff>
                    <xdr:row>16</xdr:row>
                    <xdr:rowOff>0</xdr:rowOff>
                  </from>
                  <to>
                    <xdr:col>12</xdr:col>
                    <xdr:colOff>0</xdr:colOff>
                    <xdr:row>16</xdr:row>
                    <xdr:rowOff>241300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7</xdr:col>
                    <xdr:colOff>355600</xdr:colOff>
                    <xdr:row>19</xdr:row>
                    <xdr:rowOff>0</xdr:rowOff>
                  </from>
                  <to>
                    <xdr:col>8</xdr:col>
                    <xdr:colOff>0</xdr:colOff>
                    <xdr:row>20</xdr:row>
                    <xdr:rowOff>50800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7</xdr:col>
                    <xdr:colOff>355600</xdr:colOff>
                    <xdr:row>20</xdr:row>
                    <xdr:rowOff>0</xdr:rowOff>
                  </from>
                  <to>
                    <xdr:col>8</xdr:col>
                    <xdr:colOff>0</xdr:colOff>
                    <xdr:row>21</xdr:row>
                    <xdr:rowOff>50800</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7</xdr:col>
                    <xdr:colOff>355600</xdr:colOff>
                    <xdr:row>21</xdr:row>
                    <xdr:rowOff>0</xdr:rowOff>
                  </from>
                  <to>
                    <xdr:col>8</xdr:col>
                    <xdr:colOff>0</xdr:colOff>
                    <xdr:row>22</xdr:row>
                    <xdr:rowOff>50800</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10</xdr:col>
                    <xdr:colOff>355600</xdr:colOff>
                    <xdr:row>23</xdr:row>
                    <xdr:rowOff>0</xdr:rowOff>
                  </from>
                  <to>
                    <xdr:col>11</xdr:col>
                    <xdr:colOff>0</xdr:colOff>
                    <xdr:row>23</xdr:row>
                    <xdr:rowOff>241300</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10</xdr:col>
                    <xdr:colOff>355600</xdr:colOff>
                    <xdr:row>25</xdr:row>
                    <xdr:rowOff>0</xdr:rowOff>
                  </from>
                  <to>
                    <xdr:col>11</xdr:col>
                    <xdr:colOff>0</xdr:colOff>
                    <xdr:row>25</xdr:row>
                    <xdr:rowOff>241300</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10</xdr:col>
                    <xdr:colOff>355600</xdr:colOff>
                    <xdr:row>31</xdr:row>
                    <xdr:rowOff>0</xdr:rowOff>
                  </from>
                  <to>
                    <xdr:col>11</xdr:col>
                    <xdr:colOff>0</xdr:colOff>
                    <xdr:row>31</xdr:row>
                    <xdr:rowOff>241300</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10</xdr:col>
                    <xdr:colOff>355600</xdr:colOff>
                    <xdr:row>35</xdr:row>
                    <xdr:rowOff>0</xdr:rowOff>
                  </from>
                  <to>
                    <xdr:col>11</xdr:col>
                    <xdr:colOff>0</xdr:colOff>
                    <xdr:row>35</xdr:row>
                    <xdr:rowOff>241300</xdr:rowOff>
                  </to>
                </anchor>
              </controlPr>
            </control>
          </mc:Choice>
        </mc:AlternateContent>
        <mc:AlternateContent xmlns:mc="http://schemas.openxmlformats.org/markup-compatibility/2006">
          <mc:Choice Requires="x14">
            <control shapeId="1057" r:id="rId23" name="Check Box 33">
              <controlPr defaultSize="0" autoFill="0" autoLine="0" autoPict="0">
                <anchor moveWithCells="1">
                  <from>
                    <xdr:col>11</xdr:col>
                    <xdr:colOff>355600</xdr:colOff>
                    <xdr:row>26</xdr:row>
                    <xdr:rowOff>0</xdr:rowOff>
                  </from>
                  <to>
                    <xdr:col>12</xdr:col>
                    <xdr:colOff>0</xdr:colOff>
                    <xdr:row>26</xdr:row>
                    <xdr:rowOff>241300</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from>
                    <xdr:col>11</xdr:col>
                    <xdr:colOff>355600</xdr:colOff>
                    <xdr:row>27</xdr:row>
                    <xdr:rowOff>0</xdr:rowOff>
                  </from>
                  <to>
                    <xdr:col>12</xdr:col>
                    <xdr:colOff>0</xdr:colOff>
                    <xdr:row>27</xdr:row>
                    <xdr:rowOff>241300</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11</xdr:col>
                    <xdr:colOff>355600</xdr:colOff>
                    <xdr:row>28</xdr:row>
                    <xdr:rowOff>0</xdr:rowOff>
                  </from>
                  <to>
                    <xdr:col>12</xdr:col>
                    <xdr:colOff>0</xdr:colOff>
                    <xdr:row>28</xdr:row>
                    <xdr:rowOff>241300</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11</xdr:col>
                    <xdr:colOff>355600</xdr:colOff>
                    <xdr:row>29</xdr:row>
                    <xdr:rowOff>0</xdr:rowOff>
                  </from>
                  <to>
                    <xdr:col>12</xdr:col>
                    <xdr:colOff>0</xdr:colOff>
                    <xdr:row>29</xdr:row>
                    <xdr:rowOff>241300</xdr:rowOff>
                  </to>
                </anchor>
              </controlPr>
            </control>
          </mc:Choice>
        </mc:AlternateContent>
        <mc:AlternateContent xmlns:mc="http://schemas.openxmlformats.org/markup-compatibility/2006">
          <mc:Choice Requires="x14">
            <control shapeId="1062" r:id="rId27" name="Check Box 38">
              <controlPr defaultSize="0" autoFill="0" autoLine="0" autoPict="0">
                <anchor moveWithCells="1">
                  <from>
                    <xdr:col>11</xdr:col>
                    <xdr:colOff>355600</xdr:colOff>
                    <xdr:row>32</xdr:row>
                    <xdr:rowOff>0</xdr:rowOff>
                  </from>
                  <to>
                    <xdr:col>12</xdr:col>
                    <xdr:colOff>0</xdr:colOff>
                    <xdr:row>32</xdr:row>
                    <xdr:rowOff>241300</xdr:rowOff>
                  </to>
                </anchor>
              </controlPr>
            </control>
          </mc:Choice>
        </mc:AlternateContent>
        <mc:AlternateContent xmlns:mc="http://schemas.openxmlformats.org/markup-compatibility/2006">
          <mc:Choice Requires="x14">
            <control shapeId="1064" r:id="rId28" name="Check Box 40">
              <controlPr defaultSize="0" autoFill="0" autoLine="0" autoPict="0">
                <anchor moveWithCells="1">
                  <from>
                    <xdr:col>11</xdr:col>
                    <xdr:colOff>355600</xdr:colOff>
                    <xdr:row>33</xdr:row>
                    <xdr:rowOff>0</xdr:rowOff>
                  </from>
                  <to>
                    <xdr:col>12</xdr:col>
                    <xdr:colOff>0</xdr:colOff>
                    <xdr:row>33</xdr:row>
                    <xdr:rowOff>241300</xdr:rowOff>
                  </to>
                </anchor>
              </controlPr>
            </control>
          </mc:Choice>
        </mc:AlternateContent>
        <mc:AlternateContent xmlns:mc="http://schemas.openxmlformats.org/markup-compatibility/2006">
          <mc:Choice Requires="x14">
            <control shapeId="1070" r:id="rId29" name="Check Box 46">
              <controlPr defaultSize="0" autoFill="0" autoLine="0" autoPict="0">
                <anchor moveWithCells="1">
                  <from>
                    <xdr:col>11</xdr:col>
                    <xdr:colOff>355600</xdr:colOff>
                    <xdr:row>28</xdr:row>
                    <xdr:rowOff>0</xdr:rowOff>
                  </from>
                  <to>
                    <xdr:col>12</xdr:col>
                    <xdr:colOff>0</xdr:colOff>
                    <xdr:row>28</xdr:row>
                    <xdr:rowOff>241300</xdr:rowOff>
                  </to>
                </anchor>
              </controlPr>
            </control>
          </mc:Choice>
        </mc:AlternateContent>
        <mc:AlternateContent xmlns:mc="http://schemas.openxmlformats.org/markup-compatibility/2006">
          <mc:Choice Requires="x14">
            <control shapeId="1071" r:id="rId30" name="Check Box 47">
              <controlPr defaultSize="0" autoFill="0" autoLine="0" autoPict="0">
                <anchor moveWithCells="1">
                  <from>
                    <xdr:col>11</xdr:col>
                    <xdr:colOff>355600</xdr:colOff>
                    <xdr:row>29</xdr:row>
                    <xdr:rowOff>0</xdr:rowOff>
                  </from>
                  <to>
                    <xdr:col>12</xdr:col>
                    <xdr:colOff>0</xdr:colOff>
                    <xdr:row>29</xdr:row>
                    <xdr:rowOff>241300</xdr:rowOff>
                  </to>
                </anchor>
              </controlPr>
            </control>
          </mc:Choice>
        </mc:AlternateContent>
        <mc:AlternateContent xmlns:mc="http://schemas.openxmlformats.org/markup-compatibility/2006">
          <mc:Choice Requires="x14">
            <control shapeId="1072" r:id="rId31" name="Check Box 48">
              <controlPr defaultSize="0" autoFill="0" autoLine="0" autoPict="0">
                <anchor moveWithCells="1">
                  <from>
                    <xdr:col>11</xdr:col>
                    <xdr:colOff>355600</xdr:colOff>
                    <xdr:row>33</xdr:row>
                    <xdr:rowOff>0</xdr:rowOff>
                  </from>
                  <to>
                    <xdr:col>12</xdr:col>
                    <xdr:colOff>0</xdr:colOff>
                    <xdr:row>33</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2EEBD-B25A-48E7-9CAD-1BB2650B4363}">
  <sheetPr>
    <tabColor theme="9" tint="0.39997558519241921"/>
    <pageSetUpPr fitToPage="1"/>
  </sheetPr>
  <dimension ref="A1:G40"/>
  <sheetViews>
    <sheetView showGridLines="0" view="pageBreakPreview" zoomScale="85" zoomScaleNormal="100" zoomScaleSheetLayoutView="85" workbookViewId="0">
      <selection activeCell="C8" sqref="C8"/>
    </sheetView>
  </sheetViews>
  <sheetFormatPr defaultColWidth="9" defaultRowHeight="22.5" customHeight="1" x14ac:dyDescent="0.55000000000000004"/>
  <cols>
    <col min="1" max="1" width="4.08203125" style="30" customWidth="1"/>
    <col min="2" max="2" width="18.33203125" style="30" customWidth="1"/>
    <col min="3" max="3" width="46.25" style="30" customWidth="1"/>
    <col min="4" max="4" width="27.08203125" style="30" customWidth="1"/>
    <col min="5" max="6" width="13.58203125" style="30" customWidth="1"/>
    <col min="7" max="7" width="9" style="29"/>
    <col min="8" max="16384" width="9" style="30"/>
  </cols>
  <sheetData>
    <row r="1" spans="1:7" ht="19.5" x14ac:dyDescent="0.55000000000000004">
      <c r="A1" s="206" t="s">
        <v>127</v>
      </c>
      <c r="B1" s="206"/>
      <c r="C1" s="206"/>
      <c r="D1" s="206"/>
      <c r="E1" s="206"/>
      <c r="F1" s="206"/>
    </row>
    <row r="2" spans="1:7" ht="21" customHeight="1" x14ac:dyDescent="0.35">
      <c r="A2" s="30" t="s">
        <v>120</v>
      </c>
      <c r="B2" s="31"/>
      <c r="C2" s="207"/>
      <c r="D2" s="207"/>
      <c r="F2" s="32" t="s">
        <v>70</v>
      </c>
    </row>
    <row r="3" spans="1:7" s="35" customFormat="1" ht="16" x14ac:dyDescent="0.55000000000000004">
      <c r="A3" s="33" t="s">
        <v>71</v>
      </c>
      <c r="B3" s="58" t="s">
        <v>72</v>
      </c>
      <c r="C3" s="58" t="s">
        <v>73</v>
      </c>
      <c r="D3" s="58" t="s">
        <v>74</v>
      </c>
      <c r="E3" s="58" t="s">
        <v>75</v>
      </c>
      <c r="F3" s="58" t="s">
        <v>119</v>
      </c>
      <c r="G3" s="34"/>
    </row>
    <row r="4" spans="1:7" ht="23.25" customHeight="1" x14ac:dyDescent="0.55000000000000004">
      <c r="A4" s="36" t="s">
        <v>76</v>
      </c>
      <c r="B4" s="37" t="s">
        <v>77</v>
      </c>
      <c r="C4" s="59" t="s">
        <v>78</v>
      </c>
      <c r="D4" s="59" t="s">
        <v>79</v>
      </c>
      <c r="E4" s="38">
        <v>3500000</v>
      </c>
      <c r="F4" s="38">
        <v>3181818</v>
      </c>
    </row>
    <row r="5" spans="1:7" ht="23.25" customHeight="1" x14ac:dyDescent="0.55000000000000004">
      <c r="A5" s="39">
        <v>1</v>
      </c>
      <c r="B5" s="3"/>
      <c r="C5" s="3"/>
      <c r="D5" s="3"/>
      <c r="E5" s="1"/>
      <c r="F5" s="1"/>
      <c r="G5" s="29" t="s">
        <v>80</v>
      </c>
    </row>
    <row r="6" spans="1:7" ht="23.25" customHeight="1" x14ac:dyDescent="0.55000000000000004">
      <c r="A6" s="39">
        <v>2</v>
      </c>
      <c r="B6" s="3"/>
      <c r="C6" s="3"/>
      <c r="D6" s="3"/>
      <c r="E6" s="1"/>
      <c r="F6" s="1"/>
    </row>
    <row r="7" spans="1:7" ht="23.25" customHeight="1" x14ac:dyDescent="0.55000000000000004">
      <c r="A7" s="39">
        <v>3</v>
      </c>
      <c r="B7" s="3"/>
      <c r="C7" s="3"/>
      <c r="D7" s="3"/>
      <c r="E7" s="1"/>
      <c r="F7" s="1"/>
    </row>
    <row r="8" spans="1:7" ht="23.25" customHeight="1" x14ac:dyDescent="0.55000000000000004">
      <c r="A8" s="39">
        <v>4</v>
      </c>
      <c r="B8" s="3"/>
      <c r="C8" s="3"/>
      <c r="D8" s="3"/>
      <c r="E8" s="1"/>
      <c r="F8" s="1"/>
    </row>
    <row r="9" spans="1:7" ht="23.25" customHeight="1" x14ac:dyDescent="0.55000000000000004">
      <c r="A9" s="39">
        <v>5</v>
      </c>
      <c r="B9" s="3"/>
      <c r="C9" s="3"/>
      <c r="D9" s="3"/>
      <c r="E9" s="1"/>
      <c r="F9" s="1"/>
    </row>
    <row r="10" spans="1:7" ht="23.25" customHeight="1" x14ac:dyDescent="0.55000000000000004">
      <c r="A10" s="39">
        <v>6</v>
      </c>
      <c r="B10" s="3"/>
      <c r="C10" s="3"/>
      <c r="D10" s="3"/>
      <c r="E10" s="1"/>
      <c r="F10" s="1"/>
    </row>
    <row r="11" spans="1:7" ht="23.25" customHeight="1" x14ac:dyDescent="0.55000000000000004">
      <c r="A11" s="39">
        <v>7</v>
      </c>
      <c r="B11" s="3"/>
      <c r="C11" s="3"/>
      <c r="D11" s="3"/>
      <c r="E11" s="1"/>
      <c r="F11" s="1"/>
    </row>
    <row r="12" spans="1:7" ht="23.25" customHeight="1" x14ac:dyDescent="0.55000000000000004">
      <c r="A12" s="39">
        <v>8</v>
      </c>
      <c r="B12" s="3"/>
      <c r="C12" s="3"/>
      <c r="D12" s="3"/>
      <c r="E12" s="1"/>
      <c r="F12" s="1"/>
    </row>
    <row r="13" spans="1:7" ht="23.25" customHeight="1" x14ac:dyDescent="0.55000000000000004">
      <c r="A13" s="39">
        <v>9</v>
      </c>
      <c r="B13" s="3"/>
      <c r="C13" s="3"/>
      <c r="D13" s="3"/>
      <c r="E13" s="1"/>
      <c r="F13" s="1"/>
    </row>
    <row r="14" spans="1:7" ht="23.25" customHeight="1" x14ac:dyDescent="0.55000000000000004">
      <c r="A14" s="39">
        <v>10</v>
      </c>
      <c r="B14" s="3"/>
      <c r="C14" s="3"/>
      <c r="D14" s="3"/>
      <c r="E14" s="1"/>
      <c r="F14" s="1"/>
    </row>
    <row r="15" spans="1:7" ht="23.25" customHeight="1" x14ac:dyDescent="0.55000000000000004">
      <c r="A15" s="39">
        <v>11</v>
      </c>
      <c r="B15" s="3"/>
      <c r="C15" s="3"/>
      <c r="D15" s="3"/>
      <c r="E15" s="2"/>
      <c r="F15" s="2"/>
    </row>
    <row r="16" spans="1:7" ht="23.25" customHeight="1" x14ac:dyDescent="0.55000000000000004">
      <c r="A16" s="39">
        <v>12</v>
      </c>
      <c r="B16" s="3"/>
      <c r="C16" s="3"/>
      <c r="D16" s="3"/>
      <c r="E16" s="2"/>
      <c r="F16" s="2"/>
    </row>
    <row r="17" spans="1:6" ht="23.25" customHeight="1" x14ac:dyDescent="0.55000000000000004">
      <c r="A17" s="39">
        <v>13</v>
      </c>
      <c r="B17" s="3"/>
      <c r="C17" s="3"/>
      <c r="D17" s="3"/>
      <c r="E17" s="2"/>
      <c r="F17" s="2"/>
    </row>
    <row r="18" spans="1:6" ht="23.25" customHeight="1" x14ac:dyDescent="0.55000000000000004">
      <c r="A18" s="39">
        <v>14</v>
      </c>
      <c r="B18" s="3"/>
      <c r="C18" s="3"/>
      <c r="D18" s="3"/>
      <c r="E18" s="2"/>
      <c r="F18" s="2"/>
    </row>
    <row r="19" spans="1:6" ht="23.25" customHeight="1" x14ac:dyDescent="0.55000000000000004">
      <c r="A19" s="39">
        <v>15</v>
      </c>
      <c r="B19" s="3"/>
      <c r="C19" s="3"/>
      <c r="D19" s="3"/>
      <c r="E19" s="2"/>
      <c r="F19" s="2"/>
    </row>
    <row r="20" spans="1:6" ht="23.25" customHeight="1" x14ac:dyDescent="0.55000000000000004">
      <c r="A20" s="41">
        <v>16</v>
      </c>
      <c r="B20" s="3"/>
      <c r="C20" s="3"/>
      <c r="D20" s="3"/>
      <c r="E20" s="2"/>
      <c r="F20" s="2"/>
    </row>
    <row r="21" spans="1:6" ht="1.5" customHeight="1" thickBot="1" x14ac:dyDescent="0.6">
      <c r="A21" s="42"/>
      <c r="B21" s="40"/>
      <c r="C21" s="43"/>
      <c r="D21" s="43"/>
      <c r="E21" s="44"/>
      <c r="F21" s="45"/>
    </row>
    <row r="22" spans="1:6" ht="23.25" customHeight="1" thickTop="1" thickBot="1" x14ac:dyDescent="0.4">
      <c r="A22" s="46"/>
      <c r="B22" s="47" t="s">
        <v>81</v>
      </c>
      <c r="C22" s="48"/>
      <c r="D22" s="48"/>
      <c r="E22" s="49"/>
      <c r="F22" s="50">
        <f>SUM(F5:F20)</f>
        <v>0</v>
      </c>
    </row>
    <row r="23" spans="1:6" ht="16.5" customHeight="1" thickTop="1" x14ac:dyDescent="0.55000000000000004">
      <c r="A23" s="51"/>
      <c r="B23" s="51" t="s">
        <v>118</v>
      </c>
      <c r="C23" s="52"/>
      <c r="D23" s="52"/>
      <c r="E23" s="53"/>
      <c r="F23" s="45"/>
    </row>
    <row r="24" spans="1:6" ht="16.5" customHeight="1" x14ac:dyDescent="0.55000000000000004">
      <c r="B24" s="51" t="s">
        <v>82</v>
      </c>
      <c r="F24" s="54"/>
    </row>
    <row r="25" spans="1:6" ht="16.5" customHeight="1" x14ac:dyDescent="0.55000000000000004">
      <c r="F25" s="54"/>
    </row>
    <row r="26" spans="1:6" ht="22.5" customHeight="1" x14ac:dyDescent="0.55000000000000004">
      <c r="C26" s="52"/>
      <c r="D26" s="52"/>
      <c r="E26" s="55"/>
      <c r="F26" s="55"/>
    </row>
    <row r="27" spans="1:6" ht="22.5" customHeight="1" x14ac:dyDescent="0.55000000000000004">
      <c r="A27" s="56" t="s">
        <v>83</v>
      </c>
      <c r="B27" s="56"/>
      <c r="E27" s="30" t="s">
        <v>77</v>
      </c>
      <c r="F27" s="30">
        <f ca="1">SUMIF($B$5:$B$21,"施設等整備費",$F$5:$F$20)</f>
        <v>0</v>
      </c>
    </row>
    <row r="28" spans="1:6" ht="22.5" customHeight="1" x14ac:dyDescent="0.55000000000000004">
      <c r="A28" s="57" t="s">
        <v>77</v>
      </c>
      <c r="B28" s="57"/>
      <c r="E28" s="30" t="s">
        <v>84</v>
      </c>
      <c r="F28" s="30">
        <f ca="1">SUMIF($B$5:$B$21,"車両購入費",$F$5:$F$20)</f>
        <v>0</v>
      </c>
    </row>
    <row r="29" spans="1:6" ht="22.5" customHeight="1" x14ac:dyDescent="0.55000000000000004">
      <c r="A29" s="57" t="s">
        <v>84</v>
      </c>
      <c r="B29" s="57"/>
      <c r="E29" s="30" t="s">
        <v>85</v>
      </c>
      <c r="F29" s="30">
        <f ca="1">SUMIF($B$5:$B$21,"機械装置費(汎用機器)",$F$5:$F$20)</f>
        <v>0</v>
      </c>
    </row>
    <row r="30" spans="1:6" ht="22.5" customHeight="1" x14ac:dyDescent="0.55000000000000004">
      <c r="A30" s="57" t="s">
        <v>86</v>
      </c>
      <c r="B30" s="57"/>
    </row>
    <row r="31" spans="1:6" ht="22.5" customHeight="1" x14ac:dyDescent="0.55000000000000004">
      <c r="A31" s="57"/>
      <c r="B31" s="57"/>
    </row>
    <row r="32" spans="1:6" ht="22.5" customHeight="1" x14ac:dyDescent="0.55000000000000004">
      <c r="A32" s="57"/>
      <c r="B32" s="57"/>
    </row>
    <row r="33" spans="1:2" ht="22.5" customHeight="1" x14ac:dyDescent="0.55000000000000004">
      <c r="A33" s="57"/>
      <c r="B33" s="57"/>
    </row>
    <row r="34" spans="1:2" ht="22.5" customHeight="1" x14ac:dyDescent="0.55000000000000004">
      <c r="A34" s="57"/>
      <c r="B34" s="57"/>
    </row>
    <row r="35" spans="1:2" ht="22.5" customHeight="1" x14ac:dyDescent="0.55000000000000004">
      <c r="A35" s="57"/>
      <c r="B35" s="57"/>
    </row>
    <row r="36" spans="1:2" ht="22.5" customHeight="1" x14ac:dyDescent="0.55000000000000004">
      <c r="A36" s="57"/>
      <c r="B36" s="57"/>
    </row>
    <row r="37" spans="1:2" ht="22.5" customHeight="1" x14ac:dyDescent="0.55000000000000004">
      <c r="A37" s="57"/>
      <c r="B37" s="57"/>
    </row>
    <row r="38" spans="1:2" ht="22.5" customHeight="1" x14ac:dyDescent="0.55000000000000004">
      <c r="A38" s="57"/>
      <c r="B38" s="57"/>
    </row>
    <row r="39" spans="1:2" ht="22.5" customHeight="1" x14ac:dyDescent="0.55000000000000004">
      <c r="A39" s="57"/>
      <c r="B39" s="57"/>
    </row>
    <row r="40" spans="1:2" ht="8.25" customHeight="1" x14ac:dyDescent="0.55000000000000004">
      <c r="A40" s="35"/>
      <c r="B40" s="35"/>
    </row>
  </sheetData>
  <sheetProtection insertRows="0"/>
  <mergeCells count="2">
    <mergeCell ref="A1:F1"/>
    <mergeCell ref="C2:D2"/>
  </mergeCells>
  <phoneticPr fontId="1"/>
  <dataValidations count="3">
    <dataValidation type="list" allowBlank="1" showInputMessage="1" showErrorMessage="1" prompt="プルダウンから選択" sqref="B5:B20" xr:uid="{9448B6F4-A355-4F4E-9824-43F3B4786532}">
      <formula1>$A$28:$A$30</formula1>
    </dataValidation>
    <dataValidation type="list" allowBlank="1" showInputMessage="1" showErrorMessage="1" prompt="プルダウンから選択" sqref="B21" xr:uid="{95A601DF-18C4-45E9-BCF8-D437D2108D6E}">
      <formula1>$A$28:$A$38</formula1>
    </dataValidation>
    <dataValidation type="list" allowBlank="1" showInputMessage="1" showErrorMessage="1" sqref="B4" xr:uid="{07520EAA-36EA-4765-9BF0-7C71CEFB6D61}">
      <formula1>$A$28:$A$30</formula1>
    </dataValidation>
  </dataValidations>
  <printOptions horizontalCentered="1"/>
  <pageMargins left="0.78740157480314965" right="0.78740157480314965" top="0.98425196850393704" bottom="0.78740157480314965"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1892D-A026-4F0F-B184-5B9E39A96B0A}">
  <sheetPr>
    <tabColor theme="9" tint="0.39997558519241921"/>
    <pageSetUpPr fitToPage="1"/>
  </sheetPr>
  <dimension ref="A1:W45"/>
  <sheetViews>
    <sheetView showGridLines="0" showZeros="0" view="pageBreakPreview" zoomScale="85" zoomScaleNormal="100" zoomScaleSheetLayoutView="85" workbookViewId="0">
      <selection activeCell="I25" sqref="I25:L25"/>
    </sheetView>
  </sheetViews>
  <sheetFormatPr defaultColWidth="13" defaultRowHeight="16" x14ac:dyDescent="0.55000000000000004"/>
  <cols>
    <col min="1" max="1" width="3.5" style="30" customWidth="1"/>
    <col min="2" max="2" width="1.75" style="30" customWidth="1"/>
    <col min="3" max="3" width="2.75" style="30" customWidth="1"/>
    <col min="4" max="4" width="12.25" style="30" customWidth="1"/>
    <col min="5" max="10" width="6.83203125" style="30" customWidth="1"/>
    <col min="11" max="11" width="12.83203125" style="30" customWidth="1"/>
    <col min="12" max="12" width="2.33203125" style="30" customWidth="1"/>
    <col min="13" max="13" width="11" style="4" customWidth="1"/>
    <col min="14" max="14" width="12.83203125" style="4" customWidth="1"/>
    <col min="15" max="20" width="11" style="4" customWidth="1"/>
    <col min="21" max="23" width="13" style="4"/>
    <col min="24" max="16384" width="13" style="30"/>
  </cols>
  <sheetData>
    <row r="1" spans="1:13" s="4" customFormat="1" ht="18" customHeight="1" x14ac:dyDescent="0.55000000000000004">
      <c r="A1" s="60" t="s">
        <v>129</v>
      </c>
      <c r="B1" s="60"/>
      <c r="C1" s="60"/>
      <c r="D1" s="60"/>
      <c r="E1" s="60"/>
      <c r="F1" s="60"/>
      <c r="G1" s="60"/>
      <c r="H1" s="60"/>
      <c r="I1" s="60"/>
      <c r="J1" s="60"/>
      <c r="L1" s="5"/>
    </row>
    <row r="2" spans="1:13" s="4" customFormat="1" ht="18" customHeight="1" x14ac:dyDescent="0.3">
      <c r="A2" s="60"/>
      <c r="B2" s="60"/>
      <c r="C2" s="60"/>
      <c r="D2" s="60"/>
      <c r="E2" s="60"/>
      <c r="F2" s="60"/>
      <c r="G2" s="60"/>
      <c r="H2" s="60"/>
      <c r="I2" s="60"/>
      <c r="J2" s="60"/>
      <c r="K2" s="61" t="s">
        <v>70</v>
      </c>
      <c r="L2" s="5"/>
    </row>
    <row r="3" spans="1:13" s="4" customFormat="1" ht="26.25" customHeight="1" thickBot="1" x14ac:dyDescent="0.6">
      <c r="A3" s="62" t="s">
        <v>71</v>
      </c>
      <c r="B3" s="62"/>
      <c r="C3" s="63"/>
      <c r="D3" s="64" t="s">
        <v>72</v>
      </c>
      <c r="E3" s="64"/>
      <c r="F3" s="64"/>
      <c r="G3" s="213" t="s">
        <v>87</v>
      </c>
      <c r="H3" s="214"/>
      <c r="I3" s="214"/>
      <c r="J3" s="213" t="s">
        <v>88</v>
      </c>
      <c r="K3" s="215"/>
      <c r="L3" s="65"/>
      <c r="M3" s="29" t="s">
        <v>89</v>
      </c>
    </row>
    <row r="4" spans="1:13" s="4" customFormat="1" ht="26.25" customHeight="1" thickTop="1" x14ac:dyDescent="0.55000000000000004">
      <c r="A4" s="66">
        <v>1</v>
      </c>
      <c r="B4" s="67"/>
      <c r="C4" s="216" t="s">
        <v>90</v>
      </c>
      <c r="D4" s="216"/>
      <c r="E4" s="216"/>
      <c r="F4" s="217"/>
      <c r="G4" s="218">
        <f>SUMIF('２①　経費明細表'!$B$5:$B$20,C4,'２①　経費明細表'!$E$5:$E$20)</f>
        <v>0</v>
      </c>
      <c r="H4" s="218"/>
      <c r="I4" s="219"/>
      <c r="J4" s="220">
        <f>SUMIF('２①　経費明細表'!$B$5:$B$20,C4,'２①　経費明細表'!$F$5:$F$20)</f>
        <v>0</v>
      </c>
      <c r="K4" s="221"/>
      <c r="L4" s="68"/>
      <c r="M4" s="29"/>
    </row>
    <row r="5" spans="1:13" s="4" customFormat="1" ht="26.25" customHeight="1" x14ac:dyDescent="0.55000000000000004">
      <c r="A5" s="66">
        <v>2</v>
      </c>
      <c r="B5" s="67"/>
      <c r="C5" s="208" t="s">
        <v>91</v>
      </c>
      <c r="D5" s="208"/>
      <c r="E5" s="208"/>
      <c r="F5" s="209"/>
      <c r="G5" s="210">
        <f>SUMIF('２①　経費明細表'!$B$5:$B$20,C5,'２①　経費明細表'!$E$5:$E$20)</f>
        <v>0</v>
      </c>
      <c r="H5" s="210"/>
      <c r="I5" s="211"/>
      <c r="J5" s="211">
        <f>SUMIF('２①　経費明細表'!$B$5:$B$20,C5,'２①　経費明細表'!$F$5:$F$20)</f>
        <v>0</v>
      </c>
      <c r="K5" s="212"/>
      <c r="L5" s="68"/>
    </row>
    <row r="6" spans="1:13" s="4" customFormat="1" ht="26.25" customHeight="1" thickBot="1" x14ac:dyDescent="0.6">
      <c r="A6" s="66">
        <v>3</v>
      </c>
      <c r="B6" s="67"/>
      <c r="C6" s="208" t="s">
        <v>92</v>
      </c>
      <c r="D6" s="208"/>
      <c r="E6" s="208"/>
      <c r="F6" s="209"/>
      <c r="G6" s="210">
        <f>SUMIF('２①　経費明細表'!$B$5:$B$20,C6,'２①　経費明細表'!$E$5:$E$20)</f>
        <v>0</v>
      </c>
      <c r="H6" s="210"/>
      <c r="I6" s="211"/>
      <c r="J6" s="211">
        <f>SUMIF('２①　経費明細表'!$B$5:$B$20,C6,'２①　経費明細表'!$F$5:$F$20)</f>
        <v>0</v>
      </c>
      <c r="K6" s="212"/>
      <c r="L6" s="68"/>
    </row>
    <row r="7" spans="1:13" s="4" customFormat="1" ht="26.25" customHeight="1" thickBot="1" x14ac:dyDescent="0.6">
      <c r="A7" s="69"/>
      <c r="B7" s="70"/>
      <c r="C7" s="70"/>
      <c r="D7" s="70"/>
      <c r="E7" s="70"/>
      <c r="F7" s="70"/>
      <c r="G7" s="70"/>
      <c r="H7" s="70"/>
      <c r="I7" s="71" t="s">
        <v>93</v>
      </c>
      <c r="J7" s="227">
        <f>SUM(J4:J6)</f>
        <v>0</v>
      </c>
      <c r="K7" s="228"/>
      <c r="L7" s="68"/>
    </row>
    <row r="8" spans="1:13" s="4" customFormat="1" ht="12" customHeight="1" x14ac:dyDescent="0.55000000000000004">
      <c r="A8" s="71"/>
      <c r="B8" s="71"/>
      <c r="C8" s="72"/>
      <c r="D8" s="71"/>
      <c r="E8" s="71"/>
      <c r="F8" s="71"/>
      <c r="G8" s="71"/>
      <c r="H8" s="71"/>
      <c r="I8" s="73"/>
      <c r="J8" s="68"/>
      <c r="K8" s="68"/>
      <c r="L8" s="6"/>
    </row>
    <row r="9" spans="1:13" s="4" customFormat="1" ht="18" customHeight="1" x14ac:dyDescent="0.55000000000000004">
      <c r="A9" s="74"/>
      <c r="B9" s="75"/>
      <c r="C9" s="75"/>
      <c r="D9" s="75"/>
      <c r="E9" s="75"/>
      <c r="F9" s="75"/>
      <c r="G9" s="75"/>
      <c r="H9" s="75"/>
      <c r="I9" s="75"/>
      <c r="J9" s="73"/>
      <c r="K9" s="76"/>
      <c r="L9" s="6"/>
    </row>
    <row r="10" spans="1:13" s="4" customFormat="1" ht="18" customHeight="1" thickBot="1" x14ac:dyDescent="0.6">
      <c r="A10" s="77" t="s">
        <v>117</v>
      </c>
      <c r="B10" s="30"/>
      <c r="C10" s="30"/>
      <c r="D10" s="30"/>
      <c r="E10" s="30"/>
      <c r="G10" s="35" t="s">
        <v>94</v>
      </c>
      <c r="H10" s="30"/>
      <c r="I10" s="35" t="s">
        <v>95</v>
      </c>
      <c r="J10" s="30"/>
      <c r="K10" s="78"/>
      <c r="L10" s="6"/>
    </row>
    <row r="11" spans="1:13" s="4" customFormat="1" ht="18" customHeight="1" thickTop="1" thickBot="1" x14ac:dyDescent="0.6">
      <c r="A11" s="77" t="s">
        <v>96</v>
      </c>
      <c r="B11" s="30"/>
      <c r="C11" s="30"/>
      <c r="D11" s="30"/>
      <c r="E11" s="30"/>
      <c r="G11" s="92"/>
      <c r="H11" s="30"/>
      <c r="I11" s="92"/>
      <c r="J11" s="30"/>
      <c r="K11" s="78"/>
      <c r="L11" s="6"/>
    </row>
    <row r="12" spans="1:13" s="4" customFormat="1" ht="18" customHeight="1" thickTop="1" x14ac:dyDescent="0.55000000000000004">
      <c r="A12" s="77"/>
      <c r="B12" s="30"/>
      <c r="C12" s="30"/>
      <c r="D12" s="30"/>
      <c r="E12" s="30"/>
      <c r="G12" s="30" t="s">
        <v>97</v>
      </c>
      <c r="H12" s="30"/>
      <c r="I12" s="30" t="s">
        <v>98</v>
      </c>
      <c r="J12" s="30"/>
      <c r="K12" s="78"/>
      <c r="L12" s="6"/>
    </row>
    <row r="13" spans="1:13" s="4" customFormat="1" ht="18" customHeight="1" x14ac:dyDescent="0.55000000000000004">
      <c r="A13" s="77"/>
      <c r="B13" s="30"/>
      <c r="C13" s="30"/>
      <c r="D13" s="30"/>
      <c r="E13" s="30"/>
      <c r="F13" s="30"/>
      <c r="G13" s="30"/>
      <c r="H13" s="30"/>
      <c r="I13" s="30"/>
      <c r="J13" s="68"/>
      <c r="K13" s="78"/>
      <c r="L13" s="6"/>
    </row>
    <row r="14" spans="1:13" s="4" customFormat="1" ht="18" customHeight="1" x14ac:dyDescent="0.55000000000000004">
      <c r="A14" s="77"/>
      <c r="B14" s="30"/>
      <c r="C14" s="30"/>
      <c r="D14" s="30"/>
      <c r="E14" s="30"/>
      <c r="F14" s="30"/>
      <c r="G14" s="30"/>
      <c r="H14" s="30"/>
      <c r="I14" s="30"/>
      <c r="J14" s="68"/>
      <c r="K14" s="78"/>
      <c r="L14" s="6"/>
    </row>
    <row r="15" spans="1:13" s="4" customFormat="1" ht="18" customHeight="1" x14ac:dyDescent="0.55000000000000004">
      <c r="A15" s="79"/>
      <c r="B15" s="80"/>
      <c r="C15" s="80"/>
      <c r="D15" s="80"/>
      <c r="E15" s="80"/>
      <c r="F15" s="80"/>
      <c r="G15" s="80"/>
      <c r="H15" s="80"/>
      <c r="I15" s="80"/>
      <c r="J15" s="81"/>
      <c r="K15" s="82"/>
      <c r="L15" s="6"/>
    </row>
    <row r="16" spans="1:13" s="4" customFormat="1" ht="23.25" customHeight="1" x14ac:dyDescent="0.55000000000000004">
      <c r="A16" s="83"/>
      <c r="B16" s="83"/>
      <c r="C16" s="84"/>
      <c r="D16" s="83"/>
      <c r="E16" s="83"/>
      <c r="F16" s="83"/>
      <c r="G16" s="83"/>
      <c r="H16" s="83"/>
      <c r="I16" s="68"/>
      <c r="J16" s="68"/>
      <c r="K16" s="68"/>
      <c r="L16" s="6"/>
    </row>
    <row r="17" spans="1:13" s="4" customFormat="1" ht="18" customHeight="1" x14ac:dyDescent="0.35">
      <c r="A17" s="83"/>
      <c r="B17" s="85" t="s">
        <v>99</v>
      </c>
      <c r="C17" s="5"/>
      <c r="D17" s="83"/>
      <c r="E17" s="83"/>
      <c r="F17" s="83"/>
      <c r="G17" s="83"/>
      <c r="H17" s="83"/>
      <c r="I17" s="68"/>
      <c r="J17" s="68"/>
      <c r="K17" s="68"/>
      <c r="L17" s="86"/>
    </row>
    <row r="18" spans="1:13" s="4" customFormat="1" ht="24" customHeight="1" x14ac:dyDescent="0.55000000000000004">
      <c r="A18" s="229" t="s">
        <v>100</v>
      </c>
      <c r="B18" s="229"/>
      <c r="C18" s="229"/>
      <c r="D18" s="229"/>
      <c r="E18" s="229"/>
      <c r="F18" s="230">
        <f>IF(G11="〇",2/3,1/2)</f>
        <v>0.5</v>
      </c>
      <c r="G18" s="230"/>
      <c r="H18" s="229" t="s">
        <v>101</v>
      </c>
      <c r="I18" s="229"/>
      <c r="J18" s="229"/>
      <c r="K18" s="229"/>
      <c r="L18" s="87"/>
    </row>
    <row r="19" spans="1:13" s="4" customFormat="1" ht="18" customHeight="1" x14ac:dyDescent="0.55000000000000004">
      <c r="A19" s="87"/>
      <c r="B19" s="87"/>
      <c r="C19" s="87"/>
      <c r="D19" s="87"/>
      <c r="E19" s="87"/>
      <c r="F19" s="88"/>
      <c r="G19" s="88"/>
      <c r="H19" s="87"/>
      <c r="I19" s="87"/>
      <c r="J19" s="87"/>
      <c r="K19" s="87"/>
      <c r="L19" s="87"/>
    </row>
    <row r="20" spans="1:13" s="4" customFormat="1" ht="18" customHeight="1" x14ac:dyDescent="0.35">
      <c r="A20" s="87"/>
      <c r="B20" s="87"/>
      <c r="C20" s="87"/>
      <c r="D20" s="87"/>
      <c r="E20" s="87"/>
      <c r="F20" s="87"/>
      <c r="G20" s="87"/>
      <c r="H20" s="87"/>
      <c r="I20" s="56"/>
      <c r="J20" s="30"/>
      <c r="K20" s="68"/>
      <c r="L20" s="86" t="str">
        <f>"（単位：円、対象経費の"&amp;RIGHT(IF(G11="〇",G12,I12),3)&amp;" は千円未満切捨）"</f>
        <v>（単位：円、対象経費の1/2 は千円未満切捨）</v>
      </c>
    </row>
    <row r="21" spans="1:13" s="4" customFormat="1" ht="20.25" customHeight="1" x14ac:dyDescent="0.55000000000000004">
      <c r="A21" s="238"/>
      <c r="B21" s="239"/>
      <c r="C21" s="239"/>
      <c r="D21" s="240"/>
      <c r="E21" s="244" t="s">
        <v>102</v>
      </c>
      <c r="F21" s="245"/>
      <c r="G21" s="248" t="s">
        <v>103</v>
      </c>
      <c r="H21" s="249"/>
      <c r="I21" s="248" t="s">
        <v>104</v>
      </c>
      <c r="J21" s="249"/>
      <c r="K21" s="244" t="s">
        <v>105</v>
      </c>
      <c r="L21" s="245"/>
      <c r="M21" s="7" t="s">
        <v>106</v>
      </c>
    </row>
    <row r="22" spans="1:13" s="4" customFormat="1" ht="22.5" customHeight="1" thickBot="1" x14ac:dyDescent="0.6">
      <c r="A22" s="241"/>
      <c r="B22" s="242"/>
      <c r="C22" s="242"/>
      <c r="D22" s="243"/>
      <c r="E22" s="246"/>
      <c r="F22" s="247"/>
      <c r="G22" s="252">
        <f>F18</f>
        <v>0.5</v>
      </c>
      <c r="H22" s="253"/>
      <c r="I22" s="250"/>
      <c r="J22" s="251"/>
      <c r="K22" s="246"/>
      <c r="L22" s="247"/>
      <c r="M22" s="7"/>
    </row>
    <row r="23" spans="1:13" s="4" customFormat="1" ht="26.25" customHeight="1" thickTop="1" x14ac:dyDescent="0.55000000000000004">
      <c r="A23" s="222" t="s">
        <v>107</v>
      </c>
      <c r="B23" s="223"/>
      <c r="C23" s="223"/>
      <c r="D23" s="224"/>
      <c r="E23" s="225">
        <f>SUM(J4:J5)</f>
        <v>0</v>
      </c>
      <c r="F23" s="226"/>
      <c r="G23" s="259">
        <f>ROUNDDOWN(E23*F18,-3)</f>
        <v>0</v>
      </c>
      <c r="H23" s="260"/>
      <c r="I23" s="259">
        <f>IF(SUM(E23:E24)=0,,3*10^6-MIN(G24,I24))</f>
        <v>0</v>
      </c>
      <c r="J23" s="260"/>
      <c r="K23" s="225">
        <f>MIN(G23,I23)</f>
        <v>0</v>
      </c>
      <c r="L23" s="226"/>
    </row>
    <row r="24" spans="1:13" s="4" customFormat="1" ht="26.25" customHeight="1" x14ac:dyDescent="0.55000000000000004">
      <c r="A24" s="231" t="s">
        <v>108</v>
      </c>
      <c r="B24" s="232"/>
      <c r="C24" s="232"/>
      <c r="D24" s="233"/>
      <c r="E24" s="234">
        <f>J6</f>
        <v>0</v>
      </c>
      <c r="F24" s="235"/>
      <c r="G24" s="234">
        <f>ROUNDDOWN(E24*F18,-3)</f>
        <v>0</v>
      </c>
      <c r="H24" s="235"/>
      <c r="I24" s="234">
        <f>IF(E24=0,,1*10^5)</f>
        <v>0</v>
      </c>
      <c r="J24" s="235"/>
      <c r="K24" s="236">
        <f>MIN(G24,I24)</f>
        <v>0</v>
      </c>
      <c r="L24" s="237"/>
      <c r="M24" s="8"/>
    </row>
    <row r="25" spans="1:13" s="4" customFormat="1" ht="55.5" customHeight="1" x14ac:dyDescent="0.55000000000000004">
      <c r="A25" s="87"/>
      <c r="B25" s="87"/>
      <c r="C25" s="87"/>
      <c r="D25" s="87"/>
      <c r="E25" s="87"/>
      <c r="F25" s="264" t="s">
        <v>109</v>
      </c>
      <c r="G25" s="265"/>
      <c r="H25" s="266"/>
      <c r="I25" s="267" t="e">
        <f>IF(I29="",SUM(K23:K24),"補助対象経費が条件に合いません")</f>
        <v>#DIV/0!</v>
      </c>
      <c r="J25" s="268"/>
      <c r="K25" s="268"/>
      <c r="L25" s="269"/>
      <c r="M25" s="29" t="s">
        <v>110</v>
      </c>
    </row>
    <row r="26" spans="1:13" s="4" customFormat="1" ht="18" customHeight="1" x14ac:dyDescent="0.55000000000000004">
      <c r="A26" s="30"/>
      <c r="B26" s="30"/>
      <c r="C26" s="30"/>
      <c r="D26" s="30"/>
      <c r="E26" s="30"/>
      <c r="F26" s="30"/>
    </row>
    <row r="27" spans="1:13" s="4" customFormat="1" ht="18" customHeight="1" x14ac:dyDescent="0.55000000000000004">
      <c r="A27" s="83"/>
      <c r="B27" s="84" t="s">
        <v>111</v>
      </c>
      <c r="C27" s="84"/>
      <c r="D27" s="83"/>
      <c r="E27" s="83"/>
      <c r="F27" s="83"/>
      <c r="G27" s="83"/>
      <c r="H27" s="83"/>
      <c r="I27" s="68"/>
      <c r="J27" s="68"/>
      <c r="K27" s="68"/>
      <c r="L27" s="6"/>
    </row>
    <row r="28" spans="1:13" s="4" customFormat="1" ht="18" customHeight="1" x14ac:dyDescent="0.55000000000000004">
      <c r="A28" s="89"/>
      <c r="B28" s="89"/>
      <c r="C28" s="89"/>
      <c r="D28" s="90" t="s">
        <v>112</v>
      </c>
      <c r="E28" s="261" t="s">
        <v>113</v>
      </c>
      <c r="F28" s="262"/>
      <c r="G28" s="261" t="s">
        <v>114</v>
      </c>
      <c r="H28" s="262"/>
      <c r="I28" s="261" t="s">
        <v>115</v>
      </c>
      <c r="J28" s="263"/>
      <c r="K28" s="262"/>
    </row>
    <row r="29" spans="1:13" s="4" customFormat="1" ht="18" customHeight="1" x14ac:dyDescent="0.55000000000000004">
      <c r="A29" s="68"/>
      <c r="B29" s="68"/>
      <c r="C29" s="68"/>
      <c r="D29" s="91">
        <f>SUMIFS(J4:J6,C4:C6,"機械装置費(汎用機器)")</f>
        <v>0</v>
      </c>
      <c r="E29" s="254" t="e">
        <f>IF(J6/J7&lt;=1/2,"ok","1/2超過")</f>
        <v>#DIV/0!</v>
      </c>
      <c r="F29" s="254"/>
      <c r="G29" s="255" t="str">
        <f>IF(D29&lt;=3*10^5,"ok","30万円超")</f>
        <v>ok</v>
      </c>
      <c r="H29" s="254"/>
      <c r="I29" s="256" t="e">
        <f>IF(E29&lt;&gt;"ok","1/2を超過しています ","")&amp;IF(G29&lt;&gt;"ok","30万円を超過しています ","")</f>
        <v>#DIV/0!</v>
      </c>
      <c r="J29" s="257"/>
      <c r="K29" s="258"/>
      <c r="L29" s="6"/>
    </row>
    <row r="30" spans="1:13" s="4" customFormat="1" ht="18" customHeight="1" x14ac:dyDescent="0.55000000000000004">
      <c r="A30" s="83"/>
      <c r="B30" s="83"/>
      <c r="C30" s="84"/>
      <c r="D30" s="83"/>
      <c r="E30" s="83"/>
      <c r="F30" s="83"/>
      <c r="G30" s="83"/>
      <c r="H30" s="83"/>
      <c r="I30" s="68"/>
      <c r="J30" s="68"/>
      <c r="K30" s="68"/>
      <c r="L30" s="6"/>
    </row>
    <row r="31" spans="1:13" s="4" customFormat="1" ht="15.75" customHeight="1" x14ac:dyDescent="0.55000000000000004"/>
    <row r="32" spans="1:13" s="4" customFormat="1" ht="19.5" customHeight="1" x14ac:dyDescent="0.55000000000000004"/>
    <row r="33" spans="1:12" s="4" customFormat="1" x14ac:dyDescent="0.55000000000000004">
      <c r="A33" s="56" t="s">
        <v>83</v>
      </c>
      <c r="B33" s="56"/>
      <c r="C33" s="56"/>
      <c r="D33" s="30"/>
      <c r="E33" s="30"/>
      <c r="F33" s="30"/>
      <c r="G33" s="30"/>
      <c r="H33" s="30"/>
      <c r="I33" s="30"/>
      <c r="J33" s="30"/>
      <c r="K33" s="30"/>
      <c r="L33" s="30"/>
    </row>
    <row r="34" spans="1:12" s="4" customFormat="1" x14ac:dyDescent="0.55000000000000004">
      <c r="A34" s="57" t="s">
        <v>77</v>
      </c>
      <c r="B34" s="57"/>
      <c r="C34" s="57"/>
      <c r="D34" s="30"/>
      <c r="E34" s="30"/>
      <c r="F34" s="30"/>
      <c r="G34" s="30"/>
      <c r="H34" s="30"/>
      <c r="I34" s="30"/>
      <c r="J34" s="30"/>
      <c r="K34" s="30"/>
      <c r="L34" s="30"/>
    </row>
    <row r="35" spans="1:12" s="4" customFormat="1" x14ac:dyDescent="0.55000000000000004">
      <c r="A35" s="57" t="s">
        <v>84</v>
      </c>
      <c r="B35" s="57"/>
      <c r="C35" s="57"/>
      <c r="D35" s="30"/>
      <c r="E35" s="30"/>
      <c r="F35" s="30"/>
      <c r="G35" s="30"/>
      <c r="H35" s="30"/>
      <c r="I35" s="30"/>
      <c r="J35" s="30"/>
      <c r="K35" s="30"/>
      <c r="L35" s="30"/>
    </row>
    <row r="36" spans="1:12" s="4" customFormat="1" x14ac:dyDescent="0.55000000000000004">
      <c r="A36" s="57" t="s">
        <v>116</v>
      </c>
      <c r="B36" s="57"/>
      <c r="C36" s="57"/>
      <c r="D36" s="30"/>
      <c r="E36" s="30"/>
      <c r="F36" s="30"/>
      <c r="G36" s="30"/>
      <c r="H36" s="30"/>
      <c r="I36" s="30"/>
      <c r="J36" s="30"/>
      <c r="K36" s="30"/>
      <c r="L36" s="30"/>
    </row>
    <row r="37" spans="1:12" s="4" customFormat="1" x14ac:dyDescent="0.55000000000000004">
      <c r="A37" s="57"/>
      <c r="B37" s="57"/>
      <c r="C37" s="57"/>
      <c r="D37" s="30"/>
      <c r="E37" s="30"/>
      <c r="F37" s="30"/>
      <c r="G37" s="30"/>
      <c r="H37" s="30"/>
      <c r="I37" s="30"/>
      <c r="J37" s="30"/>
      <c r="K37" s="30"/>
      <c r="L37" s="30"/>
    </row>
    <row r="38" spans="1:12" s="4" customFormat="1" x14ac:dyDescent="0.55000000000000004">
      <c r="A38" s="57"/>
      <c r="B38" s="57"/>
      <c r="C38" s="57"/>
      <c r="D38" s="30"/>
      <c r="E38" s="30"/>
      <c r="F38" s="30"/>
      <c r="G38" s="30"/>
      <c r="H38" s="30"/>
      <c r="I38" s="30"/>
      <c r="J38" s="30"/>
      <c r="K38" s="30"/>
      <c r="L38" s="30"/>
    </row>
    <row r="39" spans="1:12" s="4" customFormat="1" x14ac:dyDescent="0.55000000000000004">
      <c r="A39" s="57"/>
      <c r="B39" s="57"/>
      <c r="C39" s="57"/>
      <c r="D39" s="30"/>
      <c r="E39" s="30"/>
      <c r="F39" s="30"/>
      <c r="G39" s="30"/>
      <c r="H39" s="30"/>
      <c r="I39" s="30"/>
      <c r="J39" s="30"/>
      <c r="K39" s="30"/>
      <c r="L39" s="30"/>
    </row>
    <row r="40" spans="1:12" s="4" customFormat="1" x14ac:dyDescent="0.55000000000000004">
      <c r="A40" s="57"/>
      <c r="B40" s="57"/>
      <c r="C40" s="57"/>
      <c r="D40" s="30"/>
      <c r="E40" s="30"/>
      <c r="F40" s="30"/>
      <c r="G40" s="30"/>
      <c r="H40" s="30"/>
      <c r="I40" s="30"/>
      <c r="J40" s="30"/>
      <c r="K40" s="30"/>
      <c r="L40" s="30"/>
    </row>
    <row r="41" spans="1:12" s="4" customFormat="1" x14ac:dyDescent="0.55000000000000004">
      <c r="A41" s="57"/>
      <c r="B41" s="57"/>
      <c r="C41" s="57"/>
      <c r="D41" s="30"/>
      <c r="E41" s="30"/>
      <c r="F41" s="30"/>
      <c r="G41" s="30"/>
      <c r="H41" s="30"/>
      <c r="I41" s="30"/>
      <c r="J41" s="30"/>
      <c r="K41" s="30"/>
      <c r="L41" s="30"/>
    </row>
    <row r="42" spans="1:12" s="4" customFormat="1" x14ac:dyDescent="0.55000000000000004">
      <c r="A42" s="57"/>
      <c r="B42" s="57"/>
      <c r="C42" s="57"/>
      <c r="D42" s="30"/>
      <c r="E42" s="30"/>
      <c r="F42" s="30"/>
      <c r="G42" s="30"/>
      <c r="H42" s="30"/>
      <c r="I42" s="30"/>
      <c r="J42" s="30"/>
      <c r="K42" s="30"/>
      <c r="L42" s="30"/>
    </row>
    <row r="43" spans="1:12" s="4" customFormat="1" x14ac:dyDescent="0.55000000000000004">
      <c r="A43" s="57"/>
      <c r="B43" s="57"/>
      <c r="C43" s="57"/>
      <c r="D43" s="30"/>
      <c r="E43" s="30"/>
      <c r="F43" s="30"/>
      <c r="G43" s="30"/>
      <c r="H43" s="30"/>
      <c r="I43" s="30"/>
      <c r="J43" s="30"/>
      <c r="K43" s="30"/>
      <c r="L43" s="30"/>
    </row>
    <row r="44" spans="1:12" s="4" customFormat="1" x14ac:dyDescent="0.55000000000000004">
      <c r="A44" s="57"/>
      <c r="B44" s="57"/>
      <c r="C44" s="57"/>
      <c r="D44" s="30"/>
      <c r="E44" s="30"/>
      <c r="F44" s="30"/>
      <c r="G44" s="30"/>
      <c r="H44" s="30"/>
      <c r="I44" s="30"/>
      <c r="J44" s="30"/>
      <c r="K44" s="30"/>
      <c r="L44" s="30"/>
    </row>
    <row r="45" spans="1:12" s="4" customFormat="1" x14ac:dyDescent="0.55000000000000004">
      <c r="A45" s="57"/>
      <c r="B45" s="57"/>
      <c r="C45" s="57"/>
      <c r="D45" s="30"/>
      <c r="E45" s="30"/>
      <c r="F45" s="30"/>
      <c r="G45" s="30"/>
      <c r="H45" s="30"/>
      <c r="I45" s="30"/>
      <c r="J45" s="30"/>
      <c r="K45" s="30"/>
      <c r="L45" s="30"/>
    </row>
  </sheetData>
  <mergeCells count="39">
    <mergeCell ref="E29:F29"/>
    <mergeCell ref="G29:H29"/>
    <mergeCell ref="I29:K29"/>
    <mergeCell ref="G23:H23"/>
    <mergeCell ref="I23:J23"/>
    <mergeCell ref="K23:L23"/>
    <mergeCell ref="G28:H28"/>
    <mergeCell ref="I28:K28"/>
    <mergeCell ref="F25:H25"/>
    <mergeCell ref="I25:L25"/>
    <mergeCell ref="E28:F28"/>
    <mergeCell ref="A24:D24"/>
    <mergeCell ref="E24:F24"/>
    <mergeCell ref="G24:H24"/>
    <mergeCell ref="I24:J24"/>
    <mergeCell ref="K24:L24"/>
    <mergeCell ref="A23:D23"/>
    <mergeCell ref="E23:F23"/>
    <mergeCell ref="C6:F6"/>
    <mergeCell ref="G6:I6"/>
    <mergeCell ref="J6:K6"/>
    <mergeCell ref="J7:K7"/>
    <mergeCell ref="A18:E18"/>
    <mergeCell ref="F18:G18"/>
    <mergeCell ref="H18:K18"/>
    <mergeCell ref="A21:D22"/>
    <mergeCell ref="E21:F22"/>
    <mergeCell ref="G21:H21"/>
    <mergeCell ref="I21:J22"/>
    <mergeCell ref="K21:L22"/>
    <mergeCell ref="G22:H22"/>
    <mergeCell ref="C5:F5"/>
    <mergeCell ref="G5:I5"/>
    <mergeCell ref="J5:K5"/>
    <mergeCell ref="G3:I3"/>
    <mergeCell ref="J3:K3"/>
    <mergeCell ref="C4:F4"/>
    <mergeCell ref="G4:I4"/>
    <mergeCell ref="J4:K4"/>
  </mergeCells>
  <phoneticPr fontId="1"/>
  <conditionalFormatting sqref="A6:K6">
    <cfRule type="expression" dxfId="3" priority="3">
      <formula>$I29&lt;&gt;""</formula>
    </cfRule>
  </conditionalFormatting>
  <conditionalFormatting sqref="E24">
    <cfRule type="expression" priority="1">
      <formula>#REF!&lt;=ROUNDDOWN(#REF!/2,-3)</formula>
    </cfRule>
  </conditionalFormatting>
  <conditionalFormatting sqref="E29">
    <cfRule type="expression" dxfId="2" priority="5">
      <formula>E29&lt;&gt;"ok"</formula>
    </cfRule>
  </conditionalFormatting>
  <conditionalFormatting sqref="G29">
    <cfRule type="expression" dxfId="1" priority="4">
      <formula>G29&lt;&gt;"ok"</formula>
    </cfRule>
  </conditionalFormatting>
  <conditionalFormatting sqref="I29">
    <cfRule type="expression" dxfId="0" priority="2">
      <formula>G29&lt;&gt;""</formula>
    </cfRule>
  </conditionalFormatting>
  <dataValidations count="1">
    <dataValidation type="list" allowBlank="1" showInputMessage="1" showErrorMessage="1" sqref="G11 I11" xr:uid="{7E02EC9F-0AEB-4192-8E86-DED39C70E3FE}">
      <formula1>"〇,"</formula1>
    </dataValidation>
  </dataValidations>
  <pageMargins left="0.98425196850393704" right="0.78740157480314965" top="0.78740157480314965" bottom="0.78740157480314965"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１　申請者概要</vt:lpstr>
      <vt:lpstr>２①　経費明細表</vt:lpstr>
      <vt:lpstr>２②　実績額</vt:lpstr>
      <vt:lpstr>'１　申請者概要'!Print_Area</vt:lpstr>
      <vt:lpstr>'２①　経費明細表'!Print_Area</vt:lpstr>
      <vt:lpstr>'２②　実績額'!Print_Area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岩井　貴一</dc:creator>
  <cp:lastModifiedBy>浅井　拓</cp:lastModifiedBy>
  <cp:lastPrinted>2025-08-01T02:17:09Z</cp:lastPrinted>
  <dcterms:created xsi:type="dcterms:W3CDTF">2025-04-10T04:39:22Z</dcterms:created>
  <dcterms:modified xsi:type="dcterms:W3CDTF">2025-08-06T01:54:23Z</dcterms:modified>
</cp:coreProperties>
</file>