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1708500_女性活躍・県民協働課\004【大】男女共同参画グループ\047【中】県政学習バス\2026(R8)\006【簿】子ども県政学習バス(R13末)\20260421_【起案】実施伺\"/>
    </mc:Choice>
  </mc:AlternateContent>
  <xr:revisionPtr revIDLastSave="0" documentId="13_ncr:1_{C5F896A3-13B0-4219-8032-6650CCFA90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施計画書" sheetId="1" r:id="rId1"/>
    <sheet name="【記入例】" sheetId="2" r:id="rId2"/>
    <sheet name="駐車場所略図" sheetId="4" r:id="rId3"/>
  </sheets>
  <definedNames>
    <definedName name="_xlnm.Print_Area" localSheetId="2">駐車場所略図!$A$1:$E$20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J15" i="2"/>
  <c r="J16" i="2" s="1"/>
  <c r="H15" i="2"/>
  <c r="H11" i="2"/>
  <c r="J11" i="2" s="1"/>
  <c r="H12" i="2" s="1"/>
  <c r="J12" i="2" s="1"/>
  <c r="H13" i="2" s="1"/>
  <c r="J13" i="2" s="1"/>
  <c r="H14" i="2" s="1"/>
  <c r="J14" i="2" s="1"/>
  <c r="C10" i="2"/>
  <c r="H5" i="2"/>
  <c r="J16" i="1"/>
  <c r="C16" i="1"/>
  <c r="J15" i="1"/>
  <c r="H15" i="1"/>
  <c r="J14" i="1"/>
  <c r="H14" i="1"/>
  <c r="J13" i="1"/>
  <c r="H13" i="1"/>
  <c r="J12" i="1"/>
  <c r="H12" i="1"/>
  <c r="J11" i="1"/>
  <c r="H11" i="1"/>
  <c r="C10" i="1"/>
  <c r="H5" i="1"/>
</calcChain>
</file>

<file path=xl/sharedStrings.xml><?xml version="1.0" encoding="utf-8"?>
<sst xmlns="http://schemas.openxmlformats.org/spreadsheetml/2006/main" count="103" uniqueCount="51">
  <si>
    <t>団 体 名</t>
    <rPh sb="0" eb="1">
      <t>ダン</t>
    </rPh>
    <rPh sb="2" eb="3">
      <t>カラダ</t>
    </rPh>
    <rPh sb="4" eb="5">
      <t>メイ</t>
    </rPh>
    <phoneticPr fontId="4"/>
  </si>
  <si>
    <t>高速料金（特大車）</t>
    <rPh sb="0" eb="4">
      <t>コウソクリョウキン</t>
    </rPh>
    <rPh sb="5" eb="8">
      <t>トクダイシャ</t>
    </rPh>
    <phoneticPr fontId="4"/>
  </si>
  <si>
    <t>実 施 日</t>
    <rPh sb="0" eb="1">
      <t>ミ</t>
    </rPh>
    <rPh sb="2" eb="3">
      <t>シ</t>
    </rPh>
    <rPh sb="4" eb="5">
      <t>ニチ</t>
    </rPh>
    <phoneticPr fontId="4"/>
  </si>
  <si>
    <t>利用区間</t>
    <rPh sb="0" eb="4">
      <t>リヨウクカン</t>
    </rPh>
    <phoneticPr fontId="4"/>
  </si>
  <si>
    <t>～</t>
    <phoneticPr fontId="4"/>
  </si>
  <si>
    <t>参加人数</t>
    <rPh sb="0" eb="4">
      <t>サンカニンズウ</t>
    </rPh>
    <phoneticPr fontId="4"/>
  </si>
  <si>
    <t>乗降場所</t>
    <rPh sb="0" eb="2">
      <t>ジョウコウ</t>
    </rPh>
    <rPh sb="2" eb="4">
      <t>バショ</t>
    </rPh>
    <rPh sb="3" eb="4">
      <t>ジョ</t>
    </rPh>
    <phoneticPr fontId="4"/>
  </si>
  <si>
    <t>合計金額</t>
    <rPh sb="0" eb="4">
      <t>ゴウケイキンガク</t>
    </rPh>
    <phoneticPr fontId="4"/>
  </si>
  <si>
    <t>駐車場所</t>
    <rPh sb="0" eb="4">
      <t>チュウシャバショ</t>
    </rPh>
    <phoneticPr fontId="4"/>
  </si>
  <si>
    <t>施設区分</t>
    <rPh sb="0" eb="4">
      <t>シセツクブン</t>
    </rPh>
    <phoneticPr fontId="4"/>
  </si>
  <si>
    <t>施設名</t>
    <rPh sb="0" eb="3">
      <t>シセツメイ</t>
    </rPh>
    <phoneticPr fontId="4"/>
  </si>
  <si>
    <t>この施設を選んだ理由や見学・学習したい内容</t>
    <rPh sb="2" eb="4">
      <t>シセツ</t>
    </rPh>
    <rPh sb="5" eb="6">
      <t>エラ</t>
    </rPh>
    <rPh sb="8" eb="10">
      <t>リユウ</t>
    </rPh>
    <rPh sb="11" eb="13">
      <t>ケンガク</t>
    </rPh>
    <rPh sb="14" eb="16">
      <t>ガクシュウ</t>
    </rPh>
    <rPh sb="19" eb="21">
      <t>ナイヨウ</t>
    </rPh>
    <phoneticPr fontId="4"/>
  </si>
  <si>
    <t>入館料</t>
    <rPh sb="0" eb="3">
      <t>ニュウカンリョウ</t>
    </rPh>
    <phoneticPr fontId="4"/>
  </si>
  <si>
    <t>滞在時間</t>
    <rPh sb="0" eb="4">
      <t>タイザイジカン</t>
    </rPh>
    <phoneticPr fontId="4"/>
  </si>
  <si>
    <t>時刻</t>
    <rPh sb="0" eb="2">
      <t>ジコク</t>
    </rPh>
    <phoneticPr fontId="4"/>
  </si>
  <si>
    <t>次の施設までの
移動時間</t>
    <rPh sb="0" eb="1">
      <t>ツギ</t>
    </rPh>
    <rPh sb="2" eb="4">
      <t>シセツ</t>
    </rPh>
    <rPh sb="8" eb="12">
      <t>イドウジカン</t>
    </rPh>
    <phoneticPr fontId="4"/>
  </si>
  <si>
    <t>乗降場所</t>
    <rPh sb="0" eb="4">
      <t>ジョウコウバショ</t>
    </rPh>
    <phoneticPr fontId="4"/>
  </si>
  <si>
    <t>出発時刻</t>
    <rPh sb="0" eb="2">
      <t>シュッパツ</t>
    </rPh>
    <rPh sb="2" eb="4">
      <t>ジコク</t>
    </rPh>
    <phoneticPr fontId="4"/>
  </si>
  <si>
    <t>約</t>
    <rPh sb="0" eb="1">
      <t>ヤク</t>
    </rPh>
    <phoneticPr fontId="4"/>
  </si>
  <si>
    <t>施設１</t>
    <rPh sb="0" eb="2">
      <t>シセツ</t>
    </rPh>
    <phoneticPr fontId="4"/>
  </si>
  <si>
    <t>施設２</t>
    <rPh sb="0" eb="2">
      <t>シセツ</t>
    </rPh>
    <phoneticPr fontId="4"/>
  </si>
  <si>
    <t>施設３</t>
    <rPh sb="0" eb="2">
      <t>シセツ</t>
    </rPh>
    <phoneticPr fontId="4"/>
  </si>
  <si>
    <t>施設４</t>
    <rPh sb="0" eb="2">
      <t>シセツ</t>
    </rPh>
    <phoneticPr fontId="4"/>
  </si>
  <si>
    <t>施設５</t>
    <rPh sb="0" eb="2">
      <t>シセツ</t>
    </rPh>
    <phoneticPr fontId="4"/>
  </si>
  <si>
    <t>帰着時刻</t>
    <rPh sb="0" eb="2">
      <t>キチャク</t>
    </rPh>
    <rPh sb="2" eb="4">
      <t>ジコク</t>
    </rPh>
    <phoneticPr fontId="4"/>
  </si>
  <si>
    <t>県</t>
  </si>
  <si>
    <t>○○地区公民館女性部</t>
    <rPh sb="2" eb="4">
      <t>チク</t>
    </rPh>
    <rPh sb="4" eb="7">
      <t>コウミンカン</t>
    </rPh>
    <phoneticPr fontId="2"/>
  </si>
  <si>
    <t>○○地区公民館</t>
    <rPh sb="2" eb="4">
      <t>チク</t>
    </rPh>
    <rPh sb="4" eb="7">
      <t>コウミンカン</t>
    </rPh>
    <phoneticPr fontId="2"/>
  </si>
  <si>
    <t>駐車場内</t>
  </si>
  <si>
    <t>41_金沢港大野からくり記念館</t>
  </si>
  <si>
    <t>職員の方の説明希望。その後は館内を自由見学。</t>
    <rPh sb="0" eb="2">
      <t>ショクイン</t>
    </rPh>
    <rPh sb="3" eb="4">
      <t>カタ</t>
    </rPh>
    <rPh sb="5" eb="9">
      <t>セツメイキボウ</t>
    </rPh>
    <rPh sb="12" eb="13">
      <t>アト</t>
    </rPh>
    <rPh sb="14" eb="16">
      <t>カンナイ</t>
    </rPh>
    <rPh sb="17" eb="21">
      <t>ジユウケンガク</t>
    </rPh>
    <phoneticPr fontId="2"/>
  </si>
  <si>
    <t>40_金沢港クルーズターミナル</t>
  </si>
  <si>
    <t>昼食</t>
  </si>
  <si>
    <t>地場産業振興センター
アイエリア友禅</t>
  </si>
  <si>
    <t>市町</t>
  </si>
  <si>
    <t>53_トレインパーク白山</t>
  </si>
  <si>
    <t>職員の方の説明は不要。1階、４階、５階の見学を希望。</t>
    <rPh sb="0" eb="2">
      <t>ショクイン</t>
    </rPh>
    <rPh sb="3" eb="4">
      <t>カタ</t>
    </rPh>
    <rPh sb="5" eb="7">
      <t>セツメイ</t>
    </rPh>
    <rPh sb="8" eb="10">
      <t>フヨウ</t>
    </rPh>
    <rPh sb="20" eb="22">
      <t>ケンガク</t>
    </rPh>
    <rPh sb="23" eb="25">
      <t>キボウ</t>
    </rPh>
    <phoneticPr fontId="2"/>
  </si>
  <si>
    <t>県政学習バス　実施計画書案【記入例】</t>
    <rPh sb="0" eb="4">
      <t>ケンセイガクシュウ</t>
    </rPh>
    <rPh sb="7" eb="12">
      <t>ジッシケイカクショ</t>
    </rPh>
    <rPh sb="12" eb="13">
      <t>アン</t>
    </rPh>
    <rPh sb="14" eb="17">
      <t>キニュウレイ</t>
    </rPh>
    <phoneticPr fontId="4"/>
  </si>
  <si>
    <t>駐車場所略図</t>
    <rPh sb="0" eb="2">
      <t>チュウシャ</t>
    </rPh>
    <rPh sb="2" eb="4">
      <t>バショ</t>
    </rPh>
    <rPh sb="4" eb="6">
      <t>リャクズ</t>
    </rPh>
    <phoneticPr fontId="10"/>
  </si>
  <si>
    <t>※</t>
    <phoneticPr fontId="10"/>
  </si>
  <si>
    <t>５０人乗りの大型バスが駐車できる場所でお願いします。</t>
    <rPh sb="2" eb="3">
      <t>ニン</t>
    </rPh>
    <rPh sb="3" eb="4">
      <t>ノ</t>
    </rPh>
    <rPh sb="6" eb="8">
      <t>オオガタ</t>
    </rPh>
    <rPh sb="11" eb="13">
      <t>チュウシャ</t>
    </rPh>
    <rPh sb="16" eb="18">
      <t>バショ</t>
    </rPh>
    <rPh sb="20" eb="21">
      <t>ネガ</t>
    </rPh>
    <phoneticPr fontId="10"/>
  </si>
  <si>
    <t>団体名：</t>
    <rPh sb="0" eb="2">
      <t>ダンタイ</t>
    </rPh>
    <rPh sb="2" eb="3">
      <t>メイ</t>
    </rPh>
    <phoneticPr fontId="10"/>
  </si>
  <si>
    <t>運行日：</t>
    <rPh sb="0" eb="2">
      <t>ウンコウ</t>
    </rPh>
    <rPh sb="2" eb="3">
      <t>ビ</t>
    </rPh>
    <phoneticPr fontId="10"/>
  </si>
  <si>
    <t>乗降場所：</t>
    <rPh sb="0" eb="2">
      <t>ジョウコウ</t>
    </rPh>
    <rPh sb="2" eb="4">
      <t>バショ</t>
    </rPh>
    <phoneticPr fontId="10"/>
  </si>
  <si>
    <t>＜略図＞</t>
    <rPh sb="1" eb="3">
      <t>リャクズ</t>
    </rPh>
    <phoneticPr fontId="10"/>
  </si>
  <si>
    <t>＜例＞</t>
    <rPh sb="1" eb="2">
      <t>レイ</t>
    </rPh>
    <phoneticPr fontId="10"/>
  </si>
  <si>
    <t>昼食場所：</t>
    <rPh sb="0" eb="2">
      <t>チュウショク</t>
    </rPh>
    <rPh sb="2" eb="4">
      <t>バショ</t>
    </rPh>
    <phoneticPr fontId="10"/>
  </si>
  <si>
    <t>・</t>
    <phoneticPr fontId="10"/>
  </si>
  <si>
    <t>太枠の中にお書きください。（駐車場所を示した地図の提出でも可）</t>
    <rPh sb="0" eb="2">
      <t>フトワク</t>
    </rPh>
    <rPh sb="3" eb="4">
      <t>ナカ</t>
    </rPh>
    <rPh sb="6" eb="7">
      <t>カ</t>
    </rPh>
    <rPh sb="14" eb="16">
      <t>チュウシャ</t>
    </rPh>
    <rPh sb="16" eb="18">
      <t>バショ</t>
    </rPh>
    <rPh sb="19" eb="20">
      <t>シメ</t>
    </rPh>
    <rPh sb="22" eb="24">
      <t>チズ</t>
    </rPh>
    <rPh sb="25" eb="27">
      <t>テイシュツ</t>
    </rPh>
    <rPh sb="29" eb="30">
      <t>カ</t>
    </rPh>
    <phoneticPr fontId="10"/>
  </si>
  <si>
    <t>駐車する際の注意事項等があればご記入ください。</t>
    <rPh sb="0" eb="2">
      <t>チュウシャ</t>
    </rPh>
    <rPh sb="4" eb="5">
      <t>サイ</t>
    </rPh>
    <rPh sb="6" eb="8">
      <t>チュウイ</t>
    </rPh>
    <rPh sb="8" eb="10">
      <t>ジコウ</t>
    </rPh>
    <rPh sb="10" eb="11">
      <t>トウ</t>
    </rPh>
    <rPh sb="16" eb="18">
      <t>キニュウ</t>
    </rPh>
    <phoneticPr fontId="10"/>
  </si>
  <si>
    <t>県政学習バス　実施計画書案（※色がついている箇所に入力してください。それ以外の箇所は自動で入力されます）</t>
    <rPh sb="0" eb="4">
      <t>ケンセイガクシュウ</t>
    </rPh>
    <rPh sb="7" eb="12">
      <t>ジッシケイカクショ</t>
    </rPh>
    <rPh sb="12" eb="13">
      <t>アン</t>
    </rPh>
    <rPh sb="15" eb="16">
      <t>イロ</t>
    </rPh>
    <rPh sb="22" eb="24">
      <t>カショ</t>
    </rPh>
    <rPh sb="25" eb="27">
      <t>ニュウリョク</t>
    </rPh>
    <rPh sb="36" eb="38">
      <t>イガイ</t>
    </rPh>
    <rPh sb="39" eb="41">
      <t>カショ</t>
    </rPh>
    <rPh sb="42" eb="44">
      <t>ジドウ</t>
    </rPh>
    <rPh sb="45" eb="47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</si>
</sst>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"/>
    <numFmt numFmtId="177" formatCode="m&quot;月&quot;d&quot;日&quot;\(aaa\)"/>
    <numFmt numFmtId="178" formatCode="#,##0&quot;人&quot;"/>
    <numFmt numFmtId="179" formatCode="0;\-0;"/>
    <numFmt numFmtId="180" formatCode="h:mm;@"/>
    <numFmt numFmtId="181" formatCode="#,##0&quot;分&quot;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name val="Yu Gothic"/>
      <family val="2"/>
      <charset val="128"/>
      <scheme val="minor"/>
    </font>
    <font>
      <sz val="16"/>
      <color theme="1"/>
      <name val="Yu Gothic"/>
      <family val="2"/>
      <charset val="128"/>
      <scheme val="minor"/>
    </font>
    <font>
      <sz val="18"/>
      <color theme="1"/>
      <name val="Yu Gothic"/>
      <family val="2"/>
      <charset val="128"/>
      <scheme val="minor"/>
    </font>
    <font>
      <sz val="1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/>
    <xf numFmtId="177" fontId="7" fillId="2" borderId="2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9" fontId="7" fillId="0" borderId="11" xfId="0" applyNumberFormat="1" applyFont="1" applyBorder="1" applyAlignment="1">
      <alignment vertical="center" wrapText="1"/>
    </xf>
    <xf numFmtId="179" fontId="7" fillId="0" borderId="12" xfId="0" applyNumberFormat="1" applyFont="1" applyBorder="1" applyAlignment="1">
      <alignment horizontal="center" vertical="center"/>
    </xf>
    <xf numFmtId="179" fontId="7" fillId="3" borderId="3" xfId="0" applyNumberFormat="1" applyFont="1" applyFill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80" fontId="9" fillId="2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1" fontId="9" fillId="2" borderId="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9" fontId="7" fillId="2" borderId="11" xfId="0" applyNumberFormat="1" applyFont="1" applyFill="1" applyBorder="1" applyAlignment="1">
      <alignment vertical="center" wrapText="1"/>
    </xf>
    <xf numFmtId="179" fontId="7" fillId="2" borderId="11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/>
    </xf>
    <xf numFmtId="181" fontId="7" fillId="2" borderId="11" xfId="0" applyNumberFormat="1" applyFont="1" applyFill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179" fontId="7" fillId="0" borderId="1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right" vertical="center" shrinkToFit="1"/>
    </xf>
    <xf numFmtId="0" fontId="14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vertical="center" shrinkToFit="1"/>
    </xf>
    <xf numFmtId="0" fontId="11" fillId="0" borderId="6" xfId="1" applyFont="1" applyBorder="1" applyAlignment="1">
      <alignment horizontal="right"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4" xfId="1" applyFont="1" applyBorder="1" applyAlignment="1">
      <alignment horizontal="right"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15" xfId="1" applyFont="1" applyBorder="1" applyAlignment="1">
      <alignment horizontal="right" vertical="center" shrinkToFit="1"/>
    </xf>
    <xf numFmtId="0" fontId="11" fillId="0" borderId="16" xfId="1" applyFont="1" applyBorder="1" applyAlignment="1">
      <alignment horizontal="right" vertical="center" shrinkToFit="1"/>
    </xf>
    <xf numFmtId="0" fontId="11" fillId="0" borderId="17" xfId="1" applyFont="1" applyBorder="1" applyAlignment="1">
      <alignment vertical="center" shrinkToFit="1"/>
    </xf>
    <xf numFmtId="0" fontId="11" fillId="0" borderId="18" xfId="1" applyFont="1" applyBorder="1" applyAlignment="1">
      <alignment vertical="top" shrinkToFit="1"/>
    </xf>
    <xf numFmtId="0" fontId="11" fillId="0" borderId="19" xfId="1" applyFont="1" applyBorder="1" applyAlignment="1">
      <alignment vertical="top" shrinkToFit="1"/>
    </xf>
    <xf numFmtId="0" fontId="11" fillId="0" borderId="20" xfId="1" applyFont="1" applyBorder="1" applyAlignment="1">
      <alignment vertical="top" shrinkToFit="1"/>
    </xf>
    <xf numFmtId="0" fontId="11" fillId="0" borderId="15" xfId="1" applyFont="1" applyBorder="1" applyAlignment="1">
      <alignment vertical="center" shrinkToFit="1"/>
    </xf>
    <xf numFmtId="0" fontId="11" fillId="0" borderId="16" xfId="1" applyFont="1" applyBorder="1" applyAlignment="1">
      <alignment vertical="center" shrinkToFit="1"/>
    </xf>
  </cellXfs>
  <cellStyles count="2">
    <cellStyle name="標準" xfId="0" builtinId="0"/>
    <cellStyle name="標準 3" xfId="1" xr:uid="{90695127-40DC-4011-A75D-E2091E502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13</xdr:row>
      <xdr:rowOff>85725</xdr:rowOff>
    </xdr:from>
    <xdr:to>
      <xdr:col>3</xdr:col>
      <xdr:colOff>942975</xdr:colOff>
      <xdr:row>13</xdr:row>
      <xdr:rowOff>3361725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122B29-00D7-4CC1-B779-379BA12E6630}"/>
            </a:ext>
          </a:extLst>
        </xdr:cNvPr>
        <xdr:cNvCxnSpPr/>
      </xdr:nvCxnSpPr>
      <xdr:spPr>
        <a:xfrm>
          <a:off x="4216400" y="3740150"/>
          <a:ext cx="0" cy="3282350"/>
        </a:xfrm>
        <a:prstGeom prst="line">
          <a:avLst/>
        </a:prstGeom>
        <a:ln w="76200" cmpd="sng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37349</xdr:colOff>
      <xdr:row>13</xdr:row>
      <xdr:rowOff>1333500</xdr:rowOff>
    </xdr:from>
    <xdr:to>
      <xdr:col>3</xdr:col>
      <xdr:colOff>3025349</xdr:colOff>
      <xdr:row>13</xdr:row>
      <xdr:rowOff>1334250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087E1D-FA27-42B3-A2FC-9D7E43FC5CFA}"/>
            </a:ext>
          </a:extLst>
        </xdr:cNvPr>
        <xdr:cNvCxnSpPr/>
      </xdr:nvCxnSpPr>
      <xdr:spPr>
        <a:xfrm flipH="1">
          <a:off x="3313949" y="4991100"/>
          <a:ext cx="2803850" cy="75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2200275</xdr:colOff>
      <xdr:row>13</xdr:row>
      <xdr:rowOff>95250</xdr:rowOff>
    </xdr:from>
    <xdr:to>
      <xdr:col>3</xdr:col>
      <xdr:colOff>2200275</xdr:colOff>
      <xdr:row>13</xdr:row>
      <xdr:rowOff>1967250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F84AD34-9DE1-4A59-8FCD-04576DDB03BA}"/>
            </a:ext>
          </a:extLst>
        </xdr:cNvPr>
        <xdr:cNvCxnSpPr/>
      </xdr:nvCxnSpPr>
      <xdr:spPr>
        <a:xfrm>
          <a:off x="5473700" y="3752850"/>
          <a:ext cx="0" cy="1875175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2161425</xdr:colOff>
      <xdr:row>13</xdr:row>
      <xdr:rowOff>1943100</xdr:rowOff>
    </xdr:from>
    <xdr:to>
      <xdr:col>3</xdr:col>
      <xdr:colOff>3025425</xdr:colOff>
      <xdr:row>13</xdr:row>
      <xdr:rowOff>1943850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4513503-4779-40B9-9975-D13536358AD9}"/>
            </a:ext>
          </a:extLst>
        </xdr:cNvPr>
        <xdr:cNvCxnSpPr/>
      </xdr:nvCxnSpPr>
      <xdr:spPr>
        <a:xfrm flipH="1">
          <a:off x="5441200" y="5600700"/>
          <a:ext cx="676675" cy="75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13</xdr:row>
      <xdr:rowOff>771525</xdr:rowOff>
    </xdr:from>
    <xdr:to>
      <xdr:col>3</xdr:col>
      <xdr:colOff>904876</xdr:colOff>
      <xdr:row>13</xdr:row>
      <xdr:rowOff>1285875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8D1384C-4F82-4BCE-99F0-41BEF48F7FB4}"/>
            </a:ext>
          </a:extLst>
        </xdr:cNvPr>
        <xdr:cNvSpPr/>
      </xdr:nvSpPr>
      <xdr:spPr>
        <a:xfrm>
          <a:off x="3352800" y="4425950"/>
          <a:ext cx="825501" cy="5143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コンビニ</a:t>
          </a:r>
        </a:p>
      </xdr:txBody>
    </xdr:sp>
    <xdr:clientData/>
  </xdr:twoCellAnchor>
  <xdr:twoCellAnchor>
    <xdr:from>
      <xdr:col>3</xdr:col>
      <xdr:colOff>276225</xdr:colOff>
      <xdr:row>13</xdr:row>
      <xdr:rowOff>1952625</xdr:rowOff>
    </xdr:from>
    <xdr:to>
      <xdr:col>3</xdr:col>
      <xdr:colOff>914400</xdr:colOff>
      <xdr:row>13</xdr:row>
      <xdr:rowOff>2705100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601C8D0-F8BE-4A78-9052-03F0A15A3127}"/>
            </a:ext>
          </a:extLst>
        </xdr:cNvPr>
        <xdr:cNvSpPr/>
      </xdr:nvSpPr>
      <xdr:spPr>
        <a:xfrm>
          <a:off x="3549650" y="5607050"/>
          <a:ext cx="641350" cy="7556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銀行</a:t>
          </a:r>
        </a:p>
      </xdr:txBody>
    </xdr:sp>
    <xdr:clientData/>
  </xdr:twoCellAnchor>
  <xdr:twoCellAnchor>
    <xdr:from>
      <xdr:col>3</xdr:col>
      <xdr:colOff>1562100</xdr:colOff>
      <xdr:row>13</xdr:row>
      <xdr:rowOff>762000</xdr:rowOff>
    </xdr:from>
    <xdr:to>
      <xdr:col>3</xdr:col>
      <xdr:colOff>2162176</xdr:colOff>
      <xdr:row>13</xdr:row>
      <xdr:rowOff>1295400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8718BE4-28F1-4E9C-88BB-BB73146A075A}"/>
            </a:ext>
          </a:extLst>
        </xdr:cNvPr>
        <xdr:cNvSpPr/>
      </xdr:nvSpPr>
      <xdr:spPr>
        <a:xfrm>
          <a:off x="4838700" y="4419600"/>
          <a:ext cx="596901" cy="533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交番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2219325</xdr:colOff>
      <xdr:row>13</xdr:row>
      <xdr:rowOff>1514476</xdr:rowOff>
    </xdr:from>
    <xdr:to>
      <xdr:col>3</xdr:col>
      <xdr:colOff>2771774</xdr:colOff>
      <xdr:row>13</xdr:row>
      <xdr:rowOff>1924050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773FB27-95F8-4BFB-97B0-BC2A716BF932}"/>
            </a:ext>
          </a:extLst>
        </xdr:cNvPr>
        <xdr:cNvSpPr/>
      </xdr:nvSpPr>
      <xdr:spPr>
        <a:xfrm>
          <a:off x="5492750" y="5168901"/>
          <a:ext cx="558799" cy="412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971550</xdr:colOff>
      <xdr:row>13</xdr:row>
      <xdr:rowOff>1809750</xdr:rowOff>
    </xdr:from>
    <xdr:to>
      <xdr:col>3</xdr:col>
      <xdr:colOff>1924050</xdr:colOff>
      <xdr:row>13</xdr:row>
      <xdr:rowOff>2686051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0C1FD2D-A32E-4390-A325-8314BD8CB951}"/>
            </a:ext>
          </a:extLst>
        </xdr:cNvPr>
        <xdr:cNvSpPr/>
      </xdr:nvSpPr>
      <xdr:spPr>
        <a:xfrm>
          <a:off x="4248150" y="5467350"/>
          <a:ext cx="952500" cy="8763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1609725</xdr:colOff>
      <xdr:row>13</xdr:row>
      <xdr:rowOff>1819275</xdr:rowOff>
    </xdr:from>
    <xdr:to>
      <xdr:col>3</xdr:col>
      <xdr:colOff>1914525</xdr:colOff>
      <xdr:row>13</xdr:row>
      <xdr:rowOff>2324100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0E87694-DD1F-4670-B2C9-AE3CF2896FEE}"/>
            </a:ext>
          </a:extLst>
        </xdr:cNvPr>
        <xdr:cNvSpPr/>
      </xdr:nvSpPr>
      <xdr:spPr>
        <a:xfrm>
          <a:off x="4883150" y="5473700"/>
          <a:ext cx="304800" cy="508000"/>
        </a:xfrm>
        <a:prstGeom prst="rect">
          <a:avLst/>
        </a:prstGeom>
        <a:pattFill prst="wdUpDiag">
          <a:fgClr>
            <a:sysClr val="windowText" lastClr="00000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1047749</xdr:colOff>
      <xdr:row>13</xdr:row>
      <xdr:rowOff>2409825</xdr:rowOff>
    </xdr:from>
    <xdr:to>
      <xdr:col>3</xdr:col>
      <xdr:colOff>1562100</xdr:colOff>
      <xdr:row>13</xdr:row>
      <xdr:rowOff>2609850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399D90C-B55A-4D08-A628-E2BC7142952D}"/>
            </a:ext>
          </a:extLst>
        </xdr:cNvPr>
        <xdr:cNvSpPr/>
      </xdr:nvSpPr>
      <xdr:spPr>
        <a:xfrm>
          <a:off x="4324349" y="6064250"/>
          <a:ext cx="514351" cy="203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バス</a:t>
          </a:r>
        </a:p>
      </xdr:txBody>
    </xdr:sp>
    <xdr:clientData/>
  </xdr:twoCellAnchor>
  <xdr:twoCellAnchor>
    <xdr:from>
      <xdr:col>3</xdr:col>
      <xdr:colOff>1990725</xdr:colOff>
      <xdr:row>13</xdr:row>
      <xdr:rowOff>2143126</xdr:rowOff>
    </xdr:from>
    <xdr:to>
      <xdr:col>3</xdr:col>
      <xdr:colOff>2190750</xdr:colOff>
      <xdr:row>13</xdr:row>
      <xdr:rowOff>2390775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58E8B70-52C9-4170-BA76-F36F6E71676F}"/>
            </a:ext>
          </a:extLst>
        </xdr:cNvPr>
        <xdr:cNvCxnSpPr/>
      </xdr:nvCxnSpPr>
      <xdr:spPr>
        <a:xfrm flipH="1" flipV="1">
          <a:off x="5264150" y="5797551"/>
          <a:ext cx="203200" cy="24764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2076450</xdr:colOff>
      <xdr:row>13</xdr:row>
      <xdr:rowOff>2371726</xdr:rowOff>
    </xdr:from>
    <xdr:to>
      <xdr:col>3</xdr:col>
      <xdr:colOff>3019425</xdr:colOff>
      <xdr:row>13</xdr:row>
      <xdr:rowOff>2676526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8BECCC-413C-4BFA-9CF1-5C3AC88CC463}"/>
            </a:ext>
          </a:extLst>
        </xdr:cNvPr>
        <xdr:cNvSpPr txBox="1"/>
      </xdr:nvSpPr>
      <xdr:spPr>
        <a:xfrm>
          <a:off x="5353050" y="6026151"/>
          <a:ext cx="758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○○会館</a:t>
          </a:r>
        </a:p>
      </xdr:txBody>
    </xdr:sp>
    <xdr:clientData/>
  </xdr:twoCellAnchor>
  <xdr:twoCellAnchor>
    <xdr:from>
      <xdr:col>3</xdr:col>
      <xdr:colOff>981074</xdr:colOff>
      <xdr:row>13</xdr:row>
      <xdr:rowOff>47625</xdr:rowOff>
    </xdr:from>
    <xdr:to>
      <xdr:col>3</xdr:col>
      <xdr:colOff>1847849</xdr:colOff>
      <xdr:row>13</xdr:row>
      <xdr:rowOff>295275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1A48402-F62C-483F-9830-454D73D68FFC}"/>
            </a:ext>
          </a:extLst>
        </xdr:cNvPr>
        <xdr:cNvSpPr txBox="1"/>
      </xdr:nvSpPr>
      <xdr:spPr>
        <a:xfrm>
          <a:off x="4260849" y="3702050"/>
          <a:ext cx="863600" cy="2476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至　金沢</a:t>
          </a:r>
        </a:p>
      </xdr:txBody>
    </xdr:sp>
    <xdr:clientData/>
  </xdr:twoCellAnchor>
  <xdr:twoCellAnchor>
    <xdr:from>
      <xdr:col>3</xdr:col>
      <xdr:colOff>990600</xdr:colOff>
      <xdr:row>13</xdr:row>
      <xdr:rowOff>3105150</xdr:rowOff>
    </xdr:from>
    <xdr:to>
      <xdr:col>3</xdr:col>
      <xdr:colOff>1857375</xdr:colOff>
      <xdr:row>13</xdr:row>
      <xdr:rowOff>3352800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E52A8BC-9E42-47BD-8673-A0DC52CF294E}"/>
            </a:ext>
          </a:extLst>
        </xdr:cNvPr>
        <xdr:cNvSpPr txBox="1"/>
      </xdr:nvSpPr>
      <xdr:spPr>
        <a:xfrm>
          <a:off x="4267200" y="6762750"/>
          <a:ext cx="863600" cy="2476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至　加賀</a:t>
          </a:r>
        </a:p>
      </xdr:txBody>
    </xdr:sp>
    <xdr:clientData/>
  </xdr:twoCellAnchor>
  <xdr:twoCellAnchor>
    <xdr:from>
      <xdr:col>3</xdr:col>
      <xdr:colOff>1190626</xdr:colOff>
      <xdr:row>13</xdr:row>
      <xdr:rowOff>1943100</xdr:rowOff>
    </xdr:from>
    <xdr:to>
      <xdr:col>3</xdr:col>
      <xdr:colOff>1447800</xdr:colOff>
      <xdr:row>13</xdr:row>
      <xdr:rowOff>2247900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0B5123D-F82D-403F-9247-3121B50FB39E}"/>
            </a:ext>
          </a:extLst>
        </xdr:cNvPr>
        <xdr:cNvSpPr txBox="1"/>
      </xdr:nvSpPr>
      <xdr:spPr>
        <a:xfrm>
          <a:off x="4464051" y="5600700"/>
          <a:ext cx="260349" cy="3048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P</a:t>
          </a:r>
          <a:endParaRPr kumimoji="1" lang="ja-JP" altLang="en-US" sz="1200"/>
        </a:p>
      </xdr:txBody>
    </xdr:sp>
    <xdr:clientData/>
  </xdr:twoCellAnchor>
  <xdr:twoCellAnchor>
    <xdr:from>
      <xdr:col>3</xdr:col>
      <xdr:colOff>381000</xdr:colOff>
      <xdr:row>18</xdr:row>
      <xdr:rowOff>266700</xdr:rowOff>
    </xdr:from>
    <xdr:to>
      <xdr:col>3</xdr:col>
      <xdr:colOff>381000</xdr:colOff>
      <xdr:row>18</xdr:row>
      <xdr:rowOff>3362700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3EF6607-E014-4B6C-89D9-285D4C57EED6}"/>
            </a:ext>
          </a:extLst>
        </xdr:cNvPr>
        <xdr:cNvCxnSpPr/>
      </xdr:nvCxnSpPr>
      <xdr:spPr>
        <a:xfrm>
          <a:off x="3657600" y="7991475"/>
          <a:ext cx="0" cy="3092825"/>
        </a:xfrm>
        <a:prstGeom prst="line">
          <a:avLst/>
        </a:prstGeom>
        <a:ln w="76200" cmpd="sng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18</xdr:row>
      <xdr:rowOff>971550</xdr:rowOff>
    </xdr:from>
    <xdr:to>
      <xdr:col>3</xdr:col>
      <xdr:colOff>3035625</xdr:colOff>
      <xdr:row>18</xdr:row>
      <xdr:rowOff>972300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CD5850D-767B-4418-9F5F-DB6C6EA9ADA9}"/>
            </a:ext>
          </a:extLst>
        </xdr:cNvPr>
        <xdr:cNvCxnSpPr/>
      </xdr:nvCxnSpPr>
      <xdr:spPr>
        <a:xfrm flipH="1">
          <a:off x="3321050" y="8696325"/>
          <a:ext cx="2794325" cy="75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1885950</xdr:colOff>
      <xdr:row>18</xdr:row>
      <xdr:rowOff>76200</xdr:rowOff>
    </xdr:from>
    <xdr:to>
      <xdr:col>3</xdr:col>
      <xdr:colOff>1885950</xdr:colOff>
      <xdr:row>18</xdr:row>
      <xdr:rowOff>3352200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1545030-3ACA-447D-AC37-5498945F6DE7}"/>
            </a:ext>
          </a:extLst>
        </xdr:cNvPr>
        <xdr:cNvCxnSpPr/>
      </xdr:nvCxnSpPr>
      <xdr:spPr>
        <a:xfrm>
          <a:off x="5162550" y="7800975"/>
          <a:ext cx="0" cy="3276000"/>
        </a:xfrm>
        <a:prstGeom prst="line">
          <a:avLst/>
        </a:prstGeom>
        <a:ln w="76200" cmpd="sng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18</xdr:row>
      <xdr:rowOff>2152650</xdr:rowOff>
    </xdr:from>
    <xdr:to>
      <xdr:col>3</xdr:col>
      <xdr:colOff>3035625</xdr:colOff>
      <xdr:row>18</xdr:row>
      <xdr:rowOff>2153400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F1AAA50-13B6-4C73-BF3F-7EBDFC20988D}"/>
            </a:ext>
          </a:extLst>
        </xdr:cNvPr>
        <xdr:cNvCxnSpPr/>
      </xdr:nvCxnSpPr>
      <xdr:spPr>
        <a:xfrm flipH="1">
          <a:off x="3321050" y="9877425"/>
          <a:ext cx="2794325" cy="75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1914525</xdr:colOff>
      <xdr:row>18</xdr:row>
      <xdr:rowOff>1000125</xdr:rowOff>
    </xdr:from>
    <xdr:to>
      <xdr:col>3</xdr:col>
      <xdr:colOff>2466974</xdr:colOff>
      <xdr:row>18</xdr:row>
      <xdr:rowOff>1409699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9155CF3-7D9B-4FC5-BB0B-5CBF0A1A62DE}"/>
            </a:ext>
          </a:extLst>
        </xdr:cNvPr>
        <xdr:cNvSpPr/>
      </xdr:nvSpPr>
      <xdr:spPr>
        <a:xfrm>
          <a:off x="5187950" y="8721725"/>
          <a:ext cx="558799" cy="412749"/>
        </a:xfrm>
        <a:prstGeom prst="rect">
          <a:avLst/>
        </a:prstGeom>
        <a:pattFill prst="wdUpDiag">
          <a:fgClr>
            <a:sysClr val="windowText" lastClr="000000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409575</xdr:colOff>
      <xdr:row>18</xdr:row>
      <xdr:rowOff>1695450</xdr:rowOff>
    </xdr:from>
    <xdr:to>
      <xdr:col>3</xdr:col>
      <xdr:colOff>962024</xdr:colOff>
      <xdr:row>18</xdr:row>
      <xdr:rowOff>2105024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DF6BC33-7656-40CC-B6C9-19B1CE5BB2D8}"/>
            </a:ext>
          </a:extLst>
        </xdr:cNvPr>
        <xdr:cNvSpPr/>
      </xdr:nvSpPr>
      <xdr:spPr>
        <a:xfrm>
          <a:off x="3683000" y="9420225"/>
          <a:ext cx="558799" cy="412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銀行</a:t>
          </a:r>
        </a:p>
      </xdr:txBody>
    </xdr:sp>
    <xdr:clientData/>
  </xdr:twoCellAnchor>
  <xdr:twoCellAnchor>
    <xdr:from>
      <xdr:col>3</xdr:col>
      <xdr:colOff>409575</xdr:colOff>
      <xdr:row>18</xdr:row>
      <xdr:rowOff>409575</xdr:rowOff>
    </xdr:from>
    <xdr:to>
      <xdr:col>3</xdr:col>
      <xdr:colOff>1238251</xdr:colOff>
      <xdr:row>18</xdr:row>
      <xdr:rowOff>923925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EDFE952D-2E6A-438A-96DC-ED3FE03FBF6E}"/>
            </a:ext>
          </a:extLst>
        </xdr:cNvPr>
        <xdr:cNvSpPr/>
      </xdr:nvSpPr>
      <xdr:spPr>
        <a:xfrm>
          <a:off x="3683000" y="8131175"/>
          <a:ext cx="831851" cy="5143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コンビニ</a:t>
          </a:r>
        </a:p>
      </xdr:txBody>
    </xdr:sp>
    <xdr:clientData/>
  </xdr:twoCellAnchor>
  <xdr:twoCellAnchor>
    <xdr:from>
      <xdr:col>3</xdr:col>
      <xdr:colOff>1790700</xdr:colOff>
      <xdr:row>18</xdr:row>
      <xdr:rowOff>1219200</xdr:rowOff>
    </xdr:from>
    <xdr:to>
      <xdr:col>3</xdr:col>
      <xdr:colOff>1790700</xdr:colOff>
      <xdr:row>18</xdr:row>
      <xdr:rowOff>2095500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D3D37FE2-718E-4B86-9A54-BA845FDADE72}"/>
            </a:ext>
          </a:extLst>
        </xdr:cNvPr>
        <xdr:cNvCxnSpPr/>
      </xdr:nvCxnSpPr>
      <xdr:spPr>
        <a:xfrm>
          <a:off x="5067300" y="8943975"/>
          <a:ext cx="0" cy="8763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914400</xdr:colOff>
      <xdr:row>18</xdr:row>
      <xdr:rowOff>2171700</xdr:rowOff>
    </xdr:from>
    <xdr:to>
      <xdr:col>3</xdr:col>
      <xdr:colOff>1857375</xdr:colOff>
      <xdr:row>18</xdr:row>
      <xdr:rowOff>2952750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2147F20-B6BC-4E5B-8099-4C6C28A5CE39}"/>
            </a:ext>
          </a:extLst>
        </xdr:cNvPr>
        <xdr:cNvSpPr/>
      </xdr:nvSpPr>
      <xdr:spPr>
        <a:xfrm>
          <a:off x="4191000" y="9896475"/>
          <a:ext cx="939800" cy="781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1257300</xdr:colOff>
      <xdr:row>18</xdr:row>
      <xdr:rowOff>2390775</xdr:rowOff>
    </xdr:from>
    <xdr:to>
      <xdr:col>3</xdr:col>
      <xdr:colOff>1514474</xdr:colOff>
      <xdr:row>18</xdr:row>
      <xdr:rowOff>2695575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298DCE5-4B2D-4117-A4CE-E9D303B26926}"/>
            </a:ext>
          </a:extLst>
        </xdr:cNvPr>
        <xdr:cNvSpPr txBox="1"/>
      </xdr:nvSpPr>
      <xdr:spPr>
        <a:xfrm>
          <a:off x="4533900" y="10112375"/>
          <a:ext cx="260349" cy="3048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P</a:t>
          </a:r>
          <a:endParaRPr kumimoji="1" lang="ja-JP" altLang="en-US" sz="1200"/>
        </a:p>
      </xdr:txBody>
    </xdr:sp>
    <xdr:clientData/>
  </xdr:twoCellAnchor>
  <xdr:twoCellAnchor>
    <xdr:from>
      <xdr:col>3</xdr:col>
      <xdr:colOff>1047750</xdr:colOff>
      <xdr:row>18</xdr:row>
      <xdr:rowOff>1400175</xdr:rowOff>
    </xdr:from>
    <xdr:to>
      <xdr:col>3</xdr:col>
      <xdr:colOff>1914525</xdr:colOff>
      <xdr:row>18</xdr:row>
      <xdr:rowOff>1647825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0F85ED6-DBB7-4231-9906-0D8D02ADF011}"/>
            </a:ext>
          </a:extLst>
        </xdr:cNvPr>
        <xdr:cNvSpPr txBox="1"/>
      </xdr:nvSpPr>
      <xdr:spPr>
        <a:xfrm>
          <a:off x="4324350" y="9121775"/>
          <a:ext cx="8636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約１００ｍ</a:t>
          </a:r>
        </a:p>
      </xdr:txBody>
    </xdr:sp>
    <xdr:clientData/>
  </xdr:twoCellAnchor>
  <xdr:twoCellAnchor>
    <xdr:from>
      <xdr:col>3</xdr:col>
      <xdr:colOff>2276476</xdr:colOff>
      <xdr:row>18</xdr:row>
      <xdr:rowOff>1457326</xdr:rowOff>
    </xdr:from>
    <xdr:to>
      <xdr:col>3</xdr:col>
      <xdr:colOff>2286000</xdr:colOff>
      <xdr:row>18</xdr:row>
      <xdr:rowOff>1657350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3455EE2E-134F-4D13-88A5-A1255B664E99}"/>
            </a:ext>
          </a:extLst>
        </xdr:cNvPr>
        <xdr:cNvCxnSpPr/>
      </xdr:nvCxnSpPr>
      <xdr:spPr>
        <a:xfrm flipH="1" flipV="1">
          <a:off x="5549901" y="9178926"/>
          <a:ext cx="12699" cy="2031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1962150</xdr:colOff>
      <xdr:row>18</xdr:row>
      <xdr:rowOff>1666875</xdr:rowOff>
    </xdr:from>
    <xdr:to>
      <xdr:col>4</xdr:col>
      <xdr:colOff>38100</xdr:colOff>
      <xdr:row>18</xdr:row>
      <xdr:rowOff>1914525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FF240B6-B157-4CD4-A8CC-DA100A5FBA32}"/>
            </a:ext>
          </a:extLst>
        </xdr:cNvPr>
        <xdr:cNvSpPr txBox="1"/>
      </xdr:nvSpPr>
      <xdr:spPr>
        <a:xfrm>
          <a:off x="5238750" y="9582150"/>
          <a:ext cx="914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レストラン</a:t>
          </a:r>
        </a:p>
      </xdr:txBody>
    </xdr:sp>
    <xdr:clientData/>
  </xdr:twoCellAnchor>
  <xdr:twoCellAnchor>
    <xdr:from>
      <xdr:col>3</xdr:col>
      <xdr:colOff>971549</xdr:colOff>
      <xdr:row>18</xdr:row>
      <xdr:rowOff>2381249</xdr:rowOff>
    </xdr:from>
    <xdr:to>
      <xdr:col>3</xdr:col>
      <xdr:colOff>1162050</xdr:colOff>
      <xdr:row>18</xdr:row>
      <xdr:rowOff>2886074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13D38760-2235-4112-AED5-67DA3E2E4565}"/>
            </a:ext>
          </a:extLst>
        </xdr:cNvPr>
        <xdr:cNvSpPr/>
      </xdr:nvSpPr>
      <xdr:spPr>
        <a:xfrm>
          <a:off x="4248149" y="10106024"/>
          <a:ext cx="190501" cy="50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バス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="70" zoomScaleNormal="70" workbookViewId="0"/>
  </sheetViews>
  <sheetFormatPr defaultRowHeight="18"/>
  <cols>
    <col min="1" max="1" width="13" style="1" customWidth="1"/>
    <col min="2" max="2" width="5.5" style="1" customWidth="1"/>
    <col min="3" max="3" width="33.1640625" style="1" customWidth="1"/>
    <col min="4" max="4" width="67.83203125" style="1" customWidth="1"/>
    <col min="5" max="5" width="10" style="1" customWidth="1"/>
    <col min="6" max="6" width="11.33203125" style="1" customWidth="1"/>
    <col min="7" max="7" width="4.6640625" style="1" customWidth="1"/>
    <col min="8" max="8" width="13.58203125" style="1" customWidth="1"/>
    <col min="9" max="9" width="4.33203125" style="1" customWidth="1"/>
    <col min="10" max="10" width="13.58203125" style="1" customWidth="1"/>
    <col min="11" max="11" width="6.33203125" style="1" customWidth="1"/>
    <col min="12" max="12" width="13.58203125" style="1" customWidth="1"/>
  </cols>
  <sheetData>
    <row r="1" spans="1:12" ht="25">
      <c r="C1" s="2" t="s">
        <v>50</v>
      </c>
      <c r="D1" s="3"/>
    </row>
    <row r="2" spans="1:12" ht="30" customHeight="1">
      <c r="C2" s="4" t="s">
        <v>0</v>
      </c>
      <c r="D2" s="5"/>
      <c r="F2" s="6" t="s">
        <v>1</v>
      </c>
      <c r="G2" s="7"/>
      <c r="H2" s="7"/>
      <c r="I2" s="8"/>
      <c r="J2" s="9"/>
      <c r="K2" s="10"/>
      <c r="L2" s="11"/>
    </row>
    <row r="3" spans="1:12" ht="30" customHeight="1">
      <c r="C3" s="4" t="s">
        <v>2</v>
      </c>
      <c r="D3" s="12"/>
      <c r="F3" s="6" t="s">
        <v>3</v>
      </c>
      <c r="G3" s="7"/>
      <c r="H3" s="7"/>
      <c r="I3" s="8"/>
      <c r="J3" s="13"/>
      <c r="K3" s="14" t="s">
        <v>4</v>
      </c>
      <c r="L3" s="15"/>
    </row>
    <row r="4" spans="1:12" ht="30" customHeight="1" thickBot="1">
      <c r="C4" s="4" t="s">
        <v>5</v>
      </c>
      <c r="D4" s="16"/>
      <c r="H4" s="17"/>
      <c r="I4" s="17"/>
      <c r="J4" s="17"/>
      <c r="K4" s="17"/>
    </row>
    <row r="5" spans="1:12" ht="30" customHeight="1" thickBot="1">
      <c r="C5" s="4" t="s">
        <v>6</v>
      </c>
      <c r="D5" s="5"/>
      <c r="F5" s="18" t="s">
        <v>7</v>
      </c>
      <c r="G5" s="19"/>
      <c r="H5" s="20">
        <f>SUM(E11:E15,J2)</f>
        <v>0</v>
      </c>
      <c r="I5" s="17"/>
      <c r="J5" s="17"/>
      <c r="K5" s="17"/>
    </row>
    <row r="6" spans="1:12" ht="30" customHeight="1">
      <c r="C6" s="4" t="s">
        <v>8</v>
      </c>
      <c r="D6" s="21"/>
      <c r="H6" s="17"/>
      <c r="I6" s="17"/>
      <c r="J6" s="17"/>
      <c r="K6" s="17"/>
    </row>
    <row r="7" spans="1:12" ht="30" customHeight="1">
      <c r="C7" s="17"/>
      <c r="D7" s="21"/>
      <c r="H7" s="17"/>
      <c r="I7" s="17"/>
      <c r="J7" s="17"/>
      <c r="K7" s="17"/>
    </row>
    <row r="8" spans="1:12">
      <c r="H8" s="17"/>
      <c r="I8" s="17"/>
      <c r="J8" s="17"/>
      <c r="K8" s="17"/>
    </row>
    <row r="9" spans="1:12" ht="28">
      <c r="B9" s="22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H9" s="24" t="s">
        <v>14</v>
      </c>
      <c r="I9" s="25"/>
      <c r="J9" s="26"/>
      <c r="K9" s="27" t="s">
        <v>15</v>
      </c>
      <c r="L9" s="27"/>
    </row>
    <row r="10" spans="1:12" ht="55" customHeight="1">
      <c r="A10" s="23" t="s">
        <v>16</v>
      </c>
      <c r="B10" s="28"/>
      <c r="C10" s="29">
        <f>D5</f>
        <v>0</v>
      </c>
      <c r="D10" s="30"/>
      <c r="E10" s="30"/>
      <c r="F10" s="30"/>
      <c r="H10" s="31" t="s">
        <v>17</v>
      </c>
      <c r="I10" s="32"/>
      <c r="J10" s="33"/>
      <c r="K10" s="34" t="s">
        <v>18</v>
      </c>
      <c r="L10" s="35"/>
    </row>
    <row r="11" spans="1:12" ht="55" customHeight="1">
      <c r="A11" s="23" t="s">
        <v>19</v>
      </c>
      <c r="B11" s="36"/>
      <c r="C11" s="37"/>
      <c r="D11" s="38"/>
      <c r="E11" s="39"/>
      <c r="F11" s="40"/>
      <c r="H11" s="41" t="str">
        <f>IF(C11="","",J10+TIME(0,L10,0))</f>
        <v/>
      </c>
      <c r="I11" s="32" t="s">
        <v>4</v>
      </c>
      <c r="J11" s="42" t="str">
        <f>IF(C11="","",H11+TIME(0,F11,0))</f>
        <v/>
      </c>
      <c r="K11" s="34" t="s">
        <v>18</v>
      </c>
      <c r="L11" s="35"/>
    </row>
    <row r="12" spans="1:12" ht="55" customHeight="1">
      <c r="A12" s="23" t="s">
        <v>20</v>
      </c>
      <c r="B12" s="36"/>
      <c r="C12" s="37"/>
      <c r="D12" s="37"/>
      <c r="E12" s="43"/>
      <c r="F12" s="40"/>
      <c r="H12" s="41" t="str">
        <f t="shared" ref="H12:H13" si="0">IF(C12="","",J11+TIME(0,L11,0))</f>
        <v/>
      </c>
      <c r="I12" s="32" t="s">
        <v>4</v>
      </c>
      <c r="J12" s="42" t="str">
        <f t="shared" ref="J12:J13" si="1">IF(C12="","",H12+TIME(0,F12,0))</f>
        <v/>
      </c>
      <c r="K12" s="34" t="s">
        <v>18</v>
      </c>
      <c r="L12" s="35"/>
    </row>
    <row r="13" spans="1:12" ht="55" customHeight="1">
      <c r="A13" s="23" t="s">
        <v>21</v>
      </c>
      <c r="B13" s="36"/>
      <c r="C13" s="37"/>
      <c r="D13" s="37"/>
      <c r="E13" s="43"/>
      <c r="F13" s="40"/>
      <c r="H13" s="41" t="str">
        <f t="shared" si="0"/>
        <v/>
      </c>
      <c r="I13" s="32" t="s">
        <v>4</v>
      </c>
      <c r="J13" s="42" t="str">
        <f t="shared" si="1"/>
        <v/>
      </c>
      <c r="K13" s="34" t="s">
        <v>18</v>
      </c>
      <c r="L13" s="35"/>
    </row>
    <row r="14" spans="1:12" ht="55" customHeight="1">
      <c r="A14" s="23" t="s">
        <v>22</v>
      </c>
      <c r="B14" s="36"/>
      <c r="C14" s="37"/>
      <c r="D14" s="37"/>
      <c r="E14" s="43"/>
      <c r="F14" s="40"/>
      <c r="H14" s="41" t="str">
        <f>IF(C14="","",J13+TIME(0,L13,0))</f>
        <v/>
      </c>
      <c r="I14" s="32" t="s">
        <v>4</v>
      </c>
      <c r="J14" s="42" t="str">
        <f>IF(C14="","",H14+TIME(0,F14,0))</f>
        <v/>
      </c>
      <c r="K14" s="34" t="s">
        <v>18</v>
      </c>
      <c r="L14" s="35"/>
    </row>
    <row r="15" spans="1:12" ht="55" customHeight="1">
      <c r="A15" s="23" t="s">
        <v>23</v>
      </c>
      <c r="B15" s="36"/>
      <c r="C15" s="37"/>
      <c r="D15" s="37"/>
      <c r="E15" s="43"/>
      <c r="F15" s="40"/>
      <c r="H15" s="41" t="str">
        <f>IF(C15="","",J14+TIME(0,L14,0))</f>
        <v/>
      </c>
      <c r="I15" s="32" t="s">
        <v>4</v>
      </c>
      <c r="J15" s="42" t="str">
        <f>IF(C15="","",H15+TIME(0,F15,0))</f>
        <v/>
      </c>
      <c r="K15" s="34" t="s">
        <v>18</v>
      </c>
      <c r="L15" s="35"/>
    </row>
    <row r="16" spans="1:12" ht="55" customHeight="1">
      <c r="A16" s="44" t="s">
        <v>16</v>
      </c>
      <c r="B16" s="28"/>
      <c r="C16" s="29">
        <f>D5</f>
        <v>0</v>
      </c>
      <c r="D16" s="45"/>
      <c r="E16" s="45"/>
      <c r="F16" s="45"/>
      <c r="H16" s="31" t="s">
        <v>24</v>
      </c>
      <c r="I16" s="32"/>
      <c r="J16" s="46" t="str">
        <f>IFERROR(J15+TIME(0,L15,0),"")</f>
        <v/>
      </c>
      <c r="K16" s="47"/>
      <c r="L16" s="48"/>
    </row>
  </sheetData>
  <mergeCells count="5">
    <mergeCell ref="F2:I2"/>
    <mergeCell ref="F3:I3"/>
    <mergeCell ref="F5:G5"/>
    <mergeCell ref="H9:J9"/>
    <mergeCell ref="K9:L9"/>
  </mergeCells>
  <phoneticPr fontId="4"/>
  <dataValidations count="6">
    <dataValidation type="list" allowBlank="1" showInputMessage="1" sqref="C10:C16" xr:uid="{AA2F8786-3963-46F4-B91B-31DB276268DD}">
      <formula1>INDIRECT(B10)</formula1>
    </dataValidation>
    <dataValidation type="list" allowBlank="1" showInputMessage="1" showErrorMessage="1" sqref="B10:B16" xr:uid="{F5EACDC5-E9D5-4A3C-9977-2427B0AD703F}">
      <formula1>"県,市町,昼食"</formula1>
    </dataValidation>
    <dataValidation type="list" imeMode="hiragana" allowBlank="1" showInputMessage="1" showErrorMessage="1" sqref="D6" xr:uid="{05BC4380-B641-44C5-9BB6-BE16DA9266CD}">
      <formula1>"駐車場内,路上,その他（下の枠に詳細を記入）"</formula1>
    </dataValidation>
    <dataValidation type="whole" imeMode="halfAlpha" allowBlank="1" showInputMessage="1" showErrorMessage="1" errorTitle="入力のポイント" error="単位（人、名）をつけずに、半角数字のみ入力してください。_x000a_参加人数の上限は50名です。_x000a_（例：30名の場合、「30」のみ入力）" sqref="D4" xr:uid="{2C95EB43-653F-4A4B-88B9-34B490B330D3}">
      <formula1>1</formula1>
      <formula2>50</formula2>
    </dataValidation>
    <dataValidation imeMode="halfAlpha" allowBlank="1" showInputMessage="1" showErrorMessage="1" sqref="D3" xr:uid="{31A12206-9319-4497-BBBF-0CB1CEBA5D62}"/>
    <dataValidation imeMode="hiragana" allowBlank="1" showInputMessage="1" showErrorMessage="1" sqref="D2 D5" xr:uid="{0DD09AC9-0590-4942-9614-3C87B623D2E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E909-3BCC-4F6E-8C7A-9688A21FEE60}">
  <dimension ref="A1:L16"/>
  <sheetViews>
    <sheetView zoomScale="70" zoomScaleNormal="70" workbookViewId="0">
      <selection activeCell="C2" sqref="C2"/>
    </sheetView>
  </sheetViews>
  <sheetFormatPr defaultRowHeight="18"/>
  <cols>
    <col min="1" max="1" width="13" style="1" customWidth="1"/>
    <col min="2" max="2" width="5.5" style="1" customWidth="1"/>
    <col min="3" max="3" width="33.1640625" style="1" customWidth="1"/>
    <col min="4" max="4" width="67.83203125" style="1" customWidth="1"/>
    <col min="5" max="5" width="10" style="1" customWidth="1"/>
    <col min="6" max="6" width="11.33203125" style="1" customWidth="1"/>
    <col min="7" max="7" width="4.6640625" style="1" customWidth="1"/>
    <col min="8" max="8" width="13.58203125" style="1" customWidth="1"/>
    <col min="9" max="9" width="4.33203125" style="1" customWidth="1"/>
    <col min="10" max="10" width="13.58203125" style="1" customWidth="1"/>
    <col min="11" max="11" width="6.33203125" style="1" customWidth="1"/>
    <col min="12" max="12" width="13.58203125" style="1" customWidth="1"/>
  </cols>
  <sheetData>
    <row r="1" spans="1:12" ht="25">
      <c r="C1" s="2" t="s">
        <v>37</v>
      </c>
      <c r="D1" s="3"/>
    </row>
    <row r="2" spans="1:12" ht="30" customHeight="1">
      <c r="C2" s="4" t="s">
        <v>0</v>
      </c>
      <c r="D2" s="5" t="s">
        <v>26</v>
      </c>
      <c r="F2" s="6" t="s">
        <v>1</v>
      </c>
      <c r="G2" s="7"/>
      <c r="H2" s="7"/>
      <c r="I2" s="8"/>
      <c r="J2" s="9"/>
      <c r="K2" s="10"/>
      <c r="L2" s="11"/>
    </row>
    <row r="3" spans="1:12" ht="30" customHeight="1">
      <c r="C3" s="4" t="s">
        <v>2</v>
      </c>
      <c r="D3" s="12">
        <v>45811</v>
      </c>
      <c r="F3" s="6" t="s">
        <v>3</v>
      </c>
      <c r="G3" s="7"/>
      <c r="H3" s="7"/>
      <c r="I3" s="8"/>
      <c r="J3" s="13"/>
      <c r="K3" s="14" t="s">
        <v>4</v>
      </c>
      <c r="L3" s="15"/>
    </row>
    <row r="4" spans="1:12" ht="30" customHeight="1" thickBot="1">
      <c r="C4" s="4" t="s">
        <v>5</v>
      </c>
      <c r="D4" s="16">
        <v>50</v>
      </c>
      <c r="H4" s="17"/>
      <c r="I4" s="17"/>
      <c r="J4" s="17"/>
      <c r="K4" s="17"/>
    </row>
    <row r="5" spans="1:12" ht="30" customHeight="1" thickBot="1">
      <c r="C5" s="4" t="s">
        <v>6</v>
      </c>
      <c r="D5" s="5" t="s">
        <v>27</v>
      </c>
      <c r="F5" s="18" t="s">
        <v>7</v>
      </c>
      <c r="G5" s="19"/>
      <c r="H5" s="20">
        <f>SUM(E11:E15,J2)</f>
        <v>2650</v>
      </c>
      <c r="I5" s="17"/>
      <c r="J5" s="17"/>
      <c r="K5" s="17"/>
    </row>
    <row r="6" spans="1:12" ht="30" customHeight="1">
      <c r="C6" s="4" t="s">
        <v>8</v>
      </c>
      <c r="D6" s="21" t="s">
        <v>28</v>
      </c>
      <c r="H6" s="17"/>
      <c r="I6" s="17"/>
      <c r="J6" s="17"/>
      <c r="K6" s="17"/>
    </row>
    <row r="7" spans="1:12" ht="30" customHeight="1">
      <c r="C7" s="17"/>
      <c r="D7" s="21"/>
      <c r="H7" s="17"/>
      <c r="I7" s="17"/>
      <c r="J7" s="17"/>
      <c r="K7" s="17"/>
    </row>
    <row r="8" spans="1:12">
      <c r="H8" s="17"/>
      <c r="I8" s="17"/>
      <c r="J8" s="17"/>
      <c r="K8" s="17"/>
    </row>
    <row r="9" spans="1:12" ht="28">
      <c r="B9" s="22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H9" s="24" t="s">
        <v>14</v>
      </c>
      <c r="I9" s="25"/>
      <c r="J9" s="26"/>
      <c r="K9" s="27" t="s">
        <v>15</v>
      </c>
      <c r="L9" s="27"/>
    </row>
    <row r="10" spans="1:12" ht="55" customHeight="1">
      <c r="A10" s="23" t="s">
        <v>16</v>
      </c>
      <c r="B10" s="28"/>
      <c r="C10" s="29" t="str">
        <f>D5</f>
        <v>○○地区公民館</v>
      </c>
      <c r="D10" s="30"/>
      <c r="E10" s="30"/>
      <c r="F10" s="30"/>
      <c r="H10" s="31" t="s">
        <v>17</v>
      </c>
      <c r="I10" s="32"/>
      <c r="J10" s="33">
        <v>0.375</v>
      </c>
      <c r="K10" s="34" t="s">
        <v>18</v>
      </c>
      <c r="L10" s="35">
        <v>50</v>
      </c>
    </row>
    <row r="11" spans="1:12" ht="55" customHeight="1">
      <c r="A11" s="23" t="s">
        <v>19</v>
      </c>
      <c r="B11" s="36" t="s">
        <v>25</v>
      </c>
      <c r="C11" s="37" t="s">
        <v>29</v>
      </c>
      <c r="D11" s="38" t="s">
        <v>30</v>
      </c>
      <c r="E11" s="39">
        <v>550</v>
      </c>
      <c r="F11" s="40">
        <v>60</v>
      </c>
      <c r="H11" s="41">
        <f>IF(C11="","",J10+TIME(0,L10,0))</f>
        <v>0.40972222222222221</v>
      </c>
      <c r="I11" s="32" t="s">
        <v>4</v>
      </c>
      <c r="J11" s="42">
        <f>IF(C11="","",H11+TIME(0,F11,0))</f>
        <v>0.4513888888888889</v>
      </c>
      <c r="K11" s="34" t="s">
        <v>18</v>
      </c>
      <c r="L11" s="35">
        <v>15</v>
      </c>
    </row>
    <row r="12" spans="1:12" ht="55" customHeight="1">
      <c r="A12" s="23" t="s">
        <v>20</v>
      </c>
      <c r="B12" s="36" t="s">
        <v>25</v>
      </c>
      <c r="C12" s="37" t="s">
        <v>31</v>
      </c>
      <c r="D12" s="37" t="s">
        <v>30</v>
      </c>
      <c r="E12" s="43">
        <v>0</v>
      </c>
      <c r="F12" s="40">
        <v>40</v>
      </c>
      <c r="H12" s="41">
        <f t="shared" ref="H12:H13" si="0">IF(C12="","",J11+TIME(0,L11,0))</f>
        <v>0.46180555555555558</v>
      </c>
      <c r="I12" s="32" t="s">
        <v>4</v>
      </c>
      <c r="J12" s="42">
        <f t="shared" ref="J12:J13" si="1">IF(C12="","",H12+TIME(0,F12,0))</f>
        <v>0.48958333333333337</v>
      </c>
      <c r="K12" s="34" t="s">
        <v>18</v>
      </c>
      <c r="L12" s="35">
        <v>15</v>
      </c>
    </row>
    <row r="13" spans="1:12" ht="55" customHeight="1">
      <c r="A13" s="23" t="s">
        <v>21</v>
      </c>
      <c r="B13" s="36" t="s">
        <v>32</v>
      </c>
      <c r="C13" s="37" t="s">
        <v>33</v>
      </c>
      <c r="D13" s="37"/>
      <c r="E13" s="43">
        <v>1600</v>
      </c>
      <c r="F13" s="40">
        <v>60</v>
      </c>
      <c r="H13" s="41">
        <f t="shared" si="0"/>
        <v>0.5</v>
      </c>
      <c r="I13" s="32" t="s">
        <v>4</v>
      </c>
      <c r="J13" s="42">
        <f t="shared" si="1"/>
        <v>0.54166666666666663</v>
      </c>
      <c r="K13" s="34" t="s">
        <v>18</v>
      </c>
      <c r="L13" s="35">
        <v>40</v>
      </c>
    </row>
    <row r="14" spans="1:12" ht="55" customHeight="1">
      <c r="A14" s="23" t="s">
        <v>22</v>
      </c>
      <c r="B14" s="36" t="s">
        <v>34</v>
      </c>
      <c r="C14" s="37" t="s">
        <v>35</v>
      </c>
      <c r="D14" s="37" t="s">
        <v>36</v>
      </c>
      <c r="E14" s="43">
        <v>500</v>
      </c>
      <c r="F14" s="40">
        <v>50</v>
      </c>
      <c r="H14" s="41">
        <f>IF(C14="","",J13+TIME(0,L13,0))</f>
        <v>0.56944444444444442</v>
      </c>
      <c r="I14" s="32" t="s">
        <v>4</v>
      </c>
      <c r="J14" s="42">
        <f>IF(C14="","",H14+TIME(0,F14,0))</f>
        <v>0.60416666666666663</v>
      </c>
      <c r="K14" s="34" t="s">
        <v>18</v>
      </c>
      <c r="L14" s="35">
        <v>30</v>
      </c>
    </row>
    <row r="15" spans="1:12" ht="55" customHeight="1">
      <c r="A15" s="23" t="s">
        <v>23</v>
      </c>
      <c r="B15" s="36"/>
      <c r="C15" s="37"/>
      <c r="D15" s="37"/>
      <c r="E15" s="43"/>
      <c r="F15" s="40"/>
      <c r="H15" s="41" t="str">
        <f>IF(C15="","",J14+TIME(0,L14,0))</f>
        <v/>
      </c>
      <c r="I15" s="32" t="s">
        <v>4</v>
      </c>
      <c r="J15" s="42" t="str">
        <f>IF(C15="","",H15+TIME(0,F15,0))</f>
        <v/>
      </c>
      <c r="K15" s="34" t="s">
        <v>18</v>
      </c>
      <c r="L15" s="35"/>
    </row>
    <row r="16" spans="1:12" ht="55" customHeight="1">
      <c r="A16" s="44" t="s">
        <v>16</v>
      </c>
      <c r="B16" s="28"/>
      <c r="C16" s="29" t="str">
        <f>D5</f>
        <v>○○地区公民館</v>
      </c>
      <c r="D16" s="45"/>
      <c r="E16" s="45"/>
      <c r="F16" s="45"/>
      <c r="H16" s="31" t="s">
        <v>24</v>
      </c>
      <c r="I16" s="32"/>
      <c r="J16" s="46" t="str">
        <f>IFERROR(J15+TIME(0,L15,0),"")</f>
        <v/>
      </c>
      <c r="K16" s="47"/>
      <c r="L16" s="48"/>
    </row>
  </sheetData>
  <mergeCells count="5">
    <mergeCell ref="F2:I2"/>
    <mergeCell ref="F3:I3"/>
    <mergeCell ref="F5:G5"/>
    <mergeCell ref="H9:J9"/>
    <mergeCell ref="K9:L9"/>
  </mergeCells>
  <phoneticPr fontId="4"/>
  <dataValidations count="6">
    <dataValidation imeMode="hiragana" allowBlank="1" showInputMessage="1" showErrorMessage="1" sqref="D2 D5" xr:uid="{AF7C97EA-56DC-4145-9B0C-B28401AFF4D7}"/>
    <dataValidation imeMode="halfAlpha" allowBlank="1" showInputMessage="1" showErrorMessage="1" sqref="D3" xr:uid="{79345999-346C-4081-9AB4-766DC4490A57}"/>
    <dataValidation type="whole" imeMode="halfAlpha" allowBlank="1" showInputMessage="1" showErrorMessage="1" errorTitle="入力のポイント" error="単位（人、名）をつけずに、半角数字のみ入力してください。_x000a_参加人数の上限は50名です。_x000a_（例：30名の場合、「30」のみ入力）" sqref="D4" xr:uid="{F228F5CC-6AB7-4244-B384-49CB89BF7FEB}">
      <formula1>1</formula1>
      <formula2>50</formula2>
    </dataValidation>
    <dataValidation type="list" imeMode="hiragana" allowBlank="1" showInputMessage="1" showErrorMessage="1" sqref="D6" xr:uid="{2A2F1A47-D54C-4631-8691-B1A219A0CCF9}">
      <formula1>"駐車場内,路上,その他（下の枠に詳細を記入）"</formula1>
    </dataValidation>
    <dataValidation type="list" allowBlank="1" showInputMessage="1" showErrorMessage="1" sqref="B10:B16" xr:uid="{232CD171-F039-48B6-8AB0-FECC43E00785}">
      <formula1>"県,市町,昼食"</formula1>
    </dataValidation>
    <dataValidation type="list" allowBlank="1" showInputMessage="1" sqref="C10:C16" xr:uid="{B3E5C170-04CD-4BAE-9B11-C6BA5CEE0579}">
      <formula1>INDIRECT(B10)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8718-F9DF-435C-8578-FBD4ED29DE9B}">
  <sheetPr>
    <pageSetUpPr fitToPage="1"/>
  </sheetPr>
  <dimension ref="A1:E20"/>
  <sheetViews>
    <sheetView view="pageBreakPreview" zoomScaleNormal="100" zoomScaleSheetLayoutView="100" workbookViewId="0"/>
  </sheetViews>
  <sheetFormatPr defaultColWidth="8.25" defaultRowHeight="26.5"/>
  <cols>
    <col min="1" max="1" width="5.1640625" style="49" customWidth="1"/>
    <col min="2" max="2" width="14.33203125" style="49" customWidth="1"/>
    <col min="3" max="3" width="23.5" style="49" customWidth="1"/>
    <col min="4" max="4" width="37.25" style="49" customWidth="1"/>
    <col min="5" max="5" width="5.1640625" style="49" customWidth="1"/>
    <col min="6" max="16384" width="8.25" style="49"/>
  </cols>
  <sheetData>
    <row r="1" spans="1:5">
      <c r="D1" s="50"/>
      <c r="E1" s="50"/>
    </row>
    <row r="2" spans="1:5" ht="30" customHeight="1">
      <c r="B2" s="51" t="s">
        <v>38</v>
      </c>
      <c r="C2" s="52"/>
      <c r="D2" s="52"/>
    </row>
    <row r="3" spans="1:5" ht="10" customHeight="1">
      <c r="B3" s="53"/>
      <c r="C3" s="54"/>
      <c r="D3" s="54"/>
    </row>
    <row r="4" spans="1:5" ht="30" customHeight="1">
      <c r="A4" s="55" t="s">
        <v>39</v>
      </c>
      <c r="B4" s="56" t="s">
        <v>40</v>
      </c>
      <c r="C4" s="56"/>
      <c r="D4" s="56"/>
    </row>
    <row r="5" spans="1:5" ht="30" customHeight="1">
      <c r="A5" s="57" t="s">
        <v>47</v>
      </c>
      <c r="B5" s="58" t="s">
        <v>48</v>
      </c>
      <c r="C5" s="58"/>
      <c r="D5" s="58"/>
    </row>
    <row r="6" spans="1:5" ht="30" customHeight="1">
      <c r="A6" s="57" t="s">
        <v>47</v>
      </c>
      <c r="B6" s="58" t="s">
        <v>49</v>
      </c>
      <c r="C6" s="58"/>
      <c r="D6" s="58"/>
    </row>
    <row r="7" spans="1:5" ht="20.149999999999999" customHeight="1">
      <c r="A7" s="57"/>
    </row>
    <row r="8" spans="1:5" ht="30" customHeight="1">
      <c r="B8" s="59" t="s">
        <v>41</v>
      </c>
      <c r="C8" s="60"/>
      <c r="D8" s="60"/>
    </row>
    <row r="9" spans="1:5" ht="30" customHeight="1">
      <c r="B9" s="61" t="s">
        <v>42</v>
      </c>
      <c r="C9" s="62"/>
      <c r="D9" s="62"/>
    </row>
    <row r="10" spans="1:5">
      <c r="B10" s="57"/>
      <c r="C10" s="57"/>
    </row>
    <row r="11" spans="1:5" ht="30" customHeight="1">
      <c r="B11" s="59" t="s">
        <v>43</v>
      </c>
      <c r="C11" s="60"/>
      <c r="D11" s="60"/>
    </row>
    <row r="12" spans="1:5" ht="5.15" customHeight="1" thickBot="1">
      <c r="B12" s="57"/>
      <c r="C12" s="57"/>
    </row>
    <row r="13" spans="1:5" ht="5.15" customHeight="1" thickTop="1">
      <c r="B13" s="63"/>
      <c r="C13" s="64"/>
      <c r="D13" s="65"/>
    </row>
    <row r="14" spans="1:5" ht="270" customHeight="1" thickBot="1">
      <c r="B14" s="66" t="s">
        <v>44</v>
      </c>
      <c r="C14" s="67"/>
      <c r="D14" s="68" t="s">
        <v>45</v>
      </c>
    </row>
    <row r="15" spans="1:5" ht="10" customHeight="1" thickTop="1"/>
    <row r="16" spans="1:5" ht="30" customHeight="1">
      <c r="B16" s="59" t="s">
        <v>46</v>
      </c>
      <c r="C16" s="60"/>
      <c r="D16" s="60"/>
    </row>
    <row r="17" spans="2:4" ht="5.15" customHeight="1" thickBot="1"/>
    <row r="18" spans="2:4" ht="5.15" customHeight="1" thickTop="1">
      <c r="B18" s="69"/>
      <c r="C18" s="70"/>
      <c r="D18" s="65"/>
    </row>
    <row r="19" spans="2:4" ht="270" customHeight="1" thickBot="1">
      <c r="B19" s="66" t="s">
        <v>44</v>
      </c>
      <c r="C19" s="67"/>
      <c r="D19" s="68" t="s">
        <v>45</v>
      </c>
    </row>
    <row r="20" spans="2:4" ht="27" thickTop="1"/>
  </sheetData>
  <mergeCells count="11">
    <mergeCell ref="C9:D9"/>
    <mergeCell ref="C11:D11"/>
    <mergeCell ref="B14:C14"/>
    <mergeCell ref="C16:D16"/>
    <mergeCell ref="B19:C19"/>
    <mergeCell ref="D1:E1"/>
    <mergeCell ref="B2:D2"/>
    <mergeCell ref="B4:D4"/>
    <mergeCell ref="B5:D5"/>
    <mergeCell ref="B6:D6"/>
    <mergeCell ref="C8:D8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実施計画書</vt:lpstr>
      <vt:lpstr>【記入例】</vt:lpstr>
      <vt:lpstr>駐車場所略図</vt:lpstr>
      <vt:lpstr>駐車場所略図!Print_Area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佳子</dc:creator>
  <cp:lastModifiedBy>藤本　佳子</cp:lastModifiedBy>
  <dcterms:created xsi:type="dcterms:W3CDTF">2015-06-05T18:19:34Z</dcterms:created>
  <dcterms:modified xsi:type="dcterms:W3CDTF">2026-04-23T04:42:12Z</dcterms:modified>
</cp:coreProperties>
</file>