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部局領域\10800000_医政局\感染拡大防止等支援事業、労災給付上乗せ支援事業\R3実施分\感染拡大防止等支援事業\210406修正\"/>
    </mc:Choice>
  </mc:AlternateContent>
  <workbookProtection workbookPassword="E929" lockStructure="1"/>
  <bookViews>
    <workbookView xWindow="0" yWindow="0" windowWidth="28800" windowHeight="11460"/>
  </bookViews>
  <sheets>
    <sheet name="申請書→" sheetId="35" r:id="rId1"/>
    <sheet name="第３、5号様式_申請書" sheetId="6" r:id="rId2"/>
    <sheet name="請求書" sheetId="24" r:id="rId3"/>
    <sheet name="別紙" sheetId="4" r:id="rId4"/>
    <sheet name="（参考）領収書等貼付用紙" sheetId="30" r:id="rId5"/>
    <sheet name="（参考）都道府県番号・点数表番号一覧" sheetId="26" r:id="rId6"/>
    <sheet name="記載例→" sheetId="36" r:id="rId7"/>
    <sheet name="第３、５号様式_交付申請書 (記載例)" sheetId="32" r:id="rId8"/>
    <sheet name="別紙 (記載例)" sheetId="28" r:id="rId9"/>
    <sheet name="請求書 (記載例)" sheetId="34" r:id="rId10"/>
  </sheets>
  <externalReferences>
    <externalReference r:id="rId11"/>
  </externalReferences>
  <definedNames>
    <definedName name="_" localSheetId="7">[1]事業分類・区分!#REF!</definedName>
    <definedName name="_" localSheetId="1">[1]事業分類・区分!#REF!</definedName>
    <definedName name="_１_ア_小児初期救急センター運営事業" localSheetId="7">[1]【参考】算出区分!#REF!</definedName>
    <definedName name="_１_ア_小児初期救急センター運営事業" localSheetId="1">[1]【参考】算出区分!#REF!</definedName>
    <definedName name="_１_イ_共同利用型病院運営事業" localSheetId="7">[1]【参考】算出区分!#REF!</definedName>
    <definedName name="_１_イ_共同利用型病院運営事業" localSheetId="1">[1]【参考】算出区分!#REF!</definedName>
    <definedName name="_１_ウ_ヘリコプター等添乗医師等確保事業" localSheetId="7">[1]【参考】算出区分!#REF!</definedName>
    <definedName name="_１_ウ_ヘリコプター等添乗医師等確保事業" localSheetId="1">[1]【参考】算出区分!#REF!</definedName>
    <definedName name="_１_エ_救命救急センター運営事業" localSheetId="7">[1]【参考】算出区分!#REF!</definedName>
    <definedName name="_１_エ_救命救急センター運営事業" localSheetId="1">[1]【参考】算出区分!#REF!</definedName>
    <definedName name="_１_オ_小児救命救急センター運営事業" localSheetId="7">[1]【参考】算出区分!#REF!</definedName>
    <definedName name="_１_オ_小児救命救急センター運営事業" localSheetId="1">[1]【参考】算出区分!#REF!</definedName>
    <definedName name="_１_カ_ドクターヘリ導入促進事業" localSheetId="7">[1]【参考】算出区分!#REF!</definedName>
    <definedName name="_１_カ_ドクターヘリ導入促進事業" localSheetId="1">[1]【参考】算出区分!#REF!</definedName>
    <definedName name="_１_キ_救急救命士病院実習受入促進事業" localSheetId="7">[1]【参考】算出区分!#REF!</definedName>
    <definedName name="_１_キ_救急救命士病院実習受入促進事業" localSheetId="1">[1]【参考】算出区分!#REF!</definedName>
    <definedName name="_１_ク_自動体外式除細動器_ＡＥＤ_の普及啓発事業" localSheetId="7">[1]【参考】算出区分!#REF!</definedName>
    <definedName name="_１_ク_自動体外式除細動器_ＡＥＤ_の普及啓発事業" localSheetId="1">[1]【参考】算出区分!#REF!</definedName>
    <definedName name="_１_ケ_救急医療情報センター_広域災害・救急医療情報システム_運営事業" localSheetId="7">[1]【参考】算出区分!#REF!</definedName>
    <definedName name="_１_ケ_救急医療情報センター_広域災害・救急医療情報システム_運営事業" localSheetId="1">[1]【参考】算出区分!#REF!</definedName>
    <definedName name="_１_コ_救急・周産期医療情報システム機能強化事業" localSheetId="7">[1]【参考】算出区分!#REF!</definedName>
    <definedName name="_１_コ_救急・周産期医療情報システム機能強化事業" localSheetId="1">[1]【参考】算出区分!#REF!</definedName>
    <definedName name="_１_サ_救急患者退院コーディネーター事業" localSheetId="7">[1]【参考】算出区分!#REF!</definedName>
    <definedName name="_１_サ_救急患者退院コーディネーター事業" localSheetId="1">[1]【参考】算出区分!#REF!</definedName>
    <definedName name="_２_ア_周産期医療対策事業" localSheetId="7">[1]【参考】算出区分!#REF!</definedName>
    <definedName name="_２_ア_周産期医療対策事業" localSheetId="1">[1]【参考】算出区分!#REF!</definedName>
    <definedName name="_２_イ_周産期母子医療センター運営事業" localSheetId="7">[1]【参考】算出区分!#REF!</definedName>
    <definedName name="_２_イ_周産期母子医療センター運営事業" localSheetId="1">[1]【参考】算出区分!#REF!</definedName>
    <definedName name="_２_ウ_ＮＩＣＵ等長期入院児支援事業_ア_地域療育支援施設運営事業" localSheetId="7">[1]【参考】算出区分!#REF!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_イ_日中一時支援事業" localSheetId="7">[1]【参考】算出区分!#REF!</definedName>
    <definedName name="_２_ウ_ＮＩＣＵ等長期入院児支援事業_ア_地域療育支援施設運営事業_イ_日中一時支援事業" localSheetId="1">[1]【参考】算出区分!#REF!</definedName>
    <definedName name="_３_ア_外国人看護師候補者就労研修支援事業" localSheetId="7">[1]【参考】算出区分!#REF!</definedName>
    <definedName name="_３_ア_外国人看護師候補者就労研修支援事業" localSheetId="1">[1]【参考】算出区分!#REF!</definedName>
    <definedName name="_３_イ_看護職員就業相談員派遣面接相談事業" localSheetId="7">[1]【参考】算出区分!#REF!</definedName>
    <definedName name="_３_イ_看護職員就業相談員派遣面接相談事業" localSheetId="1">[1]【参考】算出区分!#REF!</definedName>
    <definedName name="_３_ウ_助産師出向支援導入事業" localSheetId="7">[1]【参考】算出区分!#REF!</definedName>
    <definedName name="_３_ウ_助産師出向支援導入事業" localSheetId="1">[1]【参考】算出区分!#REF!</definedName>
    <definedName name="_４_歯科医療安全管理体制推進特別事業" localSheetId="7">[1]【参考】算出区分!#REF!</definedName>
    <definedName name="_４_歯科医療安全管理体制推進特別事業" localSheetId="1">[1]【参考】算出区分!#REF!</definedName>
    <definedName name="_５_院内感染地域支援ネットワ_ク事業" localSheetId="7">[1]【参考】算出区分!#REF!</definedName>
    <definedName name="_５_院内感染地域支援ネットワ_ク事業" localSheetId="1">[1]【参考】算出区分!#REF!</definedName>
    <definedName name="_６_医療連携体制推進事業" localSheetId="7">[1]【参考】算出区分!#REF!</definedName>
    <definedName name="_６_医療連携体制推進事業" localSheetId="1">[1]【参考】算出区分!#REF!</definedName>
    <definedName name="_７_ア_ア_休日夜間急患センター設備整備事業" localSheetId="7">[1]【参考】算出区分!#REF!</definedName>
    <definedName name="_７_ア_ア_休日夜間急患センター設備整備事業" localSheetId="1">[1]【参考】算出区分!#REF!</definedName>
    <definedName name="_７_ア_イ_小児初期救急センター設備整備事業" localSheetId="7">[1]【参考】算出区分!#REF!</definedName>
    <definedName name="_７_ア_イ_小児初期救急センター設備整備事業" localSheetId="1">[1]【参考】算出区分!#REF!</definedName>
    <definedName name="_７_ア_ウ_病院群輪番制病院及び共同利用型病院設備整備事業" localSheetId="7">[1]【参考】算出区分!#REF!</definedName>
    <definedName name="_７_ア_ウ_病院群輪番制病院及び共同利用型病院設備整備事業" localSheetId="1">[1]【参考】算出区分!#REF!</definedName>
    <definedName name="_７_ア_エ_救命救急センター設備整備事業" localSheetId="7">[1]【参考】算出区分!#REF!</definedName>
    <definedName name="_７_ア_エ_救命救急センター設備整備事業" localSheetId="1">[1]【参考】算出区分!#REF!</definedName>
    <definedName name="_７_ア_オ_高度救命救急センター設備整備事業" localSheetId="7">[1]【参考】算出区分!#REF!</definedName>
    <definedName name="_７_ア_オ_高度救命救急センター設備整備事業" localSheetId="1">[1]【参考】算出区分!#REF!</definedName>
    <definedName name="_７_ア_カ_小児救急医療拠点病院設備整備事業" localSheetId="7">[1]【参考】算出区分!#REF!</definedName>
    <definedName name="_７_ア_カ_小児救急医療拠点病院設備整備事業" localSheetId="1">[1]【参考】算出区分!#REF!</definedName>
    <definedName name="_７_ア_キ_小児集中治療室設備整備事業" localSheetId="7">[1]【参考】算出区分!#REF!</definedName>
    <definedName name="_７_ア_キ_小児集中治療室設備整備事業" localSheetId="1">[1]【参考】算出区分!#REF!</definedName>
    <definedName name="_７_イ_小児救急遠隔医療設備整備事業" localSheetId="7">[1]【参考】算出区分!#REF!</definedName>
    <definedName name="_７_イ_小児救急遠隔医療設備整備事業" localSheetId="1">[1]【参考】算出区分!#REF!</definedName>
    <definedName name="_７_ウ_ア_小児医療施設設備整備事業" localSheetId="7">[1]【参考】算出区分!#REF!</definedName>
    <definedName name="_７_ウ_ア_小児医療施設設備整備事業" localSheetId="1">[1]【参考】算出区分!#REF!</definedName>
    <definedName name="_７_ウ_イ_周産期医療施設設備整備事業" localSheetId="7">[1]【参考】算出区分!#REF!</definedName>
    <definedName name="_７_ウ_イ_周産期医療施設設備整備事業" localSheetId="1">[1]【参考】算出区分!#REF!</definedName>
    <definedName name="_７_ウ_ウ_地域療育支援施設設備整備事業" localSheetId="7">[1]【参考】算出区分!#REF!</definedName>
    <definedName name="_７_ウ_ウ_地域療育支援施設設備整備事業" localSheetId="1">[1]【参考】算出区分!#REF!</definedName>
    <definedName name="_７_エ_共同利用施設設備整備事業_ア_公的医療機関等による共同利用施設" localSheetId="7">[1]【参考】算出区分!#REF!</definedName>
    <definedName name="_７_エ_共同利用施設設備整備事業_ア_公的医療機関等による共同利用施設" localSheetId="1">[1]【参考】算出区分!#REF!</definedName>
    <definedName name="_７_エ_共同利用施設設備整備事業_イ_地域医療支援病院の共同利用部門" localSheetId="7">[1]【参考】算出区分!#REF!</definedName>
    <definedName name="_７_エ_共同利用施設設備整備事業_イ_地域医療支援病院の共同利用部門" localSheetId="1">[1]【参考】算出区分!#REF!</definedName>
    <definedName name="_７_オ_ウ_ＮＢＣ災害・テロ対策設備整備事業" localSheetId="7">[1]【参考】算出区分!#REF!</definedName>
    <definedName name="_７_オ_ウ_ＮＢＣ災害・テロ対策設備整備事業" localSheetId="1">[1]【参考】算出区分!#REF!</definedName>
    <definedName name="_７_オ_エ_航空搬送拠点臨時医療施設設備整備事業" localSheetId="7">[1]【参考】算出区分!#REF!</definedName>
    <definedName name="_７_オ_エ_航空搬送拠点臨時医療施設設備整備事業" localSheetId="1">[1]【参考】算出区分!#REF!</definedName>
    <definedName name="_７_ク_院内感染対策設備整備事業" localSheetId="7">[1]【参考】算出区分!#REF!</definedName>
    <definedName name="_７_ク_院内感染対策設備整備事業" localSheetId="1">[1]【参考】算出区分!#REF!</definedName>
    <definedName name="_７_ケ_環境調整室設備整備事業" localSheetId="7">[1]【参考】算出区分!#REF!</definedName>
    <definedName name="_７_ケ_環境調整室設備整備事業" localSheetId="1">[1]【参考】算出区分!#REF!</definedName>
    <definedName name="_７_コ_内視鏡訓練施設設備整備事業" localSheetId="7">[1]【参考】算出区分!#REF!</definedName>
    <definedName name="_７_コ_内視鏡訓練施設設備整備事業" localSheetId="1">[1]【参考】算出区分!#REF!</definedName>
    <definedName name="_７_サ_医療機関アクセス支援車整備事業" localSheetId="7">[1]【参考】算出区分!#REF!</definedName>
    <definedName name="_７_サ_医療機関アクセス支援車整備事業" localSheetId="1">[1]【参考】算出区分!#REF!</definedName>
    <definedName name="_８_アスベスト除去等整備促進事業" localSheetId="7">[1]【参考】算出区分!#REF!</definedName>
    <definedName name="_８_アスベスト除去等整備促進事業" localSheetId="1">[1]【参考】算出区分!#REF!</definedName>
    <definedName name="ＨＬＡ検査センター設備整備事業" localSheetId="7">[1]事業分類・区分!#REF!</definedName>
    <definedName name="ＨＬＡ検査センター設備整備事業" localSheetId="1">[1]事業分類・区分!#REF!</definedName>
    <definedName name="ＮＢＣ災害・テロ対策設備整備事業" localSheetId="7">[1]事業分類・区分!#REF!</definedName>
    <definedName name="ＮＢＣ災害・テロ対策設備整備事業" localSheetId="1">[1]事業分類・区分!#REF!</definedName>
    <definedName name="ＮＩＣＵ等長期入院児支援事業" localSheetId="7">[1]事業分類・区分!#REF!</definedName>
    <definedName name="ＮＩＣＵ等長期入院児支援事業" localSheetId="1">[1]事業分類・区分!#REF!</definedName>
    <definedName name="_xlnm.Print_Area" localSheetId="4">'（参考）領収書等貼付用紙'!$A$1:$AD$53</definedName>
    <definedName name="_xlnm.Print_Area" localSheetId="2">請求書!$A$1:$J$25</definedName>
    <definedName name="_xlnm.Print_Area" localSheetId="9">'請求書 (記載例)'!$A$1:$J$25</definedName>
    <definedName name="_xlnm.Print_Area" localSheetId="7">'第３、５号様式_交付申請書 (記載例)'!$A$1:$T$33</definedName>
    <definedName name="_xlnm.Print_Area" localSheetId="1">'第３、5号様式_申請書'!$A$1:$I$33</definedName>
    <definedName name="_xlnm.Print_Area" localSheetId="3">別紙!$A$1:$AD$68</definedName>
    <definedName name="_xlnm.Print_Area" localSheetId="8">'別紙 (記載例)'!$A$1:$BD$73</definedName>
    <definedName name="アスベスト除去等整備促進事業" localSheetId="7">[1]事業分類・区分!#REF!</definedName>
    <definedName name="アスベスト除去等整備促進事業" localSheetId="1">[1]事業分類・区分!#REF!</definedName>
    <definedName name="アスベスト対策事業" localSheetId="7">[1]事業分類・区分!#REF!</definedName>
    <definedName name="アスベスト対策事業" localSheetId="1">[1]事業分類・区分!#REF!</definedName>
    <definedName name="ドクターヘリ導入促進事業" localSheetId="7">[1]事業分類・区分!#REF!</definedName>
    <definedName name="ドクターヘリ導入促進事業" localSheetId="1">[1]事業分類・区分!#REF!</definedName>
    <definedName name="ヘリコプター等添乗医師等確保事業" localSheetId="7">[1]事業分類・区分!#REF!</definedName>
    <definedName name="ヘリコプター等添乗医師等確保事業" localSheetId="1">[1]事業分類・区分!#REF!</definedName>
    <definedName name="医療機関アクセス支援車整備事業" localSheetId="7">[1]事業分類・区分!#REF!</definedName>
    <definedName name="医療機関アクセス支援車整備事業" localSheetId="1">[1]事業分類・区分!#REF!</definedName>
    <definedName name="医療連携体制推進事業" localSheetId="7">[1]事業分類・区分!#REF!</definedName>
    <definedName name="医療連携体制推進事業" localSheetId="1">[1]事業分類・区分!#REF!</definedName>
    <definedName name="院内感染対策設備整備事業" localSheetId="7">[1]事業分類・区分!#REF!</definedName>
    <definedName name="院内感染対策設備整備事業" localSheetId="1">[1]事業分類・区分!#REF!</definedName>
    <definedName name="院内感染地域支援ネットワーク事業" localSheetId="7">[1]事業分類・区分!#REF!</definedName>
    <definedName name="院内感染地域支援ネットワーク事業" localSheetId="1">[1]事業分類・区分!#REF!</definedName>
    <definedName name="外国人看護師候補者就労研修支援事業" localSheetId="7">[1]事業分類・区分!#REF!</definedName>
    <definedName name="外国人看護師候補者就労研修支援事業" localSheetId="1">[1]事業分類・区分!#REF!</definedName>
    <definedName name="環境調整室設備整備事業" localSheetId="7">[1]事業分類・区分!#REF!</definedName>
    <definedName name="環境調整室設備整備事業" localSheetId="1">[1]事業分類・区分!#REF!</definedName>
    <definedName name="看護職員確保対策事業" localSheetId="7">[1]事業分類・区分!#REF!</definedName>
    <definedName name="看護職員確保対策事業" localSheetId="1">[1]事業分類・区分!#REF!</definedName>
    <definedName name="看護職員就業相談員派遣面接相談事業" localSheetId="7">[1]事業分類・区分!#REF!</definedName>
    <definedName name="看護職員就業相談員派遣面接相談事業" localSheetId="1">[1]事業分類・区分!#REF!</definedName>
    <definedName name="休日夜間急患センター設備整備事業" localSheetId="7">[1]事業分類・区分!#REF!</definedName>
    <definedName name="休日夜間急患センター設備整備事業" localSheetId="1">[1]事業分類・区分!#REF!</definedName>
    <definedName name="救急・周産期医療情報システム機能強化事業" localSheetId="7">[1]事業分類・区分!#REF!</definedName>
    <definedName name="救急・周産期医療情報システム機能強化事業" localSheetId="1">[1]事業分類・区分!#REF!</definedName>
    <definedName name="救急医療情報センター_広域災害・救急医療情報システム_運営事業" localSheetId="7">[1]事業分類・区分!#REF!</definedName>
    <definedName name="救急医療情報センター_広域災害・救急医療情報システム_運営事業" localSheetId="1">[1]事業分類・区分!#REF!</definedName>
    <definedName name="救急医療対策事業" localSheetId="7">[1]事業分類・区分!#REF!</definedName>
    <definedName name="救急医療対策事業" localSheetId="1">[1]事業分類・区分!#REF!</definedName>
    <definedName name="救急患者退院コーディネーター事業" localSheetId="7">[1]事業分類・区分!#REF!</definedName>
    <definedName name="救急患者退院コーディネーター事業" localSheetId="1">[1]事業分類・区分!#REF!</definedName>
    <definedName name="救急救命士病院実習受入促進事業" localSheetId="7">[1]事業分類・区分!#REF!</definedName>
    <definedName name="救急救命士病院実習受入促進事業" localSheetId="1">[1]事業分類・区分!#REF!</definedName>
    <definedName name="救命救急センター運営事業" localSheetId="7">[1]事業分類・区分!#REF!</definedName>
    <definedName name="救命救急センター運営事業" localSheetId="1">[1]事業分類・区分!#REF!</definedName>
    <definedName name="救命救急センター設備整備事業" localSheetId="7">[1]事業分類・区分!#REF!</definedName>
    <definedName name="救命救急センター設備整備事業" localSheetId="1">[1]事業分類・区分!#REF!</definedName>
    <definedName name="共同利用型病院運営事業" localSheetId="7">[1]事業分類・区分!#REF!</definedName>
    <definedName name="共同利用型病院運営事業" localSheetId="1">[1]事業分類・区分!#REF!</definedName>
    <definedName name="共同利用施設設備整備事業_公的医療機関等による共同利用施設_" localSheetId="7">[1]事業分類・区分!#REF!</definedName>
    <definedName name="共同利用施設設備整備事業_公的医療機関等による共同利用施設_" localSheetId="1">[1]事業分類・区分!#REF!</definedName>
    <definedName name="共同利用施設設備整備事業_地域医療支援病院の共同利用部門_" localSheetId="7">[1]事業分類・区分!#REF!</definedName>
    <definedName name="共同利用施設設備整備事業_地域医療支援病院の共同利用部門_" localSheetId="1">[1]事業分類・区分!#REF!</definedName>
    <definedName name="航空搬送拠点臨時医療施設設備整備事業" localSheetId="7">[1]事業分類・区分!#REF!</definedName>
    <definedName name="航空搬送拠点臨時医療施設設備整備事業" localSheetId="1">[1]事業分類・区分!#REF!</definedName>
    <definedName name="高度救命救急センター設備整備事業" localSheetId="7">[1]事業分類・区分!#REF!</definedName>
    <definedName name="高度救命救急センター設備整備事業" localSheetId="1">[1]事業分類・区分!#REF!</definedName>
    <definedName name="歯科医療安全管理体制推進特別事業" localSheetId="7">[1]事業分類・区分!#REF!</definedName>
    <definedName name="歯科医療安全管理体制推進特別事業" localSheetId="1">[1]事業分類・区分!#REF!</definedName>
    <definedName name="歯科保健医療対策事業" localSheetId="7">[1]事業分類・区分!#REF!</definedName>
    <definedName name="歯科保健医療対策事業" localSheetId="1">[1]事業分類・区分!#REF!</definedName>
    <definedName name="自動体外式除細動器_ＡＥＤ_の普及啓発事業" localSheetId="7">[1]事業分類・区分!#REF!</definedName>
    <definedName name="自動体外式除細動器_ＡＥＤ_の普及啓発事業" localSheetId="1">[1]事業分類・区分!#REF!</definedName>
    <definedName name="周産期医療施設設備整備事業" localSheetId="7">[1]事業分類・区分!#REF!</definedName>
    <definedName name="周産期医療施設設備整備事業" localSheetId="1">[1]事業分類・区分!#REF!</definedName>
    <definedName name="周産期医療対策事業" localSheetId="7">[1]事業分類・区分!#REF!</definedName>
    <definedName name="周産期医療対策事業" localSheetId="1">[1]事業分類・区分!#REF!</definedName>
    <definedName name="周産期医療対策事業等" localSheetId="7">[1]事業分類・区分!#REF!</definedName>
    <definedName name="周産期医療対策事業等" localSheetId="1">[1]事業分類・区分!#REF!</definedName>
    <definedName name="周産期母子医療センター運営事業" localSheetId="7">[1]事業分類・区分!#REF!</definedName>
    <definedName name="周産期母子医療センター運営事業" localSheetId="1">[1]事業分類・区分!#REF!</definedName>
    <definedName name="助産師出向等支援導入事業" localSheetId="7">[1]事業分類・区分!#REF!</definedName>
    <definedName name="助産師出向等支援導入事業" localSheetId="1">[1]事業分類・区分!#REF!</definedName>
    <definedName name="小児医療施設設備整備事業" localSheetId="7">[1]事業分類・区分!#REF!</definedName>
    <definedName name="小児医療施設設備整備事業" localSheetId="1">[1]事業分類・区分!#REF!</definedName>
    <definedName name="小児救急医療拠点病院設備整備事業" localSheetId="7">[1]事業分類・区分!#REF!</definedName>
    <definedName name="小児救急医療拠点病院設備整備事業" localSheetId="1">[1]事業分類・区分!#REF!</definedName>
    <definedName name="小児救急遠隔医療設備整備事業" localSheetId="7">[1]事業分類・区分!#REF!</definedName>
    <definedName name="小児救急遠隔医療設備整備事業" localSheetId="1">[1]事業分類・区分!#REF!</definedName>
    <definedName name="小児救命救急センター運営事業" localSheetId="7">[1]事業分類・区分!#REF!</definedName>
    <definedName name="小児救命救急センター運営事業" localSheetId="1">[1]事業分類・区分!#REF!</definedName>
    <definedName name="小児集中治療室設備整備事業" localSheetId="7">[1]事業分類・区分!#REF!</definedName>
    <definedName name="小児集中治療室設備整備事業" localSheetId="1">[1]事業分類・区分!#REF!</definedName>
    <definedName name="小児初期救急センター運営事業" localSheetId="7">[1]事業分類・区分!#REF!</definedName>
    <definedName name="小児初期救急センター運営事業" localSheetId="1">[1]事業分類・区分!#REF!</definedName>
    <definedName name="小児初期救急センター設備整備事業" localSheetId="7">[1]事業分類・区分!#REF!</definedName>
    <definedName name="小児初期救急センター設備整備事業" localSheetId="1">[1]事業分類・区分!#REF!</definedName>
    <definedName name="人工腎臓装置不足地域設備整備事業" localSheetId="7">[1]事業分類・区分!#REF!</definedName>
    <definedName name="人工腎臓装置不足地域設備整備事業" localSheetId="1">[1]事業分類・区分!#REF!</definedName>
    <definedName name="地域医療対策事業" localSheetId="7">[1]事業分類・区分!#REF!</definedName>
    <definedName name="地域医療対策事業" localSheetId="1">[1]事業分類・区分!#REF!</definedName>
    <definedName name="地域療育支援施設設備整備事業" localSheetId="7">[1]事業分類・区分!#REF!</definedName>
    <definedName name="地域療育支援施設設備整備事業" localSheetId="1">[1]事業分類・区分!#REF!</definedName>
    <definedName name="内視鏡訓練施設設備整備事業" localSheetId="7">[1]事業分類・区分!#REF!</definedName>
    <definedName name="内視鏡訓練施設設備整備事業" localSheetId="1">[1]事業分類・区分!#REF!</definedName>
    <definedName name="病院群輪番制病院及び共同利用型病院設備整備事業" localSheetId="7">[1]事業分類・区分!#REF!</definedName>
    <definedName name="病院群輪番制病院及び共同利用型病院設備整備事業" localSheetId="1">[1]事業分類・区分!#REF!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8" l="1"/>
  <c r="D5" i="4"/>
  <c r="I13" i="6" l="1"/>
  <c r="A17" i="6" l="1"/>
  <c r="U5" i="4" l="1"/>
  <c r="C16" i="24" l="1"/>
  <c r="F5" i="6"/>
  <c r="X40" i="4" l="1"/>
  <c r="J30" i="4" l="1"/>
  <c r="V56" i="4" l="1"/>
  <c r="V54" i="4"/>
  <c r="G25" i="28" l="1"/>
  <c r="V57" i="4" l="1"/>
  <c r="G25" i="4"/>
  <c r="C12" i="6" l="1"/>
  <c r="D11" i="6"/>
  <c r="Q4" i="30" l="1"/>
  <c r="F19" i="24" l="1"/>
  <c r="C15" i="24"/>
  <c r="C14" i="24"/>
  <c r="C13" i="24"/>
  <c r="C12" i="24"/>
  <c r="H11" i="24"/>
  <c r="C11" i="24"/>
  <c r="H10" i="24"/>
  <c r="C10" i="24"/>
  <c r="D23" i="6" l="1"/>
  <c r="B28" i="6"/>
  <c r="B29" i="6" s="1"/>
  <c r="D6" i="24" l="1"/>
  <c r="F20" i="24"/>
  <c r="A2" i="6" l="1"/>
  <c r="V58" i="28" l="1"/>
  <c r="V60" i="28" s="1"/>
  <c r="E4" i="30" l="1"/>
  <c r="F4" i="30"/>
  <c r="G4" i="30"/>
  <c r="H4" i="30"/>
  <c r="I4" i="30"/>
  <c r="J4" i="30"/>
  <c r="K4" i="30"/>
  <c r="L4" i="30"/>
  <c r="M4" i="30"/>
  <c r="D4" i="30"/>
  <c r="H1" i="24" l="1"/>
  <c r="F7" i="30" l="1"/>
  <c r="S7" i="30" s="1"/>
</calcChain>
</file>

<file path=xl/comments1.xml><?xml version="1.0" encoding="utf-8"?>
<comments xmlns="http://schemas.openxmlformats.org/spreadsheetml/2006/main">
  <authors>
    <author>厚生労働省ネットワークシステム</author>
  </authors>
  <commentList>
    <comment ref="I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A2" authorId="0" shapeId="0">
      <text>
        <r>
          <rPr>
            <sz val="12"/>
            <color indexed="81"/>
            <rFont val="MS P ゴシック"/>
            <family val="3"/>
            <charset val="128"/>
          </rPr>
          <t>交付申請書（別紙）の72行目の「上記「支出額」について、全ての支払が完了している。」への回答によって表示される様式番号が以下の通り異なります。
「いいえ」の場合；第3号様式
「はい」の場合；第5号様式</t>
        </r>
      </text>
    </comment>
    <comment ref="I4" authorId="0" shapeId="0">
      <text>
        <r>
          <rPr>
            <sz val="14"/>
            <color indexed="81"/>
            <rFont val="MS P ゴシック"/>
            <family val="3"/>
            <charset val="128"/>
          </rPr>
          <t>必要に応じ文書番号を記載してください。</t>
        </r>
      </text>
    </comment>
    <comment ref="A17" authorId="0" shapeId="0">
      <text>
        <r>
          <rPr>
            <sz val="12"/>
            <color indexed="81"/>
            <rFont val="MS P ゴシック"/>
            <family val="3"/>
            <charset val="128"/>
          </rPr>
          <t>交付申請書（別紙）の72行目の「上記「支出額」について、全ての支払が完了している。」への回答によって表示される書類の名称が、以下の通り異なります。
「いいえ」の場合；「-------」の交付申請書
「はい」の場合；「-------」の</t>
        </r>
        <r>
          <rPr>
            <u/>
            <sz val="12"/>
            <color indexed="81"/>
            <rFont val="MS P ゴシック"/>
            <family val="3"/>
            <charset val="128"/>
          </rPr>
          <t>精算</t>
        </r>
        <r>
          <rPr>
            <sz val="12"/>
            <color indexed="81"/>
            <rFont val="MS P ゴシック"/>
            <family val="3"/>
            <charset val="128"/>
          </rPr>
          <t>交付申請書</t>
        </r>
      </text>
    </comment>
    <comment ref="A27" authorId="0" shapeId="0">
      <text>
        <r>
          <rPr>
            <sz val="12"/>
            <color indexed="81"/>
            <rFont val="MS P ゴシック"/>
            <family val="3"/>
            <charset val="128"/>
          </rPr>
          <t xml:space="preserve">
添付が必要な書類が表示されますが、添付書類の内容に修正が必要な場合は、ご自身で修正や追加をしてください。</t>
        </r>
      </text>
    </comment>
  </commentList>
</comments>
</file>

<file path=xl/comments3.xml><?xml version="1.0" encoding="utf-8"?>
<comments xmlns="http://schemas.openxmlformats.org/spreadsheetml/2006/main">
  <authors>
    <author>厚生労働省ネットワークシステム</author>
  </authors>
  <commentList>
    <comment ref="U5" authorId="0" shapeId="0">
      <text>
        <r>
          <rPr>
            <sz val="18"/>
            <color indexed="81"/>
            <rFont val="ＭＳ Ｐゴシック"/>
            <family val="3"/>
            <charset val="128"/>
          </rPr>
          <t>必須項目に未入力の項目や施設類型と病床数が一致しない場合は注意書きが表示されます。
ここに注意書きが表示されたまま申請されると、記載不備となり補助が受けられない可能性がありますので、ご注意ください。
（記載例では、医療機関等コードのの10桁目が未入力）
※　なお、ここに注意書きが表示されないことで記載不備がないことを約束するものではありません。</t>
        </r>
      </text>
    </comment>
    <comment ref="D9" authorId="0" shapeId="0">
      <text>
        <r>
          <rPr>
            <sz val="14"/>
            <color indexed="81"/>
            <rFont val="MS P ゴシック"/>
            <family val="3"/>
            <charset val="128"/>
          </rPr>
          <t>黄色のセルは、未入力の必須項目です。記入漏れがないかご確認ください。</t>
        </r>
      </text>
    </commen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P21" authorId="0" shapeId="0">
      <text>
        <r>
          <rPr>
            <sz val="16"/>
            <color indexed="81"/>
            <rFont val="MS P ゴシック"/>
            <family val="3"/>
            <charset val="128"/>
          </rPr>
          <t>令和2年度新型コロナウイルス感染症感染拡大防止・医療提供体制確保支援補助金を受領していない医療機関の場合は、申請様式が異なりますのでご注意ください。</t>
        </r>
      </text>
    </comment>
    <comment ref="P24" authorId="0" shapeId="0">
      <text>
        <r>
          <rPr>
            <sz val="16"/>
            <color indexed="81"/>
            <rFont val="MS P ゴシック"/>
            <family val="3"/>
            <charset val="128"/>
          </rPr>
          <t>病院又は有床診療所の場合は、令和2年度新型コロナウイルス感染症感染拡大防止・医療提供体制確保支援補助金を申請した際の許可病床数を入力して下さい。
その他の施設類型の場合は、灰色になります。また、施設類型と病床数が一致しない場合は、施設類型の下に注意書きが表示されます。</t>
        </r>
      </text>
    </comment>
    <comment ref="AC24" authorId="0" shapeId="0">
      <text>
        <r>
          <rPr>
            <sz val="16"/>
            <color indexed="81"/>
            <rFont val="MS P ゴシック"/>
            <family val="3"/>
            <charset val="128"/>
          </rPr>
          <t>記入した施設類型と病床数に間違いがないか確認して、間違いなければ「はい」を選択してください。（間違いがある場合は、施設類型もしくは許可病床数を修正し、「はい」を選択してください。）</t>
        </r>
      </text>
    </comment>
    <comment ref="R27" authorId="0" shapeId="0">
      <text>
        <r>
          <rPr>
            <sz val="16"/>
            <color indexed="81"/>
            <rFont val="MS P ゴシック"/>
            <family val="3"/>
            <charset val="128"/>
          </rPr>
          <t>令和2年度新型コロナウイルス感染症感染拡大防止・医療提供体制確保支援補助金の申請日以降に新たに都道府県の指定を受けた「診療・検査医療機関（仮称）」の場合は、「はい」を選択いただき、都道府県から交付された指定通知書や証明書等の写しを添付してください。</t>
        </r>
      </text>
    </comment>
    <comment ref="J34" authorId="0" shapeId="0">
      <text>
        <r>
          <rPr>
            <b/>
            <sz val="18"/>
            <color indexed="81"/>
            <rFont val="MS P ゴシック"/>
            <family val="3"/>
            <charset val="128"/>
          </rPr>
          <t xml:space="preserve">【自動計算】
</t>
        </r>
        <r>
          <rPr>
            <sz val="18"/>
            <color indexed="81"/>
            <rFont val="MS P ゴシック"/>
            <family val="3"/>
            <charset val="128"/>
          </rPr>
          <t>1,000,000円から以下の額を減じた額
・有床診療所　250,000 +（50,000×許可病床数）円
・無床診療所　250,000円</t>
        </r>
      </text>
    </comment>
    <comment ref="X44" authorId="0" shapeId="0">
      <text>
        <r>
          <rPr>
            <sz val="16"/>
            <color indexed="81"/>
            <rFont val="MS P ゴシック"/>
            <family val="3"/>
            <charset val="128"/>
          </rPr>
          <t>事業開始日や事業終了日が適切でない場合に、注意書きが表示されます。注意書きの記載を確認して、事業開始日や事業終了日を修正してください。</t>
        </r>
      </text>
    </comment>
    <comment ref="E46" authorId="0" shapeId="0">
      <text>
        <r>
          <rPr>
            <sz val="16"/>
            <color indexed="81"/>
            <rFont val="MS P ゴシック"/>
            <family val="3"/>
            <charset val="128"/>
          </rPr>
          <t>事業開始日には、申請内容にある支出のうち、最も早く支出される日付を記載してください。</t>
        </r>
      </text>
    </comment>
    <comment ref="P46" authorId="0" shapeId="0">
      <text>
        <r>
          <rPr>
            <sz val="16"/>
            <color indexed="81"/>
            <rFont val="MS P ゴシック"/>
            <family val="3"/>
            <charset val="128"/>
          </rPr>
          <t>事業終了日には、申請内容にある支出のうち、最も遅く支出される日付（支出額確定日）を記載してください。</t>
        </r>
      </text>
    </comment>
    <comment ref="V49" authorId="0" shapeId="0">
      <text>
        <r>
          <rPr>
            <sz val="18"/>
            <color indexed="81"/>
            <rFont val="MS P ゴシック"/>
            <family val="3"/>
            <charset val="128"/>
          </rPr>
          <t>各科目に該当する費用について、内容と支出額を記入して下さい。支出予定のない科目については内容に「なし」、支出額に「0」を記入してください。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Z59" authorId="0" shapeId="0">
      <text>
        <r>
          <rPr>
            <sz val="18"/>
            <color indexed="81"/>
            <rFont val="MS P ゴシック"/>
            <family val="3"/>
            <charset val="128"/>
          </rPr>
          <t>上記の費用に対して、本補助金以外の寄附金やその他の収入を用いる場合はその金額を、用いない場合は「0」円を記載してください。</t>
        </r>
      </text>
    </comment>
    <comment ref="O63" authorId="0" shapeId="0">
      <text>
        <r>
          <rPr>
            <sz val="18"/>
            <color indexed="81"/>
            <rFont val="MS P ゴシック"/>
            <family val="3"/>
            <charset val="128"/>
          </rPr>
          <t>「はい」の場合は、領収書（写し）等の証拠書類の添付が必要になります
「いいえ」の場合は、事後に実績報告が必要となりますので、領収書等の証拠書類は保管しておいてください。</t>
        </r>
      </text>
    </comment>
    <comment ref="V67" authorId="0" shapeId="0">
      <text>
        <r>
          <rPr>
            <sz val="18"/>
            <color indexed="81"/>
            <rFont val="MS P ゴシック"/>
            <family val="3"/>
            <charset val="128"/>
          </rPr>
          <t>従前から勤務している者及び通常の医療の提供を行う者に係る人件費が含まれている場合は、申請できませんので、ご確認の上、「はい」を選択してください。</t>
        </r>
      </text>
    </comment>
    <comment ref="V70" authorId="0" shapeId="0">
      <text>
        <r>
          <rPr>
            <sz val="18"/>
            <color indexed="81"/>
            <rFont val="MS P ゴシック"/>
            <family val="3"/>
            <charset val="128"/>
          </rPr>
          <t>他の補助金と重複する経費は本事業の補助対象外ですので、重複する経費が含まれていないことをご確認の上、「はい」を選択してください</t>
        </r>
      </text>
    </comment>
    <comment ref="V72" authorId="0" shapeId="0">
      <text>
        <r>
          <rPr>
            <sz val="18"/>
            <color indexed="81"/>
            <rFont val="MS P ゴシック"/>
            <family val="3"/>
            <charset val="128"/>
          </rPr>
          <t>必要に応じて、他の補助金と重複する経費がないか等を確認させていただきます。本事業の補助を受けるには、左記項目に同意いただく必要がありますので、ご確認の上、「はい」を選択してください。</t>
        </r>
      </text>
    </comment>
  </commentList>
</comments>
</file>

<file path=xl/sharedStrings.xml><?xml version="1.0" encoding="utf-8"?>
<sst xmlns="http://schemas.openxmlformats.org/spreadsheetml/2006/main" count="344" uniqueCount="258">
  <si>
    <t>施設名称</t>
    <rPh sb="0" eb="2">
      <t>シセツ</t>
    </rPh>
    <rPh sb="2" eb="4">
      <t>メイショウ</t>
    </rPh>
    <phoneticPr fontId="2"/>
  </si>
  <si>
    <t>所在地</t>
    <rPh sb="0" eb="3">
      <t>ショザイチ</t>
    </rPh>
    <phoneticPr fontId="2"/>
  </si>
  <si>
    <t>謝金</t>
    <rPh sb="0" eb="2">
      <t>シャキン</t>
    </rPh>
    <phoneticPr fontId="2"/>
  </si>
  <si>
    <r>
      <t>施設類型</t>
    </r>
    <r>
      <rPr>
        <b/>
        <sz val="12"/>
        <rFont val="ＭＳ Ｐゴシック"/>
        <family val="3"/>
        <charset val="128"/>
      </rPr>
      <t>（プルダウンから選択）</t>
    </r>
    <rPh sb="0" eb="2">
      <t>シセツ</t>
    </rPh>
    <rPh sb="2" eb="4">
      <t>ルイケイ</t>
    </rPh>
    <rPh sb="12" eb="14">
      <t>センタク</t>
    </rPh>
    <phoneticPr fontId="2"/>
  </si>
  <si>
    <t>東京都</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</si>
  <si>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</si>
  <si>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</si>
  <si>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</si>
  <si>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</si>
  <si>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</si>
  <si>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</si>
  <si>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</si>
  <si>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</si>
  <si>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</si>
  <si>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</si>
  <si>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</si>
  <si>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</si>
  <si>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</si>
  <si>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</si>
  <si>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</si>
  <si>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</si>
  <si>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</si>
  <si>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</si>
  <si>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申請日</t>
    <rPh sb="0" eb="2">
      <t>シンセイ</t>
    </rPh>
    <rPh sb="2" eb="3">
      <t>ビ</t>
    </rPh>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</si>
  <si>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</si>
  <si>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</si>
  <si>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</si>
  <si>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金融機関
コード</t>
    <rPh sb="0" eb="2">
      <t>キンユウ</t>
    </rPh>
    <rPh sb="2" eb="4">
      <t>キカン</t>
    </rPh>
    <phoneticPr fontId="2"/>
  </si>
  <si>
    <t>支店名</t>
    <rPh sb="0" eb="3">
      <t>シテンメイ</t>
    </rPh>
    <phoneticPr fontId="2"/>
  </si>
  <si>
    <t>支店コード</t>
    <rPh sb="0" eb="2">
      <t>シテン</t>
    </rPh>
    <phoneticPr fontId="2"/>
  </si>
  <si>
    <t>（フリガナ）</t>
    <phoneticPr fontId="2"/>
  </si>
  <si>
    <t>取引口座名</t>
    <rPh sb="0" eb="2">
      <t>トリヒキ</t>
    </rPh>
    <rPh sb="2" eb="4">
      <t>コウザ</t>
    </rPh>
    <rPh sb="4" eb="5">
      <t>メイ</t>
    </rPh>
    <phoneticPr fontId="2"/>
  </si>
  <si>
    <t>金融機関名</t>
    <rPh sb="0" eb="2">
      <t>キンユウ</t>
    </rPh>
    <rPh sb="2" eb="5">
      <t>キカンメイ</t>
    </rPh>
    <phoneticPr fontId="2"/>
  </si>
  <si>
    <t>厚生労働大臣　殿</t>
    <rPh sb="0" eb="2">
      <t>コウセイ</t>
    </rPh>
    <rPh sb="2" eb="4">
      <t>ロウドウ</t>
    </rPh>
    <rPh sb="4" eb="6">
      <t>ダイジン</t>
    </rPh>
    <phoneticPr fontId="2"/>
  </si>
  <si>
    <t>１　国庫補助申請額</t>
    <rPh sb="2" eb="3">
      <t>クニ</t>
    </rPh>
    <rPh sb="3" eb="4">
      <t>コ</t>
    </rPh>
    <rPh sb="4" eb="5">
      <t>ホ</t>
    </rPh>
    <rPh sb="5" eb="6">
      <t>スケ</t>
    </rPh>
    <rPh sb="6" eb="7">
      <t>シン</t>
    </rPh>
    <phoneticPr fontId="8"/>
  </si>
  <si>
    <t>科目</t>
    <rPh sb="0" eb="2">
      <t>カモク</t>
    </rPh>
    <phoneticPr fontId="2"/>
  </si>
  <si>
    <t>事業開始日</t>
  </si>
  <si>
    <t>事業終了日</t>
    <rPh sb="0" eb="2">
      <t>ジギョウ</t>
    </rPh>
    <rPh sb="2" eb="5">
      <t>シュウリョウビ</t>
    </rPh>
    <phoneticPr fontId="2"/>
  </si>
  <si>
    <t>上記「支出額」について、全ての支払が完了している。</t>
    <rPh sb="3" eb="5">
      <t>シシュツ</t>
    </rPh>
    <rPh sb="5" eb="6">
      <t>ガク</t>
    </rPh>
    <rPh sb="12" eb="13">
      <t>スベ</t>
    </rPh>
    <rPh sb="15" eb="17">
      <t>シハライ</t>
    </rPh>
    <rPh sb="18" eb="20">
      <t>カンリョウ</t>
    </rPh>
    <phoneticPr fontId="2"/>
  </si>
  <si>
    <t>請　　求　　書</t>
  </si>
  <si>
    <t>金</t>
    <rPh sb="0" eb="1">
      <t>キン</t>
    </rPh>
    <phoneticPr fontId="2"/>
  </si>
  <si>
    <t>円</t>
    <rPh sb="0" eb="1">
      <t>エン</t>
    </rPh>
    <phoneticPr fontId="2"/>
  </si>
  <si>
    <t>なお、上記金額は次の口座へお振り込みください。</t>
    <rPh sb="3" eb="5">
      <t>ジョウキ</t>
    </rPh>
    <rPh sb="5" eb="7">
      <t>キンガク</t>
    </rPh>
    <rPh sb="8" eb="9">
      <t>ツギ</t>
    </rPh>
    <rPh sb="10" eb="12">
      <t>コウザ</t>
    </rPh>
    <rPh sb="14" eb="15">
      <t>フ</t>
    </rPh>
    <rPh sb="16" eb="17">
      <t>コ</t>
    </rPh>
    <phoneticPr fontId="2"/>
  </si>
  <si>
    <t>金融機関名</t>
    <rPh sb="0" eb="2">
      <t>キンユウ</t>
    </rPh>
    <rPh sb="2" eb="5">
      <t>キカンメイ</t>
    </rPh>
    <phoneticPr fontId="2"/>
  </si>
  <si>
    <t>預貯金種別</t>
    <phoneticPr fontId="2"/>
  </si>
  <si>
    <t>口座名</t>
    <rPh sb="0" eb="3">
      <t>コウザメイ</t>
    </rPh>
    <phoneticPr fontId="2"/>
  </si>
  <si>
    <t>郵便番号</t>
    <rPh sb="0" eb="2">
      <t>ユウビン</t>
    </rPh>
    <rPh sb="2" eb="4">
      <t>バンゴウ</t>
    </rPh>
    <phoneticPr fontId="2"/>
  </si>
  <si>
    <t>住所</t>
    <rPh sb="0" eb="2">
      <t>ジュウショ</t>
    </rPh>
    <phoneticPr fontId="2"/>
  </si>
  <si>
    <t>交付申請
交付請求</t>
    <rPh sb="0" eb="2">
      <t>コウフ</t>
    </rPh>
    <rPh sb="2" eb="4">
      <t>シンセイ</t>
    </rPh>
    <rPh sb="5" eb="7">
      <t>コウフ</t>
    </rPh>
    <rPh sb="7" eb="9">
      <t>セイキュウ</t>
    </rPh>
    <phoneticPr fontId="2"/>
  </si>
  <si>
    <t>支店名</t>
    <rPh sb="0" eb="3">
      <t>シテンメイ</t>
    </rPh>
    <phoneticPr fontId="2"/>
  </si>
  <si>
    <t>口座番号</t>
    <rPh sb="0" eb="2">
      <t>コウザ</t>
    </rPh>
    <rPh sb="2" eb="4">
      <t>バンゴウ</t>
    </rPh>
    <phoneticPr fontId="2"/>
  </si>
  <si>
    <t>(フリガナ）</t>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</si>
  <si>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</si>
  <si>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</si>
  <si>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補助事業者名</t>
    <phoneticPr fontId="2"/>
  </si>
  <si>
    <t>代表者名</t>
    <rPh sb="0" eb="3">
      <t>ダイヒョウシャ</t>
    </rPh>
    <rPh sb="3" eb="4">
      <t>メイ</t>
    </rPh>
    <phoneticPr fontId="2"/>
  </si>
  <si>
    <t>　　　官　署　支　出　官</t>
  </si>
  <si>
    <t>　　　　　厚生労働省大臣官房会計課長　　殿</t>
  </si>
  <si>
    <t>従前から勤務している者及び通常の医療の提供を行う者に係る人件費は、本事業の補助対象外です。</t>
    <rPh sb="33" eb="34">
      <t>ホン</t>
    </rPh>
    <rPh sb="34" eb="36">
      <t>ジギョウ</t>
    </rPh>
    <rPh sb="37" eb="39">
      <t>ホジョ</t>
    </rPh>
    <rPh sb="39" eb="42">
      <t>タイショウガイ</t>
    </rPh>
    <phoneticPr fontId="2"/>
  </si>
  <si>
    <t>Ⅰ. 基本情報</t>
    <rPh sb="3" eb="5">
      <t>キホン</t>
    </rPh>
    <rPh sb="5" eb="7">
      <t>ジョウホウ</t>
    </rPh>
    <phoneticPr fontId="2"/>
  </si>
  <si>
    <t>(1)施設概要</t>
    <rPh sb="3" eb="5">
      <t>シセツ</t>
    </rPh>
    <rPh sb="5" eb="7">
      <t>ガイヨウ</t>
    </rPh>
    <phoneticPr fontId="2"/>
  </si>
  <si>
    <t>Ⅱ. 補助金の振込先</t>
    <rPh sb="3" eb="6">
      <t>ホジョキン</t>
    </rPh>
    <rPh sb="7" eb="10">
      <t>フリコミサキ</t>
    </rPh>
    <phoneticPr fontId="2"/>
  </si>
  <si>
    <t>助産所コードを有さない助産所は「9999999999」を入力してください</t>
  </si>
  <si>
    <t>２　交付申請書（別紙）</t>
    <rPh sb="2" eb="4">
      <t>コウフ</t>
    </rPh>
    <rPh sb="4" eb="7">
      <t>シンセイショ</t>
    </rPh>
    <rPh sb="8" eb="10">
      <t>ベッシ</t>
    </rPh>
    <phoneticPr fontId="8"/>
  </si>
  <si>
    <t>別紙</t>
    <rPh sb="0" eb="2">
      <t>ベッシ</t>
    </rPh>
    <phoneticPr fontId="2"/>
  </si>
  <si>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</si>
  <si>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</si>
  <si>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</si>
  <si>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</si>
  <si>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</si>
  <si>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</si>
  <si>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</si>
  <si>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</si>
  <si>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</si>
  <si>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</si>
  <si>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</si>
  <si>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</si>
  <si>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</si>
  <si>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</si>
  <si>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</si>
  <si>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</si>
  <si>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</si>
  <si>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</si>
  <si>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</si>
  <si>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</si>
  <si>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</si>
  <si>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</si>
  <si>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</si>
  <si>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</si>
  <si>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</si>
  <si>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</si>
  <si>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</si>
  <si>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</si>
  <si>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</si>
  <si>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</si>
  <si>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</si>
  <si>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</si>
  <si>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</si>
  <si>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</si>
  <si>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</si>
  <si>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</si>
  <si>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</si>
  <si>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</si>
  <si>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</si>
  <si>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</si>
  <si>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</si>
  <si>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</si>
  <si>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</si>
  <si>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</si>
  <si>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</si>
  <si>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</si>
  <si>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</si>
  <si>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</si>
  <si>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</si>
  <si>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</si>
  <si>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</si>
  <si>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</si>
  <si>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</si>
  <si>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r>
      <t>施設類型及び許可病床数に</t>
    </r>
    <r>
      <rPr>
        <b/>
        <u/>
        <sz val="16"/>
        <rFont val="ＭＳ Ｐゴシック"/>
        <family val="3"/>
        <charset val="128"/>
      </rPr>
      <t>間違いがない</t>
    </r>
    <rPh sb="0" eb="2">
      <t>シセツ</t>
    </rPh>
    <rPh sb="2" eb="4">
      <t>ルイケイ</t>
    </rPh>
    <rPh sb="4" eb="5">
      <t>オヨ</t>
    </rPh>
    <rPh sb="6" eb="8">
      <t>キョカ</t>
    </rPh>
    <rPh sb="8" eb="11">
      <t>ビョウショウスウ</t>
    </rPh>
    <rPh sb="12" eb="14">
      <t>マチガ</t>
    </rPh>
    <phoneticPr fontId="2"/>
  </si>
  <si>
    <t>領収書等の合計額</t>
    <rPh sb="0" eb="3">
      <t>リョウシュウショ</t>
    </rPh>
    <rPh sb="3" eb="4">
      <t>トウ</t>
    </rPh>
    <rPh sb="5" eb="8">
      <t>ゴウケイガク</t>
    </rPh>
    <phoneticPr fontId="2"/>
  </si>
  <si>
    <t>貼付例</t>
    <rPh sb="0" eb="2">
      <t>チョウフ</t>
    </rPh>
    <rPh sb="2" eb="3">
      <t>レイ</t>
    </rPh>
    <phoneticPr fontId="2"/>
  </si>
  <si>
    <t>・領収書の一部が補助対象の場合</t>
    <rPh sb="1" eb="4">
      <t>リョウシュウショ</t>
    </rPh>
    <rPh sb="5" eb="7">
      <t>イチブ</t>
    </rPh>
    <rPh sb="8" eb="10">
      <t>ホジョ</t>
    </rPh>
    <rPh sb="10" eb="12">
      <t>タイショウ</t>
    </rPh>
    <rPh sb="13" eb="15">
      <t>バアイ</t>
    </rPh>
    <phoneticPr fontId="2"/>
  </si>
  <si>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2"/>
  </si>
  <si>
    <t>・領収書が発行されない場合</t>
    <rPh sb="1" eb="4">
      <t>リョウシュウショ</t>
    </rPh>
    <rPh sb="5" eb="7">
      <t>ハッコウ</t>
    </rPh>
    <rPh sb="11" eb="13">
      <t>バアイ</t>
    </rPh>
    <phoneticPr fontId="2"/>
  </si>
  <si>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2"/>
  </si>
  <si>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</si>
  <si>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</si>
  <si>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</si>
  <si>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　標記について、次のとおり交付されるよう関係書類を添えて申請する。</t>
    <phoneticPr fontId="8"/>
  </si>
  <si>
    <r>
      <t>Ⅳ.  確認事項
　</t>
    </r>
    <r>
      <rPr>
        <b/>
        <sz val="14"/>
        <rFont val="ＭＳ Ｐゴシック"/>
        <family val="3"/>
        <charset val="128"/>
      </rPr>
      <t>申請内容に補助の対象にならない経費が含まれている場合や他補助金の申請内容等に関する都道府県への確認について同意されない場合は申請できませんので、ご確認ください。</t>
    </r>
    <rPh sb="4" eb="6">
      <t>カクニン</t>
    </rPh>
    <rPh sb="6" eb="8">
      <t>ジコウ</t>
    </rPh>
    <rPh sb="12" eb="14">
      <t>ナイヨウ</t>
    </rPh>
    <rPh sb="15" eb="17">
      <t>ホジョ</t>
    </rPh>
    <rPh sb="18" eb="20">
      <t>タイショウ</t>
    </rPh>
    <rPh sb="25" eb="27">
      <t>ケイヒ</t>
    </rPh>
    <rPh sb="34" eb="36">
      <t>バアイ</t>
    </rPh>
    <rPh sb="37" eb="38">
      <t>タ</t>
    </rPh>
    <rPh sb="38" eb="41">
      <t>ホジョキン</t>
    </rPh>
    <rPh sb="42" eb="44">
      <t>シンセイ</t>
    </rPh>
    <rPh sb="44" eb="46">
      <t>ナイヨウ</t>
    </rPh>
    <rPh sb="46" eb="47">
      <t>トウ</t>
    </rPh>
    <rPh sb="48" eb="49">
      <t>カン</t>
    </rPh>
    <rPh sb="51" eb="55">
      <t>トドウフケン</t>
    </rPh>
    <rPh sb="57" eb="59">
      <t>カクニン</t>
    </rPh>
    <rPh sb="63" eb="65">
      <t>ドウイ</t>
    </rPh>
    <rPh sb="69" eb="71">
      <t>バアイ</t>
    </rPh>
    <rPh sb="72" eb="74">
      <t>シンセイ</t>
    </rPh>
    <rPh sb="83" eb="85">
      <t>カクニン</t>
    </rPh>
    <phoneticPr fontId="2"/>
  </si>
  <si>
    <t>上記「賃金・報酬」に従前から勤務している者及び通常の医療の提供を行う者に係る人件費は含まれていない</t>
    <rPh sb="0" eb="2">
      <t>ジョウキ</t>
    </rPh>
    <rPh sb="3" eb="5">
      <t>チンギン</t>
    </rPh>
    <rPh sb="6" eb="8">
      <t>ホウシュウ</t>
    </rPh>
    <rPh sb="42" eb="43">
      <t>フク</t>
    </rPh>
    <phoneticPr fontId="2"/>
  </si>
  <si>
    <r>
      <t xml:space="preserve">補助申請額
</t>
    </r>
    <r>
      <rPr>
        <b/>
        <sz val="16"/>
        <rFont val="游ゴシック"/>
        <family val="3"/>
        <charset val="128"/>
        <scheme val="minor"/>
      </rPr>
      <t>（交付申請書（別紙）からの転記）</t>
    </r>
    <rPh sb="0" eb="2">
      <t>ホジョ</t>
    </rPh>
    <rPh sb="2" eb="5">
      <t>シンセイガク</t>
    </rPh>
    <rPh sb="7" eb="9">
      <t>コウフ</t>
    </rPh>
    <rPh sb="9" eb="12">
      <t>シンセイショ</t>
    </rPh>
    <rPh sb="13" eb="15">
      <t>ベッシ</t>
    </rPh>
    <rPh sb="19" eb="21">
      <t>テンキ</t>
    </rPh>
    <phoneticPr fontId="2"/>
  </si>
  <si>
    <t>Ⅰ. 基本情報</t>
  </si>
  <si>
    <t>(1)施設概要</t>
  </si>
  <si>
    <t>医療機関等
コード（10桁）</t>
  </si>
  <si>
    <t>施設名称</t>
  </si>
  <si>
    <t>代表者職名</t>
  </si>
  <si>
    <t>代表者氏名</t>
  </si>
  <si>
    <t>連絡先</t>
  </si>
  <si>
    <t>担当部署</t>
  </si>
  <si>
    <t>担当者氏名</t>
  </si>
  <si>
    <t>連絡先電話番号</t>
  </si>
  <si>
    <t>連絡先メールアドレス</t>
  </si>
  <si>
    <t>所在地</t>
  </si>
  <si>
    <t>郵便番号</t>
  </si>
  <si>
    <t>市区町村以降</t>
  </si>
  <si>
    <t>-</t>
  </si>
  <si>
    <t>Ⅱ. 補助金の振込先</t>
  </si>
  <si>
    <t>金融機関名</t>
  </si>
  <si>
    <t>金融機関
コード</t>
  </si>
  <si>
    <t>支店名</t>
  </si>
  <si>
    <t>支店コード</t>
  </si>
  <si>
    <t>1</t>
  </si>
  <si>
    <t>（フリガナ）</t>
  </si>
  <si>
    <t>取引口座名</t>
  </si>
  <si>
    <t>Ⅲ. 申請内容　　本事業により支出する内容・金額（見込含む）を下記の支出科目ごとに記載して下さい。</t>
  </si>
  <si>
    <t>支出</t>
  </si>
  <si>
    <t>賃金・報酬</t>
  </si>
  <si>
    <t>謝金</t>
  </si>
  <si>
    <t>会議費</t>
  </si>
  <si>
    <t>旅費</t>
  </si>
  <si>
    <t>需用費</t>
  </si>
  <si>
    <t>役務費</t>
  </si>
  <si>
    <t>委託料</t>
  </si>
  <si>
    <t>使用料及び賃借料</t>
  </si>
  <si>
    <t>備品購入費</t>
  </si>
  <si>
    <t>収入</t>
  </si>
  <si>
    <t>上記「支出額」について、全ての支払が完了している。</t>
  </si>
  <si>
    <t>上記「賃金・報酬」に従前から勤務している者及び通常の医療の提供を行う者に係る人件費は含まれていない</t>
  </si>
  <si>
    <t>従前から勤務している者及び通常の医療の提供を行う者に係る人件費は、本事業の補助対象外です。</t>
  </si>
  <si>
    <t>医第○○-○号</t>
  </si>
  <si>
    <t>○○病院</t>
  </si>
  <si>
    <t>○○病院</t>
    <phoneticPr fontId="2"/>
  </si>
  <si>
    <t>○○　○○</t>
    <phoneticPr fontId="2"/>
  </si>
  <si>
    <t>kourou@--.jp</t>
  </si>
  <si>
    <t>△△銀行</t>
  </si>
  <si>
    <t>●●支店</t>
  </si>
  <si>
    <r>
      <t xml:space="preserve">預金種類
</t>
    </r>
    <r>
      <rPr>
        <b/>
        <sz val="14"/>
        <rFont val="ＭＳ Ｐゴシック"/>
        <family val="3"/>
        <charset val="128"/>
      </rPr>
      <t>1：普通　2：当座　6：別段</t>
    </r>
    <rPh sb="0" eb="2">
      <t>ヨキン</t>
    </rPh>
    <rPh sb="2" eb="4">
      <t>シュルイ</t>
    </rPh>
    <rPh sb="17" eb="19">
      <t>ベツダン</t>
    </rPh>
    <phoneticPr fontId="2"/>
  </si>
  <si>
    <t>マルマルビョウイン</t>
  </si>
  <si>
    <t>預金種類
1：普通　2：当座　6：別段</t>
  </si>
  <si>
    <r>
      <t xml:space="preserve">口座番号（右詰め）
</t>
    </r>
    <r>
      <rPr>
        <b/>
        <sz val="14"/>
        <color theme="1"/>
        <rFont val="ＭＳ Ｐゴシック"/>
        <family val="3"/>
        <charset val="128"/>
      </rPr>
      <t>※ 8桁未満の場合、頭に「0」をつけて8桁にしてください</t>
    </r>
    <phoneticPr fontId="2"/>
  </si>
  <si>
    <t/>
  </si>
  <si>
    <t>11111111</t>
  </si>
  <si>
    <t>〒012-3456</t>
  </si>
  <si>
    <t>東京千代田区○○町○番○号</t>
    <phoneticPr fontId="2"/>
  </si>
  <si>
    <t>東京千代田区○○町○番○号</t>
    <phoneticPr fontId="2"/>
  </si>
  <si>
    <t>病院長</t>
    <phoneticPr fontId="2"/>
  </si>
  <si>
    <t>病院長　○○　○○</t>
    <phoneticPr fontId="2"/>
  </si>
  <si>
    <r>
      <t>Ⅲ. 申請内容　　</t>
    </r>
    <r>
      <rPr>
        <b/>
        <i/>
        <u/>
        <sz val="16"/>
        <rFont val="ＭＳ Ｐゴシック"/>
        <family val="3"/>
        <charset val="128"/>
      </rPr>
      <t>本事業により支出する内容・金額（見込含む）を下記の支出科目ごとに記載して下さい。</t>
    </r>
    <rPh sb="3" eb="5">
      <t>シンセイ</t>
    </rPh>
    <rPh sb="5" eb="7">
      <t>ナイヨウ</t>
    </rPh>
    <phoneticPr fontId="2"/>
  </si>
  <si>
    <t>総務部</t>
    <phoneticPr fontId="2"/>
  </si>
  <si>
    <t>●●　●●</t>
    <phoneticPr fontId="2"/>
  </si>
  <si>
    <t>030000000</t>
    <phoneticPr fontId="2"/>
  </si>
  <si>
    <t>千代田区○○町○番○号</t>
    <phoneticPr fontId="2"/>
  </si>
  <si>
    <t>△△銀行</t>
    <phoneticPr fontId="2"/>
  </si>
  <si>
    <t>臨時職員の給与</t>
    <phoneticPr fontId="2"/>
  </si>
  <si>
    <t>勉強会の講師謝金</t>
    <phoneticPr fontId="2"/>
  </si>
  <si>
    <t>勉強会の会場費など</t>
    <phoneticPr fontId="2"/>
  </si>
  <si>
    <t>医師の派遣の旅費</t>
    <phoneticPr fontId="2"/>
  </si>
  <si>
    <t>職員用マスク</t>
    <phoneticPr fontId="2"/>
  </si>
  <si>
    <t>なし</t>
    <phoneticPr fontId="2"/>
  </si>
  <si>
    <t>清掃委託</t>
    <phoneticPr fontId="2"/>
  </si>
  <si>
    <t>空気清浄機、エアコン</t>
    <phoneticPr fontId="2"/>
  </si>
  <si>
    <r>
      <t>Ⅳ.  確認事項
　</t>
    </r>
    <r>
      <rPr>
        <b/>
        <sz val="12"/>
        <rFont val="ＭＳ Ｐゴシック"/>
        <family val="3"/>
        <charset val="128"/>
      </rPr>
      <t>申請内容に補助の対象にならない経費が含まれている場合や他補助金の申請内容等に関する都道府県への確認について同意されない場合は申請できませんので、ご確認ください。</t>
    </r>
    <phoneticPr fontId="2"/>
  </si>
  <si>
    <t>参考様式</t>
    <rPh sb="0" eb="2">
      <t>サンコウ</t>
    </rPh>
    <rPh sb="2" eb="4">
      <t>ヨウシキ</t>
    </rPh>
    <phoneticPr fontId="2"/>
  </si>
  <si>
    <t>○○　○○　　印　　</t>
    <phoneticPr fontId="2"/>
  </si>
  <si>
    <t>３　添付書類</t>
    <rPh sb="2" eb="4">
      <t>テンプ</t>
    </rPh>
    <rPh sb="4" eb="6">
      <t>ショルイ</t>
    </rPh>
    <phoneticPr fontId="2"/>
  </si>
  <si>
    <t>長崎県</t>
    <phoneticPr fontId="2"/>
  </si>
  <si>
    <t>・都道府県から交付された「診療・検査医療機関（仮称）」の指定通知書</t>
  </si>
  <si>
    <t>・領収書等の証拠書類</t>
  </si>
  <si>
    <t>第５号様式</t>
    <rPh sb="0" eb="1">
      <t>ダイ</t>
    </rPh>
    <rPh sb="2" eb="3">
      <t>ゴウ</t>
    </rPh>
    <rPh sb="3" eb="5">
      <t>ヨウシキ</t>
    </rPh>
    <phoneticPr fontId="2"/>
  </si>
  <si>
    <t>＜令和３年度用＞</t>
    <rPh sb="1" eb="3">
      <t>レイワ</t>
    </rPh>
    <rPh sb="4" eb="7">
      <t>ネンドヨウ</t>
    </rPh>
    <phoneticPr fontId="2"/>
  </si>
  <si>
    <t>月</t>
    <rPh sb="0" eb="1">
      <t>ガツ</t>
    </rPh>
    <phoneticPr fontId="2"/>
  </si>
  <si>
    <t>日</t>
    <rPh sb="0" eb="1">
      <t>ニチ</t>
    </rPh>
    <phoneticPr fontId="2"/>
  </si>
  <si>
    <t>月</t>
    <rPh sb="0" eb="1">
      <t>ツキ</t>
    </rPh>
    <phoneticPr fontId="2"/>
  </si>
  <si>
    <t>日</t>
    <rPh sb="0" eb="1">
      <t>ヒ</t>
    </rPh>
    <phoneticPr fontId="2"/>
  </si>
  <si>
    <r>
      <t>口座番号（</t>
    </r>
    <r>
      <rPr>
        <b/>
        <u/>
        <sz val="16"/>
        <color theme="1"/>
        <rFont val="ＭＳ Ｐゴシック"/>
        <family val="3"/>
        <charset val="128"/>
      </rPr>
      <t>右詰め</t>
    </r>
    <r>
      <rPr>
        <b/>
        <sz val="16"/>
        <color theme="1"/>
        <rFont val="ＭＳ Ｐゴシック"/>
        <family val="3"/>
        <charset val="128"/>
      </rPr>
      <t xml:space="preserve">）
</t>
    </r>
    <r>
      <rPr>
        <b/>
        <sz val="12"/>
        <color theme="1"/>
        <rFont val="ＭＳ Ｐゴシック"/>
        <family val="3"/>
        <charset val="128"/>
      </rPr>
      <t>※ 8桁未満の場合、頭に「0」をつけて8桁にしてください</t>
    </r>
    <rPh sb="0" eb="2">
      <t>コウザ</t>
    </rPh>
    <rPh sb="2" eb="4">
      <t>バンゴウ</t>
    </rPh>
    <rPh sb="5" eb="7">
      <t>ミギヅ</t>
    </rPh>
    <rPh sb="13" eb="14">
      <t>ケタ</t>
    </rPh>
    <rPh sb="14" eb="16">
      <t>ミマン</t>
    </rPh>
    <rPh sb="17" eb="19">
      <t>バアイ</t>
    </rPh>
    <rPh sb="20" eb="21">
      <t>アタマ</t>
    </rPh>
    <rPh sb="30" eb="31">
      <t>ケタ</t>
    </rPh>
    <phoneticPr fontId="2"/>
  </si>
  <si>
    <r>
      <t>許可病床数</t>
    </r>
    <r>
      <rPr>
        <b/>
        <sz val="14"/>
        <color theme="1"/>
        <rFont val="ＭＳ Ｐゴシック"/>
        <family val="3"/>
        <charset val="128"/>
      </rPr>
      <t xml:space="preserve">
</t>
    </r>
    <r>
      <rPr>
        <b/>
        <sz val="10"/>
        <color theme="1"/>
        <rFont val="ＭＳ Ｐゴシック"/>
        <family val="3"/>
        <charset val="128"/>
      </rPr>
      <t>病院・有床診療所のみ</t>
    </r>
    <rPh sb="0" eb="2">
      <t>キョカ</t>
    </rPh>
    <rPh sb="2" eb="5">
      <t>ビョウショウスウ</t>
    </rPh>
    <rPh sb="6" eb="8">
      <t>ビョウイン</t>
    </rPh>
    <rPh sb="9" eb="11">
      <t>ユウショウ</t>
    </rPh>
    <rPh sb="11" eb="14">
      <t>シンリョウジョ</t>
    </rPh>
    <phoneticPr fontId="2"/>
  </si>
  <si>
    <r>
      <rPr>
        <b/>
        <u/>
        <sz val="16"/>
        <color rgb="FFFF0000"/>
        <rFont val="游ゴシック"/>
        <family val="3"/>
        <charset val="128"/>
        <scheme val="minor"/>
      </rPr>
      <t>交付申請書（別紙）のⅢ.申請内容に記載した支出額について、すべての支払が完了している場合にこの様式に領収書（写し）等の証拠書類を添付してください。</t>
    </r>
    <r>
      <rPr>
        <b/>
        <u/>
        <sz val="16"/>
        <color theme="1"/>
        <rFont val="游ゴシック"/>
        <family val="3"/>
        <charset val="128"/>
        <scheme val="minor"/>
      </rPr>
      <t xml:space="preserve">
</t>
    </r>
    <r>
      <rPr>
        <u/>
        <sz val="16"/>
        <color theme="1"/>
        <rFont val="游ゴシック"/>
        <family val="3"/>
        <charset val="128"/>
        <scheme val="minor"/>
      </rPr>
      <t>領収書等の合計額を入力した後に、</t>
    </r>
    <r>
      <rPr>
        <sz val="16"/>
        <color theme="1"/>
        <rFont val="游ゴシック"/>
        <family val="3"/>
        <charset val="128"/>
        <scheme val="minor"/>
      </rPr>
      <t>本用紙を印刷していただき、対象期間（令和３年４月1日から令和３年９月30日）に、支出した額がわかる書類（領収書等）の写しを貼付して下さい。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74" eb="77">
      <t>リョウシュウショ</t>
    </rPh>
    <rPh sb="77" eb="78">
      <t>トウ</t>
    </rPh>
    <rPh sb="79" eb="82">
      <t>ゴウケイガク</t>
    </rPh>
    <rPh sb="83" eb="85">
      <t>ニュウリョク</t>
    </rPh>
    <rPh sb="87" eb="88">
      <t>アト</t>
    </rPh>
    <rPh sb="90" eb="91">
      <t>ホン</t>
    </rPh>
    <rPh sb="91" eb="93">
      <t>ヨウシ</t>
    </rPh>
    <rPh sb="94" eb="96">
      <t>インサツ</t>
    </rPh>
    <rPh sb="134" eb="135">
      <t>ガク</t>
    </rPh>
    <rPh sb="139" eb="141">
      <t>ショルイ</t>
    </rPh>
    <rPh sb="142" eb="145">
      <t>リョウシュウショ</t>
    </rPh>
    <rPh sb="145" eb="146">
      <t>トウ</t>
    </rPh>
    <rPh sb="148" eb="149">
      <t>ウツ</t>
    </rPh>
    <rPh sb="151" eb="153">
      <t>チョウフ</t>
    </rPh>
    <rPh sb="155" eb="156">
      <t>クダ</t>
    </rPh>
    <rPh sb="160" eb="163">
      <t>リョウシュウショ</t>
    </rPh>
    <rPh sb="163" eb="164">
      <t>トウ</t>
    </rPh>
    <rPh sb="165" eb="166">
      <t>ウツ</t>
    </rPh>
    <rPh sb="202" eb="203">
      <t>ウツ</t>
    </rPh>
    <phoneticPr fontId="2"/>
  </si>
  <si>
    <t>a_本事業の補助基準額（上限額）（円）</t>
    <rPh sb="2" eb="3">
      <t>ホン</t>
    </rPh>
    <rPh sb="3" eb="5">
      <t>ジギョウ</t>
    </rPh>
    <rPh sb="6" eb="8">
      <t>ホジョ</t>
    </rPh>
    <rPh sb="8" eb="10">
      <t>キジュン</t>
    </rPh>
    <rPh sb="10" eb="11">
      <t>ガク</t>
    </rPh>
    <rPh sb="12" eb="15">
      <t>ジョウゲンガク</t>
    </rPh>
    <rPh sb="17" eb="18">
      <t>エン</t>
    </rPh>
    <phoneticPr fontId="2"/>
  </si>
  <si>
    <t>b_合計支出額（総事業費）</t>
    <rPh sb="2" eb="4">
      <t>ゴウケイ</t>
    </rPh>
    <rPh sb="4" eb="6">
      <t>シシュツ</t>
    </rPh>
    <rPh sb="6" eb="7">
      <t>ガク</t>
    </rPh>
    <rPh sb="8" eb="9">
      <t>ソウ</t>
    </rPh>
    <rPh sb="9" eb="12">
      <t>ジギョウヒ</t>
    </rPh>
    <phoneticPr fontId="2"/>
  </si>
  <si>
    <r>
      <t>c_上記支出に対する</t>
    </r>
    <r>
      <rPr>
        <b/>
        <u/>
        <sz val="14"/>
        <rFont val="ＭＳ Ｐゴシック"/>
        <family val="3"/>
        <charset val="128"/>
      </rPr>
      <t>本補助金以外</t>
    </r>
    <r>
      <rPr>
        <b/>
        <sz val="14"/>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</si>
  <si>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r>
      <t>　d_合計支出（予定）額-収入（予定）額（円）（b-c）　</t>
    </r>
    <r>
      <rPr>
        <b/>
        <sz val="12"/>
        <rFont val="ＭＳ Ｐゴシック"/>
        <family val="3"/>
        <charset val="128"/>
      </rPr>
      <t>ただし、ｂ-cが「0」以下の場合は、「0」</t>
    </r>
    <rPh sb="3" eb="5">
      <t>ゴウケイ</t>
    </rPh>
    <rPh sb="5" eb="7">
      <t>シシュツ</t>
    </rPh>
    <rPh sb="8" eb="10">
      <t>ヨテイ</t>
    </rPh>
    <rPh sb="11" eb="12">
      <t>ガク</t>
    </rPh>
    <rPh sb="13" eb="15">
      <t>シュウニュウ</t>
    </rPh>
    <rPh sb="16" eb="18">
      <t>ヨテイ</t>
    </rPh>
    <rPh sb="19" eb="20">
      <t>ガク</t>
    </rPh>
    <rPh sb="21" eb="22">
      <t>エン</t>
    </rPh>
    <phoneticPr fontId="2"/>
  </si>
  <si>
    <r>
      <t>補助申請額（円）</t>
    </r>
    <r>
      <rPr>
        <b/>
        <sz val="12"/>
        <rFont val="ＭＳ Ｐゴシック"/>
        <family val="3"/>
        <charset val="128"/>
      </rPr>
      <t>（aとdのいずれか少ない額)　　　</t>
    </r>
    <r>
      <rPr>
        <b/>
        <u/>
        <sz val="12"/>
        <rFont val="ＭＳ Ｐゴシック"/>
        <family val="3"/>
        <charset val="128"/>
      </rPr>
      <t>【1000円未満切捨】</t>
    </r>
    <rPh sb="0" eb="2">
      <t>ホジョ</t>
    </rPh>
    <rPh sb="2" eb="4">
      <t>シンセイ</t>
    </rPh>
    <rPh sb="4" eb="5">
      <t>ガク</t>
    </rPh>
    <rPh sb="6" eb="7">
      <t>エン</t>
    </rPh>
    <rPh sb="17" eb="18">
      <t>スク</t>
    </rPh>
    <rPh sb="20" eb="21">
      <t>ガク</t>
    </rPh>
    <rPh sb="30" eb="33">
      <t>エンミマン</t>
    </rPh>
    <rPh sb="33" eb="34">
      <t>キ</t>
    </rPh>
    <rPh sb="34" eb="35">
      <t>ス</t>
    </rPh>
    <phoneticPr fontId="2"/>
  </si>
  <si>
    <t>未入力の項目があります。</t>
    <phoneticPr fontId="2"/>
  </si>
  <si>
    <t>a_本事業の補助基準額（上限額）（円）</t>
    <phoneticPr fontId="2"/>
  </si>
  <si>
    <t>b_合計支出額（総事業費）</t>
    <phoneticPr fontId="2"/>
  </si>
  <si>
    <t>c_上記支出に対する本補助金以外の寄付金・その他の収入</t>
    <phoneticPr fontId="2"/>
  </si>
  <si>
    <t>d_合計支出（予定）額-収入（予定）額（円）（b-c）　ただし、b-cが「0」以下の場合は、「0」</t>
    <phoneticPr fontId="2"/>
  </si>
  <si>
    <t>補助申請額（円）（aとdのいずれか少ない額)　　　【1000円未満切捨】</t>
    <phoneticPr fontId="2"/>
  </si>
  <si>
    <r>
      <t>内容</t>
    </r>
    <r>
      <rPr>
        <b/>
        <sz val="12"/>
        <rFont val="ＭＳ Ｐゴシック"/>
        <family val="3"/>
        <charset val="128"/>
      </rPr>
      <t>　（各科目の内容を30字程度で記入ください。</t>
    </r>
    <r>
      <rPr>
        <b/>
        <u/>
        <sz val="12"/>
        <rFont val="ＭＳ Ｐゴシック"/>
        <family val="3"/>
        <charset val="128"/>
      </rPr>
      <t>支出(予定)のない科目には「なし」と記入してください。</t>
    </r>
    <r>
      <rPr>
        <b/>
        <sz val="12"/>
        <rFont val="ＭＳ Ｐゴシック"/>
        <family val="3"/>
        <charset val="128"/>
      </rPr>
      <t>）</t>
    </r>
    <rPh sb="0" eb="2">
      <t>ナイヨウ</t>
    </rPh>
    <rPh sb="4" eb="7">
      <t>カクカモク</t>
    </rPh>
    <rPh sb="8" eb="10">
      <t>ナイヨウ</t>
    </rPh>
    <rPh sb="24" eb="26">
      <t>シシュツ</t>
    </rPh>
    <rPh sb="27" eb="29">
      <t>ヨテイ</t>
    </rPh>
    <rPh sb="33" eb="35">
      <t>カモク</t>
    </rPh>
    <rPh sb="42" eb="44">
      <t>キニュウ</t>
    </rPh>
    <phoneticPr fontId="2"/>
  </si>
  <si>
    <r>
      <t xml:space="preserve">支出額（円）
</t>
    </r>
    <r>
      <rPr>
        <b/>
        <sz val="10"/>
        <rFont val="ＭＳ Ｐゴシック"/>
        <family val="3"/>
        <charset val="128"/>
      </rPr>
      <t>(支出（予定）のない科目は「0 」と記入してください)</t>
    </r>
    <rPh sb="0" eb="3">
      <t>シシュツガク</t>
    </rPh>
    <rPh sb="3" eb="4">
      <t>キンガク</t>
    </rPh>
    <rPh sb="4" eb="5">
      <t>エン</t>
    </rPh>
    <rPh sb="8" eb="9">
      <t>シ</t>
    </rPh>
    <rPh sb="9" eb="10">
      <t>シュツ</t>
    </rPh>
    <rPh sb="25" eb="27">
      <t>キニュウ</t>
    </rPh>
    <phoneticPr fontId="2"/>
  </si>
  <si>
    <r>
      <t xml:space="preserve">収入額（円）
</t>
    </r>
    <r>
      <rPr>
        <b/>
        <sz val="10"/>
        <rFont val="ＭＳ Ｐゴシック"/>
        <family val="3"/>
        <charset val="128"/>
      </rPr>
      <t>(収入（予定）のない場合は「0 」と記入してください)</t>
    </r>
    <rPh sb="0" eb="2">
      <t>シュウニュウ</t>
    </rPh>
    <rPh sb="2" eb="3">
      <t>ガク</t>
    </rPh>
    <rPh sb="4" eb="5">
      <t>エン</t>
    </rPh>
    <rPh sb="8" eb="10">
      <t>シュウニュウ</t>
    </rPh>
    <rPh sb="17" eb="19">
      <t>バアイ</t>
    </rPh>
    <phoneticPr fontId="2"/>
  </si>
  <si>
    <r>
      <t>(2)補助基準額（上限額）</t>
    </r>
    <r>
      <rPr>
        <b/>
        <sz val="14"/>
        <rFont val="ＭＳ Ｐゴシック"/>
        <family val="3"/>
        <charset val="128"/>
      </rPr>
      <t>　</t>
    </r>
    <rPh sb="3" eb="5">
      <t>ホジョ</t>
    </rPh>
    <rPh sb="5" eb="8">
      <t>キジュンガク</t>
    </rPh>
    <rPh sb="9" eb="12">
      <t>ジョウゲンガク</t>
    </rPh>
    <phoneticPr fontId="2"/>
  </si>
  <si>
    <t>(2)補助基準額（上限額）　</t>
    <phoneticPr fontId="2"/>
  </si>
  <si>
    <t>有床診療所（医科）</t>
  </si>
  <si>
    <t>令和</t>
    <rPh sb="0" eb="2">
      <t>レイワ</t>
    </rPh>
    <phoneticPr fontId="2"/>
  </si>
  <si>
    <t>年</t>
    <rPh sb="0" eb="1">
      <t>ネン</t>
    </rPh>
    <phoneticPr fontId="2"/>
  </si>
  <si>
    <t>交付申請書（別紙）_令和３年度新型コロナウイルス感染症感染拡大防止・医療提供体制確保支援補助金</t>
    <rPh sb="0" eb="2">
      <t>コウフ</t>
    </rPh>
    <rPh sb="2" eb="5">
      <t>シンセイショ</t>
    </rPh>
    <rPh sb="6" eb="8">
      <t>ベッシ</t>
    </rPh>
    <rPh sb="10" eb="12">
      <t>レイワ</t>
    </rPh>
    <rPh sb="13" eb="15">
      <t>ネンド</t>
    </rPh>
    <rPh sb="15" eb="17">
      <t>シンガタ</t>
    </rPh>
    <rPh sb="24" eb="27">
      <t>カンセンショウ</t>
    </rPh>
    <rPh sb="27" eb="29">
      <t>カンセン</t>
    </rPh>
    <rPh sb="29" eb="31">
      <t>カクダイ</t>
    </rPh>
    <rPh sb="31" eb="33">
      <t>ボウシ</t>
    </rPh>
    <rPh sb="34" eb="36">
      <t>イリョウ</t>
    </rPh>
    <rPh sb="36" eb="38">
      <t>テイキョウ</t>
    </rPh>
    <rPh sb="38" eb="40">
      <t>タイセイ</t>
    </rPh>
    <rPh sb="40" eb="42">
      <t>カクホ</t>
    </rPh>
    <rPh sb="42" eb="44">
      <t>シエン</t>
    </rPh>
    <rPh sb="44" eb="47">
      <t>ホジョキン</t>
    </rPh>
    <phoneticPr fontId="2"/>
  </si>
  <si>
    <t>令和</t>
    <rPh sb="0" eb="2">
      <t>レイワ</t>
    </rPh>
    <phoneticPr fontId="2"/>
  </si>
  <si>
    <t>事業終了日が対象期間外です</t>
    <phoneticPr fontId="2"/>
  </si>
  <si>
    <r>
      <t>「令和2年度新型コロナウイルス感染症感染拡大防止・医療提供体制確保支援補助金」による</t>
    </r>
    <r>
      <rPr>
        <b/>
        <u/>
        <sz val="16"/>
        <color theme="1"/>
        <rFont val="ＭＳ Ｐゴシック"/>
        <family val="3"/>
        <charset val="128"/>
      </rPr>
      <t>補助を受けている</t>
    </r>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2" eb="44">
      <t>ホジョ</t>
    </rPh>
    <rPh sb="45" eb="46">
      <t>ウ</t>
    </rPh>
    <phoneticPr fontId="2"/>
  </si>
  <si>
    <t>左記の補助金による補助を受けていない医療機関の場合は、申請様式が異なりますのでご注意ください。</t>
    <rPh sb="0" eb="2">
      <t>サキ</t>
    </rPh>
    <rPh sb="3" eb="5">
      <t>ホジョ</t>
    </rPh>
    <rPh sb="5" eb="6">
      <t>キン</t>
    </rPh>
    <rPh sb="9" eb="11">
      <t>ホジョ</t>
    </rPh>
    <rPh sb="12" eb="13">
      <t>ウ</t>
    </rPh>
    <rPh sb="18" eb="20">
      <t>イリョウ</t>
    </rPh>
    <rPh sb="20" eb="22">
      <t>キカン</t>
    </rPh>
    <rPh sb="23" eb="25">
      <t>バアイ</t>
    </rPh>
    <rPh sb="27" eb="29">
      <t>シンセイ</t>
    </rPh>
    <rPh sb="29" eb="31">
      <t>ヨウシキ</t>
    </rPh>
    <rPh sb="32" eb="33">
      <t>コト</t>
    </rPh>
    <rPh sb="40" eb="42">
      <t>チュウイ</t>
    </rPh>
    <phoneticPr fontId="2"/>
  </si>
  <si>
    <t>上記「支出額」に他の補助金と対象経費が重複するものは含まれていない。</t>
    <rPh sb="3" eb="5">
      <t>シシュツ</t>
    </rPh>
    <rPh sb="5" eb="6">
      <t>ガク</t>
    </rPh>
    <rPh sb="8" eb="9">
      <t>ホカ</t>
    </rPh>
    <rPh sb="10" eb="13">
      <t>ホジョキン</t>
    </rPh>
    <rPh sb="14" eb="16">
      <t>タイショウ</t>
    </rPh>
    <rPh sb="16" eb="18">
      <t>ケイヒ</t>
    </rPh>
    <rPh sb="19" eb="21">
      <t>チョウフク</t>
    </rPh>
    <rPh sb="26" eb="27">
      <t>フク</t>
    </rPh>
    <phoneticPr fontId="2"/>
  </si>
  <si>
    <t>他の補助金と重複する経費は、本事業の補助対象外です。</t>
    <rPh sb="0" eb="1">
      <t>ホカ</t>
    </rPh>
    <rPh sb="2" eb="5">
      <t>ホジョキン</t>
    </rPh>
    <rPh sb="6" eb="8">
      <t>チョウフク</t>
    </rPh>
    <rPh sb="10" eb="12">
      <t>ケイヒ</t>
    </rPh>
    <rPh sb="14" eb="15">
      <t>ホン</t>
    </rPh>
    <rPh sb="15" eb="17">
      <t>ジギョウ</t>
    </rPh>
    <rPh sb="18" eb="20">
      <t>ホジョ</t>
    </rPh>
    <rPh sb="20" eb="23">
      <t>タイショウガイ</t>
    </rPh>
    <phoneticPr fontId="2"/>
  </si>
  <si>
    <t>本事業の申請書、実績報告書等の審査・確認過程で、他の補助金の申請書、実績報告書等の内容を、必要に応じて国から都道府県に確認することがあることに同意する。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ナド</t>
    </rPh>
    <rPh sb="15" eb="17">
      <t>シンサ</t>
    </rPh>
    <rPh sb="18" eb="20">
      <t>カクニン</t>
    </rPh>
    <rPh sb="20" eb="22">
      <t>カテイ</t>
    </rPh>
    <rPh sb="24" eb="25">
      <t>ホカ</t>
    </rPh>
    <rPh sb="26" eb="29">
      <t>ホジョキン</t>
    </rPh>
    <rPh sb="30" eb="32">
      <t>シンセイ</t>
    </rPh>
    <rPh sb="32" eb="33">
      <t>ショ</t>
    </rPh>
    <rPh sb="34" eb="36">
      <t>ジッセキ</t>
    </rPh>
    <rPh sb="36" eb="38">
      <t>ホウコク</t>
    </rPh>
    <rPh sb="38" eb="39">
      <t>ショ</t>
    </rPh>
    <rPh sb="39" eb="40">
      <t>ナド</t>
    </rPh>
    <rPh sb="41" eb="43">
      <t>ナイヨウ</t>
    </rPh>
    <rPh sb="54" eb="58">
      <t>トドウフケン</t>
    </rPh>
    <rPh sb="59" eb="61">
      <t>カクニン</t>
    </rPh>
    <rPh sb="71" eb="73">
      <t>ドウイ</t>
    </rPh>
    <phoneticPr fontId="2"/>
  </si>
  <si>
    <t>令和2年度事業の申請日以降に新たに「診療・検査医療機関（仮称）」の指定を受けた医療機関</t>
    <rPh sb="5" eb="7">
      <t>ジギョウ</t>
    </rPh>
    <rPh sb="14" eb="15">
      <t>アラ</t>
    </rPh>
    <phoneticPr fontId="2"/>
  </si>
  <si>
    <t>「令和３年度新型コロナウイルス感染症感染拡大防止・医療提供体制確保支援補助金」に
ついて、下記の通り請求します。</t>
    <rPh sb="45" eb="47">
      <t>カキ</t>
    </rPh>
    <rPh sb="48" eb="49">
      <t>トオ</t>
    </rPh>
    <rPh sb="50" eb="52">
      <t>セイキュウ</t>
    </rPh>
    <phoneticPr fontId="2"/>
  </si>
  <si>
    <t>令和2年度事業の申請日以降に新たに｢診療･検査医療機関(仮称)｣の指定を受けた医療機関</t>
    <rPh sb="0" eb="2">
      <t>レイワ</t>
    </rPh>
    <rPh sb="3" eb="5">
      <t>ネンド</t>
    </rPh>
    <rPh sb="5" eb="7">
      <t>ジギョウ</t>
    </rPh>
    <rPh sb="8" eb="10">
      <t>シンセイ</t>
    </rPh>
    <rPh sb="10" eb="11">
      <t>ビ</t>
    </rPh>
    <rPh sb="11" eb="13">
      <t>イコウ</t>
    </rPh>
    <rPh sb="14" eb="15">
      <t>アラ</t>
    </rPh>
    <rPh sb="18" eb="20">
      <t>シンリョウ</t>
    </rPh>
    <rPh sb="21" eb="23">
      <t>ケンサ</t>
    </rPh>
    <rPh sb="23" eb="25">
      <t>イリョウ</t>
    </rPh>
    <rPh sb="25" eb="27">
      <t>キカン</t>
    </rPh>
    <rPh sb="28" eb="30">
      <t>カショウ</t>
    </rPh>
    <rPh sb="33" eb="35">
      <t>シテイ</t>
    </rPh>
    <rPh sb="36" eb="37">
      <t>ウ</t>
    </rPh>
    <rPh sb="39" eb="41">
      <t>イリョウ</t>
    </rPh>
    <rPh sb="41" eb="43">
      <t>キカン</t>
    </rPh>
    <phoneticPr fontId="2"/>
  </si>
  <si>
    <r>
      <rPr>
        <b/>
        <sz val="14"/>
        <color rgb="FFFF0000"/>
        <rFont val="ＭＳ Ｐゴシック"/>
        <family val="3"/>
        <charset val="128"/>
      </rPr>
      <t>令和2年度事業の申請時</t>
    </r>
    <r>
      <rPr>
        <b/>
        <sz val="14"/>
        <color theme="1"/>
        <rFont val="ＭＳ Ｐゴシック"/>
        <family val="3"/>
        <charset val="128"/>
      </rPr>
      <t>における施設類型等（今回の申請時時点のものではないので、ご注意ください。）</t>
    </r>
    <rPh sb="0" eb="2">
      <t>レイワ</t>
    </rPh>
    <rPh sb="3" eb="5">
      <t>ネンド</t>
    </rPh>
    <rPh sb="5" eb="7">
      <t>ジギョウ</t>
    </rPh>
    <rPh sb="8" eb="10">
      <t>シンセイ</t>
    </rPh>
    <rPh sb="10" eb="11">
      <t>ジ</t>
    </rPh>
    <rPh sb="15" eb="17">
      <t>シセツ</t>
    </rPh>
    <rPh sb="17" eb="19">
      <t>ルイケイ</t>
    </rPh>
    <rPh sb="19" eb="20">
      <t>トウ</t>
    </rPh>
    <rPh sb="21" eb="23">
      <t>コンカイ</t>
    </rPh>
    <rPh sb="24" eb="27">
      <t>シンセイジ</t>
    </rPh>
    <rPh sb="27" eb="29">
      <t>ジテン</t>
    </rPh>
    <rPh sb="40" eb="42">
      <t>チュウイ</t>
    </rPh>
    <phoneticPr fontId="2"/>
  </si>
  <si>
    <t>令和2年度事業の申請時に用いた許可病床数</t>
    <rPh sb="0" eb="2">
      <t>レイワ</t>
    </rPh>
    <rPh sb="3" eb="5">
      <t>ネンド</t>
    </rPh>
    <rPh sb="5" eb="7">
      <t>ジギョウ</t>
    </rPh>
    <rPh sb="8" eb="11">
      <t>シンセイジ</t>
    </rPh>
    <rPh sb="12" eb="13">
      <t>モチ</t>
    </rPh>
    <rPh sb="15" eb="17">
      <t>キョカ</t>
    </rPh>
    <rPh sb="17" eb="20">
      <t>ビョウショウスウ</t>
    </rPh>
    <phoneticPr fontId="2"/>
  </si>
  <si>
    <t>令和2年度新型コロナウイルス感染症感染拡大防止・医療提供体制確保補助金の申請日以降に新たに都道府県の指定を受けた「診療・検査医療機関（仮称）」である。</t>
    <rPh sb="0" eb="2">
      <t>レイワ</t>
    </rPh>
    <rPh sb="3" eb="5">
      <t>ネンド</t>
    </rPh>
    <rPh sb="5" eb="7">
      <t>シンガタ</t>
    </rPh>
    <rPh sb="14" eb="17">
      <t>カンセンショウ</t>
    </rPh>
    <rPh sb="17" eb="19">
      <t>カンセン</t>
    </rPh>
    <rPh sb="19" eb="21">
      <t>カクダイ</t>
    </rPh>
    <rPh sb="21" eb="23">
      <t>ボウシ</t>
    </rPh>
    <rPh sb="24" eb="26">
      <t>イリョウ</t>
    </rPh>
    <rPh sb="26" eb="28">
      <t>テイキョウ</t>
    </rPh>
    <rPh sb="28" eb="30">
      <t>タイセイ</t>
    </rPh>
    <rPh sb="30" eb="32">
      <t>カクホ</t>
    </rPh>
    <rPh sb="32" eb="35">
      <t>ホジョキン</t>
    </rPh>
    <rPh sb="36" eb="38">
      <t>シンセイ</t>
    </rPh>
    <rPh sb="38" eb="39">
      <t>ビ</t>
    </rPh>
    <rPh sb="39" eb="41">
      <t>イコウ</t>
    </rPh>
    <rPh sb="42" eb="43">
      <t>アラ</t>
    </rPh>
    <rPh sb="45" eb="49">
      <t>トドウフケン</t>
    </rPh>
    <rPh sb="50" eb="52">
      <t>シテイ</t>
    </rPh>
    <rPh sb="53" eb="54">
      <t>ウ</t>
    </rPh>
    <rPh sb="57" eb="59">
      <t>シンリョウ</t>
    </rPh>
    <rPh sb="60" eb="62">
      <t>ケンサ</t>
    </rPh>
    <rPh sb="62" eb="64">
      <t>イリョウ</t>
    </rPh>
    <rPh sb="64" eb="66">
      <t>キカン</t>
    </rPh>
    <rPh sb="67" eb="69">
      <t>カショウ</t>
    </rPh>
    <phoneticPr fontId="2"/>
  </si>
  <si>
    <t>都道府県から交付された指定通知書や指定証明書等の写しを添付してください。</t>
    <rPh sb="0" eb="4">
      <t>トドウフケン</t>
    </rPh>
    <rPh sb="6" eb="8">
      <t>コウフ</t>
    </rPh>
    <rPh sb="11" eb="13">
      <t>シテイ</t>
    </rPh>
    <rPh sb="13" eb="16">
      <t>ツウチショ</t>
    </rPh>
    <rPh sb="17" eb="19">
      <t>シテイ</t>
    </rPh>
    <rPh sb="19" eb="22">
      <t>ショウメイショ</t>
    </rPh>
    <rPh sb="22" eb="23">
      <t>トウ</t>
    </rPh>
    <rPh sb="24" eb="25">
      <t>ウツ</t>
    </rPh>
    <rPh sb="27" eb="29">
      <t>テンプ</t>
    </rPh>
    <phoneticPr fontId="2"/>
  </si>
  <si>
    <t>必要に応じて、他の補助金と重複する経費がないか等を確認させていただきます。本事業の補助を受けるには、左記項目に同意いただく必要があります。</t>
    <rPh sb="37" eb="38">
      <t>ホン</t>
    </rPh>
    <rPh sb="38" eb="40">
      <t>ジギョウ</t>
    </rPh>
    <rPh sb="41" eb="43">
      <t>ホジョ</t>
    </rPh>
    <rPh sb="44" eb="45">
      <t>ウ</t>
    </rPh>
    <rPh sb="50" eb="52">
      <t>サキ</t>
    </rPh>
    <rPh sb="52" eb="54">
      <t>コウモク</t>
    </rPh>
    <rPh sb="55" eb="57">
      <t>ドウイ</t>
    </rPh>
    <rPh sb="61" eb="63">
      <t>ヒツヨウ</t>
    </rPh>
    <phoneticPr fontId="2"/>
  </si>
  <si>
    <t>「令和３年度新型コロナウイルス感染症感染拡大防止・医療提供体制確保支援補助金」の精算交付申請書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セイサン</t>
    </rPh>
    <rPh sb="42" eb="44">
      <t>コウフ</t>
    </rPh>
    <rPh sb="44" eb="47">
      <t>シンセイショ</t>
    </rPh>
    <phoneticPr fontId="8"/>
  </si>
  <si>
    <t>交付申請書（別紙）_令和3年度新型コロナウイルス感染症感染拡大防止・医療提供体制確保支援補助金</t>
    <phoneticPr fontId="2"/>
  </si>
  <si>
    <t>「はい」の場合は、各対象経費について、領収書（写し）等の証拠書類を添付してください。
「いいえ」の場合は、事後に実績報告が必要となりますので、領収書等の証拠書類は保管しておいてください。</t>
    <rPh sb="5" eb="7">
      <t>バアイ</t>
    </rPh>
    <rPh sb="9" eb="10">
      <t>カク</t>
    </rPh>
    <rPh sb="10" eb="12">
      <t>タイショウ</t>
    </rPh>
    <rPh sb="12" eb="14">
      <t>ケイヒ</t>
    </rPh>
    <rPh sb="19" eb="22">
      <t>リョウシュウショ</t>
    </rPh>
    <rPh sb="23" eb="24">
      <t>ウツ</t>
    </rPh>
    <rPh sb="26" eb="27">
      <t>トウ</t>
    </rPh>
    <rPh sb="28" eb="30">
      <t>ショウコ</t>
    </rPh>
    <rPh sb="30" eb="32">
      <t>ショルイ</t>
    </rPh>
    <rPh sb="33" eb="35">
      <t>テンプ</t>
    </rPh>
    <rPh sb="49" eb="51">
      <t>バアイ</t>
    </rPh>
    <rPh sb="53" eb="55">
      <t>ジゴ</t>
    </rPh>
    <rPh sb="56" eb="58">
      <t>ジッセキ</t>
    </rPh>
    <rPh sb="58" eb="60">
      <t>ホウコク</t>
    </rPh>
    <rPh sb="61" eb="63">
      <t>ヒツヨウ</t>
    </rPh>
    <rPh sb="71" eb="74">
      <t>リョウシュウショ</t>
    </rPh>
    <rPh sb="74" eb="75">
      <t>トウ</t>
    </rPh>
    <rPh sb="76" eb="78">
      <t>ショウコ</t>
    </rPh>
    <rPh sb="78" eb="80">
      <t>ショルイ</t>
    </rPh>
    <rPh sb="81" eb="83">
      <t>ホカン</t>
    </rPh>
    <phoneticPr fontId="2"/>
  </si>
  <si>
    <t>「はい」の場合は、各対象経費について、領収書（写し）等の証拠書類を添付してください。
「いいえ」の場合は、事後に実績報告が必要となりますので、領収書等の証拠書類は保管しておいてください。</t>
    <phoneticPr fontId="2"/>
  </si>
  <si>
    <t>東京都</t>
    <rPh sb="0" eb="3">
      <t>トウキョウト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</si>
</sst>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quot;金&quot;#,##0&quot;円&quot;_ ;[Red]\-#,##0\ "/>
    <numFmt numFmtId="178" formatCode="[$-411]ggge&quot;年&quot;m&quot;月&quot;d&quot;日&quot;;@"/>
    <numFmt numFmtId="179" formatCode="&quot;金&quot;\ #,##0&quot;円&quot;_ ;[Red]\-#,##0\ "/>
    <numFmt numFmtId="180" formatCode="0_);[Red]\(0\)"/>
    <numFmt numFmtId="181" formatCode="[$-F800]dddd\,\ mmmm\ dd\,\ yyyy"/>
  </numFmts>
  <fonts count="9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ＭＳ Ｐゴシック"/>
      <family val="3"/>
      <charset val="128"/>
    </font>
    <font>
      <sz val="11"/>
      <color theme="1"/>
      <name val="游ゴシック"/>
      <family val="3"/>
      <charset val="128"/>
      <scheme val="minor"/>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2"/>
      <color indexed="81"/>
      <name val="Meiryo UI"/>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2"/>
      <color theme="1"/>
      <name val="游ゴシック"/>
      <family val="2"/>
      <charset val="128"/>
      <scheme val="minor"/>
    </font>
    <font>
      <sz val="24"/>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20"/>
      <color theme="1"/>
      <name val="ＭＳ Ｐゴシック"/>
      <family val="3"/>
      <charset val="128"/>
    </font>
    <font>
      <sz val="24"/>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sz val="20"/>
      <color theme="0"/>
      <name val="ＭＳ Ｐゴシック"/>
      <family val="3"/>
      <charset val="128"/>
    </font>
    <font>
      <b/>
      <sz val="16"/>
      <name val="ＭＳ Ｐゴシック"/>
      <family val="3"/>
      <charset val="128"/>
    </font>
    <font>
      <b/>
      <sz val="11"/>
      <color theme="1"/>
      <name val="ＭＳ Ｐゴシック"/>
      <family val="3"/>
      <charset val="128"/>
    </font>
    <font>
      <b/>
      <sz val="11"/>
      <color rgb="FFFF0000"/>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22"/>
      <name val="ＭＳ Ｐゴシック"/>
      <family val="3"/>
      <charset val="128"/>
    </font>
    <font>
      <b/>
      <sz val="12"/>
      <color rgb="FFFF0000"/>
      <name val="ＭＳ Ｐゴシック"/>
      <family val="3"/>
      <charset val="128"/>
    </font>
    <font>
      <b/>
      <u/>
      <sz val="16"/>
      <color theme="1"/>
      <name val="ＭＳ Ｐゴシック"/>
      <family val="3"/>
      <charset val="128"/>
    </font>
    <font>
      <b/>
      <i/>
      <u/>
      <sz val="16"/>
      <name val="ＭＳ Ｐゴシック"/>
      <family val="3"/>
      <charset val="128"/>
    </font>
    <font>
      <b/>
      <u/>
      <sz val="14"/>
      <name val="ＭＳ Ｐゴシック"/>
      <family val="3"/>
      <charset val="128"/>
    </font>
    <font>
      <b/>
      <u/>
      <sz val="12"/>
      <name val="ＭＳ Ｐゴシック"/>
      <family val="3"/>
      <charset val="128"/>
    </font>
    <font>
      <sz val="30"/>
      <color rgb="FFFF0000"/>
      <name val="ＭＳ Ｐゴシック"/>
      <family val="3"/>
      <charset val="128"/>
    </font>
    <font>
      <sz val="17"/>
      <color rgb="FFFF0000"/>
      <name val="ＭＳ Ｐゴシック"/>
      <family val="3"/>
      <charset val="128"/>
    </font>
    <font>
      <b/>
      <sz val="14"/>
      <color theme="1"/>
      <name val="ＭＳ Ｐゴシック"/>
      <family val="3"/>
      <charset val="128"/>
    </font>
    <font>
      <sz val="14"/>
      <color indexed="81"/>
      <name val="MS P ゴシック"/>
      <family val="3"/>
      <charset val="128"/>
    </font>
    <font>
      <sz val="20"/>
      <color theme="1"/>
      <name val="游ゴシック"/>
      <family val="2"/>
      <charset val="128"/>
      <scheme val="minor"/>
    </font>
    <font>
      <sz val="18"/>
      <name val="ＭＳ Ｐゴシック"/>
      <family val="3"/>
      <charset val="128"/>
    </font>
    <font>
      <sz val="18"/>
      <color indexed="81"/>
      <name val="ＭＳ Ｐゴシック"/>
      <family val="3"/>
      <charset val="128"/>
    </font>
    <font>
      <sz val="18"/>
      <color indexed="81"/>
      <name val="MS P ゴシック"/>
      <family val="3"/>
      <charset val="128"/>
    </font>
    <font>
      <b/>
      <sz val="18"/>
      <color indexed="81"/>
      <name val="MS P ゴシック"/>
      <family val="3"/>
      <charset val="128"/>
    </font>
    <font>
      <b/>
      <sz val="16"/>
      <color theme="1"/>
      <name val="游ゴシック"/>
      <family val="3"/>
      <charset val="128"/>
      <scheme val="minor"/>
    </font>
    <font>
      <b/>
      <u/>
      <sz val="16"/>
      <color theme="1"/>
      <name val="游ゴシック"/>
      <family val="3"/>
      <charset val="128"/>
      <scheme val="minor"/>
    </font>
    <font>
      <sz val="18"/>
      <color rgb="FFFF0000"/>
      <name val="游ゴシック"/>
      <family val="2"/>
      <charset val="128"/>
      <scheme val="minor"/>
    </font>
    <font>
      <b/>
      <sz val="18"/>
      <name val="游ゴシック"/>
      <family val="3"/>
      <charset val="128"/>
      <scheme val="minor"/>
    </font>
    <font>
      <b/>
      <sz val="16"/>
      <name val="游ゴシック"/>
      <family val="3"/>
      <charset val="128"/>
      <scheme val="minor"/>
    </font>
    <font>
      <b/>
      <sz val="14"/>
      <name val="游ゴシック"/>
      <family val="3"/>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sz val="20"/>
      <name val="游ゴシック"/>
      <family val="3"/>
      <charset val="128"/>
      <scheme val="minor"/>
    </font>
    <font>
      <b/>
      <u/>
      <sz val="16"/>
      <color rgb="FFFF0000"/>
      <name val="游ゴシック"/>
      <family val="3"/>
      <charset val="128"/>
      <scheme val="minor"/>
    </font>
    <font>
      <u/>
      <sz val="16"/>
      <color theme="1"/>
      <name val="游ゴシック"/>
      <family val="3"/>
      <charset val="128"/>
      <scheme val="minor"/>
    </font>
    <font>
      <sz val="16"/>
      <color theme="1"/>
      <name val="游ゴシック"/>
      <family val="3"/>
      <charset val="128"/>
      <scheme val="minor"/>
    </font>
    <font>
      <sz val="16"/>
      <color theme="1" tint="0.249977111117893"/>
      <name val="游ゴシック"/>
      <family val="3"/>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20"/>
      <color theme="1" tint="0.249977111117893"/>
      <name val="游ゴシック"/>
      <family val="2"/>
      <charset val="128"/>
      <scheme val="minor"/>
    </font>
    <font>
      <b/>
      <sz val="16"/>
      <color theme="0"/>
      <name val="ＭＳ Ｐゴシック"/>
      <family val="3"/>
      <charset val="128"/>
    </font>
    <font>
      <u/>
      <sz val="11"/>
      <color theme="10"/>
      <name val="游ゴシック"/>
      <family val="2"/>
      <charset val="128"/>
      <scheme val="minor"/>
    </font>
    <font>
      <sz val="14"/>
      <name val="ＭＳ 明朝"/>
      <family val="1"/>
      <charset val="128"/>
    </font>
    <font>
      <sz val="20"/>
      <name val="ＭＳ Ｐゴシック"/>
      <family val="3"/>
      <charset val="128"/>
    </font>
    <font>
      <sz val="12"/>
      <color indexed="81"/>
      <name val="MS P ゴシック"/>
      <family val="3"/>
      <charset val="128"/>
    </font>
    <font>
      <u/>
      <sz val="12"/>
      <color indexed="81"/>
      <name val="MS P ゴシック"/>
      <family val="3"/>
      <charset val="128"/>
    </font>
    <font>
      <sz val="11"/>
      <name val="游ゴシック"/>
      <family val="2"/>
      <charset val="128"/>
      <scheme val="minor"/>
    </font>
    <font>
      <sz val="16"/>
      <color indexed="81"/>
      <name val="MS P ゴシック"/>
      <family val="3"/>
      <charset val="128"/>
    </font>
    <font>
      <b/>
      <sz val="15"/>
      <color rgb="FFFFFFFF"/>
      <name val="ＭＳ Ｐゴシック"/>
      <family val="3"/>
      <charset val="128"/>
    </font>
    <font>
      <b/>
      <sz val="12"/>
      <color theme="1"/>
      <name val="ＭＳ Ｐゴシック"/>
      <family val="3"/>
      <charset val="128"/>
    </font>
    <font>
      <b/>
      <sz val="10"/>
      <color theme="1"/>
      <name val="ＭＳ Ｐゴシック"/>
      <family val="3"/>
      <charset val="128"/>
    </font>
    <font>
      <b/>
      <sz val="18"/>
      <color theme="0"/>
      <name val="ＭＳ Ｐゴシック"/>
      <family val="3"/>
      <charset val="128"/>
    </font>
    <font>
      <sz val="18"/>
      <color theme="0"/>
      <name val="ＭＳ Ｐゴシック"/>
      <family val="3"/>
      <charset val="128"/>
    </font>
    <font>
      <b/>
      <sz val="14"/>
      <color rgb="FFFF0000"/>
      <name val="ＭＳ Ｐゴシック"/>
      <family val="3"/>
      <charset val="128"/>
    </font>
    <font>
      <b/>
      <sz val="22"/>
      <color theme="1"/>
      <name val="ＭＳ Ｐゴシック"/>
      <family val="3"/>
      <charset val="128"/>
    </font>
    <font>
      <b/>
      <sz val="10"/>
      <name val="ＭＳ Ｐゴシック"/>
      <family val="3"/>
      <charset val="128"/>
    </font>
    <font>
      <u/>
      <sz val="14"/>
      <color theme="1"/>
      <name val="游ゴシック"/>
      <family val="3"/>
      <charset val="128"/>
      <scheme val="minor"/>
    </font>
    <font>
      <sz val="9"/>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FF"/>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ashed">
        <color auto="1"/>
      </left>
      <right style="thin">
        <color auto="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dotted">
        <color indexed="64"/>
      </right>
      <top style="thin">
        <color indexed="64"/>
      </top>
      <bottom style="thin">
        <color auto="1"/>
      </bottom>
      <diagonal/>
    </border>
    <border>
      <left style="dotted">
        <color indexed="64"/>
      </left>
      <right style="thin">
        <color auto="1"/>
      </right>
      <top style="thin">
        <color indexed="64"/>
      </top>
      <bottom style="thin">
        <color auto="1"/>
      </bottom>
      <diagonal/>
    </border>
    <border>
      <left style="dotted">
        <color indexed="64"/>
      </left>
      <right style="dotted">
        <color indexed="64"/>
      </right>
      <top style="thin">
        <color indexed="64"/>
      </top>
      <bottom style="thin">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auto="1"/>
      </right>
      <top style="thin">
        <color indexed="64"/>
      </top>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73" fillId="0" borderId="0" applyNumberFormat="0" applyFill="0" applyBorder="0" applyAlignment="0" applyProtection="0">
      <alignment vertical="center"/>
    </xf>
  </cellStyleXfs>
  <cellXfs count="471">
    <xf numFmtId="0" fontId="0" fillId="0" borderId="0" xfId="0">
      <alignment vertical="center"/>
    </xf>
    <xf numFmtId="0" fontId="11" fillId="0" borderId="0" xfId="2" applyFont="1" applyAlignment="1" applyProtection="1">
      <alignment vertical="center"/>
      <protection hidden="1"/>
    </xf>
    <xf numFmtId="0" fontId="7" fillId="0" borderId="0" xfId="2" applyFont="1" applyAlignment="1" applyProtection="1">
      <alignment vertical="center"/>
      <protection hidden="1"/>
    </xf>
    <xf numFmtId="0" fontId="7" fillId="0" borderId="0" xfId="2" applyFont="1" applyFill="1" applyAlignment="1" applyProtection="1">
      <alignment vertical="center"/>
      <protection hidden="1"/>
    </xf>
    <xf numFmtId="0" fontId="7" fillId="0" borderId="0" xfId="2" applyFont="1" applyFill="1" applyAlignment="1" applyProtection="1">
      <alignment horizontal="right" vertical="center"/>
      <protection hidden="1"/>
    </xf>
    <xf numFmtId="0" fontId="7" fillId="0" borderId="0" xfId="2" applyFont="1" applyAlignment="1" applyProtection="1">
      <alignment horizontal="right" vertical="center"/>
      <protection hidden="1"/>
    </xf>
    <xf numFmtId="0" fontId="7" fillId="0" borderId="0" xfId="2" applyFont="1" applyAlignment="1" applyProtection="1">
      <alignment horizontal="center" vertical="center"/>
      <protection hidden="1"/>
    </xf>
    <xf numFmtId="177" fontId="7" fillId="0" borderId="0" xfId="2" applyNumberFormat="1" applyFont="1" applyFill="1" applyBorder="1" applyAlignment="1" applyProtection="1">
      <alignment vertical="center"/>
      <protection hidden="1"/>
    </xf>
    <xf numFmtId="0" fontId="19" fillId="0" borderId="0" xfId="0" applyFont="1" applyAlignment="1">
      <alignment vertical="center"/>
    </xf>
    <xf numFmtId="0" fontId="0" fillId="0" borderId="0" xfId="0" applyAlignment="1">
      <alignment vertical="center"/>
    </xf>
    <xf numFmtId="0" fontId="0" fillId="0" borderId="0" xfId="0" applyBorder="1">
      <alignment vertical="center"/>
    </xf>
    <xf numFmtId="0" fontId="10" fillId="0" borderId="0" xfId="0" applyFont="1">
      <alignment vertical="center"/>
    </xf>
    <xf numFmtId="0" fontId="24" fillId="6" borderId="57" xfId="0" applyFont="1" applyFill="1" applyBorder="1" applyAlignment="1">
      <alignment horizontal="center" vertical="center" wrapText="1"/>
    </xf>
    <xf numFmtId="0" fontId="24" fillId="6" borderId="60" xfId="0" applyFont="1" applyFill="1" applyBorder="1" applyAlignment="1">
      <alignment horizontal="center" vertical="center" wrapText="1"/>
    </xf>
    <xf numFmtId="0" fontId="24" fillId="6" borderId="63" xfId="0" applyFont="1" applyFill="1" applyBorder="1" applyAlignment="1">
      <alignment horizontal="center" vertical="center" wrapText="1"/>
    </xf>
    <xf numFmtId="0" fontId="25" fillId="0" borderId="58"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62" xfId="0" applyFont="1" applyBorder="1" applyAlignment="1">
      <alignment horizontal="center" vertical="center" wrapText="1"/>
    </xf>
    <xf numFmtId="0" fontId="24" fillId="0" borderId="0" xfId="0" applyFont="1" applyBorder="1" applyAlignment="1">
      <alignment horizontal="justify" vertical="center" wrapText="1"/>
    </xf>
    <xf numFmtId="0" fontId="24" fillId="7" borderId="57" xfId="0" applyFont="1" applyFill="1" applyBorder="1" applyAlignment="1">
      <alignment horizontal="center" vertical="center" wrapText="1"/>
    </xf>
    <xf numFmtId="0" fontId="24" fillId="7" borderId="63" xfId="0" applyFont="1" applyFill="1" applyBorder="1" applyAlignment="1">
      <alignment horizontal="center" vertical="center" wrapText="1"/>
    </xf>
    <xf numFmtId="0" fontId="24" fillId="0" borderId="58"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5" xfId="0" applyFont="1" applyBorder="1" applyAlignment="1">
      <alignment horizontal="center" vertical="center" wrapText="1"/>
    </xf>
    <xf numFmtId="0" fontId="27" fillId="0" borderId="6"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12" fillId="0" borderId="0" xfId="0" applyFont="1" applyAlignment="1" applyProtection="1">
      <alignment vertical="center"/>
      <protection hidden="1"/>
    </xf>
    <xf numFmtId="0" fontId="13" fillId="0" borderId="0" xfId="0" applyFont="1" applyProtection="1">
      <alignment vertical="center"/>
      <protection hidden="1"/>
    </xf>
    <xf numFmtId="0" fontId="29" fillId="0" borderId="6" xfId="0" applyFont="1" applyBorder="1" applyAlignment="1" applyProtection="1">
      <alignment vertical="center"/>
      <protection hidden="1"/>
    </xf>
    <xf numFmtId="0" fontId="27" fillId="0" borderId="0" xfId="0"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6" fillId="0" borderId="0" xfId="0" applyNumberFormat="1" applyFont="1" applyAlignment="1" applyProtection="1">
      <alignment vertical="center"/>
      <protection hidden="1"/>
    </xf>
    <xf numFmtId="0" fontId="32" fillId="2" borderId="0" xfId="0" applyFont="1" applyFill="1" applyBorder="1" applyAlignment="1" applyProtection="1">
      <alignment vertical="center"/>
      <protection hidden="1"/>
    </xf>
    <xf numFmtId="0" fontId="35"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17" fillId="0" borderId="0" xfId="0" applyFont="1" applyProtection="1">
      <alignment vertical="center"/>
      <protection hidden="1"/>
    </xf>
    <xf numFmtId="0" fontId="12" fillId="0" borderId="0" xfId="0" applyFont="1" applyProtection="1">
      <alignment vertical="center"/>
      <protection hidden="1"/>
    </xf>
    <xf numFmtId="0" fontId="26" fillId="0" borderId="0" xfId="0" applyFont="1" applyProtection="1">
      <alignment vertical="center"/>
      <protection hidden="1"/>
    </xf>
    <xf numFmtId="0" fontId="13" fillId="0" borderId="0" xfId="0" applyFont="1" applyFill="1" applyBorder="1" applyAlignment="1" applyProtection="1">
      <alignment vertical="center"/>
      <protection hidden="1"/>
    </xf>
    <xf numFmtId="0" fontId="13" fillId="0" borderId="0" xfId="0" applyFont="1" applyFill="1" applyBorder="1" applyAlignment="1" applyProtection="1">
      <alignment horizontal="left" vertical="center"/>
      <protection hidden="1"/>
    </xf>
    <xf numFmtId="0" fontId="37"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Protection="1">
      <alignment vertical="center"/>
      <protection hidden="1"/>
    </xf>
    <xf numFmtId="0" fontId="13" fillId="0" borderId="0" xfId="0" applyFont="1" applyFill="1" applyBorder="1" applyAlignment="1" applyProtection="1">
      <alignment horizontal="left" vertical="top"/>
      <protection hidden="1"/>
    </xf>
    <xf numFmtId="0" fontId="13" fillId="0" borderId="0" xfId="0" applyFont="1" applyBorder="1" applyAlignment="1" applyProtection="1">
      <alignment vertical="center"/>
      <protection hidden="1"/>
    </xf>
    <xf numFmtId="0" fontId="13" fillId="0" borderId="0" xfId="0" applyFont="1" applyBorder="1" applyAlignment="1" applyProtection="1">
      <alignment horizontal="left" vertical="center"/>
      <protection hidden="1"/>
    </xf>
    <xf numFmtId="0" fontId="35"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38" fontId="13" fillId="0" borderId="0" xfId="1" applyFont="1" applyFill="1" applyBorder="1" applyAlignment="1" applyProtection="1">
      <alignment horizontal="center" vertical="center" wrapText="1"/>
      <protection hidden="1"/>
    </xf>
    <xf numFmtId="0" fontId="13" fillId="0" borderId="0" xfId="0" applyFont="1" applyFill="1" applyBorder="1" applyProtection="1">
      <alignment vertical="center"/>
      <protection hidden="1"/>
    </xf>
    <xf numFmtId="0" fontId="32" fillId="0" borderId="6" xfId="0" applyFont="1" applyFill="1" applyBorder="1" applyAlignment="1" applyProtection="1">
      <alignment horizontal="left" vertical="center" wrapText="1"/>
      <protection hidden="1"/>
    </xf>
    <xf numFmtId="0" fontId="35" fillId="0" borderId="0" xfId="0" applyFont="1" applyFill="1" applyBorder="1" applyAlignment="1" applyProtection="1">
      <alignment horizontal="left" vertical="center" wrapText="1"/>
      <protection hidden="1"/>
    </xf>
    <xf numFmtId="0" fontId="34" fillId="0" borderId="0" xfId="0" applyFont="1" applyBorder="1" applyAlignment="1" applyProtection="1">
      <alignment horizontal="left" vertical="top" wrapText="1"/>
      <protection hidden="1"/>
    </xf>
    <xf numFmtId="0" fontId="17" fillId="0" borderId="0" xfId="0" applyFont="1" applyBorder="1" applyAlignment="1" applyProtection="1">
      <alignment vertical="center"/>
      <protection hidden="1"/>
    </xf>
    <xf numFmtId="0" fontId="17" fillId="0" borderId="0" xfId="0" applyFont="1" applyFill="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33" fillId="0" borderId="0" xfId="0" applyFont="1" applyFill="1" applyBorder="1" applyAlignment="1" applyProtection="1">
      <alignment vertical="center" wrapText="1"/>
      <protection hidden="1"/>
    </xf>
    <xf numFmtId="0" fontId="32" fillId="0"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protection hidden="1"/>
    </xf>
    <xf numFmtId="0" fontId="13" fillId="0" borderId="0" xfId="0" applyFont="1" applyAlignment="1" applyProtection="1">
      <alignment horizontal="left" vertical="center"/>
      <protection hidden="1"/>
    </xf>
    <xf numFmtId="0" fontId="16" fillId="0" borderId="0" xfId="0" applyFont="1" applyProtection="1">
      <alignment vertical="center"/>
      <protection hidden="1"/>
    </xf>
    <xf numFmtId="0" fontId="35" fillId="0" borderId="0" xfId="0" applyFont="1" applyFill="1" applyBorder="1" applyAlignment="1" applyProtection="1">
      <alignment vertical="center" wrapText="1"/>
      <protection hidden="1"/>
    </xf>
    <xf numFmtId="0" fontId="38" fillId="0" borderId="0" xfId="0" applyFont="1" applyProtection="1">
      <alignment vertical="center"/>
      <protection hidden="1"/>
    </xf>
    <xf numFmtId="0" fontId="29" fillId="0" borderId="0" xfId="0" applyFont="1" applyBorder="1" applyAlignment="1" applyProtection="1">
      <alignment vertical="center"/>
      <protection hidden="1"/>
    </xf>
    <xf numFmtId="0" fontId="29" fillId="0" borderId="0" xfId="0"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16" fillId="0" borderId="0" xfId="0" applyFont="1" applyBorder="1" applyAlignment="1" applyProtection="1">
      <alignment vertical="center" wrapText="1"/>
      <protection hidden="1"/>
    </xf>
    <xf numFmtId="0" fontId="32" fillId="0" borderId="3" xfId="0" applyFont="1" applyFill="1" applyBorder="1" applyAlignment="1" applyProtection="1">
      <alignment horizontal="left" vertical="center" wrapText="1"/>
      <protection hidden="1"/>
    </xf>
    <xf numFmtId="0" fontId="32" fillId="0" borderId="0" xfId="0" applyFont="1" applyFill="1" applyBorder="1" applyAlignment="1" applyProtection="1">
      <alignment horizontal="left" vertical="center"/>
      <protection hidden="1"/>
    </xf>
    <xf numFmtId="0" fontId="33" fillId="0" borderId="0" xfId="0" applyFont="1" applyAlignment="1" applyProtection="1">
      <alignment vertical="center" wrapText="1"/>
      <protection hidden="1"/>
    </xf>
    <xf numFmtId="0" fontId="33" fillId="0" borderId="0" xfId="0" applyFont="1" applyFill="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0" fillId="0" borderId="0" xfId="0" applyFill="1" applyBorder="1" applyProtection="1">
      <alignment vertical="center"/>
      <protection hidden="1"/>
    </xf>
    <xf numFmtId="0" fontId="0" fillId="0" borderId="0" xfId="0"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0" fillId="0" borderId="0" xfId="0" applyProtection="1">
      <alignment vertical="center"/>
      <protection hidden="1"/>
    </xf>
    <xf numFmtId="0" fontId="7" fillId="0" borderId="0" xfId="2" applyFont="1" applyAlignment="1" applyProtection="1">
      <alignment horizontal="left" vertical="center" indent="1"/>
      <protection locked="0" hidden="1"/>
    </xf>
    <xf numFmtId="0" fontId="7" fillId="0" borderId="0" xfId="2" applyFont="1" applyAlignment="1" applyProtection="1">
      <alignment vertical="center"/>
      <protection locked="0" hidden="1"/>
    </xf>
    <xf numFmtId="0" fontId="9" fillId="0" borderId="0" xfId="2" applyFont="1" applyAlignment="1" applyProtection="1">
      <alignment horizontal="left" vertical="center" indent="1"/>
      <protection locked="0" hidden="1"/>
    </xf>
    <xf numFmtId="0" fontId="32" fillId="0" borderId="0" xfId="0" applyFont="1" applyFill="1" applyBorder="1" applyAlignment="1" applyProtection="1">
      <alignment vertical="center" wrapText="1"/>
      <protection hidden="1"/>
    </xf>
    <xf numFmtId="0" fontId="7" fillId="0" borderId="0" xfId="2" applyNumberFormat="1" applyFont="1" applyAlignment="1" applyProtection="1">
      <alignment horizontal="right" vertical="center"/>
      <protection hidden="1"/>
    </xf>
    <xf numFmtId="0" fontId="7" fillId="0" borderId="0" xfId="2" applyNumberFormat="1" applyFont="1" applyFill="1" applyAlignment="1" applyProtection="1">
      <alignment horizontal="right" vertical="center"/>
      <protection hidden="1"/>
    </xf>
    <xf numFmtId="0" fontId="6" fillId="0" borderId="0" xfId="0" applyFont="1" applyBorder="1" applyAlignment="1" applyProtection="1">
      <alignment horizontal="left" vertical="center"/>
      <protection hidden="1"/>
    </xf>
    <xf numFmtId="0" fontId="32" fillId="0" borderId="0" xfId="0" applyFont="1" applyBorder="1" applyAlignment="1" applyProtection="1">
      <alignment vertical="center"/>
      <protection hidden="1"/>
    </xf>
    <xf numFmtId="0" fontId="75" fillId="0" borderId="0" xfId="0" applyFont="1" applyAlignment="1" applyProtection="1">
      <alignment horizontal="right" vertical="center"/>
      <protection hidden="1"/>
    </xf>
    <xf numFmtId="0" fontId="33" fillId="0" borderId="0" xfId="0" applyFont="1" applyFill="1" applyBorder="1" applyAlignment="1" applyProtection="1">
      <alignment horizontal="left" vertical="center" wrapText="1"/>
      <protection hidden="1"/>
    </xf>
    <xf numFmtId="0" fontId="40" fillId="0" borderId="0" xfId="0" applyFont="1" applyFill="1" applyBorder="1" applyAlignment="1" applyProtection="1">
      <alignment horizontal="left" vertical="center" wrapText="1"/>
      <protection hidden="1"/>
    </xf>
    <xf numFmtId="0" fontId="35" fillId="0" borderId="0" xfId="0" applyFont="1" applyBorder="1" applyAlignment="1" applyProtection="1">
      <alignment horizontal="left" vertical="center" wrapText="1"/>
      <protection hidden="1"/>
    </xf>
    <xf numFmtId="0" fontId="32" fillId="0" borderId="0" xfId="0" applyFont="1" applyFill="1" applyBorder="1" applyAlignment="1" applyProtection="1">
      <alignment horizontal="left" vertical="center" wrapText="1"/>
      <protection hidden="1"/>
    </xf>
    <xf numFmtId="0" fontId="7" fillId="0" borderId="0" xfId="2" applyFont="1" applyAlignment="1" applyProtection="1">
      <alignment horizontal="left" vertical="center" indent="1"/>
      <protection hidden="1"/>
    </xf>
    <xf numFmtId="0" fontId="9" fillId="0" borderId="0" xfId="2" applyFont="1" applyAlignment="1" applyProtection="1">
      <alignment horizontal="left" vertical="center" indent="1"/>
      <protection hidden="1"/>
    </xf>
    <xf numFmtId="0" fontId="20" fillId="0" borderId="35" xfId="0" applyFont="1" applyBorder="1" applyProtection="1">
      <alignment vertical="center"/>
      <protection hidden="1"/>
    </xf>
    <xf numFmtId="0" fontId="20" fillId="0" borderId="36" xfId="0" applyFont="1" applyBorder="1" applyProtection="1">
      <alignment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right" vertical="center"/>
      <protection hidden="1"/>
    </xf>
    <xf numFmtId="0" fontId="15" fillId="8" borderId="13" xfId="0" applyNumberFormat="1" applyFont="1" applyFill="1" applyBorder="1" applyAlignment="1" applyProtection="1">
      <alignment horizontal="center" vertical="center" wrapText="1"/>
      <protection hidden="1"/>
    </xf>
    <xf numFmtId="0" fontId="15" fillId="8" borderId="16" xfId="0" applyNumberFormat="1" applyFont="1" applyFill="1" applyBorder="1" applyAlignment="1" applyProtection="1">
      <alignment horizontal="center" vertical="center" wrapText="1"/>
      <protection hidden="1"/>
    </xf>
    <xf numFmtId="0" fontId="15" fillId="8" borderId="17" xfId="0" applyNumberFormat="1" applyFont="1" applyFill="1" applyBorder="1" applyAlignment="1" applyProtection="1">
      <alignment horizontal="center" vertical="center" wrapText="1"/>
      <protection hidden="1"/>
    </xf>
    <xf numFmtId="0" fontId="29" fillId="4" borderId="9" xfId="0" applyNumberFormat="1"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15" fillId="8" borderId="32" xfId="0" applyNumberFormat="1" applyFont="1" applyFill="1" applyBorder="1" applyAlignment="1" applyProtection="1">
      <alignment horizontal="center" vertical="center"/>
      <protection hidden="1"/>
    </xf>
    <xf numFmtId="0" fontId="15" fillId="8" borderId="33" xfId="0" applyNumberFormat="1" applyFont="1" applyFill="1" applyBorder="1" applyAlignment="1" applyProtection="1">
      <alignment horizontal="center" vertical="center"/>
      <protection hidden="1"/>
    </xf>
    <xf numFmtId="0" fontId="15" fillId="8" borderId="34" xfId="0" applyNumberFormat="1" applyFont="1" applyFill="1" applyBorder="1" applyAlignment="1" applyProtection="1">
      <alignment horizontal="center" vertical="center"/>
      <protection hidden="1"/>
    </xf>
    <xf numFmtId="0" fontId="15" fillId="8" borderId="29" xfId="0" applyNumberFormat="1" applyFont="1" applyFill="1" applyBorder="1" applyAlignment="1" applyProtection="1">
      <alignment horizontal="center" vertical="center"/>
      <protection hidden="1"/>
    </xf>
    <xf numFmtId="0" fontId="15" fillId="8" borderId="30" xfId="0" applyNumberFormat="1" applyFont="1" applyFill="1" applyBorder="1" applyAlignment="1" applyProtection="1">
      <alignment horizontal="center" vertical="center"/>
      <protection hidden="1"/>
    </xf>
    <xf numFmtId="0" fontId="15" fillId="8" borderId="31" xfId="0" applyNumberFormat="1" applyFont="1" applyFill="1" applyBorder="1" applyAlignment="1" applyProtection="1">
      <alignment horizontal="center" vertical="center"/>
      <protection hidden="1"/>
    </xf>
    <xf numFmtId="0" fontId="45" fillId="0" borderId="0" xfId="2" applyFont="1" applyAlignment="1" applyProtection="1">
      <alignment vertical="center"/>
      <protection hidden="1"/>
    </xf>
    <xf numFmtId="0" fontId="6" fillId="0" borderId="0" xfId="2" applyFont="1" applyAlignment="1" applyProtection="1">
      <alignment vertical="center"/>
      <protection hidden="1"/>
    </xf>
    <xf numFmtId="0" fontId="46" fillId="0" borderId="0" xfId="2" applyFont="1" applyAlignment="1" applyProtection="1">
      <alignment vertical="center"/>
      <protection hidden="1"/>
    </xf>
    <xf numFmtId="0" fontId="15" fillId="8" borderId="32" xfId="0" applyNumberFormat="1" applyFont="1" applyFill="1" applyBorder="1" applyAlignment="1" applyProtection="1">
      <alignment horizontal="center" vertical="center"/>
      <protection locked="0" hidden="1"/>
    </xf>
    <xf numFmtId="0" fontId="15" fillId="8" borderId="33" xfId="0" applyNumberFormat="1" applyFont="1" applyFill="1" applyBorder="1" applyAlignment="1" applyProtection="1">
      <alignment horizontal="center" vertical="center"/>
      <protection locked="0" hidden="1"/>
    </xf>
    <xf numFmtId="0" fontId="15" fillId="8" borderId="34" xfId="0" applyNumberFormat="1" applyFont="1" applyFill="1" applyBorder="1" applyAlignment="1" applyProtection="1">
      <alignment horizontal="center" vertical="center"/>
      <protection locked="0" hidden="1"/>
    </xf>
    <xf numFmtId="0" fontId="15" fillId="8" borderId="29" xfId="0" applyNumberFormat="1" applyFont="1" applyFill="1" applyBorder="1" applyAlignment="1" applyProtection="1">
      <alignment horizontal="center" vertical="center"/>
      <protection locked="0" hidden="1"/>
    </xf>
    <xf numFmtId="0" fontId="15" fillId="8" borderId="30" xfId="0" applyNumberFormat="1" applyFont="1" applyFill="1" applyBorder="1" applyAlignment="1" applyProtection="1">
      <alignment horizontal="center" vertical="center"/>
      <protection locked="0" hidden="1"/>
    </xf>
    <xf numFmtId="0" fontId="15" fillId="8" borderId="31" xfId="0" applyNumberFormat="1" applyFont="1" applyFill="1" applyBorder="1" applyAlignment="1" applyProtection="1">
      <alignment horizontal="center" vertical="center"/>
      <protection locked="0" hidden="1"/>
    </xf>
    <xf numFmtId="0" fontId="60" fillId="0" borderId="0" xfId="0" applyFont="1" applyProtection="1">
      <alignment vertical="center"/>
      <protection hidden="1"/>
    </xf>
    <xf numFmtId="0" fontId="29" fillId="0" borderId="0" xfId="0" applyFont="1" applyFill="1" applyBorder="1" applyAlignment="1" applyProtection="1">
      <alignment horizontal="center" vertical="center" wrapText="1"/>
      <protection hidden="1"/>
    </xf>
    <xf numFmtId="0" fontId="56" fillId="0" borderId="0" xfId="0" applyFont="1" applyProtection="1">
      <alignment vertical="center"/>
      <protection hidden="1"/>
    </xf>
    <xf numFmtId="0" fontId="0" fillId="0" borderId="66" xfId="0" applyBorder="1" applyProtection="1">
      <alignment vertical="center"/>
      <protection hidden="1"/>
    </xf>
    <xf numFmtId="0" fontId="71" fillId="0" borderId="0" xfId="0" applyFont="1" applyBorder="1" applyProtection="1">
      <alignment vertical="center"/>
      <protection hidden="1"/>
    </xf>
    <xf numFmtId="0" fontId="68" fillId="0" borderId="0" xfId="0" applyFont="1" applyBorder="1" applyProtection="1">
      <alignment vertical="center"/>
      <protection hidden="1"/>
    </xf>
    <xf numFmtId="0" fontId="10" fillId="0" borderId="0" xfId="0" applyFont="1" applyBorder="1" applyProtection="1">
      <alignment vertical="center"/>
      <protection hidden="1"/>
    </xf>
    <xf numFmtId="0" fontId="5" fillId="0" borderId="0" xfId="0" applyFont="1" applyProtection="1">
      <alignment vertical="center"/>
      <protection hidden="1"/>
    </xf>
    <xf numFmtId="0" fontId="69" fillId="0" borderId="0" xfId="0" applyFont="1" applyProtection="1">
      <alignment vertical="center"/>
      <protection hidden="1"/>
    </xf>
    <xf numFmtId="0" fontId="70" fillId="0" borderId="0" xfId="0" applyFont="1" applyProtection="1">
      <alignment vertical="center"/>
      <protection hidden="1"/>
    </xf>
    <xf numFmtId="0" fontId="67" fillId="0" borderId="0" xfId="0" applyFont="1" applyProtection="1">
      <alignment vertical="center"/>
      <protection hidden="1"/>
    </xf>
    <xf numFmtId="0" fontId="15" fillId="3" borderId="32" xfId="0" applyNumberFormat="1" applyFont="1" applyFill="1" applyBorder="1" applyAlignment="1" applyProtection="1">
      <alignment horizontal="center" vertical="center"/>
      <protection hidden="1"/>
    </xf>
    <xf numFmtId="0" fontId="15" fillId="3" borderId="33" xfId="0" applyNumberFormat="1" applyFont="1" applyFill="1" applyBorder="1" applyAlignment="1" applyProtection="1">
      <alignment horizontal="center" vertical="center"/>
      <protection hidden="1"/>
    </xf>
    <xf numFmtId="0" fontId="15" fillId="3" borderId="34" xfId="0" applyNumberFormat="1" applyFont="1" applyFill="1" applyBorder="1" applyAlignment="1" applyProtection="1">
      <alignment horizontal="center" vertical="center"/>
      <protection hidden="1"/>
    </xf>
    <xf numFmtId="0" fontId="19" fillId="0" borderId="0" xfId="0" applyFont="1" applyAlignment="1" applyProtection="1">
      <alignment vertical="center"/>
      <protection hidden="1"/>
    </xf>
    <xf numFmtId="0" fontId="7" fillId="0" borderId="0" xfId="2" applyFont="1" applyFill="1" applyAlignment="1" applyProtection="1">
      <alignment horizontal="right" vertical="center"/>
      <protection locked="0" hidden="1"/>
    </xf>
    <xf numFmtId="0" fontId="72" fillId="0" borderId="3" xfId="0" applyFont="1" applyFill="1" applyBorder="1" applyAlignment="1" applyProtection="1">
      <alignment vertical="center" wrapText="1"/>
      <protection hidden="1"/>
    </xf>
    <xf numFmtId="0" fontId="33" fillId="0" borderId="0" xfId="3" applyFont="1" applyFill="1" applyBorder="1" applyAlignment="1" applyProtection="1">
      <alignment horizontal="left" wrapText="1"/>
      <protection hidden="1"/>
    </xf>
    <xf numFmtId="0" fontId="33" fillId="0" borderId="0" xfId="0" applyFont="1" applyFill="1" applyBorder="1" applyAlignment="1" applyProtection="1">
      <alignment horizontal="left" vertical="center" wrapText="1"/>
      <protection hidden="1"/>
    </xf>
    <xf numFmtId="0" fontId="72" fillId="0" borderId="0" xfId="0" applyFont="1" applyFill="1" applyBorder="1" applyAlignment="1" applyProtection="1">
      <alignment horizontal="center" vertical="center" wrapText="1"/>
      <protection hidden="1"/>
    </xf>
    <xf numFmtId="0" fontId="33" fillId="0" borderId="0" xfId="3" applyFont="1" applyFill="1" applyBorder="1" applyAlignment="1" applyProtection="1">
      <alignment vertical="center" wrapText="1"/>
      <protection hidden="1"/>
    </xf>
    <xf numFmtId="0" fontId="35" fillId="0" borderId="0" xfId="3" applyFont="1" applyFill="1" applyBorder="1" applyAlignment="1" applyProtection="1">
      <alignment wrapText="1"/>
      <protection hidden="1"/>
    </xf>
    <xf numFmtId="0" fontId="80" fillId="0" borderId="0" xfId="0" applyFont="1" applyFill="1" applyAlignment="1" applyProtection="1">
      <alignment vertical="center" wrapText="1"/>
      <protection hidden="1"/>
    </xf>
    <xf numFmtId="0" fontId="22" fillId="8" borderId="69" xfId="0" applyNumberFormat="1" applyFont="1" applyFill="1" applyBorder="1" applyAlignment="1" applyProtection="1">
      <alignment horizontal="center" vertical="center"/>
      <protection locked="0" hidden="1"/>
    </xf>
    <xf numFmtId="0" fontId="15" fillId="8" borderId="69" xfId="0" applyNumberFormat="1" applyFont="1" applyFill="1" applyBorder="1" applyAlignment="1" applyProtection="1">
      <alignment horizontal="center" vertical="center" wrapText="1"/>
      <protection locked="0" hidden="1"/>
    </xf>
    <xf numFmtId="0" fontId="15" fillId="8" borderId="71" xfId="0" applyNumberFormat="1" applyFont="1" applyFill="1" applyBorder="1" applyAlignment="1" applyProtection="1">
      <alignment horizontal="center" vertical="center" wrapText="1"/>
      <protection locked="0" hidden="1"/>
    </xf>
    <xf numFmtId="0" fontId="15" fillId="8" borderId="70" xfId="0" applyNumberFormat="1" applyFont="1" applyFill="1" applyBorder="1" applyAlignment="1" applyProtection="1">
      <alignment horizontal="center" vertical="center" wrapText="1"/>
      <protection locked="0" hidden="1"/>
    </xf>
    <xf numFmtId="180" fontId="15" fillId="0" borderId="70" xfId="0" applyNumberFormat="1" applyFont="1" applyFill="1" applyBorder="1" applyAlignment="1" applyProtection="1">
      <alignment horizontal="center" vertical="center"/>
      <protection hidden="1"/>
    </xf>
    <xf numFmtId="0" fontId="47" fillId="0" borderId="0" xfId="0" applyFont="1" applyBorder="1" applyAlignment="1" applyProtection="1">
      <alignment vertical="center"/>
      <protection hidden="1"/>
    </xf>
    <xf numFmtId="0" fontId="34" fillId="0" borderId="0" xfId="0" applyFont="1" applyBorder="1" applyAlignment="1" applyProtection="1">
      <alignment vertical="center" wrapText="1"/>
      <protection hidden="1"/>
    </xf>
    <xf numFmtId="0" fontId="6" fillId="0" borderId="0" xfId="0" applyFont="1" applyFill="1" applyBorder="1" applyAlignment="1" applyProtection="1">
      <alignment vertical="center" wrapText="1"/>
      <protection hidden="1"/>
    </xf>
    <xf numFmtId="0" fontId="16" fillId="0" borderId="0" xfId="0" applyFont="1" applyFill="1" applyBorder="1" applyAlignment="1" applyProtection="1">
      <alignment horizontal="center" vertical="center" wrapText="1"/>
      <protection hidden="1"/>
    </xf>
    <xf numFmtId="0" fontId="88" fillId="0" borderId="6" xfId="0" applyFont="1" applyBorder="1" applyAlignment="1" applyProtection="1">
      <alignment horizontal="right" vertical="center"/>
      <protection hidden="1"/>
    </xf>
    <xf numFmtId="0" fontId="22" fillId="0" borderId="69" xfId="0" applyNumberFormat="1" applyFont="1" applyFill="1" applyBorder="1" applyAlignment="1" applyProtection="1">
      <alignment horizontal="center" vertical="center"/>
      <protection hidden="1"/>
    </xf>
    <xf numFmtId="178" fontId="22" fillId="8" borderId="70" xfId="0" applyNumberFormat="1" applyFont="1" applyFill="1" applyBorder="1" applyAlignment="1" applyProtection="1">
      <alignment horizontal="center" vertical="center"/>
      <protection hidden="1"/>
    </xf>
    <xf numFmtId="0" fontId="22" fillId="0" borderId="70" xfId="0" applyNumberFormat="1" applyFont="1" applyFill="1" applyBorder="1" applyAlignment="1" applyProtection="1">
      <alignment horizontal="center" vertical="center"/>
      <protection hidden="1"/>
    </xf>
    <xf numFmtId="0" fontId="89" fillId="0" borderId="0" xfId="2" applyFont="1" applyAlignment="1" applyProtection="1">
      <alignment horizontal="right" vertical="center"/>
      <protection hidden="1"/>
    </xf>
    <xf numFmtId="0" fontId="22" fillId="0" borderId="69" xfId="0" applyNumberFormat="1" applyFont="1" applyFill="1" applyBorder="1" applyAlignment="1" applyProtection="1">
      <alignment horizontal="center" vertical="center"/>
      <protection locked="0" hidden="1"/>
    </xf>
    <xf numFmtId="180" fontId="22" fillId="0" borderId="69" xfId="0" applyNumberFormat="1" applyFont="1" applyFill="1" applyBorder="1" applyAlignment="1" applyProtection="1">
      <alignment horizontal="center" vertical="center"/>
      <protection hidden="1"/>
    </xf>
    <xf numFmtId="180" fontId="22" fillId="0" borderId="70" xfId="0" applyNumberFormat="1" applyFont="1" applyFill="1" applyBorder="1" applyAlignment="1" applyProtection="1">
      <alignment horizontal="center" vertical="center"/>
      <protection hidden="1"/>
    </xf>
    <xf numFmtId="178" fontId="22" fillId="0" borderId="70" xfId="0" applyNumberFormat="1" applyFont="1" applyFill="1" applyBorder="1" applyAlignment="1" applyProtection="1">
      <alignment horizontal="center" vertical="center"/>
      <protection hidden="1"/>
    </xf>
    <xf numFmtId="0" fontId="33" fillId="0" borderId="0" xfId="0" applyFont="1" applyBorder="1" applyAlignment="1" applyProtection="1">
      <alignment vertical="center" wrapText="1"/>
      <protection hidden="1"/>
    </xf>
    <xf numFmtId="0" fontId="6" fillId="0" borderId="0" xfId="0" applyFont="1" applyProtection="1">
      <alignment vertical="center"/>
      <protection hidden="1"/>
    </xf>
    <xf numFmtId="0" fontId="7" fillId="0" borderId="0" xfId="2" applyFont="1" applyAlignment="1" applyProtection="1">
      <alignment vertical="center"/>
      <protection locked="0" hidden="1"/>
    </xf>
    <xf numFmtId="180" fontId="22" fillId="10" borderId="70" xfId="0" applyNumberFormat="1" applyFont="1" applyFill="1" applyBorder="1" applyAlignment="1" applyProtection="1">
      <alignment horizontal="center" vertical="center"/>
      <protection hidden="1"/>
    </xf>
    <xf numFmtId="180" fontId="22" fillId="8" borderId="69" xfId="0" applyNumberFormat="1" applyFont="1" applyFill="1" applyBorder="1" applyAlignment="1" applyProtection="1">
      <alignment vertical="center"/>
      <protection locked="0" hidden="1"/>
    </xf>
    <xf numFmtId="0" fontId="7" fillId="0" borderId="0" xfId="2" applyFont="1" applyAlignment="1" applyProtection="1">
      <alignment vertical="center"/>
      <protection locked="0" hidden="1"/>
    </xf>
    <xf numFmtId="0" fontId="11" fillId="0" borderId="0" xfId="2" applyFont="1" applyAlignment="1" applyProtection="1">
      <alignment horizontal="left" vertical="center" shrinkToFit="1"/>
      <protection locked="0" hidden="1"/>
    </xf>
    <xf numFmtId="0" fontId="74" fillId="0" borderId="0" xfId="2" applyNumberFormat="1" applyFont="1" applyFill="1" applyAlignment="1" applyProtection="1">
      <alignment horizontal="left" vertical="center" wrapText="1"/>
      <protection hidden="1"/>
    </xf>
    <xf numFmtId="0" fontId="7" fillId="0" borderId="0" xfId="2" applyFont="1" applyAlignment="1" applyProtection="1">
      <alignment horizontal="left" vertical="center" wrapText="1"/>
      <protection hidden="1"/>
    </xf>
    <xf numFmtId="179" fontId="7" fillId="0" borderId="0" xfId="2" applyNumberFormat="1" applyFont="1" applyFill="1" applyBorder="1" applyAlignment="1" applyProtection="1">
      <alignment horizontal="center" vertical="center"/>
      <protection hidden="1"/>
    </xf>
    <xf numFmtId="0" fontId="7" fillId="0" borderId="0" xfId="2" applyFont="1" applyFill="1" applyAlignment="1" applyProtection="1">
      <alignment horizontal="right" vertical="center" shrinkToFit="1"/>
      <protection hidden="1"/>
    </xf>
    <xf numFmtId="0" fontId="7" fillId="0" borderId="0" xfId="2" applyNumberFormat="1" applyFont="1" applyAlignment="1" applyProtection="1">
      <alignment horizontal="right" vertical="center" shrinkToFit="1"/>
      <protection hidden="1"/>
    </xf>
    <xf numFmtId="0" fontId="7" fillId="0" borderId="0" xfId="2" applyFont="1" applyAlignment="1" applyProtection="1">
      <alignment horizontal="right" vertical="center" shrinkToFit="1"/>
      <protection hidden="1"/>
    </xf>
    <xf numFmtId="181" fontId="7" fillId="0" borderId="0" xfId="2" applyNumberFormat="1" applyFont="1" applyFill="1" applyAlignment="1" applyProtection="1">
      <alignment horizontal="right" vertical="center"/>
      <protection hidden="1"/>
    </xf>
    <xf numFmtId="0" fontId="20" fillId="4" borderId="52" xfId="0" applyFont="1" applyFill="1" applyBorder="1" applyAlignment="1" applyProtection="1">
      <alignment horizontal="left" vertical="center"/>
      <protection hidden="1"/>
    </xf>
    <xf numFmtId="0" fontId="20" fillId="4" borderId="53" xfId="0" applyFont="1" applyFill="1" applyBorder="1" applyAlignment="1" applyProtection="1">
      <alignment horizontal="left" vertical="center"/>
      <protection hidden="1"/>
    </xf>
    <xf numFmtId="0" fontId="5" fillId="4" borderId="50" xfId="0" applyFont="1" applyFill="1" applyBorder="1" applyAlignment="1" applyProtection="1">
      <alignment horizontal="left" vertical="center"/>
      <protection hidden="1"/>
    </xf>
    <xf numFmtId="0" fontId="5" fillId="4" borderId="7" xfId="0" applyFont="1" applyFill="1" applyBorder="1" applyAlignment="1" applyProtection="1">
      <alignment horizontal="left" vertical="center"/>
      <protection hidden="1"/>
    </xf>
    <xf numFmtId="0" fontId="5" fillId="4" borderId="41" xfId="0" applyFont="1" applyFill="1" applyBorder="1" applyAlignment="1" applyProtection="1">
      <alignment horizontal="left" vertical="center" wrapText="1"/>
      <protection hidden="1"/>
    </xf>
    <xf numFmtId="0" fontId="5" fillId="4" borderId="42" xfId="0" applyFont="1" applyFill="1" applyBorder="1" applyAlignment="1" applyProtection="1">
      <alignment horizontal="left" vertical="center"/>
      <protection hidden="1"/>
    </xf>
    <xf numFmtId="0" fontId="21" fillId="0" borderId="0" xfId="2" applyFont="1" applyFill="1" applyAlignment="1" applyProtection="1">
      <alignment horizontal="right" vertical="center" shrinkToFit="1"/>
      <protection hidden="1"/>
    </xf>
    <xf numFmtId="0" fontId="21" fillId="0" borderId="0" xfId="2" applyFont="1" applyAlignment="1" applyProtection="1">
      <alignment horizontal="right" vertical="center" shrinkToFit="1"/>
      <protection hidden="1"/>
    </xf>
    <xf numFmtId="0" fontId="18" fillId="3" borderId="54" xfId="0" applyFont="1" applyFill="1" applyBorder="1" applyAlignment="1" applyProtection="1">
      <alignment horizontal="left" vertical="center"/>
      <protection hidden="1"/>
    </xf>
    <xf numFmtId="0" fontId="18" fillId="3" borderId="55" xfId="0" applyFont="1" applyFill="1" applyBorder="1" applyAlignment="1" applyProtection="1">
      <alignment horizontal="left" vertical="center"/>
      <protection hidden="1"/>
    </xf>
    <xf numFmtId="0" fontId="18" fillId="3" borderId="56" xfId="0" applyFont="1" applyFill="1" applyBorder="1" applyAlignment="1" applyProtection="1">
      <alignment horizontal="left" vertical="center"/>
      <protection hidden="1"/>
    </xf>
    <xf numFmtId="0" fontId="5" fillId="3" borderId="14" xfId="0" applyFont="1" applyFill="1" applyBorder="1" applyAlignment="1" applyProtection="1">
      <alignment horizontal="left" vertical="center" shrinkToFit="1"/>
      <protection hidden="1"/>
    </xf>
    <xf numFmtId="0" fontId="5" fillId="3" borderId="0" xfId="0" applyFont="1" applyFill="1" applyBorder="1" applyAlignment="1" applyProtection="1">
      <alignment horizontal="left" vertical="center" shrinkToFit="1"/>
      <protection hidden="1"/>
    </xf>
    <xf numFmtId="0" fontId="5" fillId="3" borderId="37" xfId="0" applyFont="1" applyFill="1" applyBorder="1" applyAlignment="1" applyProtection="1">
      <alignment horizontal="left" vertical="center" shrinkToFit="1"/>
      <protection hidden="1"/>
    </xf>
    <xf numFmtId="178" fontId="20" fillId="3" borderId="47" xfId="0" applyNumberFormat="1" applyFont="1" applyFill="1" applyBorder="1" applyAlignment="1" applyProtection="1">
      <alignment horizontal="center" vertical="top"/>
      <protection hidden="1"/>
    </xf>
    <xf numFmtId="178" fontId="20" fillId="3" borderId="48" xfId="0" applyNumberFormat="1" applyFont="1" applyFill="1" applyBorder="1" applyAlignment="1" applyProtection="1">
      <alignment horizontal="center" vertical="top"/>
      <protection hidden="1"/>
    </xf>
    <xf numFmtId="178" fontId="20" fillId="3" borderId="49" xfId="0" applyNumberFormat="1" applyFont="1" applyFill="1" applyBorder="1" applyAlignment="1" applyProtection="1">
      <alignment horizontal="center" vertical="top"/>
      <protection hidden="1"/>
    </xf>
    <xf numFmtId="0" fontId="18" fillId="0" borderId="0" xfId="0" applyFont="1" applyAlignment="1" applyProtection="1">
      <alignment horizontal="right" vertical="center"/>
      <protection hidden="1"/>
    </xf>
    <xf numFmtId="0" fontId="5" fillId="4" borderId="53" xfId="0" applyFont="1" applyFill="1" applyBorder="1" applyAlignment="1" applyProtection="1">
      <alignment horizontal="left" vertical="center"/>
      <protection hidden="1"/>
    </xf>
    <xf numFmtId="0" fontId="20" fillId="3" borderId="9" xfId="0" applyFont="1" applyFill="1" applyBorder="1" applyAlignment="1" applyProtection="1">
      <alignment horizontal="center" vertical="center"/>
      <protection hidden="1"/>
    </xf>
    <xf numFmtId="0" fontId="20" fillId="3" borderId="46" xfId="0" applyFont="1" applyFill="1" applyBorder="1" applyAlignment="1" applyProtection="1">
      <alignment horizontal="center" vertical="center"/>
      <protection hidden="1"/>
    </xf>
    <xf numFmtId="0" fontId="20" fillId="3" borderId="54" xfId="0" applyFont="1" applyFill="1" applyBorder="1" applyAlignment="1" applyProtection="1">
      <alignment horizontal="center" vertical="center" shrinkToFit="1"/>
      <protection hidden="1"/>
    </xf>
    <xf numFmtId="0" fontId="20" fillId="3" borderId="55" xfId="0" applyFont="1" applyFill="1" applyBorder="1" applyAlignment="1" applyProtection="1">
      <alignment horizontal="center" vertical="center" shrinkToFit="1"/>
      <protection hidden="1"/>
    </xf>
    <xf numFmtId="0" fontId="20" fillId="3" borderId="56" xfId="0" applyFont="1" applyFill="1" applyBorder="1" applyAlignment="1" applyProtection="1">
      <alignment horizontal="center" vertical="center" shrinkToFit="1"/>
      <protection hidden="1"/>
    </xf>
    <xf numFmtId="0" fontId="5" fillId="3" borderId="5" xfId="0" applyFont="1" applyFill="1" applyBorder="1" applyAlignment="1" applyProtection="1">
      <alignment horizontal="center" vertical="center" shrinkToFit="1"/>
      <protection hidden="1"/>
    </xf>
    <xf numFmtId="0" fontId="5" fillId="3" borderId="6" xfId="0" applyFont="1" applyFill="1" applyBorder="1" applyAlignment="1" applyProtection="1">
      <alignment horizontal="center" vertical="center" shrinkToFit="1"/>
      <protection hidden="1"/>
    </xf>
    <xf numFmtId="0" fontId="5" fillId="3" borderId="51" xfId="0" applyFont="1" applyFill="1" applyBorder="1" applyAlignment="1" applyProtection="1">
      <alignment horizontal="center" vertical="center" shrinkToFit="1"/>
      <protection hidden="1"/>
    </xf>
    <xf numFmtId="0" fontId="20" fillId="3" borderId="43" xfId="0" applyFont="1" applyFill="1" applyBorder="1" applyAlignment="1" applyProtection="1">
      <alignment horizontal="center" vertical="center"/>
      <protection hidden="1"/>
    </xf>
    <xf numFmtId="0" fontId="20" fillId="3" borderId="44" xfId="0" applyFont="1" applyFill="1" applyBorder="1" applyAlignment="1" applyProtection="1">
      <alignment horizontal="center" vertical="center"/>
      <protection hidden="1"/>
    </xf>
    <xf numFmtId="0" fontId="20" fillId="3" borderId="39" xfId="0" applyFont="1" applyFill="1" applyBorder="1" applyAlignment="1" applyProtection="1">
      <alignment horizontal="center" vertical="center"/>
      <protection hidden="1"/>
    </xf>
    <xf numFmtId="0" fontId="20" fillId="3" borderId="45" xfId="0" applyFont="1"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5" fillId="4" borderId="43" xfId="0" applyFont="1" applyFill="1" applyBorder="1" applyAlignment="1" applyProtection="1">
      <alignment horizontal="center" vertical="center"/>
      <protection hidden="1"/>
    </xf>
    <xf numFmtId="0" fontId="5" fillId="4" borderId="39" xfId="0" applyFont="1" applyFill="1" applyBorder="1" applyAlignment="1" applyProtection="1">
      <alignment horizontal="center" vertical="center"/>
      <protection hidden="1"/>
    </xf>
    <xf numFmtId="0" fontId="20" fillId="3" borderId="8" xfId="0" applyFont="1" applyFill="1" applyBorder="1" applyAlignment="1" applyProtection="1">
      <alignment horizontal="center" vertical="center"/>
      <protection hidden="1"/>
    </xf>
    <xf numFmtId="0" fontId="20" fillId="3" borderId="10"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38" fontId="49" fillId="3" borderId="0" xfId="1" applyFont="1" applyFill="1" applyAlignment="1" applyProtection="1">
      <alignment horizontal="center" vertical="center" wrapText="1" shrinkToFit="1"/>
      <protection hidden="1"/>
    </xf>
    <xf numFmtId="0" fontId="18" fillId="0" borderId="0" xfId="0" applyFont="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10" fillId="4" borderId="38" xfId="0" applyFont="1" applyFill="1" applyBorder="1" applyAlignment="1" applyProtection="1">
      <alignment horizontal="left" vertical="center"/>
      <protection hidden="1"/>
    </xf>
    <xf numFmtId="0" fontId="5" fillId="4" borderId="39" xfId="0" applyFont="1" applyFill="1" applyBorder="1" applyAlignment="1" applyProtection="1">
      <alignment horizontal="left" vertical="center"/>
      <protection hidden="1"/>
    </xf>
    <xf numFmtId="0" fontId="5" fillId="4" borderId="40" xfId="0" applyFont="1" applyFill="1" applyBorder="1" applyAlignment="1" applyProtection="1">
      <alignment horizontal="left" vertical="center"/>
      <protection hidden="1"/>
    </xf>
    <xf numFmtId="0" fontId="5" fillId="4" borderId="10" xfId="0" applyFont="1" applyFill="1" applyBorder="1" applyAlignment="1" applyProtection="1">
      <alignment horizontal="left" vertical="center"/>
      <protection hidden="1"/>
    </xf>
    <xf numFmtId="0" fontId="32" fillId="2" borderId="0" xfId="0" applyFont="1" applyFill="1" applyBorder="1" applyAlignment="1" applyProtection="1">
      <alignment horizontal="left" vertical="center" wrapText="1"/>
      <protection hidden="1"/>
    </xf>
    <xf numFmtId="0" fontId="32" fillId="2" borderId="0" xfId="0" applyFont="1" applyFill="1" applyBorder="1" applyAlignment="1" applyProtection="1">
      <alignment horizontal="left" vertical="center"/>
      <protection hidden="1"/>
    </xf>
    <xf numFmtId="49" fontId="26" fillId="8" borderId="8" xfId="0" applyNumberFormat="1" applyFont="1" applyFill="1" applyBorder="1" applyAlignment="1" applyProtection="1">
      <alignment vertical="center" shrinkToFit="1"/>
      <protection locked="0" hidden="1"/>
    </xf>
    <xf numFmtId="49" fontId="26" fillId="8" borderId="9" xfId="0" applyNumberFormat="1" applyFont="1" applyFill="1" applyBorder="1" applyAlignment="1" applyProtection="1">
      <alignment vertical="center" shrinkToFit="1"/>
      <protection locked="0" hidden="1"/>
    </xf>
    <xf numFmtId="49" fontId="26" fillId="8" borderId="10" xfId="0" applyNumberFormat="1" applyFont="1" applyFill="1" applyBorder="1" applyAlignment="1" applyProtection="1">
      <alignment vertical="center" shrinkToFit="1"/>
      <protection locked="0" hidden="1"/>
    </xf>
    <xf numFmtId="0" fontId="17" fillId="4" borderId="10" xfId="0" applyFont="1" applyFill="1" applyBorder="1" applyAlignment="1" applyProtection="1">
      <alignment horizontal="center" vertical="center" wrapText="1"/>
      <protection hidden="1"/>
    </xf>
    <xf numFmtId="0" fontId="17" fillId="4" borderId="1" xfId="0" applyFont="1" applyFill="1" applyBorder="1" applyAlignment="1" applyProtection="1">
      <alignment horizontal="center" vertical="center" wrapText="1"/>
      <protection hidden="1"/>
    </xf>
    <xf numFmtId="0" fontId="17" fillId="4" borderId="8" xfId="0" applyFont="1" applyFill="1" applyBorder="1" applyAlignment="1" applyProtection="1">
      <alignment horizontal="center" vertical="center" wrapText="1"/>
      <protection hidden="1"/>
    </xf>
    <xf numFmtId="0" fontId="32" fillId="4" borderId="8" xfId="0" applyFont="1" applyFill="1" applyBorder="1" applyAlignment="1" applyProtection="1">
      <alignment horizontal="center" vertical="center" wrapText="1"/>
      <protection hidden="1"/>
    </xf>
    <xf numFmtId="0" fontId="32" fillId="4" borderId="9" xfId="0" applyFont="1" applyFill="1" applyBorder="1" applyAlignment="1" applyProtection="1">
      <alignment horizontal="center" vertical="center" wrapText="1"/>
      <protection hidden="1"/>
    </xf>
    <xf numFmtId="0" fontId="32" fillId="4" borderId="10" xfId="0" applyFont="1" applyFill="1" applyBorder="1" applyAlignment="1" applyProtection="1">
      <alignment horizontal="center" vertical="center" wrapText="1"/>
      <protection hidden="1"/>
    </xf>
    <xf numFmtId="176" fontId="29" fillId="4" borderId="1" xfId="0" applyNumberFormat="1" applyFont="1" applyFill="1" applyBorder="1" applyAlignment="1" applyProtection="1">
      <alignment horizontal="right" vertical="center"/>
      <protection hidden="1"/>
    </xf>
    <xf numFmtId="176" fontId="12" fillId="8" borderId="1" xfId="0" applyNumberFormat="1" applyFont="1" applyFill="1" applyBorder="1" applyAlignment="1" applyProtection="1">
      <alignment horizontal="right" vertical="center"/>
      <protection locked="0" hidden="1"/>
    </xf>
    <xf numFmtId="176" fontId="12" fillId="0" borderId="8" xfId="0" applyNumberFormat="1" applyFont="1" applyFill="1" applyBorder="1" applyAlignment="1" applyProtection="1">
      <alignment horizontal="center" vertical="center"/>
      <protection hidden="1"/>
    </xf>
    <xf numFmtId="176" fontId="12" fillId="0" borderId="9" xfId="0" applyNumberFormat="1" applyFont="1" applyFill="1" applyBorder="1" applyAlignment="1" applyProtection="1">
      <alignment horizontal="center" vertical="center"/>
      <protection hidden="1"/>
    </xf>
    <xf numFmtId="176" fontId="12" fillId="0" borderId="10" xfId="0" applyNumberFormat="1" applyFont="1" applyFill="1" applyBorder="1" applyAlignment="1" applyProtection="1">
      <alignment horizontal="center" vertical="center"/>
      <protection hidden="1"/>
    </xf>
    <xf numFmtId="176" fontId="23" fillId="0" borderId="1" xfId="0" applyNumberFormat="1" applyFont="1" applyBorder="1" applyAlignment="1" applyProtection="1">
      <alignment horizontal="center" vertical="center"/>
      <protection hidden="1"/>
    </xf>
    <xf numFmtId="0" fontId="32" fillId="4" borderId="8" xfId="0" applyFont="1" applyFill="1" applyBorder="1" applyAlignment="1" applyProtection="1">
      <alignment horizontal="center" vertical="center"/>
      <protection hidden="1"/>
    </xf>
    <xf numFmtId="0" fontId="32" fillId="4" borderId="9" xfId="0" applyFont="1" applyFill="1" applyBorder="1" applyAlignment="1" applyProtection="1">
      <alignment horizontal="center" vertical="center"/>
      <protection hidden="1"/>
    </xf>
    <xf numFmtId="0" fontId="32" fillId="4" borderId="10" xfId="0" applyFont="1" applyFill="1" applyBorder="1" applyAlignment="1" applyProtection="1">
      <alignment horizontal="center" vertical="center"/>
      <protection hidden="1"/>
    </xf>
    <xf numFmtId="49" fontId="15" fillId="8" borderId="2" xfId="0" applyNumberFormat="1" applyFont="1" applyFill="1" applyBorder="1" applyAlignment="1" applyProtection="1">
      <alignment horizontal="center" vertical="center"/>
      <protection locked="0" hidden="1"/>
    </xf>
    <xf numFmtId="49" fontId="15" fillId="8" borderId="3" xfId="0" applyNumberFormat="1" applyFont="1" applyFill="1" applyBorder="1" applyAlignment="1" applyProtection="1">
      <alignment horizontal="center" vertical="center"/>
      <protection locked="0" hidden="1"/>
    </xf>
    <xf numFmtId="49" fontId="15" fillId="8" borderId="4" xfId="0" applyNumberFormat="1" applyFont="1" applyFill="1" applyBorder="1" applyAlignment="1" applyProtection="1">
      <alignment horizontal="center" vertical="center"/>
      <protection locked="0" hidden="1"/>
    </xf>
    <xf numFmtId="49" fontId="15" fillId="8" borderId="5" xfId="0" applyNumberFormat="1" applyFont="1" applyFill="1" applyBorder="1" applyAlignment="1" applyProtection="1">
      <alignment horizontal="center" vertical="center"/>
      <protection locked="0" hidden="1"/>
    </xf>
    <xf numFmtId="49" fontId="15" fillId="8" borderId="6" xfId="0" applyNumberFormat="1" applyFont="1" applyFill="1" applyBorder="1" applyAlignment="1" applyProtection="1">
      <alignment horizontal="center" vertical="center"/>
      <protection locked="0" hidden="1"/>
    </xf>
    <xf numFmtId="49" fontId="15" fillId="8" borderId="7" xfId="0" applyNumberFormat="1" applyFont="1" applyFill="1" applyBorder="1" applyAlignment="1" applyProtection="1">
      <alignment horizontal="center" vertical="center"/>
      <protection locked="0" hidden="1"/>
    </xf>
    <xf numFmtId="0" fontId="32" fillId="4" borderId="2" xfId="0" applyFont="1" applyFill="1" applyBorder="1" applyAlignment="1" applyProtection="1">
      <alignment horizontal="center" vertical="center" wrapText="1"/>
      <protection hidden="1"/>
    </xf>
    <xf numFmtId="0" fontId="32" fillId="4" borderId="3" xfId="0" applyFont="1" applyFill="1" applyBorder="1" applyAlignment="1" applyProtection="1">
      <alignment horizontal="center" vertical="center" wrapText="1"/>
      <protection hidden="1"/>
    </xf>
    <xf numFmtId="0" fontId="32" fillId="4" borderId="4" xfId="0" applyFont="1" applyFill="1" applyBorder="1" applyAlignment="1" applyProtection="1">
      <alignment horizontal="center" vertical="center" wrapText="1"/>
      <protection hidden="1"/>
    </xf>
    <xf numFmtId="0" fontId="32" fillId="4" borderId="5" xfId="0" applyFont="1" applyFill="1" applyBorder="1" applyAlignment="1" applyProtection="1">
      <alignment horizontal="center" vertical="center" wrapText="1"/>
      <protection hidden="1"/>
    </xf>
    <xf numFmtId="0" fontId="32" fillId="4" borderId="6" xfId="0" applyFont="1" applyFill="1" applyBorder="1" applyAlignment="1" applyProtection="1">
      <alignment horizontal="center" vertical="center" wrapText="1"/>
      <protection hidden="1"/>
    </xf>
    <xf numFmtId="0" fontId="32" fillId="4" borderId="7" xfId="0" applyFont="1" applyFill="1" applyBorder="1" applyAlignment="1" applyProtection="1">
      <alignment horizontal="center" vertical="center" wrapText="1"/>
      <protection hidden="1"/>
    </xf>
    <xf numFmtId="49" fontId="15" fillId="8" borderId="8" xfId="0" applyNumberFormat="1" applyFont="1" applyFill="1" applyBorder="1" applyAlignment="1" applyProtection="1">
      <alignment horizontal="center" vertical="center"/>
      <protection locked="0" hidden="1"/>
    </xf>
    <xf numFmtId="49" fontId="15" fillId="8" borderId="9" xfId="0" applyNumberFormat="1" applyFont="1" applyFill="1" applyBorder="1" applyAlignment="1" applyProtection="1">
      <alignment horizontal="center" vertical="center"/>
      <protection locked="0" hidden="1"/>
    </xf>
    <xf numFmtId="49" fontId="15" fillId="8" borderId="10" xfId="0" applyNumberFormat="1" applyFont="1" applyFill="1" applyBorder="1" applyAlignment="1" applyProtection="1">
      <alignment horizontal="center" vertical="center"/>
      <protection locked="0" hidden="1"/>
    </xf>
    <xf numFmtId="49" fontId="78" fillId="8" borderId="8" xfId="4" quotePrefix="1" applyNumberFormat="1" applyFont="1" applyFill="1" applyBorder="1" applyAlignment="1" applyProtection="1">
      <alignment horizontal="center" vertical="center" shrinkToFit="1"/>
      <protection locked="0" hidden="1"/>
    </xf>
    <xf numFmtId="49" fontId="50" fillId="8" borderId="9" xfId="0" applyNumberFormat="1" applyFont="1" applyFill="1" applyBorder="1" applyAlignment="1" applyProtection="1">
      <alignment horizontal="center" vertical="center" shrinkToFit="1"/>
      <protection locked="0" hidden="1"/>
    </xf>
    <xf numFmtId="49" fontId="50" fillId="8" borderId="10" xfId="0" applyNumberFormat="1" applyFont="1" applyFill="1" applyBorder="1" applyAlignment="1" applyProtection="1">
      <alignment horizontal="center" vertical="center" shrinkToFit="1"/>
      <protection locked="0" hidden="1"/>
    </xf>
    <xf numFmtId="0" fontId="17" fillId="4" borderId="2" xfId="0" applyFont="1" applyFill="1" applyBorder="1" applyAlignment="1" applyProtection="1">
      <alignment horizontal="center" vertical="center"/>
      <protection hidden="1"/>
    </xf>
    <xf numFmtId="0" fontId="17" fillId="4" borderId="3"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17" fillId="4" borderId="5" xfId="0" applyFont="1" applyFill="1" applyBorder="1" applyAlignment="1" applyProtection="1">
      <alignment horizontal="center" vertical="center"/>
      <protection hidden="1"/>
    </xf>
    <xf numFmtId="0" fontId="17" fillId="4" borderId="6" xfId="0" applyFont="1" applyFill="1" applyBorder="1" applyAlignment="1" applyProtection="1">
      <alignment horizontal="center" vertical="center"/>
      <protection hidden="1"/>
    </xf>
    <xf numFmtId="0" fontId="17" fillId="4" borderId="7" xfId="0" applyFont="1" applyFill="1" applyBorder="1" applyAlignment="1" applyProtection="1">
      <alignment horizontal="center" vertical="center"/>
      <protection hidden="1"/>
    </xf>
    <xf numFmtId="0" fontId="17" fillId="4" borderId="1" xfId="0" applyFont="1" applyFill="1" applyBorder="1" applyAlignment="1" applyProtection="1">
      <alignment horizontal="center" vertical="center"/>
      <protection hidden="1"/>
    </xf>
    <xf numFmtId="49" fontId="15" fillId="8" borderId="1" xfId="0" applyNumberFormat="1" applyFont="1" applyFill="1" applyBorder="1" applyAlignment="1" applyProtection="1">
      <alignment horizontal="center" vertical="center" shrinkToFit="1"/>
      <protection locked="0" hidden="1"/>
    </xf>
    <xf numFmtId="49" fontId="15" fillId="8" borderId="8" xfId="0" applyNumberFormat="1" applyFont="1" applyFill="1" applyBorder="1" applyAlignment="1" applyProtection="1">
      <alignment horizontal="center" vertical="center" wrapText="1"/>
      <protection locked="0" hidden="1"/>
    </xf>
    <xf numFmtId="49" fontId="15" fillId="8" borderId="9" xfId="0" applyNumberFormat="1" applyFont="1" applyFill="1" applyBorder="1" applyAlignment="1" applyProtection="1">
      <alignment horizontal="center" vertical="center" wrapText="1"/>
      <protection locked="0" hidden="1"/>
    </xf>
    <xf numFmtId="49" fontId="15" fillId="8" borderId="10" xfId="0" applyNumberFormat="1" applyFont="1" applyFill="1" applyBorder="1" applyAlignment="1" applyProtection="1">
      <alignment horizontal="center" vertical="center" wrapText="1"/>
      <protection locked="0" hidden="1"/>
    </xf>
    <xf numFmtId="49" fontId="15" fillId="8" borderId="1" xfId="0" applyNumberFormat="1" applyFont="1" applyFill="1" applyBorder="1" applyAlignment="1" applyProtection="1">
      <alignment horizontal="center" vertical="center"/>
      <protection locked="0" hidden="1"/>
    </xf>
    <xf numFmtId="0" fontId="17" fillId="4" borderId="9" xfId="0" applyFont="1" applyFill="1" applyBorder="1" applyAlignment="1" applyProtection="1">
      <alignment horizontal="center" vertical="center" wrapText="1"/>
      <protection hidden="1"/>
    </xf>
    <xf numFmtId="0" fontId="83" fillId="5" borderId="1" xfId="0" applyFont="1" applyFill="1" applyBorder="1" applyAlignment="1" applyProtection="1">
      <alignment horizontal="center" vertical="center" wrapText="1"/>
      <protection hidden="1"/>
    </xf>
    <xf numFmtId="0" fontId="84" fillId="5" borderId="1" xfId="0" applyFont="1" applyFill="1" applyBorder="1" applyAlignment="1" applyProtection="1">
      <alignment horizontal="center" vertical="center"/>
      <protection hidden="1"/>
    </xf>
    <xf numFmtId="0" fontId="36" fillId="4" borderId="2" xfId="0" applyFont="1" applyFill="1" applyBorder="1" applyAlignment="1" applyProtection="1">
      <alignment horizontal="center" vertical="center" wrapText="1"/>
      <protection hidden="1"/>
    </xf>
    <xf numFmtId="0" fontId="26" fillId="4" borderId="3" xfId="0" applyFont="1" applyFill="1" applyBorder="1" applyAlignment="1" applyProtection="1">
      <alignment vertical="center"/>
      <protection hidden="1"/>
    </xf>
    <xf numFmtId="0" fontId="26" fillId="4" borderId="5" xfId="0" applyFont="1" applyFill="1" applyBorder="1" applyAlignment="1" applyProtection="1">
      <alignment vertical="center"/>
      <protection hidden="1"/>
    </xf>
    <xf numFmtId="0" fontId="26" fillId="4" borderId="6" xfId="0" applyFont="1" applyFill="1" applyBorder="1" applyAlignment="1" applyProtection="1">
      <alignment vertical="center"/>
      <protection hidden="1"/>
    </xf>
    <xf numFmtId="0" fontId="15" fillId="8" borderId="20" xfId="0" applyNumberFormat="1" applyFont="1" applyFill="1" applyBorder="1" applyAlignment="1" applyProtection="1">
      <alignment horizontal="center" vertical="center"/>
      <protection locked="0" hidden="1"/>
    </xf>
    <xf numFmtId="0" fontId="15" fillId="8" borderId="21" xfId="0" applyNumberFormat="1" applyFont="1" applyFill="1" applyBorder="1" applyAlignment="1" applyProtection="1">
      <alignment horizontal="center" vertical="center"/>
      <protection locked="0" hidden="1"/>
    </xf>
    <xf numFmtId="0" fontId="15" fillId="8" borderId="11" xfId="0" applyNumberFormat="1" applyFont="1" applyFill="1" applyBorder="1" applyAlignment="1" applyProtection="1">
      <alignment horizontal="center" vertical="center"/>
      <protection locked="0" hidden="1"/>
    </xf>
    <xf numFmtId="0" fontId="15" fillId="8" borderId="12" xfId="0" applyNumberFormat="1" applyFont="1" applyFill="1" applyBorder="1" applyAlignment="1" applyProtection="1">
      <alignment horizontal="center" vertical="center"/>
      <protection locked="0" hidden="1"/>
    </xf>
    <xf numFmtId="0" fontId="15" fillId="8" borderId="18" xfId="0" applyNumberFormat="1" applyFont="1" applyFill="1" applyBorder="1" applyAlignment="1" applyProtection="1">
      <alignment horizontal="center" vertical="center"/>
      <protection locked="0" hidden="1"/>
    </xf>
    <xf numFmtId="0" fontId="15" fillId="8" borderId="19" xfId="0" applyNumberFormat="1" applyFont="1" applyFill="1" applyBorder="1" applyAlignment="1" applyProtection="1">
      <alignment horizontal="center" vertical="center"/>
      <protection locked="0" hidden="1"/>
    </xf>
    <xf numFmtId="0" fontId="32" fillId="4" borderId="3" xfId="0" applyFont="1" applyFill="1" applyBorder="1" applyAlignment="1" applyProtection="1">
      <alignment horizontal="center" vertical="center"/>
      <protection hidden="1"/>
    </xf>
    <xf numFmtId="0" fontId="13" fillId="4" borderId="3" xfId="0" applyFont="1" applyFill="1" applyBorder="1" applyAlignment="1" applyProtection="1">
      <alignment vertical="center"/>
      <protection hidden="1"/>
    </xf>
    <xf numFmtId="0" fontId="13" fillId="4" borderId="6" xfId="0" applyFont="1" applyFill="1" applyBorder="1" applyAlignment="1" applyProtection="1">
      <alignment vertical="center"/>
      <protection hidden="1"/>
    </xf>
    <xf numFmtId="49" fontId="15" fillId="8" borderId="1" xfId="0" applyNumberFormat="1" applyFont="1" applyFill="1" applyBorder="1" applyAlignment="1" applyProtection="1">
      <alignment horizontal="center" vertical="center" wrapText="1"/>
      <protection locked="0" hidden="1"/>
    </xf>
    <xf numFmtId="0" fontId="72" fillId="0" borderId="0" xfId="0" applyFont="1" applyBorder="1" applyAlignment="1" applyProtection="1">
      <alignment horizontal="center" vertical="center" wrapText="1"/>
      <protection hidden="1"/>
    </xf>
    <xf numFmtId="0" fontId="30" fillId="2" borderId="0" xfId="0" applyNumberFormat="1" applyFont="1" applyFill="1" applyBorder="1" applyAlignment="1" applyProtection="1">
      <alignment horizontal="center" vertical="center" wrapText="1"/>
      <protection hidden="1"/>
    </xf>
    <xf numFmtId="0" fontId="50" fillId="0" borderId="8" xfId="0" applyFont="1" applyFill="1" applyBorder="1" applyAlignment="1" applyProtection="1">
      <alignment horizontal="center" vertical="center" wrapText="1"/>
      <protection hidden="1"/>
    </xf>
    <xf numFmtId="0" fontId="50" fillId="0" borderId="10" xfId="0" applyFont="1" applyFill="1" applyBorder="1" applyAlignment="1" applyProtection="1">
      <alignment horizontal="center" vertical="center" wrapText="1"/>
      <protection hidden="1"/>
    </xf>
    <xf numFmtId="49" fontId="32" fillId="4" borderId="8" xfId="0" applyNumberFormat="1" applyFont="1" applyFill="1" applyBorder="1" applyAlignment="1" applyProtection="1">
      <alignment horizontal="left" vertical="center" wrapText="1"/>
      <protection hidden="1"/>
    </xf>
    <xf numFmtId="49" fontId="32" fillId="4" borderId="9" xfId="0" applyNumberFormat="1" applyFont="1" applyFill="1" applyBorder="1" applyAlignment="1" applyProtection="1">
      <alignment horizontal="left" vertical="center" wrapText="1"/>
      <protection hidden="1"/>
    </xf>
    <xf numFmtId="49" fontId="32" fillId="4" borderId="10" xfId="0" applyNumberFormat="1" applyFont="1" applyFill="1" applyBorder="1" applyAlignment="1" applyProtection="1">
      <alignment horizontal="left" vertical="center" wrapText="1"/>
      <protection hidden="1"/>
    </xf>
    <xf numFmtId="0" fontId="15" fillId="4" borderId="1" xfId="0" applyNumberFormat="1" applyFont="1" applyFill="1" applyBorder="1" applyAlignment="1" applyProtection="1">
      <alignment horizontal="center" vertical="center" wrapText="1"/>
      <protection locked="0" hidden="1"/>
    </xf>
    <xf numFmtId="0" fontId="32" fillId="4" borderId="1" xfId="0" applyFont="1" applyFill="1" applyBorder="1" applyAlignment="1" applyProtection="1">
      <alignment horizontal="center" vertical="center" wrapText="1"/>
      <protection hidden="1"/>
    </xf>
    <xf numFmtId="0" fontId="13" fillId="4" borderId="1" xfId="0" applyFont="1" applyFill="1" applyBorder="1" applyAlignment="1" applyProtection="1">
      <alignment vertical="center"/>
      <protection hidden="1"/>
    </xf>
    <xf numFmtId="0" fontId="13" fillId="0" borderId="3" xfId="0" applyFont="1" applyFill="1" applyBorder="1" applyAlignment="1" applyProtection="1">
      <alignment horizontal="center" vertical="center" wrapText="1"/>
      <protection hidden="1"/>
    </xf>
    <xf numFmtId="0" fontId="36" fillId="4" borderId="8" xfId="0" applyFont="1" applyFill="1" applyBorder="1" applyAlignment="1" applyProtection="1">
      <alignment vertical="center"/>
      <protection hidden="1"/>
    </xf>
    <xf numFmtId="0" fontId="36" fillId="4" borderId="9" xfId="0" applyFont="1" applyFill="1" applyBorder="1" applyAlignment="1" applyProtection="1">
      <alignment vertical="center"/>
      <protection hidden="1"/>
    </xf>
    <xf numFmtId="0" fontId="36" fillId="4" borderId="10" xfId="0" applyFont="1" applyFill="1" applyBorder="1" applyAlignment="1" applyProtection="1">
      <alignment vertical="center"/>
      <protection hidden="1"/>
    </xf>
    <xf numFmtId="38" fontId="86" fillId="2" borderId="1" xfId="1" applyFont="1" applyFill="1" applyBorder="1" applyAlignment="1" applyProtection="1">
      <alignment horizontal="center" vertical="center" wrapText="1"/>
      <protection hidden="1"/>
    </xf>
    <xf numFmtId="49" fontId="15" fillId="8" borderId="26" xfId="0" applyNumberFormat="1" applyFont="1" applyFill="1" applyBorder="1" applyAlignment="1" applyProtection="1">
      <alignment horizontal="center" vertical="center" wrapText="1"/>
      <protection locked="0" hidden="1"/>
    </xf>
    <xf numFmtId="49" fontId="15" fillId="8" borderId="27" xfId="0" applyNumberFormat="1" applyFont="1" applyFill="1" applyBorder="1" applyAlignment="1" applyProtection="1">
      <alignment horizontal="center" vertical="center" wrapText="1"/>
      <protection locked="0" hidden="1"/>
    </xf>
    <xf numFmtId="49" fontId="15" fillId="8" borderId="28" xfId="0" applyNumberFormat="1" applyFont="1" applyFill="1" applyBorder="1" applyAlignment="1" applyProtection="1">
      <alignment horizontal="center" vertical="center" wrapText="1"/>
      <protection locked="0" hidden="1"/>
    </xf>
    <xf numFmtId="49" fontId="15" fillId="8" borderId="14" xfId="0" applyNumberFormat="1" applyFont="1" applyFill="1" applyBorder="1" applyAlignment="1" applyProtection="1">
      <alignment horizontal="center" vertical="center" wrapText="1"/>
      <protection locked="0" hidden="1"/>
    </xf>
    <xf numFmtId="49" fontId="15" fillId="8" borderId="0" xfId="0" applyNumberFormat="1" applyFont="1" applyFill="1" applyBorder="1" applyAlignment="1" applyProtection="1">
      <alignment horizontal="center" vertical="center" wrapText="1"/>
      <protection locked="0" hidden="1"/>
    </xf>
    <xf numFmtId="49" fontId="15" fillId="8" borderId="15" xfId="0" applyNumberFormat="1" applyFont="1" applyFill="1" applyBorder="1" applyAlignment="1" applyProtection="1">
      <alignment horizontal="center" vertical="center" wrapText="1"/>
      <protection locked="0" hidden="1"/>
    </xf>
    <xf numFmtId="0" fontId="17" fillId="4" borderId="8" xfId="0" applyFont="1" applyFill="1" applyBorder="1" applyAlignment="1" applyProtection="1">
      <alignment horizontal="center" vertical="center"/>
      <protection hidden="1"/>
    </xf>
    <xf numFmtId="0" fontId="17" fillId="4" borderId="9" xfId="0" applyFont="1" applyFill="1" applyBorder="1" applyAlignment="1" applyProtection="1">
      <alignment horizontal="center" vertical="center"/>
      <protection hidden="1"/>
    </xf>
    <xf numFmtId="0" fontId="17" fillId="4" borderId="10" xfId="0" applyFont="1" applyFill="1" applyBorder="1" applyAlignment="1" applyProtection="1">
      <alignment horizontal="center" vertical="center"/>
      <protection hidden="1"/>
    </xf>
    <xf numFmtId="0" fontId="22" fillId="0" borderId="8" xfId="0" applyNumberFormat="1" applyFont="1" applyFill="1" applyBorder="1" applyAlignment="1" applyProtection="1">
      <alignment horizontal="center" vertical="center"/>
      <protection hidden="1"/>
    </xf>
    <xf numFmtId="0" fontId="22" fillId="0" borderId="10" xfId="0" applyNumberFormat="1" applyFont="1" applyFill="1" applyBorder="1" applyAlignment="1" applyProtection="1">
      <alignment horizontal="center" vertical="center"/>
      <protection hidden="1"/>
    </xf>
    <xf numFmtId="0" fontId="17" fillId="4" borderId="8"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10" xfId="0" applyFont="1" applyFill="1" applyBorder="1" applyAlignment="1" applyProtection="1">
      <alignment horizontal="left" vertical="center" wrapText="1"/>
      <protection hidden="1"/>
    </xf>
    <xf numFmtId="0" fontId="35" fillId="2" borderId="0" xfId="0" applyFont="1" applyFill="1" applyBorder="1" applyAlignment="1" applyProtection="1">
      <alignment horizontal="left" vertical="center"/>
      <protection hidden="1"/>
    </xf>
    <xf numFmtId="176" fontId="29" fillId="4" borderId="2" xfId="0" applyNumberFormat="1" applyFont="1" applyFill="1" applyBorder="1" applyAlignment="1" applyProtection="1">
      <alignment horizontal="center" vertical="center"/>
      <protection hidden="1"/>
    </xf>
    <xf numFmtId="176" fontId="29" fillId="4" borderId="3" xfId="0" applyNumberFormat="1" applyFont="1" applyFill="1" applyBorder="1" applyAlignment="1" applyProtection="1">
      <alignment horizontal="center" vertical="center"/>
      <protection hidden="1"/>
    </xf>
    <xf numFmtId="176" fontId="29" fillId="4" borderId="4" xfId="0" applyNumberFormat="1" applyFont="1" applyFill="1" applyBorder="1" applyAlignment="1" applyProtection="1">
      <alignment horizontal="center" vertical="center"/>
      <protection hidden="1"/>
    </xf>
    <xf numFmtId="176" fontId="29" fillId="4" borderId="14" xfId="0" applyNumberFormat="1" applyFont="1" applyFill="1" applyBorder="1" applyAlignment="1" applyProtection="1">
      <alignment horizontal="center" vertical="center"/>
      <protection hidden="1"/>
    </xf>
    <xf numFmtId="176" fontId="29" fillId="4" borderId="0" xfId="0" applyNumberFormat="1" applyFont="1" applyFill="1" applyBorder="1" applyAlignment="1" applyProtection="1">
      <alignment horizontal="center" vertical="center"/>
      <protection hidden="1"/>
    </xf>
    <xf numFmtId="176" fontId="29" fillId="4" borderId="15" xfId="0" applyNumberFormat="1" applyFont="1" applyFill="1" applyBorder="1" applyAlignment="1" applyProtection="1">
      <alignment horizontal="center" vertical="center"/>
      <protection hidden="1"/>
    </xf>
    <xf numFmtId="176" fontId="29" fillId="4" borderId="5" xfId="0" applyNumberFormat="1" applyFont="1" applyFill="1" applyBorder="1" applyAlignment="1" applyProtection="1">
      <alignment horizontal="center" vertical="center"/>
      <protection hidden="1"/>
    </xf>
    <xf numFmtId="176" fontId="29" fillId="4" borderId="6" xfId="0" applyNumberFormat="1" applyFont="1" applyFill="1" applyBorder="1" applyAlignment="1" applyProtection="1">
      <alignment horizontal="center" vertical="center"/>
      <protection hidden="1"/>
    </xf>
    <xf numFmtId="176" fontId="29" fillId="4" borderId="7" xfId="0" applyNumberFormat="1" applyFont="1" applyFill="1" applyBorder="1" applyAlignment="1" applyProtection="1">
      <alignment horizontal="center" vertical="center"/>
      <protection hidden="1"/>
    </xf>
    <xf numFmtId="0" fontId="36" fillId="4" borderId="8" xfId="0" applyFont="1" applyFill="1" applyBorder="1" applyAlignment="1" applyProtection="1">
      <alignment vertical="center" shrinkToFit="1"/>
      <protection hidden="1"/>
    </xf>
    <xf numFmtId="0" fontId="36" fillId="4" borderId="9" xfId="0" applyFont="1" applyFill="1" applyBorder="1" applyAlignment="1" applyProtection="1">
      <alignment vertical="center" shrinkToFit="1"/>
      <protection hidden="1"/>
    </xf>
    <xf numFmtId="0" fontId="36" fillId="4" borderId="10" xfId="0" applyFont="1" applyFill="1" applyBorder="1" applyAlignment="1" applyProtection="1">
      <alignment vertical="center" shrinkToFit="1"/>
      <protection hidden="1"/>
    </xf>
    <xf numFmtId="0" fontId="36" fillId="4" borderId="8" xfId="0" applyFont="1" applyFill="1" applyBorder="1" applyAlignment="1" applyProtection="1">
      <alignment horizontal="left" vertical="center"/>
      <protection hidden="1"/>
    </xf>
    <xf numFmtId="0" fontId="36" fillId="4" borderId="9" xfId="0" applyFont="1" applyFill="1" applyBorder="1" applyAlignment="1" applyProtection="1">
      <alignment horizontal="left" vertical="center"/>
      <protection hidden="1"/>
    </xf>
    <xf numFmtId="0" fontId="36" fillId="4" borderId="10" xfId="0" applyFont="1" applyFill="1" applyBorder="1" applyAlignment="1" applyProtection="1">
      <alignment horizontal="left" vertical="center"/>
      <protection hidden="1"/>
    </xf>
    <xf numFmtId="0" fontId="15" fillId="8" borderId="8" xfId="0" applyNumberFormat="1" applyFont="1" applyFill="1" applyBorder="1" applyAlignment="1" applyProtection="1">
      <alignment horizontal="center" vertical="center" wrapText="1"/>
      <protection locked="0" hidden="1"/>
    </xf>
    <xf numFmtId="0" fontId="15" fillId="8" borderId="10" xfId="0" applyNumberFormat="1" applyFont="1" applyFill="1" applyBorder="1" applyAlignment="1" applyProtection="1">
      <alignment horizontal="center" vertical="center" wrapText="1"/>
      <protection locked="0" hidden="1"/>
    </xf>
    <xf numFmtId="0" fontId="34" fillId="0" borderId="14" xfId="0" applyFont="1" applyBorder="1" applyAlignment="1" applyProtection="1">
      <alignment horizontal="left" vertical="center" wrapText="1"/>
      <protection hidden="1"/>
    </xf>
    <xf numFmtId="0" fontId="34" fillId="0" borderId="0" xfId="0" applyFont="1" applyBorder="1" applyAlignment="1" applyProtection="1">
      <alignment horizontal="left" vertical="center" wrapText="1"/>
      <protection hidden="1"/>
    </xf>
    <xf numFmtId="0" fontId="17" fillId="4" borderId="7" xfId="0" applyFont="1" applyFill="1" applyBorder="1" applyAlignment="1" applyProtection="1">
      <alignment horizontal="center" vertical="center" wrapText="1"/>
      <protection hidden="1"/>
    </xf>
    <xf numFmtId="0" fontId="17" fillId="4" borderId="23" xfId="0" applyFont="1" applyFill="1" applyBorder="1" applyAlignment="1" applyProtection="1">
      <alignment horizontal="center" vertical="center" wrapText="1"/>
      <protection hidden="1"/>
    </xf>
    <xf numFmtId="0" fontId="17" fillId="4" borderId="5" xfId="0" applyFont="1" applyFill="1" applyBorder="1" applyAlignment="1" applyProtection="1">
      <alignment horizontal="center" vertical="center" wrapText="1"/>
      <protection hidden="1"/>
    </xf>
    <xf numFmtId="0" fontId="32" fillId="4" borderId="1" xfId="0" applyFont="1" applyFill="1" applyBorder="1" applyAlignment="1" applyProtection="1">
      <alignment horizontal="center" vertical="center"/>
      <protection hidden="1"/>
    </xf>
    <xf numFmtId="0" fontId="32" fillId="4" borderId="8" xfId="0" applyFont="1" applyFill="1" applyBorder="1" applyAlignment="1" applyProtection="1">
      <alignment horizontal="left" vertical="center" wrapText="1"/>
      <protection hidden="1"/>
    </xf>
    <xf numFmtId="0" fontId="32" fillId="4" borderId="9" xfId="0" applyFont="1" applyFill="1" applyBorder="1" applyAlignment="1" applyProtection="1">
      <alignment horizontal="left" vertical="center" wrapText="1"/>
      <protection hidden="1"/>
    </xf>
    <xf numFmtId="0" fontId="32" fillId="4" borderId="10" xfId="0" applyFont="1" applyFill="1" applyBorder="1" applyAlignment="1" applyProtection="1">
      <alignment horizontal="left" vertical="center" wrapText="1"/>
      <protection hidden="1"/>
    </xf>
    <xf numFmtId="0" fontId="32" fillId="4" borderId="23" xfId="0" applyFont="1" applyFill="1" applyBorder="1" applyAlignment="1" applyProtection="1">
      <alignment horizontal="center" vertical="center" wrapText="1"/>
      <protection hidden="1"/>
    </xf>
    <xf numFmtId="0" fontId="32" fillId="4" borderId="22" xfId="0" applyFont="1" applyFill="1" applyBorder="1" applyAlignment="1" applyProtection="1">
      <alignment horizontal="center" vertical="center" wrapText="1"/>
      <protection hidden="1"/>
    </xf>
    <xf numFmtId="0" fontId="32" fillId="4" borderId="24" xfId="0" applyFont="1" applyFill="1" applyBorder="1" applyAlignment="1" applyProtection="1">
      <alignment horizontal="center" vertical="center" wrapText="1"/>
      <protection hidden="1"/>
    </xf>
    <xf numFmtId="0" fontId="32" fillId="4" borderId="25" xfId="0" applyFont="1" applyFill="1" applyBorder="1" applyAlignment="1" applyProtection="1">
      <alignment horizontal="center" vertical="center" wrapText="1"/>
      <protection hidden="1"/>
    </xf>
    <xf numFmtId="0" fontId="32" fillId="4" borderId="1" xfId="0" applyFont="1" applyFill="1" applyBorder="1" applyAlignment="1" applyProtection="1">
      <alignment horizontal="left" vertical="center" wrapText="1"/>
      <protection hidden="1"/>
    </xf>
    <xf numFmtId="0" fontId="15" fillId="8" borderId="1" xfId="0" applyFont="1" applyFill="1" applyBorder="1" applyAlignment="1" applyProtection="1">
      <alignment horizontal="center" vertical="center" wrapText="1"/>
      <protection locked="0" hidden="1"/>
    </xf>
    <xf numFmtId="0" fontId="33" fillId="0" borderId="14" xfId="0" applyFont="1" applyBorder="1" applyAlignment="1" applyProtection="1">
      <alignment horizontal="left" vertical="center" wrapText="1"/>
      <protection hidden="1"/>
    </xf>
    <xf numFmtId="0" fontId="33" fillId="0" borderId="0" xfId="0" applyFont="1" applyBorder="1" applyAlignment="1" applyProtection="1">
      <alignment horizontal="left" vertical="center" wrapText="1"/>
      <protection hidden="1"/>
    </xf>
    <xf numFmtId="0" fontId="15" fillId="8" borderId="1" xfId="0" applyFont="1" applyFill="1" applyBorder="1" applyAlignment="1" applyProtection="1">
      <alignment horizontal="center" vertical="center"/>
      <protection locked="0" hidden="1"/>
    </xf>
    <xf numFmtId="0" fontId="6" fillId="0" borderId="0" xfId="0" applyFont="1" applyFill="1" applyBorder="1" applyAlignment="1" applyProtection="1">
      <alignment horizontal="center" vertical="center" wrapText="1"/>
      <protection hidden="1"/>
    </xf>
    <xf numFmtId="0" fontId="15" fillId="8" borderId="1" xfId="0" applyNumberFormat="1" applyFont="1" applyFill="1" applyBorder="1" applyAlignment="1" applyProtection="1">
      <alignment horizontal="center" vertical="center" wrapText="1"/>
      <protection locked="0" hidden="1"/>
    </xf>
    <xf numFmtId="0" fontId="36" fillId="4" borderId="1" xfId="0" applyFont="1" applyFill="1" applyBorder="1" applyAlignment="1" applyProtection="1">
      <alignment horizontal="center" vertical="center"/>
      <protection hidden="1"/>
    </xf>
    <xf numFmtId="0" fontId="22" fillId="0" borderId="9" xfId="0" applyNumberFormat="1" applyFont="1" applyFill="1" applyBorder="1" applyAlignment="1" applyProtection="1">
      <alignment horizontal="center" vertical="center"/>
      <protection hidden="1"/>
    </xf>
    <xf numFmtId="0" fontId="72" fillId="0" borderId="0" xfId="0" applyFont="1" applyFill="1" applyBorder="1" applyAlignment="1" applyProtection="1">
      <alignment horizontal="center" vertical="center" wrapText="1"/>
      <protection hidden="1"/>
    </xf>
    <xf numFmtId="49" fontId="16" fillId="8" borderId="5" xfId="0" applyNumberFormat="1" applyFont="1" applyFill="1" applyBorder="1" applyAlignment="1" applyProtection="1">
      <alignment horizontal="center" vertical="center" wrapText="1"/>
      <protection locked="0" hidden="1"/>
    </xf>
    <xf numFmtId="49" fontId="16" fillId="8" borderId="6" xfId="0" applyNumberFormat="1" applyFont="1" applyFill="1" applyBorder="1" applyAlignment="1" applyProtection="1">
      <alignment horizontal="center" vertical="center" wrapText="1"/>
      <protection locked="0" hidden="1"/>
    </xf>
    <xf numFmtId="49" fontId="16" fillId="8" borderId="7" xfId="0" applyNumberFormat="1" applyFont="1" applyFill="1" applyBorder="1" applyAlignment="1" applyProtection="1">
      <alignment horizontal="center" vertical="center" wrapText="1"/>
      <protection locked="0" hidden="1"/>
    </xf>
    <xf numFmtId="0" fontId="36" fillId="4" borderId="2" xfId="0" applyFont="1" applyFill="1" applyBorder="1" applyAlignment="1" applyProtection="1">
      <alignment horizontal="center" vertical="center"/>
      <protection hidden="1"/>
    </xf>
    <xf numFmtId="0" fontId="36" fillId="4" borderId="4" xfId="0" applyFont="1" applyFill="1" applyBorder="1" applyAlignment="1" applyProtection="1">
      <alignment horizontal="center" vertical="center"/>
      <protection hidden="1"/>
    </xf>
    <xf numFmtId="0" fontId="36" fillId="4" borderId="14" xfId="0" applyFont="1" applyFill="1" applyBorder="1" applyAlignment="1" applyProtection="1">
      <alignment horizontal="center" vertical="center"/>
      <protection hidden="1"/>
    </xf>
    <xf numFmtId="0" fontId="36" fillId="4" borderId="15" xfId="0" applyFont="1" applyFill="1" applyBorder="1" applyAlignment="1" applyProtection="1">
      <alignment horizontal="center" vertical="center"/>
      <protection hidden="1"/>
    </xf>
    <xf numFmtId="0" fontId="36" fillId="4" borderId="5" xfId="0" applyFont="1" applyFill="1" applyBorder="1" applyAlignment="1" applyProtection="1">
      <alignment horizontal="center" vertical="center"/>
      <protection hidden="1"/>
    </xf>
    <xf numFmtId="0" fontId="36" fillId="4" borderId="7" xfId="0" applyFont="1" applyFill="1" applyBorder="1" applyAlignment="1" applyProtection="1">
      <alignment horizontal="center" vertical="center"/>
      <protection hidden="1"/>
    </xf>
    <xf numFmtId="0" fontId="15" fillId="8" borderId="8" xfId="0" applyFont="1" applyFill="1" applyBorder="1" applyAlignment="1" applyProtection="1">
      <alignment horizontal="center" vertical="center" wrapText="1"/>
      <protection locked="0" hidden="1"/>
    </xf>
    <xf numFmtId="0" fontId="15" fillId="8" borderId="10" xfId="0" applyFont="1" applyFill="1" applyBorder="1" applyAlignment="1" applyProtection="1">
      <alignment horizontal="center" vertical="center" wrapText="1"/>
      <protection locked="0" hidden="1"/>
    </xf>
    <xf numFmtId="0" fontId="61" fillId="5" borderId="1" xfId="0" applyFont="1" applyFill="1" applyBorder="1" applyAlignment="1" applyProtection="1">
      <alignment horizontal="center" vertical="center" wrapText="1"/>
      <protection hidden="1"/>
    </xf>
    <xf numFmtId="0" fontId="62" fillId="5" borderId="1" xfId="0" applyFont="1" applyFill="1" applyBorder="1" applyAlignment="1" applyProtection="1">
      <alignment horizontal="center" vertical="center"/>
      <protection hidden="1"/>
    </xf>
    <xf numFmtId="0" fontId="59" fillId="9" borderId="2" xfId="0" applyFont="1" applyFill="1" applyBorder="1" applyAlignment="1" applyProtection="1">
      <alignment horizontal="center" vertical="center" wrapText="1"/>
      <protection hidden="1"/>
    </xf>
    <xf numFmtId="0" fontId="5" fillId="9" borderId="3" xfId="0" applyFont="1" applyFill="1" applyBorder="1" applyAlignment="1" applyProtection="1">
      <alignment vertical="center"/>
      <protection hidden="1"/>
    </xf>
    <xf numFmtId="0" fontId="5" fillId="9" borderId="5" xfId="0" applyFont="1" applyFill="1" applyBorder="1" applyAlignment="1" applyProtection="1">
      <alignment vertical="center"/>
      <protection hidden="1"/>
    </xf>
    <xf numFmtId="0" fontId="5" fillId="9" borderId="6" xfId="0" applyFont="1" applyFill="1" applyBorder="1" applyAlignment="1" applyProtection="1">
      <alignment vertical="center"/>
      <protection hidden="1"/>
    </xf>
    <xf numFmtId="0" fontId="29" fillId="0" borderId="72" xfId="0" applyFont="1" applyFill="1" applyBorder="1" applyAlignment="1" applyProtection="1">
      <alignment horizontal="center" vertical="center"/>
      <protection hidden="1"/>
    </xf>
    <xf numFmtId="0" fontId="29" fillId="0" borderId="75" xfId="0" applyFont="1" applyFill="1" applyBorder="1" applyAlignment="1" applyProtection="1">
      <alignment horizontal="center" vertical="center"/>
      <protection hidden="1"/>
    </xf>
    <xf numFmtId="0" fontId="29" fillId="0" borderId="73" xfId="0" applyFont="1" applyFill="1" applyBorder="1" applyAlignment="1" applyProtection="1">
      <alignment horizontal="center" vertical="center"/>
      <protection hidden="1"/>
    </xf>
    <xf numFmtId="0" fontId="29" fillId="0" borderId="76" xfId="0" applyFont="1" applyFill="1" applyBorder="1" applyAlignment="1" applyProtection="1">
      <alignment horizontal="center" vertical="center"/>
      <protection hidden="1"/>
    </xf>
    <xf numFmtId="0" fontId="29" fillId="0" borderId="74" xfId="0" applyFont="1" applyFill="1" applyBorder="1" applyAlignment="1" applyProtection="1">
      <alignment horizontal="center" vertical="center"/>
      <protection hidden="1"/>
    </xf>
    <xf numFmtId="0" fontId="29" fillId="0" borderId="77" xfId="0" applyFont="1" applyFill="1" applyBorder="1" applyAlignment="1" applyProtection="1">
      <alignment horizontal="center" vertical="center"/>
      <protection hidden="1"/>
    </xf>
    <xf numFmtId="0" fontId="58" fillId="9"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29" fillId="0" borderId="1" xfId="0" applyFont="1" applyFill="1" applyBorder="1" applyAlignment="1" applyProtection="1">
      <alignment horizontal="center" vertical="center" shrinkToFit="1"/>
      <protection hidden="1"/>
    </xf>
    <xf numFmtId="0" fontId="57" fillId="9" borderId="8" xfId="0" applyFont="1" applyFill="1" applyBorder="1" applyAlignment="1" applyProtection="1">
      <alignment horizontal="center" vertical="center" wrapText="1"/>
      <protection hidden="1"/>
    </xf>
    <xf numFmtId="0" fontId="57" fillId="9" borderId="9" xfId="0" applyFont="1" applyFill="1" applyBorder="1" applyAlignment="1" applyProtection="1">
      <alignment horizontal="center" vertical="center" wrapText="1"/>
      <protection hidden="1"/>
    </xf>
    <xf numFmtId="176" fontId="63" fillId="2" borderId="9" xfId="0" applyNumberFormat="1" applyFont="1" applyFill="1" applyBorder="1" applyAlignment="1" applyProtection="1">
      <alignment horizontal="center" vertical="center" shrinkToFit="1"/>
      <protection hidden="1"/>
    </xf>
    <xf numFmtId="176" fontId="63" fillId="2" borderId="10" xfId="0" applyNumberFormat="1" applyFont="1" applyFill="1" applyBorder="1" applyAlignment="1" applyProtection="1">
      <alignment horizontal="center" vertical="center" shrinkToFit="1"/>
      <protection hidden="1"/>
    </xf>
    <xf numFmtId="176" fontId="63" fillId="8" borderId="9" xfId="0" applyNumberFormat="1" applyFont="1" applyFill="1" applyBorder="1" applyAlignment="1" applyProtection="1">
      <alignment horizontal="center" vertical="center"/>
      <protection locked="0" hidden="1"/>
    </xf>
    <xf numFmtId="176" fontId="63" fillId="8" borderId="10" xfId="0" applyNumberFormat="1" applyFont="1" applyFill="1" applyBorder="1" applyAlignment="1" applyProtection="1">
      <alignment horizontal="center" vertical="center"/>
      <protection locked="0" hidden="1"/>
    </xf>
    <xf numFmtId="0" fontId="54" fillId="0" borderId="1" xfId="0" applyFont="1" applyBorder="1" applyAlignment="1" applyProtection="1">
      <alignment horizontal="left" vertical="center" wrapText="1"/>
      <protection hidden="1"/>
    </xf>
    <xf numFmtId="0" fontId="54" fillId="0" borderId="1" xfId="0" applyFont="1" applyBorder="1" applyAlignment="1" applyProtection="1">
      <alignment horizontal="left" vertical="center"/>
      <protection hidden="1"/>
    </xf>
    <xf numFmtId="178" fontId="7" fillId="0" borderId="0" xfId="2" applyNumberFormat="1" applyFont="1" applyFill="1" applyAlignment="1" applyProtection="1">
      <alignment horizontal="right" vertical="center"/>
      <protection hidden="1"/>
    </xf>
    <xf numFmtId="0" fontId="74" fillId="0" borderId="0" xfId="2" applyFont="1" applyFill="1" applyAlignment="1" applyProtection="1">
      <alignment horizontal="left" vertical="center" wrapText="1"/>
      <protection hidden="1"/>
    </xf>
    <xf numFmtId="0" fontId="11" fillId="0" borderId="0" xfId="2" applyFont="1" applyAlignment="1" applyProtection="1">
      <alignment horizontal="left" vertical="center" shrinkToFit="1"/>
      <protection hidden="1"/>
    </xf>
    <xf numFmtId="0" fontId="15" fillId="8" borderId="2" xfId="0" applyNumberFormat="1" applyFont="1" applyFill="1" applyBorder="1" applyAlignment="1" applyProtection="1">
      <alignment horizontal="center" vertical="center"/>
      <protection hidden="1"/>
    </xf>
    <xf numFmtId="0" fontId="15" fillId="8" borderId="3" xfId="0" applyNumberFormat="1" applyFont="1" applyFill="1" applyBorder="1" applyAlignment="1" applyProtection="1">
      <alignment horizontal="center" vertical="center"/>
      <protection hidden="1"/>
    </xf>
    <xf numFmtId="0" fontId="15" fillId="8" borderId="4" xfId="0" applyNumberFormat="1" applyFont="1" applyFill="1" applyBorder="1" applyAlignment="1" applyProtection="1">
      <alignment horizontal="center" vertical="center"/>
      <protection hidden="1"/>
    </xf>
    <xf numFmtId="0" fontId="15" fillId="8" borderId="5" xfId="0" applyNumberFormat="1" applyFont="1" applyFill="1" applyBorder="1" applyAlignment="1" applyProtection="1">
      <alignment horizontal="center" vertical="center"/>
      <protection hidden="1"/>
    </xf>
    <xf numFmtId="0" fontId="15" fillId="8" borderId="6" xfId="0" applyNumberFormat="1" applyFont="1" applyFill="1" applyBorder="1" applyAlignment="1" applyProtection="1">
      <alignment horizontal="center" vertical="center"/>
      <protection hidden="1"/>
    </xf>
    <xf numFmtId="0" fontId="15" fillId="8" borderId="7" xfId="0" applyNumberFormat="1" applyFont="1" applyFill="1" applyBorder="1" applyAlignment="1" applyProtection="1">
      <alignment horizontal="center" vertical="center"/>
      <protection hidden="1"/>
    </xf>
    <xf numFmtId="0" fontId="15" fillId="8" borderId="11" xfId="0" applyNumberFormat="1" applyFont="1" applyFill="1" applyBorder="1" applyAlignment="1" applyProtection="1">
      <alignment horizontal="center" vertical="center"/>
      <protection hidden="1"/>
    </xf>
    <xf numFmtId="0" fontId="15" fillId="8" borderId="12" xfId="0" applyNumberFormat="1" applyFont="1" applyFill="1" applyBorder="1" applyAlignment="1" applyProtection="1">
      <alignment horizontal="center" vertical="center"/>
      <protection hidden="1"/>
    </xf>
    <xf numFmtId="0" fontId="32" fillId="4" borderId="26" xfId="0" applyFont="1" applyFill="1" applyBorder="1" applyAlignment="1" applyProtection="1">
      <alignment horizontal="center" vertical="center" wrapText="1"/>
      <protection hidden="1"/>
    </xf>
    <xf numFmtId="0" fontId="32" fillId="4" borderId="27" xfId="0" applyFont="1" applyFill="1" applyBorder="1" applyAlignment="1" applyProtection="1">
      <alignment horizontal="center" vertical="center" wrapText="1"/>
      <protection hidden="1"/>
    </xf>
    <xf numFmtId="0" fontId="32" fillId="4" borderId="28" xfId="0" applyFont="1" applyFill="1" applyBorder="1" applyAlignment="1" applyProtection="1">
      <alignment horizontal="center" vertical="center" wrapText="1"/>
      <protection hidden="1"/>
    </xf>
    <xf numFmtId="49" fontId="15" fillId="8" borderId="26" xfId="0" applyNumberFormat="1" applyFont="1" applyFill="1" applyBorder="1" applyAlignment="1" applyProtection="1">
      <alignment horizontal="center" vertical="center" wrapText="1"/>
      <protection hidden="1"/>
    </xf>
    <xf numFmtId="49" fontId="15" fillId="8" borderId="27" xfId="0" applyNumberFormat="1" applyFont="1" applyFill="1" applyBorder="1" applyAlignment="1" applyProtection="1">
      <alignment horizontal="center" vertical="center" wrapText="1"/>
      <protection hidden="1"/>
    </xf>
    <xf numFmtId="49" fontId="15" fillId="8" borderId="28" xfId="0" applyNumberFormat="1" applyFont="1" applyFill="1" applyBorder="1" applyAlignment="1" applyProtection="1">
      <alignment horizontal="center" vertical="center" wrapText="1"/>
      <protection hidden="1"/>
    </xf>
    <xf numFmtId="0" fontId="32" fillId="4" borderId="67" xfId="0" applyFont="1" applyFill="1" applyBorder="1" applyAlignment="1" applyProtection="1">
      <alignment horizontal="center" vertical="center" wrapText="1"/>
      <protection hidden="1"/>
    </xf>
    <xf numFmtId="0" fontId="32" fillId="4" borderId="68" xfId="0" applyFont="1" applyFill="1" applyBorder="1" applyAlignment="1" applyProtection="1">
      <alignment horizontal="center" vertical="center" wrapText="1"/>
      <protection hidden="1"/>
    </xf>
    <xf numFmtId="49" fontId="16" fillId="8" borderId="25" xfId="0" applyNumberFormat="1" applyFont="1" applyFill="1" applyBorder="1" applyAlignment="1" applyProtection="1">
      <alignment horizontal="center" vertical="center" wrapText="1"/>
      <protection hidden="1"/>
    </xf>
    <xf numFmtId="49" fontId="16" fillId="8" borderId="67" xfId="0" applyNumberFormat="1" applyFont="1" applyFill="1" applyBorder="1" applyAlignment="1" applyProtection="1">
      <alignment horizontal="center" vertical="center" wrapText="1"/>
      <protection hidden="1"/>
    </xf>
    <xf numFmtId="49" fontId="16" fillId="8" borderId="68" xfId="0" applyNumberFormat="1" applyFont="1" applyFill="1" applyBorder="1" applyAlignment="1" applyProtection="1">
      <alignment horizontal="center" vertical="center" wrapText="1"/>
      <protection hidden="1"/>
    </xf>
    <xf numFmtId="0" fontId="15" fillId="8" borderId="18" xfId="0" applyNumberFormat="1" applyFont="1" applyFill="1" applyBorder="1" applyAlignment="1" applyProtection="1">
      <alignment horizontal="center" vertical="center"/>
      <protection hidden="1"/>
    </xf>
    <xf numFmtId="0" fontId="15" fillId="8" borderId="19" xfId="0" applyNumberFormat="1" applyFont="1" applyFill="1" applyBorder="1" applyAlignment="1" applyProtection="1">
      <alignment horizontal="center" vertical="center"/>
      <protection hidden="1"/>
    </xf>
    <xf numFmtId="0" fontId="15" fillId="0" borderId="1" xfId="0" applyNumberFormat="1" applyFont="1" applyFill="1" applyBorder="1" applyAlignment="1" applyProtection="1">
      <alignment horizontal="center" vertical="center" wrapText="1"/>
      <protection locked="0" hidden="1"/>
    </xf>
    <xf numFmtId="49" fontId="15" fillId="0" borderId="1" xfId="0" applyNumberFormat="1" applyFont="1" applyFill="1" applyBorder="1" applyAlignment="1" applyProtection="1">
      <alignment horizontal="center" vertical="center" wrapText="1"/>
      <protection locked="0" hidden="1"/>
    </xf>
    <xf numFmtId="49" fontId="15" fillId="8" borderId="8" xfId="0" applyNumberFormat="1" applyFont="1" applyFill="1" applyBorder="1" applyAlignment="1" applyProtection="1">
      <alignment horizontal="center" vertical="center"/>
      <protection hidden="1"/>
    </xf>
    <xf numFmtId="49" fontId="15" fillId="8" borderId="9" xfId="0" applyNumberFormat="1" applyFont="1" applyFill="1" applyBorder="1" applyAlignment="1" applyProtection="1">
      <alignment horizontal="center" vertical="center"/>
      <protection hidden="1"/>
    </xf>
    <xf numFmtId="49" fontId="15" fillId="8" borderId="10" xfId="0" applyNumberFormat="1" applyFont="1" applyFill="1" applyBorder="1" applyAlignment="1" applyProtection="1">
      <alignment horizontal="center" vertical="center"/>
      <protection hidden="1"/>
    </xf>
    <xf numFmtId="0" fontId="30" fillId="5" borderId="1" xfId="0" applyFont="1" applyFill="1" applyBorder="1" applyAlignment="1" applyProtection="1">
      <alignment horizontal="center" vertical="center" wrapText="1"/>
      <protection hidden="1"/>
    </xf>
    <xf numFmtId="0" fontId="31" fillId="5" borderId="1" xfId="0" applyFont="1" applyFill="1" applyBorder="1" applyAlignment="1" applyProtection="1">
      <alignment horizontal="center" vertical="center"/>
      <protection hidden="1"/>
    </xf>
    <xf numFmtId="0" fontId="36" fillId="4" borderId="3" xfId="0" applyFont="1" applyFill="1" applyBorder="1" applyAlignment="1" applyProtection="1">
      <alignment horizontal="center" vertical="center" wrapText="1"/>
      <protection hidden="1"/>
    </xf>
    <xf numFmtId="0" fontId="36" fillId="4" borderId="4" xfId="0" applyFont="1" applyFill="1" applyBorder="1" applyAlignment="1" applyProtection="1">
      <alignment horizontal="center" vertical="center" wrapText="1"/>
      <protection hidden="1"/>
    </xf>
    <xf numFmtId="0" fontId="36" fillId="4" borderId="5" xfId="0" applyFont="1" applyFill="1" applyBorder="1" applyAlignment="1" applyProtection="1">
      <alignment horizontal="center" vertical="center" wrapText="1"/>
      <protection hidden="1"/>
    </xf>
    <xf numFmtId="0" fontId="36" fillId="4" borderId="6" xfId="0" applyFont="1" applyFill="1" applyBorder="1" applyAlignment="1" applyProtection="1">
      <alignment horizontal="center" vertical="center" wrapText="1"/>
      <protection hidden="1"/>
    </xf>
    <xf numFmtId="0" fontId="36" fillId="4" borderId="7" xfId="0" applyFont="1" applyFill="1" applyBorder="1" applyAlignment="1" applyProtection="1">
      <alignment horizontal="center" vertical="center" wrapText="1"/>
      <protection hidden="1"/>
    </xf>
    <xf numFmtId="0" fontId="15" fillId="8" borderId="20" xfId="0" applyNumberFormat="1" applyFont="1" applyFill="1" applyBorder="1" applyAlignment="1" applyProtection="1">
      <alignment horizontal="center" vertical="center"/>
      <protection hidden="1"/>
    </xf>
    <xf numFmtId="0" fontId="15" fillId="8" borderId="21" xfId="0" applyNumberFormat="1" applyFont="1" applyFill="1" applyBorder="1" applyAlignment="1" applyProtection="1">
      <alignment horizontal="center" vertical="center"/>
      <protection hidden="1"/>
    </xf>
    <xf numFmtId="0" fontId="32" fillId="4" borderId="2" xfId="0" applyFont="1" applyFill="1" applyBorder="1" applyAlignment="1" applyProtection="1">
      <alignment horizontal="center" vertical="center"/>
      <protection hidden="1"/>
    </xf>
    <xf numFmtId="0" fontId="32" fillId="4" borderId="4" xfId="0" applyFont="1" applyFill="1" applyBorder="1" applyAlignment="1" applyProtection="1">
      <alignment horizontal="center" vertical="center"/>
      <protection hidden="1"/>
    </xf>
    <xf numFmtId="0" fontId="32" fillId="4" borderId="5" xfId="0" applyFont="1" applyFill="1" applyBorder="1" applyAlignment="1" applyProtection="1">
      <alignment horizontal="center" vertical="center"/>
      <protection hidden="1"/>
    </xf>
    <xf numFmtId="0" fontId="32" fillId="4" borderId="6" xfId="0" applyFont="1" applyFill="1" applyBorder="1" applyAlignment="1" applyProtection="1">
      <alignment horizontal="center" vertical="center"/>
      <protection hidden="1"/>
    </xf>
    <xf numFmtId="0" fontId="32" fillId="4" borderId="7" xfId="0" applyFont="1" applyFill="1" applyBorder="1" applyAlignment="1" applyProtection="1">
      <alignment horizontal="center" vertical="center"/>
      <protection hidden="1"/>
    </xf>
    <xf numFmtId="0" fontId="15" fillId="8" borderId="2" xfId="0" applyNumberFormat="1" applyFont="1" applyFill="1" applyBorder="1" applyAlignment="1" applyProtection="1">
      <alignment horizontal="center" vertical="center" wrapText="1"/>
      <protection hidden="1"/>
    </xf>
    <xf numFmtId="0" fontId="15" fillId="8" borderId="3" xfId="0" applyNumberFormat="1" applyFont="1" applyFill="1" applyBorder="1" applyAlignment="1" applyProtection="1">
      <alignment horizontal="center" vertical="center" wrapText="1"/>
      <protection hidden="1"/>
    </xf>
    <xf numFmtId="0" fontId="15" fillId="8" borderId="4" xfId="0" applyNumberFormat="1" applyFont="1" applyFill="1" applyBorder="1" applyAlignment="1" applyProtection="1">
      <alignment horizontal="center" vertical="center" wrapText="1"/>
      <protection hidden="1"/>
    </xf>
    <xf numFmtId="0" fontId="15" fillId="8" borderId="5" xfId="0" applyNumberFormat="1" applyFont="1" applyFill="1" applyBorder="1" applyAlignment="1" applyProtection="1">
      <alignment horizontal="center" vertical="center" wrapText="1"/>
      <protection hidden="1"/>
    </xf>
    <xf numFmtId="0" fontId="15" fillId="8" borderId="6" xfId="0" applyNumberFormat="1" applyFont="1" applyFill="1" applyBorder="1" applyAlignment="1" applyProtection="1">
      <alignment horizontal="center" vertical="center" wrapText="1"/>
      <protection hidden="1"/>
    </xf>
    <xf numFmtId="0" fontId="15" fillId="8" borderId="7" xfId="0" applyNumberFormat="1" applyFont="1" applyFill="1" applyBorder="1" applyAlignment="1" applyProtection="1">
      <alignment horizontal="center" vertical="center" wrapText="1"/>
      <protection hidden="1"/>
    </xf>
    <xf numFmtId="49" fontId="15" fillId="8" borderId="8" xfId="0" quotePrefix="1" applyNumberFormat="1" applyFont="1" applyFill="1" applyBorder="1" applyAlignment="1" applyProtection="1">
      <alignment horizontal="center" vertical="center" shrinkToFit="1"/>
      <protection hidden="1"/>
    </xf>
    <xf numFmtId="49" fontId="15" fillId="8" borderId="9" xfId="0" quotePrefix="1" applyNumberFormat="1" applyFont="1" applyFill="1" applyBorder="1" applyAlignment="1" applyProtection="1">
      <alignment horizontal="center" vertical="center" shrinkToFit="1"/>
      <protection hidden="1"/>
    </xf>
    <xf numFmtId="49" fontId="15" fillId="8" borderId="10" xfId="0" quotePrefix="1" applyNumberFormat="1" applyFont="1" applyFill="1" applyBorder="1" applyAlignment="1" applyProtection="1">
      <alignment horizontal="center" vertical="center" shrinkToFit="1"/>
      <protection hidden="1"/>
    </xf>
    <xf numFmtId="38" fontId="16" fillId="2" borderId="8" xfId="1" applyFont="1" applyFill="1" applyBorder="1" applyAlignment="1" applyProtection="1">
      <alignment horizontal="center" vertical="center" wrapText="1"/>
      <protection hidden="1"/>
    </xf>
    <xf numFmtId="38" fontId="16" fillId="2" borderId="9" xfId="1" applyFont="1" applyFill="1" applyBorder="1" applyAlignment="1" applyProtection="1">
      <alignment horizontal="center" vertical="center" wrapText="1"/>
      <protection hidden="1"/>
    </xf>
    <xf numFmtId="38" fontId="16" fillId="2" borderId="10" xfId="1" applyFont="1" applyFill="1" applyBorder="1" applyAlignment="1" applyProtection="1">
      <alignment horizontal="center" vertical="center" wrapText="1"/>
      <protection hidden="1"/>
    </xf>
    <xf numFmtId="0" fontId="33" fillId="0" borderId="14" xfId="0" applyFont="1" applyFill="1" applyBorder="1" applyAlignment="1" applyProtection="1">
      <alignment horizontal="left" vertical="center" wrapText="1"/>
      <protection hidden="1"/>
    </xf>
    <xf numFmtId="0" fontId="33" fillId="0" borderId="0" xfId="0" applyFont="1" applyFill="1" applyBorder="1" applyAlignment="1" applyProtection="1">
      <alignment horizontal="left" vertical="center" wrapText="1"/>
      <protection hidden="1"/>
    </xf>
    <xf numFmtId="49" fontId="15" fillId="8" borderId="8" xfId="0" applyNumberFormat="1" applyFont="1" applyFill="1" applyBorder="1" applyAlignment="1" applyProtection="1">
      <alignment horizontal="center" vertical="center" wrapText="1"/>
      <protection hidden="1"/>
    </xf>
    <xf numFmtId="49" fontId="15" fillId="8" borderId="9" xfId="0" applyNumberFormat="1" applyFont="1" applyFill="1" applyBorder="1" applyAlignment="1" applyProtection="1">
      <alignment horizontal="center" vertical="center" wrapText="1"/>
      <protection hidden="1"/>
    </xf>
    <xf numFmtId="49" fontId="15" fillId="8" borderId="10" xfId="0" applyNumberFormat="1" applyFont="1" applyFill="1" applyBorder="1" applyAlignment="1" applyProtection="1">
      <alignment horizontal="center" vertical="center" wrapText="1"/>
      <protection hidden="1"/>
    </xf>
    <xf numFmtId="49" fontId="15" fillId="8" borderId="8" xfId="0" applyNumberFormat="1" applyFont="1" applyFill="1" applyBorder="1" applyAlignment="1" applyProtection="1">
      <alignment horizontal="center" vertical="center" shrinkToFit="1"/>
      <protection hidden="1"/>
    </xf>
    <xf numFmtId="49" fontId="15" fillId="8" borderId="9" xfId="0" applyNumberFormat="1" applyFont="1" applyFill="1" applyBorder="1" applyAlignment="1" applyProtection="1">
      <alignment horizontal="center" vertical="center" shrinkToFit="1"/>
      <protection hidden="1"/>
    </xf>
    <xf numFmtId="49" fontId="15" fillId="8" borderId="10" xfId="0" applyNumberFormat="1" applyFont="1" applyFill="1" applyBorder="1" applyAlignment="1" applyProtection="1">
      <alignment horizontal="center" vertical="center" shrinkToFit="1"/>
      <protection hidden="1"/>
    </xf>
    <xf numFmtId="0" fontId="15" fillId="0" borderId="8" xfId="0" applyNumberFormat="1" applyFont="1" applyFill="1" applyBorder="1" applyAlignment="1" applyProtection="1">
      <alignment horizontal="center" vertical="center" wrapText="1"/>
      <protection locked="0" hidden="1"/>
    </xf>
    <xf numFmtId="0" fontId="15" fillId="0" borderId="10" xfId="0" applyNumberFormat="1" applyFont="1" applyFill="1" applyBorder="1" applyAlignment="1" applyProtection="1">
      <alignment horizontal="center" vertical="center" wrapText="1"/>
      <protection locked="0" hidden="1"/>
    </xf>
    <xf numFmtId="49" fontId="26" fillId="8" borderId="8" xfId="0" applyNumberFormat="1" applyFont="1" applyFill="1" applyBorder="1" applyAlignment="1" applyProtection="1">
      <alignment vertical="center" shrinkToFit="1"/>
      <protection hidden="1"/>
    </xf>
    <xf numFmtId="49" fontId="26" fillId="8" borderId="9" xfId="0" applyNumberFormat="1" applyFont="1" applyFill="1" applyBorder="1" applyAlignment="1" applyProtection="1">
      <alignment vertical="center" shrinkToFit="1"/>
      <protection hidden="1"/>
    </xf>
    <xf numFmtId="49" fontId="26" fillId="8" borderId="10" xfId="0" applyNumberFormat="1" applyFont="1" applyFill="1" applyBorder="1" applyAlignment="1" applyProtection="1">
      <alignment vertical="center" shrinkToFit="1"/>
      <protection hidden="1"/>
    </xf>
    <xf numFmtId="176" fontId="12" fillId="8" borderId="1" xfId="0" applyNumberFormat="1" applyFont="1" applyFill="1" applyBorder="1" applyAlignment="1" applyProtection="1">
      <alignment vertical="center"/>
      <protection hidden="1"/>
    </xf>
    <xf numFmtId="0" fontId="15" fillId="8" borderId="1" xfId="0" applyFont="1" applyFill="1" applyBorder="1" applyAlignment="1" applyProtection="1">
      <alignment horizontal="center" vertical="center" wrapText="1"/>
      <protection hidden="1"/>
    </xf>
    <xf numFmtId="176" fontId="12" fillId="8" borderId="1" xfId="0" applyNumberFormat="1" applyFont="1" applyFill="1" applyBorder="1" applyAlignment="1" applyProtection="1">
      <alignment horizontal="right" vertical="center"/>
      <protection hidden="1"/>
    </xf>
    <xf numFmtId="0" fontId="15" fillId="8" borderId="1" xfId="0"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vertical="center"/>
      <protection locked="0"/>
    </xf>
    <xf numFmtId="0" fontId="15" fillId="8" borderId="8" xfId="0" applyFont="1" applyFill="1" applyBorder="1" applyAlignment="1" applyProtection="1">
      <alignment horizontal="center" vertical="center" wrapText="1"/>
      <protection hidden="1"/>
    </xf>
    <xf numFmtId="0" fontId="15" fillId="8" borderId="10" xfId="0" applyFont="1" applyFill="1" applyBorder="1" applyAlignment="1" applyProtection="1">
      <alignment horizontal="center" vertical="center" wrapText="1"/>
      <protection hidden="1"/>
    </xf>
    <xf numFmtId="38" fontId="49" fillId="3" borderId="0" xfId="1" applyFont="1" applyFill="1" applyAlignment="1" applyProtection="1">
      <alignment horizontal="center" vertical="center" wrapText="1"/>
      <protection hidden="1"/>
    </xf>
  </cellXfs>
  <cellStyles count="5">
    <cellStyle name="ハイパーリンク" xfId="4" builtinId="8"/>
    <cellStyle name="桁区切り" xfId="1" builtinId="6"/>
    <cellStyle name="標準" xfId="0" builtinId="0"/>
    <cellStyle name="標準 2" xfId="2"/>
    <cellStyle name="標準 2 2" xfId="3"/>
  </cellStyles>
  <dxfs count="41">
    <dxf>
      <fill>
        <patternFill>
          <bgColor theme="0"/>
        </patternFill>
      </fill>
    </dxf>
    <dxf>
      <fill>
        <patternFill>
          <bgColor theme="7" tint="0.59996337778862885"/>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auto="1"/>
        </left>
        <right style="thin">
          <color auto="1"/>
        </right>
        <top style="thin">
          <color auto="1"/>
        </top>
        <bottom style="thin">
          <color auto="1"/>
        </bottom>
        <vertical/>
        <horizontal/>
      </border>
    </dxf>
    <dxf>
      <fill>
        <patternFill>
          <bgColor theme="7"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border>
        <left/>
        <right/>
        <top/>
        <bottom/>
      </border>
    </dxf>
    <dxf>
      <font>
        <color rgb="FFFF0000"/>
      </font>
    </dxf>
    <dxf>
      <font>
        <color theme="4" tint="-0.24994659260841701"/>
      </font>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59996337778862885"/>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rgb="FFFF0000"/>
        </patternFill>
      </fill>
      <border>
        <left/>
        <right/>
        <top/>
        <bottom/>
      </border>
    </dxf>
    <dxf>
      <font>
        <color rgb="FFFF0000"/>
      </font>
    </dxf>
    <dxf>
      <font>
        <color theme="4" tint="-0.24994659260841701"/>
      </font>
    </dxf>
    <dxf>
      <font>
        <color rgb="FFFF0000"/>
      </font>
    </dxf>
    <dxf>
      <font>
        <b/>
        <i val="0"/>
        <color rgb="FFFF0000"/>
      </font>
      <fill>
        <patternFill>
          <bgColor rgb="FFFFFF00"/>
        </patternFill>
      </fill>
      <border>
        <left style="thin">
          <color auto="1"/>
        </left>
        <right style="thin">
          <color auto="1"/>
        </right>
        <top style="thin">
          <color auto="1"/>
        </top>
        <bottom style="thin">
          <color auto="1"/>
        </bottom>
        <vertical/>
        <horizontal/>
      </border>
    </dxf>
    <dxf>
      <fill>
        <patternFill>
          <bgColor theme="7" tint="0.59996337778862885"/>
        </patternFill>
      </fill>
    </dxf>
    <dxf>
      <fill>
        <patternFill>
          <bgColor theme="0"/>
        </patternFill>
      </fill>
    </dxf>
  </dxfs>
  <tableStyles count="0" defaultTableStyle="TableStyleMedium2" defaultPivotStyle="PivotStyleLight16"/>
  <colors>
    <mruColors>
      <color rgb="FFFFFFFF"/>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85726</xdr:rowOff>
    </xdr:from>
    <xdr:to>
      <xdr:col>11</xdr:col>
      <xdr:colOff>447675</xdr:colOff>
      <xdr:row>19</xdr:row>
      <xdr:rowOff>161925</xdr:rowOff>
    </xdr:to>
    <xdr:sp macro="" textlink="">
      <xdr:nvSpPr>
        <xdr:cNvPr id="2" name="正方形/長方形 1"/>
        <xdr:cNvSpPr/>
      </xdr:nvSpPr>
      <xdr:spPr>
        <a:xfrm>
          <a:off x="342900" y="85726"/>
          <a:ext cx="7648575" cy="46005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申請書等作成にあたっての注意点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「別紙」に必要事項を記載すれば、「第３、</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5</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号様式」及び「請求書」に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自動転記されますので、まずは、「別紙」を記載してください。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、５号様式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（支払いが完了している場合）</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○第３、５号様式（記載例）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149516</xdr:colOff>
      <xdr:row>0</xdr:row>
      <xdr:rowOff>72037</xdr:rowOff>
    </xdr:from>
    <xdr:to>
      <xdr:col>15</xdr:col>
      <xdr:colOff>32655</xdr:colOff>
      <xdr:row>0</xdr:row>
      <xdr:rowOff>421821</xdr:rowOff>
    </xdr:to>
    <xdr:sp macro="" textlink="">
      <xdr:nvSpPr>
        <xdr:cNvPr id="3" name="正方形/長方形 2"/>
        <xdr:cNvSpPr/>
      </xdr:nvSpPr>
      <xdr:spPr>
        <a:xfrm>
          <a:off x="650259" y="72037"/>
          <a:ext cx="6893539"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u="none">
              <a:solidFill>
                <a:srgbClr val="FF0000"/>
              </a:solidFill>
            </a:rPr>
            <a:t>黄色セル部分に記載をお願いいたします。</a:t>
          </a:r>
          <a:r>
            <a:rPr kumimoji="1" lang="en-US" altLang="ja-JP" sz="1400" u="none">
              <a:solidFill>
                <a:srgbClr val="FF0000"/>
              </a:solidFill>
            </a:rPr>
            <a:t>※</a:t>
          </a:r>
          <a:r>
            <a:rPr kumimoji="1" lang="ja-JP" altLang="en-US" sz="1400" u="none">
              <a:solidFill>
                <a:srgbClr val="FF0000"/>
              </a:solidFill>
            </a:rPr>
            <a:t>入力するとセルの色が白になります。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5" name="グループ化 4"/>
        <xdr:cNvGrpSpPr/>
      </xdr:nvGrpSpPr>
      <xdr:grpSpPr>
        <a:xfrm>
          <a:off x="868382" y="5684073"/>
          <a:ext cx="4918365" cy="5151917"/>
          <a:chOff x="5520904" y="1371483"/>
          <a:chExt cx="2478953" cy="2596668"/>
        </a:xfrm>
      </xdr:grpSpPr>
      <xdr:sp macro="" textlink="">
        <xdr:nvSpPr>
          <xdr:cNvPr id="6" name="メモ 5"/>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7" name="直線コネクタ 6"/>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9"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10"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11"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12" name="直線コネクタ 11"/>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7" name="角丸四角形 16"/>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2" name="角丸四角形吹き出し 1"/>
        <xdr:cNvSpPr/>
      </xdr:nvSpPr>
      <xdr:spPr>
        <a:xfrm>
          <a:off x="760267" y="10005892"/>
          <a:ext cx="4684569" cy="782594"/>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32" name="グループ化 31"/>
        <xdr:cNvGrpSpPr/>
      </xdr:nvGrpSpPr>
      <xdr:grpSpPr>
        <a:xfrm>
          <a:off x="6452259" y="7762081"/>
          <a:ext cx="5777522" cy="2759951"/>
          <a:chOff x="6191250" y="5361039"/>
          <a:chExt cx="5252357" cy="2558318"/>
        </a:xfrm>
      </xdr:grpSpPr>
      <xdr:sp macro="" textlink="">
        <xdr:nvSpPr>
          <xdr:cNvPr id="19" name="メモ 18"/>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20" name="直線コネクタ 19"/>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2"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3"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4"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5" name="直線コネクタ 24"/>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25"/>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7"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4</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2022</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3</a:t>
            </a:r>
            <a:r>
              <a:rPr kumimoji="1" lang="ja-JP" altLang="en-US" sz="1800">
                <a:solidFill>
                  <a:schemeClr val="tx1">
                    <a:lumMod val="75000"/>
                    <a:lumOff val="25000"/>
                  </a:schemeClr>
                </a:solidFill>
              </a:rPr>
              <a:t>月分</a:t>
            </a:r>
          </a:p>
        </xdr:txBody>
      </xdr:sp>
      <xdr:sp macro="" textlink="">
        <xdr:nvSpPr>
          <xdr:cNvPr id="30"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31" name="正方形/長方形 30"/>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4</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9</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9" name="角丸四角形吹き出し 28"/>
        <xdr:cNvSpPr/>
      </xdr:nvSpPr>
      <xdr:spPr>
        <a:xfrm>
          <a:off x="6136822" y="5252357"/>
          <a:ext cx="6014356" cy="1918607"/>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45" name="グループ化 44"/>
        <xdr:cNvGrpSpPr/>
      </xdr:nvGrpSpPr>
      <xdr:grpSpPr>
        <a:xfrm>
          <a:off x="13420355" y="5781798"/>
          <a:ext cx="3735781" cy="4889914"/>
          <a:chOff x="5805575" y="3536710"/>
          <a:chExt cx="2208363" cy="2596665"/>
        </a:xfrm>
        <a:noFill/>
      </xdr:grpSpPr>
      <xdr:sp macro="" textlink="">
        <xdr:nvSpPr>
          <xdr:cNvPr id="46" name="メモ 45"/>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47" name="直線コネクタ 46"/>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49"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50"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51"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52" name="直線コネクタ 51"/>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57" name="グループ化 56"/>
        <xdr:cNvGrpSpPr/>
      </xdr:nvGrpSpPr>
      <xdr:grpSpPr>
        <a:xfrm>
          <a:off x="14824364" y="8264482"/>
          <a:ext cx="5979819" cy="2114054"/>
          <a:chOff x="8546430" y="3544834"/>
          <a:chExt cx="2573577" cy="990683"/>
        </a:xfrm>
        <a:noFill/>
      </xdr:grpSpPr>
      <xdr:sp macro="" textlink="">
        <xdr:nvSpPr>
          <xdr:cNvPr id="59" name="メモ 58"/>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58"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60" name="直線コネクタ 59"/>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62"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63"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128650</xdr:colOff>
      <xdr:row>11</xdr:row>
      <xdr:rowOff>237506</xdr:rowOff>
    </xdr:from>
    <xdr:to>
      <xdr:col>29</xdr:col>
      <xdr:colOff>564077</xdr:colOff>
      <xdr:row>21</xdr:row>
      <xdr:rowOff>155863</xdr:rowOff>
    </xdr:to>
    <xdr:sp macro="" textlink="">
      <xdr:nvSpPr>
        <xdr:cNvPr id="64" name="角丸四角形 63"/>
        <xdr:cNvSpPr/>
      </xdr:nvSpPr>
      <xdr:spPr>
        <a:xfrm>
          <a:off x="16754105" y="4930733"/>
          <a:ext cx="3899063" cy="2568039"/>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いただいたり、納品書（写し）と合わせて、当該費用に関する部分の通帳の写しを添付する等、納品と支払が確認できる書類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317501</xdr:colOff>
      <xdr:row>21</xdr:row>
      <xdr:rowOff>206374</xdr:rowOff>
    </xdr:from>
    <xdr:to>
      <xdr:col>7</xdr:col>
      <xdr:colOff>535216</xdr:colOff>
      <xdr:row>30</xdr:row>
      <xdr:rowOff>18141</xdr:rowOff>
    </xdr:to>
    <xdr:sp macro="" textlink="">
      <xdr:nvSpPr>
        <xdr:cNvPr id="3" name="テキスト ボックス 2"/>
        <xdr:cNvSpPr txBox="1"/>
      </xdr:nvSpPr>
      <xdr:spPr>
        <a:xfrm>
          <a:off x="1952626" y="5651499"/>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「東京都」・「医科」の医療機関の場合、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269875</xdr:colOff>
      <xdr:row>0</xdr:row>
      <xdr:rowOff>79376</xdr:rowOff>
    </xdr:from>
    <xdr:to>
      <xdr:col>11</xdr:col>
      <xdr:colOff>409575</xdr:colOff>
      <xdr:row>19</xdr:row>
      <xdr:rowOff>155575</xdr:rowOff>
    </xdr:to>
    <xdr:sp macro="" textlink="">
      <xdr:nvSpPr>
        <xdr:cNvPr id="3" name="正方形/長方形 2"/>
        <xdr:cNvSpPr/>
      </xdr:nvSpPr>
      <xdr:spPr>
        <a:xfrm>
          <a:off x="269875" y="79376"/>
          <a:ext cx="7648575" cy="46005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申請書等作成にあたっての注意点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「別紙」に必要事項を記載すれば、「第３、</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5</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号様式」及び「請求書」に</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自動転記されますので、まずは、「別紙」を記載してください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、５号様式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（支払いが完了している場合）</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○第３、５号様式（記載例）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122466</xdr:colOff>
      <xdr:row>8</xdr:row>
      <xdr:rowOff>81645</xdr:rowOff>
    </xdr:from>
    <xdr:to>
      <xdr:col>6</xdr:col>
      <xdr:colOff>40822</xdr:colOff>
      <xdr:row>15</xdr:row>
      <xdr:rowOff>68037</xdr:rowOff>
    </xdr:to>
    <xdr:sp macro="" textlink="">
      <xdr:nvSpPr>
        <xdr:cNvPr id="3" name="テキスト ボックス 2"/>
        <xdr:cNvSpPr txBox="1"/>
      </xdr:nvSpPr>
      <xdr:spPr>
        <a:xfrm>
          <a:off x="122466" y="1932216"/>
          <a:ext cx="4503963" cy="1605642"/>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必要事項は、交付申請書別紙より自動転記されますので、転記された内容に間違いないか確認し、必要に応じて、添付書類の記載を修正や追加してください。また、文書番号の発番が必要な場合のみ日付の上に記載してください。</a:t>
          </a:r>
        </a:p>
      </xdr:txBody>
    </xdr:sp>
    <xdr:clientData/>
  </xdr:twoCellAnchor>
  <xdr:twoCellAnchor>
    <xdr:from>
      <xdr:col>4</xdr:col>
      <xdr:colOff>381001</xdr:colOff>
      <xdr:row>1</xdr:row>
      <xdr:rowOff>108858</xdr:rowOff>
    </xdr:from>
    <xdr:to>
      <xdr:col>7</xdr:col>
      <xdr:colOff>462644</xdr:colOff>
      <xdr:row>3</xdr:row>
      <xdr:rowOff>190500</xdr:rowOff>
    </xdr:to>
    <xdr:sp macro="" textlink="">
      <xdr:nvSpPr>
        <xdr:cNvPr id="2" name="正方形/長方形 1"/>
        <xdr:cNvSpPr/>
      </xdr:nvSpPr>
      <xdr:spPr>
        <a:xfrm>
          <a:off x="3605894" y="340179"/>
          <a:ext cx="2122714" cy="544285"/>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申請書　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312964</xdr:colOff>
      <xdr:row>2</xdr:row>
      <xdr:rowOff>40821</xdr:rowOff>
    </xdr:from>
    <xdr:to>
      <xdr:col>30</xdr:col>
      <xdr:colOff>530678</xdr:colOff>
      <xdr:row>5</xdr:row>
      <xdr:rowOff>136073</xdr:rowOff>
    </xdr:to>
    <xdr:sp macro="" textlink="">
      <xdr:nvSpPr>
        <xdr:cNvPr id="3" name="正方形/長方形 2"/>
        <xdr:cNvSpPr/>
      </xdr:nvSpPr>
      <xdr:spPr>
        <a:xfrm>
          <a:off x="8137071" y="830035"/>
          <a:ext cx="8177893" cy="762002"/>
        </a:xfrm>
        <a:prstGeom prst="rect">
          <a:avLst/>
        </a:prstGeom>
        <a:solidFill>
          <a:schemeClr val="accent4">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必須項目（黄色のセル）すべてに入力をして下さい。　入力するとセルの色が白色になります。</a:t>
          </a:r>
          <a:endParaRPr kumimoji="1" lang="en-US" altLang="ja-JP" sz="1600">
            <a:solidFill>
              <a:schemeClr val="tx1"/>
            </a:solidFill>
            <a:latin typeface="Meiryo UI" panose="020B0604030504040204" pitchFamily="50" charset="-128"/>
            <a:ea typeface="Meiryo UI" panose="020B0604030504040204" pitchFamily="50" charset="-128"/>
          </a:endParaRPr>
        </a:p>
        <a:p>
          <a:pPr algn="ctr"/>
          <a:r>
            <a:rPr kumimoji="1" lang="en-US" altLang="ja-JP" sz="1400">
              <a:solidFill>
                <a:schemeClr val="tx1"/>
              </a:solidFill>
              <a:latin typeface="Meiryo UI" panose="020B0604030504040204" pitchFamily="50" charset="-128"/>
              <a:ea typeface="Meiryo UI" panose="020B0604030504040204" pitchFamily="50" charset="-128"/>
            </a:rPr>
            <a:t>※</a:t>
          </a:r>
          <a:r>
            <a:rPr kumimoji="1" lang="ja-JP" altLang="en-US" sz="1400">
              <a:solidFill>
                <a:schemeClr val="tx1"/>
              </a:solidFill>
              <a:latin typeface="Meiryo UI" panose="020B0604030504040204" pitchFamily="50" charset="-128"/>
              <a:ea typeface="Meiryo UI" panose="020B0604030504040204" pitchFamily="50" charset="-128"/>
            </a:rPr>
            <a:t>入力内容によって必須項目は異なります。　</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68035</xdr:colOff>
      <xdr:row>0</xdr:row>
      <xdr:rowOff>40821</xdr:rowOff>
    </xdr:from>
    <xdr:to>
      <xdr:col>14</xdr:col>
      <xdr:colOff>304960</xdr:colOff>
      <xdr:row>0</xdr:row>
      <xdr:rowOff>390605</xdr:rowOff>
    </xdr:to>
    <xdr:sp macro="" textlink="">
      <xdr:nvSpPr>
        <xdr:cNvPr id="5" name="正方形/長方形 4"/>
        <xdr:cNvSpPr/>
      </xdr:nvSpPr>
      <xdr:spPr>
        <a:xfrm>
          <a:off x="993321" y="40821"/>
          <a:ext cx="6605068"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r>
            <a:rPr kumimoji="1" lang="en-US" altLang="ja-JP" sz="1400">
              <a:solidFill>
                <a:srgbClr val="FF0000"/>
              </a:solidFill>
            </a:rPr>
            <a:t>※</a:t>
          </a:r>
          <a:r>
            <a:rPr kumimoji="1" lang="ja-JP" altLang="en-US" sz="1400">
              <a:solidFill>
                <a:srgbClr val="FF0000"/>
              </a:solidFill>
            </a:rPr>
            <a:t>入力するとセルの色が白になります。</a:t>
          </a:r>
        </a:p>
      </xdr:txBody>
    </xdr:sp>
    <xdr:clientData/>
  </xdr:twoCellAnchor>
  <xdr:twoCellAnchor>
    <xdr:from>
      <xdr:col>25</xdr:col>
      <xdr:colOff>346363</xdr:colOff>
      <xdr:row>0</xdr:row>
      <xdr:rowOff>398318</xdr:rowOff>
    </xdr:from>
    <xdr:to>
      <xdr:col>30</xdr:col>
      <xdr:colOff>640773</xdr:colOff>
      <xdr:row>3</xdr:row>
      <xdr:rowOff>17318</xdr:rowOff>
    </xdr:to>
    <xdr:sp macro="" textlink="">
      <xdr:nvSpPr>
        <xdr:cNvPr id="4" name="正方形/長方形 3"/>
        <xdr:cNvSpPr/>
      </xdr:nvSpPr>
      <xdr:spPr>
        <a:xfrm>
          <a:off x="15066818" y="398318"/>
          <a:ext cx="3238500" cy="571500"/>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申請書（別紙）　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326571</xdr:colOff>
      <xdr:row>6</xdr:row>
      <xdr:rowOff>136070</xdr:rowOff>
    </xdr:from>
    <xdr:to>
      <xdr:col>7</xdr:col>
      <xdr:colOff>176893</xdr:colOff>
      <xdr:row>14</xdr:row>
      <xdr:rowOff>136072</xdr:rowOff>
    </xdr:to>
    <xdr:sp macro="" textlink="">
      <xdr:nvSpPr>
        <xdr:cNvPr id="2" name="テキスト ボックス 1"/>
        <xdr:cNvSpPr txBox="1"/>
      </xdr:nvSpPr>
      <xdr:spPr>
        <a:xfrm>
          <a:off x="1006928" y="2966356"/>
          <a:ext cx="3932465" cy="2245180"/>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n-ea"/>
              <a:ea typeface="+mn-ea"/>
            </a:rPr>
            <a:t>交付申請書別紙より自動転記されますので、転記</a:t>
          </a:r>
          <a:r>
            <a:rPr kumimoji="1" lang="ja-JP" altLang="ja-JP" sz="1600" b="0">
              <a:solidFill>
                <a:schemeClr val="dk1"/>
              </a:solidFill>
              <a:effectLst/>
              <a:latin typeface="+mn-lt"/>
              <a:ea typeface="+mn-ea"/>
              <a:cs typeface="+mn-cs"/>
            </a:rPr>
            <a:t>された</a:t>
          </a:r>
          <a:r>
            <a:rPr kumimoji="1" lang="ja-JP" altLang="en-US" sz="1600" b="0">
              <a:solidFill>
                <a:schemeClr val="dk1"/>
              </a:solidFill>
              <a:effectLst/>
              <a:latin typeface="+mn-lt"/>
              <a:ea typeface="+mn-ea"/>
              <a:cs typeface="+mn-cs"/>
            </a:rPr>
            <a:t>内容に間違いないか</a:t>
          </a:r>
          <a:r>
            <a:rPr kumimoji="1" lang="ja-JP" altLang="ja-JP" sz="1600" b="0">
              <a:solidFill>
                <a:schemeClr val="dk1"/>
              </a:solidFill>
              <a:effectLst/>
              <a:latin typeface="+mn-lt"/>
              <a:ea typeface="+mn-ea"/>
              <a:cs typeface="+mn-cs"/>
            </a:rPr>
            <a:t>ご確認く</a:t>
          </a:r>
          <a:r>
            <a:rPr kumimoji="1" lang="ja-JP" altLang="en-US" sz="1600" b="0">
              <a:solidFill>
                <a:schemeClr val="dk1"/>
              </a:solidFill>
              <a:effectLst/>
              <a:latin typeface="+mn-lt"/>
              <a:ea typeface="+mn-ea"/>
              <a:cs typeface="+mn-cs"/>
            </a:rPr>
            <a:t>ださい。（間違いがあった場合は、交付申請書別紙を修正してください。）</a:t>
          </a:r>
          <a:endParaRPr kumimoji="1" lang="en-US" altLang="ja-JP" sz="1600" b="0">
            <a:solidFill>
              <a:schemeClr val="dk1"/>
            </a:solidFill>
            <a:effectLst/>
            <a:latin typeface="+mn-lt"/>
            <a:ea typeface="+mn-ea"/>
            <a:cs typeface="+mn-cs"/>
          </a:endParaRPr>
        </a:p>
        <a:p>
          <a:r>
            <a:rPr kumimoji="1" lang="ja-JP" altLang="en-US" sz="1600" b="0">
              <a:solidFill>
                <a:schemeClr val="dk1"/>
              </a:solidFill>
              <a:effectLst/>
              <a:latin typeface="+mn-lt"/>
              <a:ea typeface="+mn-ea"/>
              <a:cs typeface="+mn-cs"/>
            </a:rPr>
            <a:t>間違いがないこと確認の上、代表者印を押印してください。</a:t>
          </a:r>
          <a:endParaRPr kumimoji="1" lang="ja-JP" altLang="en-US" sz="1600">
            <a:latin typeface="+mn-ea"/>
            <a:ea typeface="+mn-ea"/>
          </a:endParaRPr>
        </a:p>
      </xdr:txBody>
    </xdr:sp>
    <xdr:clientData/>
  </xdr:twoCellAnchor>
  <xdr:twoCellAnchor>
    <xdr:from>
      <xdr:col>8</xdr:col>
      <xdr:colOff>544285</xdr:colOff>
      <xdr:row>21</xdr:row>
      <xdr:rowOff>122463</xdr:rowOff>
    </xdr:from>
    <xdr:to>
      <xdr:col>9</xdr:col>
      <xdr:colOff>612321</xdr:colOff>
      <xdr:row>24</xdr:row>
      <xdr:rowOff>68036</xdr:rowOff>
    </xdr:to>
    <xdr:sp macro="" textlink="">
      <xdr:nvSpPr>
        <xdr:cNvPr id="3" name="テキスト ボックス 2"/>
        <xdr:cNvSpPr txBox="1"/>
      </xdr:nvSpPr>
      <xdr:spPr>
        <a:xfrm>
          <a:off x="5987142" y="7688034"/>
          <a:ext cx="748393" cy="680359"/>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chemeClr val="dk1"/>
              </a:solidFill>
              <a:effectLst/>
              <a:latin typeface="+mn-lt"/>
              <a:ea typeface="+mn-ea"/>
              <a:cs typeface="+mn-cs"/>
            </a:rPr>
            <a:t>押印</a:t>
          </a:r>
          <a:endParaRPr kumimoji="1" lang="ja-JP" altLang="en-US" sz="1600">
            <a:latin typeface="+mn-ea"/>
            <a:ea typeface="+mn-ea"/>
          </a:endParaRPr>
        </a:p>
      </xdr:txBody>
    </xdr:sp>
    <xdr:clientData/>
  </xdr:twoCellAnchor>
  <xdr:twoCellAnchor>
    <xdr:from>
      <xdr:col>9</xdr:col>
      <xdr:colOff>141100</xdr:colOff>
      <xdr:row>19</xdr:row>
      <xdr:rowOff>321544</xdr:rowOff>
    </xdr:from>
    <xdr:to>
      <xdr:col>9</xdr:col>
      <xdr:colOff>426850</xdr:colOff>
      <xdr:row>21</xdr:row>
      <xdr:rowOff>26919</xdr:rowOff>
    </xdr:to>
    <xdr:sp macro="" textlink="">
      <xdr:nvSpPr>
        <xdr:cNvPr id="4" name="左矢印 3"/>
        <xdr:cNvSpPr/>
      </xdr:nvSpPr>
      <xdr:spPr>
        <a:xfrm rot="5400000">
          <a:off x="6307798" y="7257933"/>
          <a:ext cx="326571" cy="28575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240194</xdr:colOff>
      <xdr:row>0</xdr:row>
      <xdr:rowOff>165652</xdr:rowOff>
    </xdr:from>
    <xdr:to>
      <xdr:col>9</xdr:col>
      <xdr:colOff>588064</xdr:colOff>
      <xdr:row>1</xdr:row>
      <xdr:rowOff>397565</xdr:rowOff>
    </xdr:to>
    <xdr:sp macro="" textlink="">
      <xdr:nvSpPr>
        <xdr:cNvPr id="5" name="正方形/長方形 4"/>
        <xdr:cNvSpPr/>
      </xdr:nvSpPr>
      <xdr:spPr>
        <a:xfrm>
          <a:off x="5052390" y="165652"/>
          <a:ext cx="1722783" cy="480391"/>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請求書　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
  <sheetViews>
    <sheetView tabSelected="1" view="pageBreakPreview" zoomScaleNormal="100" zoomScaleSheetLayoutView="100" workbookViewId="0"/>
  </sheetViews>
  <sheetFormatPr defaultRowHeight="18.75"/>
  <sheetData/>
  <sheetProtection password="E929" sheet="1" objects="1" scenarios="1" selectLockedCells="1"/>
  <phoneticPr fontId="2"/>
  <pageMargins left="0.7" right="0.7" top="0.75" bottom="0.75"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4"/>
  <sheetViews>
    <sheetView view="pageBreakPreview" zoomScale="115" zoomScaleNormal="100" zoomScaleSheetLayoutView="115" workbookViewId="0">
      <selection activeCell="R15" sqref="R15"/>
    </sheetView>
  </sheetViews>
  <sheetFormatPr defaultColWidth="9" defaultRowHeight="18.75"/>
  <cols>
    <col min="1" max="9" width="9" style="81"/>
    <col min="10" max="10" width="9" style="81" customWidth="1"/>
    <col min="11" max="16384" width="9" style="81"/>
  </cols>
  <sheetData>
    <row r="1" spans="1:14" ht="19.5" customHeight="1">
      <c r="H1" s="195" t="s">
        <v>181</v>
      </c>
      <c r="I1" s="195"/>
      <c r="J1" s="195"/>
    </row>
    <row r="2" spans="1:14" ht="39.75">
      <c r="A2" s="209" t="s">
        <v>39</v>
      </c>
      <c r="B2" s="209"/>
      <c r="C2" s="209"/>
      <c r="D2" s="209"/>
      <c r="E2" s="209"/>
      <c r="F2" s="209"/>
      <c r="G2" s="209"/>
      <c r="H2" s="209"/>
      <c r="I2" s="209"/>
      <c r="J2" s="209"/>
      <c r="K2" s="137"/>
    </row>
    <row r="4" spans="1:14" ht="70.5" customHeight="1">
      <c r="A4" s="217" t="s">
        <v>246</v>
      </c>
      <c r="B4" s="218"/>
      <c r="C4" s="218"/>
      <c r="D4" s="218"/>
      <c r="E4" s="218"/>
      <c r="F4" s="218"/>
      <c r="G4" s="218"/>
      <c r="H4" s="218"/>
      <c r="I4" s="218"/>
      <c r="J4" s="218"/>
      <c r="L4" s="100"/>
    </row>
    <row r="6" spans="1:14" ht="80.25" customHeight="1">
      <c r="C6" s="81" t="s">
        <v>40</v>
      </c>
      <c r="D6" s="470">
        <v>250000</v>
      </c>
      <c r="E6" s="470"/>
      <c r="F6" s="470"/>
      <c r="G6" s="470"/>
      <c r="H6" s="81" t="s">
        <v>41</v>
      </c>
    </row>
    <row r="8" spans="1:14">
      <c r="A8" s="81" t="s">
        <v>42</v>
      </c>
    </row>
    <row r="9" spans="1:14" ht="19.5" thickBot="1"/>
    <row r="10" spans="1:14" ht="24">
      <c r="A10" s="219" t="s">
        <v>32</v>
      </c>
      <c r="B10" s="220"/>
      <c r="C10" s="205" t="s">
        <v>175</v>
      </c>
      <c r="D10" s="206"/>
      <c r="E10" s="207"/>
      <c r="F10" s="210" t="s">
        <v>28</v>
      </c>
      <c r="G10" s="211"/>
      <c r="H10" s="206" t="s">
        <v>176</v>
      </c>
      <c r="I10" s="206"/>
      <c r="J10" s="208"/>
    </row>
    <row r="11" spans="1:14" ht="24">
      <c r="A11" s="221" t="s">
        <v>44</v>
      </c>
      <c r="B11" s="222"/>
      <c r="C11" s="212" t="s">
        <v>152</v>
      </c>
      <c r="D11" s="197"/>
      <c r="E11" s="213"/>
      <c r="F11" s="214" t="s">
        <v>50</v>
      </c>
      <c r="G11" s="215"/>
      <c r="H11" s="197" t="s">
        <v>182</v>
      </c>
      <c r="I11" s="197"/>
      <c r="J11" s="198"/>
    </row>
    <row r="12" spans="1:14" ht="21.75" customHeight="1">
      <c r="A12" s="178" t="s">
        <v>51</v>
      </c>
      <c r="B12" s="196"/>
      <c r="C12" s="199" t="s">
        <v>178</v>
      </c>
      <c r="D12" s="200"/>
      <c r="E12" s="200"/>
      <c r="F12" s="200"/>
      <c r="G12" s="200"/>
      <c r="H12" s="200"/>
      <c r="I12" s="200"/>
      <c r="J12" s="201"/>
    </row>
    <row r="13" spans="1:14" ht="30.75" customHeight="1">
      <c r="A13" s="180" t="s">
        <v>45</v>
      </c>
      <c r="B13" s="181"/>
      <c r="C13" s="202" t="s">
        <v>171</v>
      </c>
      <c r="D13" s="203"/>
      <c r="E13" s="203"/>
      <c r="F13" s="203"/>
      <c r="G13" s="203"/>
      <c r="H13" s="203"/>
      <c r="I13" s="203"/>
      <c r="J13" s="204"/>
    </row>
    <row r="14" spans="1:14" ht="19.5">
      <c r="A14" s="178" t="s">
        <v>15</v>
      </c>
      <c r="B14" s="179"/>
      <c r="C14" s="186" t="s">
        <v>183</v>
      </c>
      <c r="D14" s="187"/>
      <c r="E14" s="187"/>
      <c r="F14" s="187"/>
      <c r="G14" s="187"/>
      <c r="H14" s="187"/>
      <c r="I14" s="187"/>
      <c r="J14" s="188"/>
    </row>
    <row r="15" spans="1:14" ht="36" customHeight="1" thickBot="1">
      <c r="A15" s="180" t="s">
        <v>47</v>
      </c>
      <c r="B15" s="181"/>
      <c r="C15" s="189" t="s">
        <v>184</v>
      </c>
      <c r="D15" s="190"/>
      <c r="E15" s="190"/>
      <c r="F15" s="190"/>
      <c r="G15" s="190"/>
      <c r="H15" s="190"/>
      <c r="I15" s="190"/>
      <c r="J15" s="191"/>
      <c r="N15" s="99"/>
    </row>
    <row r="16" spans="1:14" ht="41.25" customHeight="1" thickBot="1">
      <c r="A16" s="182" t="s">
        <v>48</v>
      </c>
      <c r="B16" s="183"/>
      <c r="C16" s="192">
        <v>44469</v>
      </c>
      <c r="D16" s="193"/>
      <c r="E16" s="194"/>
      <c r="F16" s="97"/>
      <c r="G16" s="98"/>
      <c r="H16" s="98"/>
      <c r="I16" s="98"/>
      <c r="J16" s="98"/>
      <c r="K16" s="99"/>
    </row>
    <row r="17" spans="1:10">
      <c r="F17" s="99"/>
      <c r="G17" s="99"/>
      <c r="H17" s="99"/>
      <c r="I17" s="99"/>
      <c r="J17" s="99"/>
    </row>
    <row r="19" spans="1:10" ht="30" customHeight="1">
      <c r="D19" s="100"/>
      <c r="E19" s="101" t="s">
        <v>54</v>
      </c>
      <c r="F19" s="184" t="s">
        <v>171</v>
      </c>
      <c r="G19" s="184"/>
      <c r="H19" s="184"/>
      <c r="I19" s="184"/>
      <c r="J19" s="184"/>
    </row>
    <row r="20" spans="1:10" ht="30" customHeight="1">
      <c r="E20" s="101" t="s">
        <v>55</v>
      </c>
      <c r="F20" s="185" t="s">
        <v>204</v>
      </c>
      <c r="G20" s="185"/>
      <c r="H20" s="185"/>
      <c r="I20" s="185"/>
      <c r="J20" s="185"/>
    </row>
    <row r="23" spans="1:10">
      <c r="A23" s="81" t="s">
        <v>56</v>
      </c>
    </row>
    <row r="24" spans="1:10">
      <c r="A24" s="81" t="s">
        <v>57</v>
      </c>
    </row>
  </sheetData>
  <sheetProtection selectLockedCells="1"/>
  <mergeCells count="24">
    <mergeCell ref="H1:J1"/>
    <mergeCell ref="A2:J2"/>
    <mergeCell ref="A4:J4"/>
    <mergeCell ref="D6:G6"/>
    <mergeCell ref="A10:B10"/>
    <mergeCell ref="C10:E10"/>
    <mergeCell ref="F10:G10"/>
    <mergeCell ref="H10:J10"/>
    <mergeCell ref="A11:B11"/>
    <mergeCell ref="C11:E11"/>
    <mergeCell ref="F11:G11"/>
    <mergeCell ref="H11:J11"/>
    <mergeCell ref="A12:B12"/>
    <mergeCell ref="C12:J12"/>
    <mergeCell ref="A16:B16"/>
    <mergeCell ref="C16:E16"/>
    <mergeCell ref="F19:J19"/>
    <mergeCell ref="F20:J20"/>
    <mergeCell ref="A13:B13"/>
    <mergeCell ref="C13:J13"/>
    <mergeCell ref="A14:B14"/>
    <mergeCell ref="C14:J14"/>
    <mergeCell ref="A15:B15"/>
    <mergeCell ref="C15:J15"/>
  </mergeCells>
  <phoneticPr fontId="2"/>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I33"/>
  <sheetViews>
    <sheetView showGridLines="0" view="pageBreakPreview" zoomScaleNormal="100" zoomScaleSheetLayoutView="100" workbookViewId="0">
      <selection activeCell="B32" sqref="B32:H32"/>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c r="I1" s="159" t="s">
        <v>245</v>
      </c>
    </row>
    <row r="2" spans="1:9" ht="18" customHeight="1">
      <c r="A2" s="1" t="str">
        <f>IF(別紙!O59="はい","第５号様式","第３号様式")</f>
        <v>第３号様式</v>
      </c>
      <c r="I2" s="5"/>
    </row>
    <row r="4" spans="1:9" ht="18" customHeight="1">
      <c r="H4" s="3"/>
      <c r="I4" s="138"/>
    </row>
    <row r="5" spans="1:9" ht="18" customHeight="1">
      <c r="F5" s="177" t="str">
        <f>IF(別紙!H4=0,"申請日（別紙より自動転記）",別紙!D4&amp;別紙!F4&amp;別紙!G4&amp;別紙!H4&amp;別紙!I4&amp;別紙!J4&amp;別紙!K4)</f>
        <v>申請日（別紙より自動転記）</v>
      </c>
      <c r="G5" s="177"/>
      <c r="H5" s="177"/>
      <c r="I5" s="177"/>
    </row>
    <row r="8" spans="1:9" ht="18" customHeight="1">
      <c r="A8" s="2" t="s">
        <v>33</v>
      </c>
    </row>
    <row r="11" spans="1:9" ht="18" customHeight="1">
      <c r="D11" s="175" t="str">
        <f>IF(別紙!L19=0,"所在地（別紙より自動転記）",別紙!L19&amp;別紙!P19)</f>
        <v>所在地（別紙より自動転記）</v>
      </c>
      <c r="E11" s="176"/>
      <c r="F11" s="176"/>
      <c r="G11" s="176"/>
      <c r="H11" s="176"/>
      <c r="I11" s="176"/>
    </row>
    <row r="12" spans="1:9" ht="18" customHeight="1">
      <c r="C12" s="174" t="str">
        <f>IF(別紙!Q9=0,"施設名称（別紙より自動転記）",別紙!Q9)</f>
        <v>施設名称（別紙より自動転記）</v>
      </c>
      <c r="D12" s="174"/>
      <c r="E12" s="174"/>
      <c r="F12" s="174"/>
      <c r="G12" s="174"/>
      <c r="H12" s="174"/>
      <c r="I12" s="174"/>
    </row>
    <row r="13" spans="1:9" ht="18" customHeight="1">
      <c r="C13" s="4"/>
      <c r="D13" s="4"/>
      <c r="E13" s="4"/>
      <c r="F13" s="4"/>
      <c r="G13" s="4"/>
      <c r="H13" s="4"/>
      <c r="I13" s="5" t="str">
        <f>IF(別紙!M12=0,"代表者名（別紙より自動転記）",別紙!D12&amp;"　"&amp;別紙!M12)</f>
        <v>代表者名（別紙より自動転記）</v>
      </c>
    </row>
    <row r="14" spans="1:9" ht="18" customHeight="1">
      <c r="F14" s="3"/>
      <c r="G14" s="3"/>
      <c r="H14" s="3"/>
    </row>
    <row r="17" spans="1:9" ht="33" customHeight="1">
      <c r="A17" s="171" t="str">
        <f>IF(別紙!O59="はい","「令和３年度新型コロナウイルス感染症感染拡大防止・医療提供体制確保支援補助金」の精算交付申請書","「令和３年度新型コロナウイルス感染症感染拡大防止・医療提供体制確保支援補助金」の交付申請書")</f>
        <v>「令和３年度新型コロナウイルス感染症感染拡大防止・医療提供体制確保支援補助金」の交付申請書</v>
      </c>
      <c r="B17" s="171"/>
      <c r="C17" s="171"/>
      <c r="D17" s="171"/>
      <c r="E17" s="171"/>
      <c r="F17" s="171"/>
      <c r="G17" s="171"/>
      <c r="H17" s="171"/>
      <c r="I17" s="171"/>
    </row>
    <row r="18" spans="1:9" ht="33" customHeight="1">
      <c r="A18" s="171"/>
      <c r="B18" s="171"/>
      <c r="C18" s="171"/>
      <c r="D18" s="171"/>
      <c r="E18" s="171"/>
      <c r="F18" s="171"/>
      <c r="G18" s="171"/>
      <c r="H18" s="171"/>
      <c r="I18" s="171"/>
    </row>
    <row r="20" spans="1:9" ht="18" customHeight="1">
      <c r="A20" s="2" t="s">
        <v>128</v>
      </c>
    </row>
    <row r="23" spans="1:9" ht="18" customHeight="1">
      <c r="A23" s="2" t="s">
        <v>34</v>
      </c>
      <c r="C23" s="7"/>
      <c r="D23" s="173" t="str">
        <f>IF(別紙!V57="（自動計算）","金（申請額 自動転記）円",別紙!V57)</f>
        <v>金（申請額 自動転記）円</v>
      </c>
      <c r="E23" s="173"/>
      <c r="F23" s="173"/>
      <c r="G23" s="173"/>
    </row>
    <row r="24" spans="1:9" ht="18" customHeight="1">
      <c r="C24" s="6"/>
      <c r="D24" s="6"/>
      <c r="E24" s="6"/>
      <c r="F24" s="6"/>
    </row>
    <row r="25" spans="1:9" ht="18" customHeight="1">
      <c r="A25" s="172" t="s">
        <v>63</v>
      </c>
      <c r="B25" s="172"/>
      <c r="C25" s="172"/>
      <c r="D25" s="172"/>
      <c r="E25" s="172"/>
      <c r="F25" s="172"/>
      <c r="G25" s="172"/>
      <c r="H25" s="172"/>
      <c r="I25" s="172"/>
    </row>
    <row r="26" spans="1:9" ht="18" customHeight="1">
      <c r="I26" s="5"/>
    </row>
    <row r="27" spans="1:9" ht="18" customHeight="1">
      <c r="A27" s="83" t="s">
        <v>205</v>
      </c>
      <c r="B27" s="83"/>
      <c r="C27" s="83"/>
      <c r="D27" s="83"/>
      <c r="E27" s="83"/>
      <c r="F27" s="83"/>
      <c r="G27" s="83"/>
      <c r="H27" s="83"/>
      <c r="I27" s="83"/>
    </row>
    <row r="28" spans="1:9" ht="25.5" customHeight="1">
      <c r="A28" s="82"/>
      <c r="B28" s="170" t="str">
        <f>IF(別紙!S26="はい","・都道府県から交付された「診療・検査医療機関（仮称）」の指定通知書",IF(別紙!O59="はい","・領収書等の証拠書類（領収書貼付用紙）",""))</f>
        <v/>
      </c>
      <c r="C28" s="170"/>
      <c r="D28" s="170"/>
      <c r="E28" s="170"/>
      <c r="F28" s="170"/>
      <c r="G28" s="170"/>
      <c r="H28" s="170"/>
      <c r="I28" s="83"/>
    </row>
    <row r="29" spans="1:9" ht="25.5" customHeight="1">
      <c r="A29" s="84"/>
      <c r="B29" s="170" t="str">
        <f>IF(OR(B28="",B28="・領収書等の証拠書類（領収書貼付用紙）"),"",IF(別紙!O59="はい","・領収書等の証拠書類",""))</f>
        <v/>
      </c>
      <c r="C29" s="170"/>
      <c r="D29" s="170"/>
      <c r="E29" s="170"/>
      <c r="F29" s="170"/>
      <c r="G29" s="170"/>
      <c r="H29" s="170"/>
      <c r="I29" s="83"/>
    </row>
    <row r="30" spans="1:9" ht="25.5" customHeight="1">
      <c r="A30" s="83"/>
      <c r="B30" s="169"/>
      <c r="C30" s="169"/>
      <c r="D30" s="169"/>
      <c r="E30" s="169"/>
      <c r="F30" s="169"/>
      <c r="G30" s="169"/>
      <c r="H30" s="169"/>
      <c r="I30" s="83"/>
    </row>
    <row r="31" spans="1:9" ht="25.5" customHeight="1">
      <c r="A31" s="83"/>
      <c r="B31" s="169"/>
      <c r="C31" s="169"/>
      <c r="D31" s="169"/>
      <c r="E31" s="169"/>
      <c r="F31" s="169"/>
      <c r="G31" s="169"/>
      <c r="H31" s="169"/>
      <c r="I31" s="83"/>
    </row>
    <row r="32" spans="1:9" ht="25.5" customHeight="1">
      <c r="A32" s="83"/>
      <c r="B32" s="169"/>
      <c r="C32" s="169"/>
      <c r="D32" s="169"/>
      <c r="E32" s="169"/>
      <c r="F32" s="169"/>
      <c r="G32" s="169"/>
      <c r="H32" s="169"/>
      <c r="I32" s="83"/>
    </row>
    <row r="33" spans="1:9" ht="18" customHeight="1">
      <c r="A33" s="83"/>
      <c r="B33" s="166"/>
      <c r="C33" s="166"/>
      <c r="D33" s="166"/>
      <c r="E33" s="166"/>
      <c r="F33" s="166"/>
      <c r="G33" s="166"/>
      <c r="H33" s="166"/>
      <c r="I33" s="83"/>
    </row>
  </sheetData>
  <sheetProtection password="E929" sheet="1" objects="1" scenarios="1" selectLockedCells="1"/>
  <mergeCells count="11">
    <mergeCell ref="C12:I12"/>
    <mergeCell ref="D11:I11"/>
    <mergeCell ref="F5:I5"/>
    <mergeCell ref="B30:H30"/>
    <mergeCell ref="B31:H31"/>
    <mergeCell ref="B32:H32"/>
    <mergeCell ref="B29:H29"/>
    <mergeCell ref="A17:I18"/>
    <mergeCell ref="A25:I25"/>
    <mergeCell ref="D23:G23"/>
    <mergeCell ref="B28:H28"/>
  </mergeCells>
  <phoneticPr fontId="2"/>
  <dataValidations xWindow="378" yWindow="826" count="3">
    <dataValidation allowBlank="1" showInputMessage="1" showErrorMessage="1" prompt="必要事項は、交付申請書別紙より自動転記されますので、転記された内容に間違いないか確認し、必要に応じて、添付文書の記載を修正や追加してください。_x000a__x000a_また、文書番号の発番が必要な場合のみ日付の上に記載してください。" sqref="D23:G23"/>
    <dataValidation allowBlank="1" showInputMessage="1" showErrorMessage="1" prompt="交付申請書別紙より自動転記されますので、別紙に必要項目を入力し、転記された内容に間違いないかご確認ください。_x000a__x000a__x000a_また、必要に応じて添付書類の記載の修正や追加、文書番号の追記_x000a_などしてください。" sqref="C11:I13 B28:H29"/>
    <dataValidation allowBlank="1" showErrorMessage="1" sqref="B32:H32"/>
  </dataValidations>
  <printOptions horizontalCentered="1"/>
  <pageMargins left="0.78740157480314965" right="0.78740157480314965" top="0.98425196850393704" bottom="0.98425196850393704" header="0.31496062992125984" footer="0.31496062992125984"/>
  <pageSetup paperSize="9" scale="85"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5"/>
  <sheetViews>
    <sheetView view="pageBreakPreview" zoomScaleNormal="100" zoomScaleSheetLayoutView="100" workbookViewId="0">
      <selection activeCell="R15" sqref="R15"/>
    </sheetView>
  </sheetViews>
  <sheetFormatPr defaultRowHeight="18.75"/>
  <cols>
    <col min="10" max="10" width="9" customWidth="1"/>
  </cols>
  <sheetData>
    <row r="1" spans="1:14" ht="19.5" customHeight="1">
      <c r="A1" s="81"/>
      <c r="B1" s="81"/>
      <c r="C1" s="81"/>
      <c r="D1" s="81"/>
      <c r="E1" s="81"/>
      <c r="F1" s="81"/>
      <c r="G1" s="81"/>
      <c r="H1" s="195" t="str">
        <f>IF(AND(別紙!S26="はい",OR(別紙!G24="無床診療所（医科）",別紙!G24="無床診療所（歯科）",別紙!P24&lt;=14)),"診療・検査医療機関","")</f>
        <v/>
      </c>
      <c r="I1" s="195"/>
      <c r="J1" s="195"/>
    </row>
    <row r="2" spans="1:14" ht="39.75">
      <c r="A2" s="209" t="s">
        <v>39</v>
      </c>
      <c r="B2" s="209"/>
      <c r="C2" s="209"/>
      <c r="D2" s="209"/>
      <c r="E2" s="209"/>
      <c r="F2" s="209"/>
      <c r="G2" s="209"/>
      <c r="H2" s="209"/>
      <c r="I2" s="209"/>
      <c r="J2" s="209"/>
      <c r="K2" s="8"/>
    </row>
    <row r="3" spans="1:14">
      <c r="A3" s="81"/>
      <c r="B3" s="81"/>
      <c r="C3" s="81"/>
      <c r="D3" s="81"/>
      <c r="E3" s="81"/>
      <c r="F3" s="81"/>
      <c r="G3" s="81"/>
      <c r="H3" s="81"/>
      <c r="I3" s="81"/>
      <c r="J3" s="81"/>
    </row>
    <row r="4" spans="1:14" ht="70.5" customHeight="1">
      <c r="A4" s="217" t="s">
        <v>246</v>
      </c>
      <c r="B4" s="218"/>
      <c r="C4" s="218"/>
      <c r="D4" s="218"/>
      <c r="E4" s="218"/>
      <c r="F4" s="218"/>
      <c r="G4" s="218"/>
      <c r="H4" s="218"/>
      <c r="I4" s="218"/>
      <c r="J4" s="218"/>
      <c r="L4" s="9"/>
    </row>
    <row r="5" spans="1:14">
      <c r="A5" s="81"/>
      <c r="B5" s="81"/>
      <c r="C5" s="81"/>
      <c r="D5" s="81"/>
      <c r="E5" s="81"/>
      <c r="F5" s="81"/>
      <c r="G5" s="81"/>
      <c r="H5" s="81"/>
      <c r="I5" s="81"/>
      <c r="J5" s="81"/>
    </row>
    <row r="6" spans="1:14" ht="80.25" customHeight="1">
      <c r="A6" s="81"/>
      <c r="B6" s="81"/>
      <c r="C6" s="81" t="s">
        <v>40</v>
      </c>
      <c r="D6" s="216" t="str">
        <f>IF(別紙!V57=0,"本様式の項目は、"&amp;CHAR(10)&amp;"別紙より転記されます",別紙!V57)</f>
        <v>（自動計算）</v>
      </c>
      <c r="E6" s="216"/>
      <c r="F6" s="216"/>
      <c r="G6" s="216"/>
      <c r="H6" s="81" t="s">
        <v>41</v>
      </c>
      <c r="I6" s="81"/>
      <c r="J6" s="81"/>
    </row>
    <row r="7" spans="1:14">
      <c r="A7" s="81"/>
      <c r="B7" s="81"/>
      <c r="C7" s="81"/>
      <c r="D7" s="81"/>
      <c r="E7" s="81"/>
      <c r="F7" s="81"/>
      <c r="G7" s="81"/>
      <c r="H7" s="81"/>
      <c r="I7" s="81"/>
      <c r="J7" s="81"/>
    </row>
    <row r="8" spans="1:14">
      <c r="A8" s="81" t="s">
        <v>42</v>
      </c>
      <c r="B8" s="81"/>
      <c r="C8" s="81"/>
      <c r="D8" s="81"/>
      <c r="E8" s="81"/>
      <c r="F8" s="81"/>
      <c r="G8" s="81"/>
      <c r="H8" s="81"/>
      <c r="I8" s="81"/>
      <c r="J8" s="81"/>
    </row>
    <row r="9" spans="1:14" ht="19.5" thickBot="1">
      <c r="A9" s="81"/>
      <c r="B9" s="81"/>
      <c r="C9" s="81"/>
      <c r="D9" s="81"/>
      <c r="E9" s="81"/>
      <c r="F9" s="81"/>
      <c r="G9" s="81"/>
      <c r="H9" s="81"/>
      <c r="I9" s="81"/>
      <c r="J9" s="81"/>
    </row>
    <row r="10" spans="1:14" ht="24">
      <c r="A10" s="219" t="s">
        <v>43</v>
      </c>
      <c r="B10" s="220"/>
      <c r="C10" s="205" t="str">
        <f>IF(別紙!D35=0,"別紙より転記",別紙!D35)</f>
        <v>別紙より転記</v>
      </c>
      <c r="D10" s="206"/>
      <c r="E10" s="207"/>
      <c r="F10" s="210" t="s">
        <v>49</v>
      </c>
      <c r="G10" s="211"/>
      <c r="H10" s="206" t="str">
        <f>IF(別紙!D35=0,"別紙より転記",別紙!D35)</f>
        <v>別紙より転記</v>
      </c>
      <c r="I10" s="206"/>
      <c r="J10" s="208"/>
    </row>
    <row r="11" spans="1:14" ht="24">
      <c r="A11" s="221" t="s">
        <v>44</v>
      </c>
      <c r="B11" s="222"/>
      <c r="C11" s="212" t="str">
        <f>IF(別紙!H36=0,"別紙より転記",別紙!H36)</f>
        <v>別紙より転記</v>
      </c>
      <c r="D11" s="197"/>
      <c r="E11" s="213"/>
      <c r="F11" s="214" t="s">
        <v>50</v>
      </c>
      <c r="G11" s="215"/>
      <c r="H11" s="197" t="str">
        <f>IF(別紙!W36=0,"別紙より転記",別紙!W36&amp;別紙!X36&amp;別紙!Y36&amp;別紙!Z36&amp;別紙!AA36&amp;別紙!AB36&amp;別紙!AC36&amp;別紙!AD36)</f>
        <v>別紙より転記</v>
      </c>
      <c r="I11" s="197"/>
      <c r="J11" s="198"/>
    </row>
    <row r="12" spans="1:14" ht="21.75" customHeight="1">
      <c r="A12" s="178" t="s">
        <v>51</v>
      </c>
      <c r="B12" s="196"/>
      <c r="C12" s="199" t="str">
        <f>IF(別紙!H37=0,"別紙より転記",別紙!H37)</f>
        <v>別紙より転記</v>
      </c>
      <c r="D12" s="200"/>
      <c r="E12" s="200"/>
      <c r="F12" s="200"/>
      <c r="G12" s="200"/>
      <c r="H12" s="200"/>
      <c r="I12" s="200"/>
      <c r="J12" s="201"/>
    </row>
    <row r="13" spans="1:14" ht="30.75" customHeight="1">
      <c r="A13" s="180" t="s">
        <v>45</v>
      </c>
      <c r="B13" s="181"/>
      <c r="C13" s="202" t="str">
        <f>IF(別紙!H38=0,"別紙より転記",別紙!H38)</f>
        <v>別紙より転記</v>
      </c>
      <c r="D13" s="203"/>
      <c r="E13" s="203"/>
      <c r="F13" s="203"/>
      <c r="G13" s="203"/>
      <c r="H13" s="203"/>
      <c r="I13" s="203"/>
      <c r="J13" s="204"/>
    </row>
    <row r="14" spans="1:14" ht="19.5">
      <c r="A14" s="178" t="s">
        <v>46</v>
      </c>
      <c r="B14" s="179"/>
      <c r="C14" s="186" t="str">
        <f>IF(別紙!D19=0,"別紙より転記","〒"&amp;別紙!D19&amp;別紙!E19&amp;別紙!F19&amp;別紙!G19&amp;別紙!H19&amp;別紙!I19&amp;別紙!J19&amp;別紙!K19)</f>
        <v>別紙より転記</v>
      </c>
      <c r="D14" s="187"/>
      <c r="E14" s="187"/>
      <c r="F14" s="187"/>
      <c r="G14" s="187"/>
      <c r="H14" s="187"/>
      <c r="I14" s="187"/>
      <c r="J14" s="188"/>
    </row>
    <row r="15" spans="1:14" ht="36" customHeight="1" thickBot="1">
      <c r="A15" s="180" t="s">
        <v>47</v>
      </c>
      <c r="B15" s="181"/>
      <c r="C15" s="189" t="str">
        <f>IF(別紙!L19=0,"別紙より転記",別紙!L19&amp;別紙!P19)</f>
        <v>別紙より転記</v>
      </c>
      <c r="D15" s="190"/>
      <c r="E15" s="190"/>
      <c r="F15" s="190"/>
      <c r="G15" s="190"/>
      <c r="H15" s="190"/>
      <c r="I15" s="190"/>
      <c r="J15" s="191"/>
      <c r="N15" s="10"/>
    </row>
    <row r="16" spans="1:14" ht="41.25" customHeight="1" thickBot="1">
      <c r="A16" s="182" t="s">
        <v>48</v>
      </c>
      <c r="B16" s="183"/>
      <c r="C16" s="192" t="str">
        <f>IF(別紙!H4=0,"別紙より転記",別紙!D4&amp;別紙!F4&amp;別紙!G4&amp;別紙!H4&amp;別紙!I4&amp;別紙!J4&amp;別紙!K4)</f>
        <v>別紙より転記</v>
      </c>
      <c r="D16" s="193"/>
      <c r="E16" s="194"/>
      <c r="F16" s="97"/>
      <c r="G16" s="98"/>
      <c r="H16" s="98"/>
      <c r="I16" s="98"/>
      <c r="J16" s="98"/>
      <c r="K16" s="10"/>
    </row>
    <row r="17" spans="1:10">
      <c r="A17" s="81"/>
      <c r="B17" s="81"/>
      <c r="C17" s="81"/>
      <c r="D17" s="81"/>
      <c r="E17" s="81"/>
      <c r="F17" s="99"/>
      <c r="G17" s="99"/>
      <c r="H17" s="99"/>
      <c r="I17" s="99"/>
      <c r="J17" s="99"/>
    </row>
    <row r="18" spans="1:10">
      <c r="A18" s="81"/>
      <c r="B18" s="81"/>
      <c r="C18" s="81"/>
      <c r="D18" s="81"/>
      <c r="E18" s="81"/>
      <c r="F18" s="81"/>
      <c r="G18" s="81"/>
      <c r="H18" s="81"/>
      <c r="I18" s="81"/>
      <c r="J18" s="81"/>
    </row>
    <row r="19" spans="1:10" ht="30" customHeight="1">
      <c r="A19" s="81"/>
      <c r="B19" s="81"/>
      <c r="C19" s="81"/>
      <c r="D19" s="100"/>
      <c r="E19" s="101" t="s">
        <v>54</v>
      </c>
      <c r="F19" s="184" t="str">
        <f>IF(別紙!Q9=0,"別紙より転記",別紙!Q9)</f>
        <v>別紙より転記</v>
      </c>
      <c r="G19" s="184"/>
      <c r="H19" s="184"/>
      <c r="I19" s="184"/>
      <c r="J19" s="184"/>
    </row>
    <row r="20" spans="1:10" ht="30" customHeight="1">
      <c r="A20" s="81"/>
      <c r="B20" s="81"/>
      <c r="C20" s="81"/>
      <c r="D20" s="81"/>
      <c r="E20" s="101" t="s">
        <v>55</v>
      </c>
      <c r="F20" s="185" t="str">
        <f>別紙!M12&amp;"　　印　　"</f>
        <v>　　印　　</v>
      </c>
      <c r="G20" s="185"/>
      <c r="H20" s="185"/>
      <c r="I20" s="185"/>
      <c r="J20" s="185"/>
    </row>
    <row r="21" spans="1:10">
      <c r="A21" s="81"/>
      <c r="B21" s="81"/>
      <c r="C21" s="81"/>
      <c r="D21" s="81"/>
      <c r="E21" s="81"/>
      <c r="F21" s="81"/>
      <c r="G21" s="81"/>
      <c r="H21" s="81"/>
      <c r="I21" s="81"/>
      <c r="J21" s="81"/>
    </row>
    <row r="22" spans="1:10">
      <c r="A22" s="81"/>
      <c r="B22" s="81"/>
      <c r="C22" s="81"/>
      <c r="D22" s="81"/>
      <c r="E22" s="81"/>
      <c r="F22" s="81"/>
      <c r="G22" s="81"/>
      <c r="H22" s="81"/>
      <c r="I22" s="81"/>
      <c r="J22" s="81"/>
    </row>
    <row r="23" spans="1:10">
      <c r="A23" s="81" t="s">
        <v>56</v>
      </c>
      <c r="B23" s="81"/>
      <c r="C23" s="81"/>
      <c r="D23" s="81"/>
      <c r="E23" s="81"/>
      <c r="F23" s="81"/>
      <c r="G23" s="81"/>
      <c r="H23" s="81"/>
      <c r="I23" s="81"/>
      <c r="J23" s="81"/>
    </row>
    <row r="24" spans="1:10">
      <c r="A24" s="81" t="s">
        <v>57</v>
      </c>
      <c r="B24" s="81"/>
      <c r="C24" s="81"/>
      <c r="D24" s="81"/>
      <c r="E24" s="81"/>
      <c r="F24" s="81"/>
      <c r="G24" s="81"/>
      <c r="H24" s="81"/>
      <c r="I24" s="81"/>
      <c r="J24" s="81"/>
    </row>
    <row r="25" spans="1:10">
      <c r="A25" s="81"/>
      <c r="B25" s="81"/>
      <c r="C25" s="81"/>
      <c r="D25" s="81"/>
      <c r="E25" s="81"/>
      <c r="F25" s="81"/>
      <c r="G25" s="81"/>
      <c r="H25" s="81"/>
      <c r="I25" s="81"/>
      <c r="J25" s="81"/>
    </row>
  </sheetData>
  <sheetProtection password="E929" sheet="1" objects="1" scenarios="1" selectLockedCells="1"/>
  <mergeCells count="24">
    <mergeCell ref="H1:J1"/>
    <mergeCell ref="A12:B12"/>
    <mergeCell ref="A13:B13"/>
    <mergeCell ref="H11:J11"/>
    <mergeCell ref="C12:J12"/>
    <mergeCell ref="C13:J13"/>
    <mergeCell ref="C10:E10"/>
    <mergeCell ref="H10:J10"/>
    <mergeCell ref="A2:J2"/>
    <mergeCell ref="F10:G10"/>
    <mergeCell ref="C11:E11"/>
    <mergeCell ref="F11:G11"/>
    <mergeCell ref="D6:G6"/>
    <mergeCell ref="A4:J4"/>
    <mergeCell ref="A10:B10"/>
    <mergeCell ref="A11:B11"/>
    <mergeCell ref="A14:B14"/>
    <mergeCell ref="A15:B15"/>
    <mergeCell ref="A16:B16"/>
    <mergeCell ref="F19:J19"/>
    <mergeCell ref="F20:J20"/>
    <mergeCell ref="C14:J14"/>
    <mergeCell ref="C15:J15"/>
    <mergeCell ref="C16:E16"/>
  </mergeCells>
  <phoneticPr fontId="2"/>
  <dataValidations xWindow="396" yWindow="800" count="7">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F20:J20"/>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C16:E16 F19:J19"/>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C13:J13 C14:J14 C15:J15"/>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H11:J11 C12:J12"/>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H10:J10 C11:E11"/>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C10:E10"/>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_x000a_" sqref="D6:G6"/>
  </dataValidation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1:AI103"/>
  <sheetViews>
    <sheetView showGridLines="0" view="pageBreakPreview" zoomScale="70" zoomScaleNormal="70" zoomScaleSheetLayoutView="70" zoomScalePageLayoutView="85" workbookViewId="0">
      <selection activeCell="F4" sqref="F4"/>
    </sheetView>
  </sheetViews>
  <sheetFormatPr defaultColWidth="9" defaultRowHeight="13.5"/>
  <cols>
    <col min="1" max="30" width="6.625" style="31" customWidth="1"/>
    <col min="31" max="16384" width="9" style="31"/>
  </cols>
  <sheetData>
    <row r="1" spans="1:32" ht="35.25" customHeight="1">
      <c r="A1" s="28" t="s">
        <v>64</v>
      </c>
      <c r="B1" s="29"/>
      <c r="C1" s="29"/>
      <c r="D1" s="29"/>
      <c r="E1" s="30"/>
      <c r="F1" s="30"/>
      <c r="G1" s="30"/>
      <c r="H1" s="30"/>
      <c r="I1" s="30"/>
      <c r="J1" s="30"/>
      <c r="K1" s="30"/>
      <c r="L1" s="30"/>
      <c r="M1" s="30"/>
      <c r="N1" s="30"/>
      <c r="O1" s="30"/>
      <c r="Q1" s="32"/>
      <c r="R1" s="32"/>
      <c r="S1" s="32"/>
      <c r="T1" s="32"/>
      <c r="U1" s="32"/>
      <c r="V1" s="32"/>
      <c r="W1" s="32"/>
      <c r="X1" s="32"/>
      <c r="Y1" s="32"/>
      <c r="Z1" s="32"/>
      <c r="AA1" s="32"/>
      <c r="AB1" s="32"/>
      <c r="AC1" s="32"/>
      <c r="AD1" s="155" t="s">
        <v>247</v>
      </c>
    </row>
    <row r="2" spans="1:32" ht="30.75" customHeight="1">
      <c r="A2" s="274" t="s">
        <v>237</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row>
    <row r="3" spans="1:32" ht="7.5" customHeight="1">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2" ht="39" customHeight="1">
      <c r="A4" s="231" t="s">
        <v>23</v>
      </c>
      <c r="B4" s="232"/>
      <c r="C4" s="233"/>
      <c r="D4" s="292" t="s">
        <v>235</v>
      </c>
      <c r="E4" s="293"/>
      <c r="F4" s="168"/>
      <c r="G4" s="167" t="s">
        <v>236</v>
      </c>
      <c r="H4" s="146"/>
      <c r="I4" s="150" t="s">
        <v>211</v>
      </c>
      <c r="J4" s="146"/>
      <c r="K4" s="150" t="s">
        <v>212</v>
      </c>
      <c r="L4" s="143"/>
      <c r="M4" s="143"/>
      <c r="N4" s="143"/>
      <c r="O4" s="143"/>
      <c r="P4" s="143"/>
      <c r="Q4" s="143"/>
      <c r="R4" s="34"/>
      <c r="S4" s="34"/>
      <c r="T4" s="34"/>
      <c r="U4" s="34"/>
      <c r="V4" s="34"/>
      <c r="W4" s="34"/>
      <c r="X4" s="35"/>
      <c r="Y4" s="35"/>
      <c r="Z4" s="35"/>
      <c r="AA4" s="35"/>
      <c r="AB4" s="35"/>
      <c r="AC4" s="35"/>
      <c r="AD4" s="90" t="s">
        <v>210</v>
      </c>
    </row>
    <row r="5" spans="1:32" ht="6" customHeight="1">
      <c r="A5" s="33"/>
      <c r="B5" s="34"/>
      <c r="C5" s="34"/>
      <c r="D5" s="290" t="str">
        <f>IF(OR(F4&lt;&gt;3,AND(F4=3,OR(H4&gt;9,H4&lt;4,AND(H4=4,J4&lt;9 )))),"申請期間外です"&amp;CHAR(10)&amp;"申請期間令和３年４月９日～９月30日","")</f>
        <v>申請期間外です
申請期間令和３年４月９日～９月30日</v>
      </c>
      <c r="E5" s="290"/>
      <c r="F5" s="290"/>
      <c r="G5" s="290"/>
      <c r="H5" s="290"/>
      <c r="I5" s="290"/>
      <c r="J5" s="290"/>
      <c r="K5" s="290"/>
      <c r="L5" s="34"/>
      <c r="M5" s="34"/>
      <c r="N5" s="34"/>
      <c r="O5" s="34"/>
      <c r="P5" s="34"/>
      <c r="Q5" s="34"/>
      <c r="R5" s="34"/>
      <c r="S5" s="34"/>
      <c r="T5" s="34"/>
      <c r="U5" s="291" t="str">
        <f>IF((COUNTBLANK(F4)+COUNTBLANK(H4)+COUNTBLANK(J4)+COUNTBLANK(D9:M9)+COUNTBLANK(Q9)+COUNTBLANK(D12)+COUNTBLANK(M12)+COUNTBLANK(D16)+COUNTBLANK(I16)+COUNTBLANK(N16)+COUNTBLANK(S16)+COUNTBLANK(D19:F19)+COUNTBLANK(H19:K19)+COUNTBLANK(L19)+COUNTBLANK(P19)+COUNTBLANK(G24)+IF(OR(G24="病院（医科）",G24="有床診療所（医科）"),COUNTBLANK(P24),0)+COUNTBLANK(AC24)+IF(OR(G24="病院（医科）",G24="有床診療所（医科）",G24="無床診療所（医科）"),COUNTBLANK(S26),0)+COUNTBLANK(P21)+COUNTBLANK(D35)+COUNTBLANK(N35:Q35)+COUNTBLANK(U35)+COUNTBLANK(AB35:AD35)+COUNTBLANK(H36)+COUNTBLANK(W36:AD36)+COUNTBLANK(H37)+COUNTBLANK(H38)+COUNTBLANK(G42)+COUNTBLANK(I42)+COUNTBLANK(K42)+COUNTBLANK(R42)+COUNTBLANK(T42)+COUNTBLANK(V42)+COUNTBLANK(G45:G53)+COUNTBLANK(V45:V53)+COUNTBLANK(Z55)+COUNTBLANK(O59)+COUNTBLANK(V63)+COUNTBLANK(V65)+COUNTBLANK(V67))&lt;&gt;0,"未入力の項目があります。",IF(G24="","未入力の項目があります。",IF(G25&lt;&gt;"","施設類型と病床数が一致しません。","")))</f>
        <v>未入力の項目があります。</v>
      </c>
      <c r="V5" s="291"/>
      <c r="W5" s="291"/>
      <c r="X5" s="291"/>
      <c r="Y5" s="291"/>
      <c r="Z5" s="291"/>
      <c r="AA5" s="291"/>
      <c r="AB5" s="291"/>
      <c r="AC5" s="291"/>
      <c r="AD5" s="34"/>
    </row>
    <row r="6" spans="1:32" ht="25.5" customHeight="1">
      <c r="A6" s="36" t="s">
        <v>59</v>
      </c>
      <c r="B6" s="37"/>
      <c r="C6" s="37"/>
      <c r="D6" s="290"/>
      <c r="E6" s="290"/>
      <c r="F6" s="290"/>
      <c r="G6" s="290"/>
      <c r="H6" s="290"/>
      <c r="I6" s="290"/>
      <c r="J6" s="290"/>
      <c r="K6" s="290"/>
      <c r="L6" s="37"/>
      <c r="M6" s="37"/>
      <c r="N6" s="37"/>
      <c r="O6" s="37"/>
      <c r="P6" s="37"/>
      <c r="Q6" s="37"/>
      <c r="R6" s="37"/>
      <c r="S6" s="37"/>
      <c r="T6" s="37"/>
      <c r="U6" s="291"/>
      <c r="V6" s="291"/>
      <c r="W6" s="291"/>
      <c r="X6" s="291"/>
      <c r="Y6" s="291"/>
      <c r="Z6" s="291"/>
      <c r="AA6" s="291"/>
      <c r="AB6" s="291"/>
      <c r="AC6" s="291"/>
      <c r="AD6" s="38"/>
    </row>
    <row r="7" spans="1:32" ht="23.25" customHeight="1">
      <c r="A7" s="39" t="s">
        <v>60</v>
      </c>
      <c r="B7" s="40"/>
      <c r="C7" s="40"/>
      <c r="D7" s="290"/>
      <c r="E7" s="290"/>
      <c r="F7" s="290"/>
      <c r="G7" s="290"/>
      <c r="H7" s="290"/>
      <c r="I7" s="290"/>
      <c r="J7" s="290"/>
      <c r="K7" s="290"/>
      <c r="L7" s="40"/>
      <c r="M7" s="40"/>
      <c r="N7" s="40"/>
      <c r="O7" s="40"/>
      <c r="P7" s="40"/>
      <c r="Q7" s="40"/>
      <c r="R7" s="40"/>
      <c r="S7" s="40"/>
      <c r="T7" s="40"/>
      <c r="U7" s="291"/>
      <c r="V7" s="291"/>
      <c r="W7" s="291"/>
      <c r="X7" s="291"/>
      <c r="Y7" s="291"/>
      <c r="Z7" s="291"/>
      <c r="AA7" s="291"/>
      <c r="AB7" s="291"/>
      <c r="AC7" s="291"/>
      <c r="AD7" s="40"/>
    </row>
    <row r="8" spans="1:32" ht="24" customHeight="1">
      <c r="A8" s="40"/>
      <c r="B8" s="40"/>
      <c r="C8" s="40"/>
      <c r="D8" s="41" t="s">
        <v>62</v>
      </c>
      <c r="E8" s="40"/>
      <c r="F8" s="40"/>
      <c r="G8" s="40"/>
      <c r="H8" s="40"/>
      <c r="I8" s="40"/>
      <c r="J8" s="40"/>
      <c r="K8" s="40"/>
      <c r="L8" s="40"/>
      <c r="M8" s="40"/>
      <c r="N8" s="40"/>
      <c r="O8" s="40"/>
      <c r="P8" s="40"/>
      <c r="Q8" s="40"/>
      <c r="R8" s="40"/>
      <c r="S8" s="40"/>
      <c r="T8" s="40"/>
      <c r="U8" s="40"/>
      <c r="V8" s="40"/>
      <c r="W8" s="40"/>
      <c r="X8" s="40"/>
      <c r="Y8" s="40"/>
      <c r="Z8" s="40"/>
      <c r="AA8" s="40"/>
      <c r="AB8" s="40"/>
      <c r="AC8" s="40"/>
    </row>
    <row r="9" spans="1:32" ht="21" customHeight="1">
      <c r="A9" s="276" t="s">
        <v>26</v>
      </c>
      <c r="B9" s="277"/>
      <c r="C9" s="277"/>
      <c r="D9" s="280"/>
      <c r="E9" s="282"/>
      <c r="F9" s="282"/>
      <c r="G9" s="282"/>
      <c r="H9" s="282"/>
      <c r="I9" s="282"/>
      <c r="J9" s="282"/>
      <c r="K9" s="282"/>
      <c r="L9" s="282"/>
      <c r="M9" s="284"/>
      <c r="N9" s="286" t="s">
        <v>0</v>
      </c>
      <c r="O9" s="287"/>
      <c r="P9" s="287"/>
      <c r="Q9" s="289"/>
      <c r="R9" s="289"/>
      <c r="S9" s="289"/>
      <c r="T9" s="289"/>
      <c r="U9" s="289"/>
      <c r="V9" s="289"/>
      <c r="W9" s="289"/>
      <c r="X9" s="289"/>
      <c r="Y9" s="289"/>
      <c r="Z9" s="289"/>
      <c r="AA9" s="289"/>
      <c r="AB9" s="289"/>
      <c r="AC9" s="289"/>
      <c r="AD9" s="289"/>
    </row>
    <row r="10" spans="1:32" ht="21" customHeight="1">
      <c r="A10" s="278"/>
      <c r="B10" s="279"/>
      <c r="C10" s="279"/>
      <c r="D10" s="281"/>
      <c r="E10" s="283"/>
      <c r="F10" s="283"/>
      <c r="G10" s="283"/>
      <c r="H10" s="283"/>
      <c r="I10" s="283"/>
      <c r="J10" s="283"/>
      <c r="K10" s="283"/>
      <c r="L10" s="283"/>
      <c r="M10" s="285"/>
      <c r="N10" s="288"/>
      <c r="O10" s="288"/>
      <c r="P10" s="288"/>
      <c r="Q10" s="289"/>
      <c r="R10" s="289"/>
      <c r="S10" s="289"/>
      <c r="T10" s="289"/>
      <c r="U10" s="289"/>
      <c r="V10" s="289"/>
      <c r="W10" s="289"/>
      <c r="X10" s="289"/>
      <c r="Y10" s="289"/>
      <c r="Z10" s="289"/>
      <c r="AA10" s="289"/>
      <c r="AB10" s="289"/>
      <c r="AC10" s="289"/>
      <c r="AD10" s="289"/>
    </row>
    <row r="11" spans="1:32" ht="7.5" customHeight="1">
      <c r="A11" s="42"/>
      <c r="B11" s="42"/>
      <c r="C11" s="42"/>
      <c r="D11" s="42"/>
      <c r="E11" s="43"/>
      <c r="F11" s="43"/>
      <c r="G11" s="43"/>
      <c r="H11" s="43"/>
      <c r="I11" s="43"/>
      <c r="J11" s="43"/>
      <c r="K11" s="43"/>
      <c r="L11" s="43"/>
      <c r="M11" s="43"/>
      <c r="N11" s="43"/>
      <c r="O11" s="43"/>
      <c r="P11" s="44"/>
      <c r="Q11" s="44"/>
      <c r="R11" s="44"/>
      <c r="S11" s="42"/>
      <c r="T11" s="42"/>
      <c r="U11" s="42"/>
      <c r="V11" s="42"/>
      <c r="W11" s="42"/>
      <c r="X11" s="42"/>
      <c r="Y11" s="42"/>
      <c r="Z11" s="42"/>
      <c r="AA11" s="42"/>
      <c r="AB11" s="42"/>
      <c r="AC11" s="42"/>
      <c r="AD11" s="42"/>
    </row>
    <row r="12" spans="1:32" ht="20.25" customHeight="1">
      <c r="A12" s="261" t="s">
        <v>52</v>
      </c>
      <c r="B12" s="262"/>
      <c r="C12" s="263"/>
      <c r="D12" s="243"/>
      <c r="E12" s="244"/>
      <c r="F12" s="244"/>
      <c r="G12" s="244"/>
      <c r="H12" s="244"/>
      <c r="I12" s="245"/>
      <c r="J12" s="261" t="s">
        <v>53</v>
      </c>
      <c r="K12" s="262"/>
      <c r="L12" s="263"/>
      <c r="M12" s="243"/>
      <c r="N12" s="244"/>
      <c r="O12" s="244"/>
      <c r="P12" s="244"/>
      <c r="Q12" s="244"/>
      <c r="R12" s="245"/>
      <c r="S12" s="44"/>
      <c r="T12" s="44"/>
      <c r="U12" s="42"/>
      <c r="V12" s="42"/>
      <c r="W12" s="42"/>
      <c r="X12" s="42"/>
      <c r="Y12" s="42"/>
      <c r="Z12" s="42"/>
      <c r="AA12" s="42"/>
      <c r="AB12" s="42"/>
      <c r="AC12" s="42"/>
      <c r="AD12" s="42"/>
      <c r="AE12" s="42"/>
      <c r="AF12" s="42"/>
    </row>
    <row r="13" spans="1:32" ht="20.25" customHeight="1">
      <c r="A13" s="264"/>
      <c r="B13" s="265"/>
      <c r="C13" s="266"/>
      <c r="D13" s="246"/>
      <c r="E13" s="247"/>
      <c r="F13" s="247"/>
      <c r="G13" s="247"/>
      <c r="H13" s="247"/>
      <c r="I13" s="248"/>
      <c r="J13" s="264"/>
      <c r="K13" s="265"/>
      <c r="L13" s="266"/>
      <c r="M13" s="246"/>
      <c r="N13" s="247"/>
      <c r="O13" s="247"/>
      <c r="P13" s="247"/>
      <c r="Q13" s="247"/>
      <c r="R13" s="248"/>
      <c r="S13" s="44"/>
      <c r="T13" s="44"/>
      <c r="U13" s="42"/>
      <c r="V13" s="42"/>
      <c r="W13" s="42"/>
      <c r="X13" s="42"/>
      <c r="Y13" s="42"/>
      <c r="Z13" s="42"/>
      <c r="AA13" s="42"/>
      <c r="AB13" s="42"/>
      <c r="AC13" s="42"/>
      <c r="AD13" s="42"/>
      <c r="AE13" s="42"/>
      <c r="AF13" s="42"/>
    </row>
    <row r="14" spans="1:32" s="47" customFormat="1" ht="6.75" customHeight="1">
      <c r="A14" s="45"/>
      <c r="B14" s="45"/>
      <c r="C14" s="45"/>
      <c r="D14" s="46"/>
      <c r="E14" s="46"/>
      <c r="F14" s="46"/>
      <c r="G14" s="46"/>
      <c r="H14" s="46"/>
      <c r="I14" s="45"/>
      <c r="J14" s="45"/>
      <c r="K14" s="45"/>
      <c r="L14" s="46"/>
      <c r="M14" s="46"/>
      <c r="N14" s="46"/>
      <c r="O14" s="46"/>
      <c r="P14" s="46"/>
      <c r="Q14" s="44"/>
      <c r="R14" s="44"/>
      <c r="S14" s="42"/>
      <c r="T14" s="42"/>
      <c r="U14" s="42"/>
      <c r="V14" s="42"/>
      <c r="W14" s="42"/>
      <c r="X14" s="42"/>
      <c r="Y14" s="42"/>
      <c r="Z14" s="42"/>
      <c r="AA14" s="42"/>
      <c r="AB14" s="42"/>
      <c r="AC14" s="42"/>
      <c r="AD14" s="42"/>
    </row>
    <row r="15" spans="1:32" s="47" customFormat="1" ht="20.25" customHeight="1">
      <c r="A15" s="267" t="s">
        <v>17</v>
      </c>
      <c r="B15" s="267"/>
      <c r="C15" s="267"/>
      <c r="D15" s="267" t="s">
        <v>18</v>
      </c>
      <c r="E15" s="267"/>
      <c r="F15" s="267"/>
      <c r="G15" s="267"/>
      <c r="H15" s="267"/>
      <c r="I15" s="267" t="s">
        <v>19</v>
      </c>
      <c r="J15" s="267"/>
      <c r="K15" s="267"/>
      <c r="L15" s="267"/>
      <c r="M15" s="267"/>
      <c r="N15" s="267" t="s">
        <v>20</v>
      </c>
      <c r="O15" s="267"/>
      <c r="P15" s="267"/>
      <c r="Q15" s="267"/>
      <c r="R15" s="267"/>
      <c r="S15" s="267" t="s">
        <v>21</v>
      </c>
      <c r="T15" s="267"/>
      <c r="U15" s="267"/>
      <c r="V15" s="267"/>
      <c r="W15" s="267"/>
      <c r="X15" s="267"/>
      <c r="Y15" s="267"/>
      <c r="Z15" s="267"/>
      <c r="AA15" s="267"/>
      <c r="AB15" s="267"/>
      <c r="AC15" s="267"/>
      <c r="AD15" s="267"/>
    </row>
    <row r="16" spans="1:32" s="47" customFormat="1" ht="38.25" customHeight="1">
      <c r="A16" s="267"/>
      <c r="B16" s="267"/>
      <c r="C16" s="267"/>
      <c r="D16" s="272"/>
      <c r="E16" s="272"/>
      <c r="F16" s="272"/>
      <c r="G16" s="272"/>
      <c r="H16" s="272"/>
      <c r="I16" s="255"/>
      <c r="J16" s="256"/>
      <c r="K16" s="256"/>
      <c r="L16" s="256"/>
      <c r="M16" s="257"/>
      <c r="N16" s="255"/>
      <c r="O16" s="256"/>
      <c r="P16" s="256"/>
      <c r="Q16" s="256"/>
      <c r="R16" s="257"/>
      <c r="S16" s="258"/>
      <c r="T16" s="259"/>
      <c r="U16" s="259"/>
      <c r="V16" s="259"/>
      <c r="W16" s="259"/>
      <c r="X16" s="259"/>
      <c r="Y16" s="259"/>
      <c r="Z16" s="259"/>
      <c r="AA16" s="259"/>
      <c r="AB16" s="259"/>
      <c r="AC16" s="259"/>
      <c r="AD16" s="260"/>
    </row>
    <row r="17" spans="1:35" ht="7.5" customHeight="1">
      <c r="A17" s="42"/>
      <c r="B17" s="42"/>
      <c r="C17" s="42"/>
      <c r="D17" s="42"/>
      <c r="E17" s="43"/>
      <c r="F17" s="43"/>
      <c r="G17" s="43"/>
      <c r="H17" s="43"/>
      <c r="I17" s="43"/>
      <c r="J17" s="43"/>
      <c r="K17" s="43"/>
      <c r="L17" s="43"/>
      <c r="M17" s="43"/>
      <c r="N17" s="48"/>
      <c r="O17" s="43"/>
      <c r="P17" s="44"/>
      <c r="Q17" s="44"/>
      <c r="R17" s="44"/>
      <c r="S17" s="42"/>
      <c r="T17" s="42"/>
      <c r="U17" s="42"/>
      <c r="V17" s="42"/>
      <c r="W17" s="42"/>
      <c r="X17" s="42"/>
      <c r="Y17" s="42"/>
      <c r="Z17" s="42"/>
      <c r="AA17" s="42"/>
      <c r="AB17" s="42"/>
      <c r="AC17" s="42"/>
      <c r="AD17" s="42"/>
    </row>
    <row r="18" spans="1:35" ht="20.25" customHeight="1">
      <c r="A18" s="249" t="s">
        <v>1</v>
      </c>
      <c r="B18" s="250"/>
      <c r="C18" s="251"/>
      <c r="D18" s="230" t="s">
        <v>15</v>
      </c>
      <c r="E18" s="273"/>
      <c r="F18" s="273"/>
      <c r="G18" s="273"/>
      <c r="H18" s="273"/>
      <c r="I18" s="273"/>
      <c r="J18" s="273"/>
      <c r="K18" s="228"/>
      <c r="L18" s="231" t="s">
        <v>24</v>
      </c>
      <c r="M18" s="232"/>
      <c r="N18" s="232"/>
      <c r="O18" s="233"/>
      <c r="P18" s="229" t="s">
        <v>25</v>
      </c>
      <c r="Q18" s="229"/>
      <c r="R18" s="229"/>
      <c r="S18" s="229"/>
      <c r="T18" s="229"/>
      <c r="U18" s="229"/>
      <c r="V18" s="229"/>
      <c r="W18" s="229"/>
      <c r="X18" s="229"/>
      <c r="Y18" s="229"/>
      <c r="Z18" s="229"/>
      <c r="AA18" s="229"/>
      <c r="AB18" s="229"/>
      <c r="AC18" s="229"/>
      <c r="AD18" s="229"/>
    </row>
    <row r="19" spans="1:35" ht="38.25" customHeight="1">
      <c r="A19" s="252"/>
      <c r="B19" s="253"/>
      <c r="C19" s="254"/>
      <c r="D19" s="147"/>
      <c r="E19" s="148"/>
      <c r="F19" s="149"/>
      <c r="G19" s="105" t="s">
        <v>22</v>
      </c>
      <c r="H19" s="147"/>
      <c r="I19" s="148"/>
      <c r="J19" s="148"/>
      <c r="K19" s="149"/>
      <c r="L19" s="269"/>
      <c r="M19" s="270"/>
      <c r="N19" s="270"/>
      <c r="O19" s="271"/>
      <c r="P19" s="268"/>
      <c r="Q19" s="268"/>
      <c r="R19" s="268"/>
      <c r="S19" s="268"/>
      <c r="T19" s="268"/>
      <c r="U19" s="268"/>
      <c r="V19" s="268"/>
      <c r="W19" s="268"/>
      <c r="X19" s="268"/>
      <c r="Y19" s="268"/>
      <c r="Z19" s="268"/>
      <c r="AA19" s="268"/>
      <c r="AB19" s="268"/>
      <c r="AC19" s="268"/>
      <c r="AD19" s="268"/>
    </row>
    <row r="20" spans="1:35" ht="7.5" customHeight="1">
      <c r="A20" s="49"/>
      <c r="B20" s="49"/>
      <c r="C20" s="49"/>
      <c r="D20" s="49"/>
      <c r="E20" s="50"/>
      <c r="F20" s="50"/>
      <c r="G20" s="50"/>
      <c r="H20" s="50"/>
      <c r="I20" s="50"/>
      <c r="J20" s="50"/>
      <c r="K20" s="50"/>
      <c r="L20" s="50"/>
      <c r="M20" s="50"/>
      <c r="N20" s="50"/>
      <c r="O20" s="50"/>
      <c r="P20" s="44"/>
      <c r="Q20" s="44"/>
      <c r="R20" s="44"/>
      <c r="S20" s="42"/>
      <c r="T20" s="49"/>
      <c r="U20" s="49"/>
      <c r="V20" s="49"/>
      <c r="W20" s="49"/>
      <c r="X20" s="49"/>
      <c r="Y20" s="49"/>
      <c r="Z20" s="49"/>
      <c r="AA20" s="49"/>
      <c r="AB20" s="49"/>
      <c r="AC20" s="49"/>
      <c r="AD20" s="49"/>
    </row>
    <row r="21" spans="1:35" ht="40.5" customHeight="1">
      <c r="A21" s="316" t="s">
        <v>240</v>
      </c>
      <c r="B21" s="317"/>
      <c r="C21" s="317"/>
      <c r="D21" s="317"/>
      <c r="E21" s="317"/>
      <c r="F21" s="317"/>
      <c r="G21" s="317"/>
      <c r="H21" s="317"/>
      <c r="I21" s="317"/>
      <c r="J21" s="317"/>
      <c r="K21" s="317"/>
      <c r="L21" s="317"/>
      <c r="M21" s="317"/>
      <c r="N21" s="317"/>
      <c r="O21" s="318"/>
      <c r="P21" s="335"/>
      <c r="Q21" s="336"/>
      <c r="R21" s="337" t="s">
        <v>241</v>
      </c>
      <c r="S21" s="338"/>
      <c r="T21" s="338"/>
      <c r="U21" s="338"/>
      <c r="V21" s="338"/>
      <c r="W21" s="338"/>
      <c r="X21" s="338"/>
      <c r="Y21" s="338"/>
      <c r="Z21" s="338"/>
      <c r="AA21" s="338"/>
      <c r="AB21" s="338"/>
      <c r="AC21" s="338"/>
      <c r="AD21" s="338"/>
      <c r="AE21" s="152"/>
      <c r="AF21" s="152"/>
    </row>
    <row r="22" spans="1:35" s="47" customFormat="1" ht="6" customHeight="1">
      <c r="A22" s="94"/>
      <c r="B22" s="94"/>
      <c r="C22" s="94"/>
      <c r="D22" s="94"/>
      <c r="E22" s="94"/>
      <c r="F22" s="94"/>
      <c r="G22" s="94"/>
      <c r="H22" s="94"/>
      <c r="I22" s="94"/>
      <c r="J22" s="94"/>
      <c r="K22" s="94"/>
      <c r="L22" s="94"/>
      <c r="M22" s="154"/>
      <c r="N22" s="154"/>
      <c r="O22" s="56"/>
      <c r="P22" s="56"/>
      <c r="Q22" s="56"/>
      <c r="R22" s="56"/>
      <c r="S22" s="56"/>
      <c r="T22" s="56"/>
      <c r="U22" s="56"/>
      <c r="V22" s="56"/>
      <c r="W22" s="57"/>
      <c r="X22" s="57"/>
      <c r="Y22" s="57"/>
      <c r="Z22" s="57"/>
      <c r="AA22" s="57"/>
      <c r="AB22" s="57"/>
      <c r="AC22" s="57"/>
      <c r="AD22" s="57"/>
    </row>
    <row r="23" spans="1:35" ht="27" customHeight="1">
      <c r="A23" s="151" t="s">
        <v>248</v>
      </c>
      <c r="B23" s="49"/>
      <c r="C23" s="49"/>
      <c r="D23" s="49"/>
      <c r="E23" s="50"/>
      <c r="F23" s="50"/>
      <c r="G23" s="50"/>
      <c r="H23" s="50"/>
      <c r="I23" s="50"/>
      <c r="J23" s="50"/>
      <c r="K23" s="50"/>
      <c r="L23" s="50"/>
      <c r="M23" s="50"/>
      <c r="N23" s="50"/>
      <c r="O23" s="50"/>
      <c r="P23" s="44"/>
      <c r="Q23" s="44"/>
      <c r="R23" s="44"/>
      <c r="S23" s="42"/>
      <c r="T23" s="49"/>
      <c r="U23" s="49"/>
      <c r="V23" s="49"/>
      <c r="W23" s="49"/>
      <c r="X23" s="49"/>
      <c r="Y23" s="49"/>
      <c r="Z23" s="49"/>
      <c r="AA23" s="49"/>
      <c r="AB23" s="49"/>
      <c r="AC23" s="49"/>
      <c r="AD23" s="49"/>
    </row>
    <row r="24" spans="1:35" ht="42" customHeight="1">
      <c r="A24" s="298" t="s">
        <v>3</v>
      </c>
      <c r="B24" s="299"/>
      <c r="C24" s="299"/>
      <c r="D24" s="299"/>
      <c r="E24" s="299"/>
      <c r="F24" s="299"/>
      <c r="G24" s="289"/>
      <c r="H24" s="289"/>
      <c r="I24" s="289"/>
      <c r="J24" s="289"/>
      <c r="K24" s="289"/>
      <c r="L24" s="230" t="s">
        <v>216</v>
      </c>
      <c r="M24" s="273"/>
      <c r="N24" s="273"/>
      <c r="O24" s="228"/>
      <c r="P24" s="297"/>
      <c r="Q24" s="297"/>
      <c r="R24" s="297"/>
      <c r="S24" s="297"/>
      <c r="T24" s="294" t="s">
        <v>118</v>
      </c>
      <c r="U24" s="295"/>
      <c r="V24" s="295"/>
      <c r="W24" s="295"/>
      <c r="X24" s="295"/>
      <c r="Y24" s="295"/>
      <c r="Z24" s="295"/>
      <c r="AA24" s="295"/>
      <c r="AB24" s="296"/>
      <c r="AC24" s="289"/>
      <c r="AD24" s="289"/>
    </row>
    <row r="25" spans="1:35" s="54" customFormat="1" ht="16.5" customHeight="1">
      <c r="A25" s="51"/>
      <c r="B25" s="42"/>
      <c r="C25" s="42"/>
      <c r="D25" s="42"/>
      <c r="E25" s="42"/>
      <c r="F25" s="42"/>
      <c r="G25" s="355" t="str">
        <f>IF(AND(P24="",OR(G24="病院（医科）",G24="有床診療所（医科）")),"病床数を入力して下さい。",IF(AND(P24&lt;20,G24="病院（医科）"),"病床数が、類型と一致しません。",IF(AND(P24&gt;19,G24="有床診療所（医科）"),"病床数が、類型と一致しません。",IF(AND(P24&gt;0,G24="無床診療所（医科）"),"病床数が、類型と一致しません。",""))))</f>
        <v/>
      </c>
      <c r="H25" s="355"/>
      <c r="I25" s="355"/>
      <c r="J25" s="355"/>
      <c r="K25" s="355"/>
      <c r="L25" s="153"/>
      <c r="M25" s="43"/>
      <c r="N25" s="52"/>
      <c r="O25" s="300" t="s">
        <v>249</v>
      </c>
      <c r="P25" s="300"/>
      <c r="Q25" s="300"/>
      <c r="R25" s="300"/>
      <c r="S25" s="300"/>
      <c r="T25" s="300"/>
      <c r="U25" s="52"/>
      <c r="V25" s="52"/>
      <c r="W25" s="52"/>
      <c r="X25" s="53"/>
      <c r="Y25" s="53"/>
      <c r="Z25" s="53"/>
      <c r="AA25" s="53"/>
      <c r="AB25" s="53"/>
      <c r="AC25" s="53"/>
      <c r="AD25" s="53"/>
    </row>
    <row r="26" spans="1:35" ht="40.5" customHeight="1">
      <c r="A26" s="316" t="s">
        <v>250</v>
      </c>
      <c r="B26" s="317"/>
      <c r="C26" s="317"/>
      <c r="D26" s="317"/>
      <c r="E26" s="317"/>
      <c r="F26" s="317"/>
      <c r="G26" s="317"/>
      <c r="H26" s="317"/>
      <c r="I26" s="317"/>
      <c r="J26" s="317"/>
      <c r="K26" s="317"/>
      <c r="L26" s="317"/>
      <c r="M26" s="317"/>
      <c r="N26" s="317"/>
      <c r="O26" s="317"/>
      <c r="P26" s="317"/>
      <c r="Q26" s="317"/>
      <c r="R26" s="318"/>
      <c r="S26" s="356"/>
      <c r="T26" s="356"/>
      <c r="U26" s="337" t="s">
        <v>251</v>
      </c>
      <c r="V26" s="338"/>
      <c r="W26" s="338"/>
      <c r="X26" s="338"/>
      <c r="Y26" s="338"/>
      <c r="Z26" s="338"/>
      <c r="AA26" s="338"/>
      <c r="AB26" s="338"/>
      <c r="AC26" s="338"/>
      <c r="AD26" s="338"/>
      <c r="AE26" s="338"/>
      <c r="AF26" s="152"/>
      <c r="AG26" s="152"/>
      <c r="AH26" s="152"/>
      <c r="AI26" s="152"/>
    </row>
    <row r="27" spans="1:35" ht="14.25" customHeight="1">
      <c r="A27" s="49"/>
      <c r="B27" s="49"/>
      <c r="C27" s="49"/>
      <c r="D27" s="49"/>
      <c r="E27" s="50"/>
      <c r="F27" s="50"/>
      <c r="G27" s="50"/>
      <c r="H27" s="50"/>
      <c r="I27" s="50"/>
      <c r="J27" s="50"/>
      <c r="K27" s="50"/>
      <c r="L27" s="50"/>
      <c r="M27" s="50"/>
      <c r="N27" s="50"/>
      <c r="O27" s="50"/>
      <c r="P27" s="44"/>
      <c r="Q27" s="44"/>
      <c r="R27" s="44"/>
      <c r="S27" s="42"/>
      <c r="T27" s="49"/>
      <c r="U27" s="49"/>
      <c r="V27" s="49"/>
      <c r="W27" s="57"/>
      <c r="X27" s="57"/>
      <c r="Y27" s="57"/>
      <c r="Z27" s="57"/>
      <c r="AA27" s="57"/>
      <c r="AB27" s="57"/>
      <c r="AC27" s="57"/>
      <c r="AD27" s="57"/>
    </row>
    <row r="28" spans="1:35" ht="23.25" customHeight="1">
      <c r="A28" s="89" t="s">
        <v>232</v>
      </c>
      <c r="B28" s="49"/>
      <c r="C28" s="49"/>
      <c r="D28" s="49"/>
      <c r="E28" s="88"/>
      <c r="F28" s="50"/>
      <c r="G28" s="50"/>
      <c r="H28" s="50"/>
      <c r="I28" s="50"/>
      <c r="J28" s="50"/>
      <c r="K28" s="50"/>
      <c r="L28" s="50"/>
      <c r="M28" s="50"/>
      <c r="N28" s="50"/>
      <c r="O28" s="50"/>
      <c r="P28" s="44"/>
      <c r="Q28" s="44"/>
      <c r="R28" s="44"/>
      <c r="S28" s="42"/>
      <c r="T28" s="49"/>
      <c r="U28" s="49"/>
      <c r="V28" s="49"/>
      <c r="W28" s="49"/>
      <c r="X28" s="49"/>
      <c r="Y28" s="49"/>
      <c r="Z28" s="49"/>
      <c r="AA28" s="49"/>
      <c r="AB28" s="49"/>
      <c r="AC28" s="49"/>
      <c r="AD28" s="49"/>
    </row>
    <row r="29" spans="1:35" ht="3.75" customHeight="1">
      <c r="A29" s="58"/>
      <c r="B29" s="49"/>
      <c r="C29" s="49"/>
      <c r="D29" s="49"/>
      <c r="E29" s="50"/>
      <c r="F29" s="50"/>
      <c r="G29" s="50"/>
      <c r="H29" s="50"/>
      <c r="I29" s="50"/>
      <c r="J29" s="50"/>
      <c r="K29" s="50"/>
      <c r="L29" s="50"/>
      <c r="M29" s="50"/>
      <c r="N29" s="50"/>
      <c r="O29" s="50"/>
      <c r="P29" s="44"/>
      <c r="Q29" s="44"/>
      <c r="R29" s="44"/>
      <c r="S29" s="42"/>
      <c r="T29" s="49"/>
      <c r="U29" s="49"/>
      <c r="V29" s="49"/>
      <c r="W29" s="49"/>
      <c r="X29" s="49"/>
      <c r="Y29" s="49"/>
      <c r="Z29" s="49"/>
      <c r="AA29" s="49"/>
      <c r="AB29" s="49"/>
      <c r="AC29" s="49"/>
      <c r="AD29" s="49"/>
    </row>
    <row r="30" spans="1:35" s="47" customFormat="1" ht="41.25" customHeight="1">
      <c r="A30" s="343" t="s">
        <v>218</v>
      </c>
      <c r="B30" s="344"/>
      <c r="C30" s="344"/>
      <c r="D30" s="344"/>
      <c r="E30" s="344"/>
      <c r="F30" s="344"/>
      <c r="G30" s="344"/>
      <c r="H30" s="344"/>
      <c r="I30" s="345"/>
      <c r="J30" s="304" t="str">
        <f>IF(G24="","（自動計算）",IF((100-IF(G24="有床診療所（医科）",25+5*P24,IF(G24="無床診療所（医科）",25)))*10000&gt;0,(100-IF(G24="有床診療所（医科）",25+5*P24,IF(G24="無床診療所（医科）",25)))*10000,0))</f>
        <v>（自動計算）</v>
      </c>
      <c r="K30" s="304"/>
      <c r="L30" s="304"/>
      <c r="M30" s="304"/>
      <c r="N30" s="304"/>
      <c r="O30" s="304"/>
      <c r="P30" s="304"/>
      <c r="Q30" s="304"/>
      <c r="R30" s="61"/>
      <c r="S30" s="61"/>
      <c r="T30" s="61"/>
      <c r="U30" s="61"/>
      <c r="V30" s="61"/>
      <c r="W30" s="61"/>
      <c r="X30" s="61"/>
      <c r="Y30" s="61"/>
      <c r="Z30" s="61"/>
      <c r="AA30" s="61"/>
      <c r="AB30" s="61"/>
      <c r="AC30" s="61"/>
      <c r="AD30" s="61"/>
      <c r="AE30" s="56"/>
      <c r="AF30" s="56"/>
      <c r="AG30" s="56"/>
      <c r="AH30" s="56"/>
    </row>
    <row r="31" spans="1:35" ht="6.7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row>
    <row r="32" spans="1:35" s="47" customFormat="1" ht="8.25" customHeight="1">
      <c r="A32" s="51"/>
      <c r="B32" s="42"/>
      <c r="C32" s="42"/>
      <c r="D32" s="42"/>
      <c r="E32" s="42"/>
      <c r="F32" s="42"/>
      <c r="G32" s="52"/>
      <c r="H32" s="52"/>
      <c r="I32" s="52"/>
      <c r="J32" s="52"/>
      <c r="K32" s="52"/>
      <c r="L32" s="52"/>
      <c r="M32" s="43"/>
      <c r="N32" s="52"/>
      <c r="O32" s="52"/>
      <c r="P32" s="52"/>
      <c r="Q32" s="52"/>
      <c r="R32" s="52"/>
      <c r="S32" s="52"/>
      <c r="T32" s="52"/>
      <c r="U32" s="52"/>
      <c r="V32" s="52"/>
      <c r="W32" s="52"/>
      <c r="X32" s="53"/>
      <c r="Y32" s="53"/>
      <c r="Z32" s="53"/>
      <c r="AA32" s="53"/>
      <c r="AB32" s="53"/>
      <c r="AC32" s="53"/>
      <c r="AD32" s="53"/>
    </row>
    <row r="33" spans="1:34" ht="27.75" customHeight="1">
      <c r="A33" s="224" t="s">
        <v>61</v>
      </c>
      <c r="B33" s="319"/>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row>
    <row r="34" spans="1:34" s="47" customFormat="1" ht="6.75" customHeight="1">
      <c r="A34" s="62"/>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row>
    <row r="35" spans="1:34" s="64" customFormat="1" ht="40.5" customHeight="1">
      <c r="A35" s="298" t="s">
        <v>32</v>
      </c>
      <c r="B35" s="298"/>
      <c r="C35" s="231"/>
      <c r="D35" s="289"/>
      <c r="E35" s="289"/>
      <c r="F35" s="289"/>
      <c r="G35" s="289"/>
      <c r="H35" s="289"/>
      <c r="I35" s="289"/>
      <c r="J35" s="289"/>
      <c r="K35" s="273" t="s">
        <v>27</v>
      </c>
      <c r="L35" s="273"/>
      <c r="M35" s="273"/>
      <c r="N35" s="117"/>
      <c r="O35" s="118"/>
      <c r="P35" s="118"/>
      <c r="Q35" s="119"/>
      <c r="R35" s="228" t="s">
        <v>28</v>
      </c>
      <c r="S35" s="229"/>
      <c r="T35" s="230"/>
      <c r="U35" s="272"/>
      <c r="V35" s="272"/>
      <c r="W35" s="272"/>
      <c r="X35" s="272"/>
      <c r="Y35" s="228" t="s">
        <v>29</v>
      </c>
      <c r="Z35" s="229"/>
      <c r="AA35" s="230"/>
      <c r="AB35" s="117"/>
      <c r="AC35" s="118"/>
      <c r="AD35" s="119"/>
    </row>
    <row r="36" spans="1:34" ht="45" customHeight="1">
      <c r="A36" s="346" t="s">
        <v>177</v>
      </c>
      <c r="B36" s="346"/>
      <c r="C36" s="346"/>
      <c r="D36" s="346"/>
      <c r="E36" s="346"/>
      <c r="F36" s="346"/>
      <c r="G36" s="252"/>
      <c r="H36" s="308"/>
      <c r="I36" s="309"/>
      <c r="J36" s="309"/>
      <c r="K36" s="309"/>
      <c r="L36" s="309"/>
      <c r="M36" s="310"/>
      <c r="N36" s="339" t="s">
        <v>215</v>
      </c>
      <c r="O36" s="340"/>
      <c r="P36" s="340"/>
      <c r="Q36" s="340"/>
      <c r="R36" s="340"/>
      <c r="S36" s="340"/>
      <c r="T36" s="340"/>
      <c r="U36" s="340"/>
      <c r="V36" s="341"/>
      <c r="W36" s="120"/>
      <c r="X36" s="121"/>
      <c r="Y36" s="121"/>
      <c r="Z36" s="121"/>
      <c r="AA36" s="121"/>
      <c r="AB36" s="121"/>
      <c r="AC36" s="121"/>
      <c r="AD36" s="122"/>
    </row>
    <row r="37" spans="1:34" s="65" customFormat="1" ht="25.5" customHeight="1">
      <c r="A37" s="347" t="s">
        <v>30</v>
      </c>
      <c r="B37" s="347"/>
      <c r="C37" s="347"/>
      <c r="D37" s="347"/>
      <c r="E37" s="347"/>
      <c r="F37" s="347"/>
      <c r="G37" s="249"/>
      <c r="H37" s="305"/>
      <c r="I37" s="306"/>
      <c r="J37" s="306"/>
      <c r="K37" s="306"/>
      <c r="L37" s="306"/>
      <c r="M37" s="306"/>
      <c r="N37" s="306"/>
      <c r="O37" s="306"/>
      <c r="P37" s="306"/>
      <c r="Q37" s="306"/>
      <c r="R37" s="306"/>
      <c r="S37" s="306"/>
      <c r="T37" s="306"/>
      <c r="U37" s="306"/>
      <c r="V37" s="306"/>
      <c r="W37" s="306"/>
      <c r="X37" s="306"/>
      <c r="Y37" s="306"/>
      <c r="Z37" s="306"/>
      <c r="AA37" s="306"/>
      <c r="AB37" s="306"/>
      <c r="AC37" s="306"/>
      <c r="AD37" s="307"/>
    </row>
    <row r="38" spans="1:34" s="65" customFormat="1" ht="40.5" customHeight="1">
      <c r="A38" s="348" t="s">
        <v>31</v>
      </c>
      <c r="B38" s="348"/>
      <c r="C38" s="348"/>
      <c r="D38" s="348"/>
      <c r="E38" s="348"/>
      <c r="F38" s="348"/>
      <c r="G38" s="349"/>
      <c r="H38" s="360"/>
      <c r="I38" s="361"/>
      <c r="J38" s="361"/>
      <c r="K38" s="361"/>
      <c r="L38" s="361"/>
      <c r="M38" s="361"/>
      <c r="N38" s="361"/>
      <c r="O38" s="361"/>
      <c r="P38" s="361"/>
      <c r="Q38" s="361"/>
      <c r="R38" s="361"/>
      <c r="S38" s="361"/>
      <c r="T38" s="361"/>
      <c r="U38" s="361"/>
      <c r="V38" s="361"/>
      <c r="W38" s="361"/>
      <c r="X38" s="361"/>
      <c r="Y38" s="361"/>
      <c r="Z38" s="361"/>
      <c r="AA38" s="361"/>
      <c r="AB38" s="361"/>
      <c r="AC38" s="361"/>
      <c r="AD38" s="362"/>
    </row>
    <row r="39" spans="1:34" s="47" customFormat="1" ht="13.5" customHeight="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139"/>
      <c r="AA39" s="139"/>
      <c r="AB39" s="139"/>
      <c r="AD39" s="139"/>
      <c r="AE39" s="66"/>
      <c r="AF39" s="66"/>
    </row>
    <row r="40" spans="1:34" ht="21" customHeight="1">
      <c r="A40" s="36" t="s">
        <v>188</v>
      </c>
      <c r="B40" s="36"/>
      <c r="C40" s="36"/>
      <c r="D40" s="36"/>
      <c r="E40" s="36"/>
      <c r="F40" s="36"/>
      <c r="G40" s="36"/>
      <c r="H40" s="36"/>
      <c r="I40" s="36"/>
      <c r="J40" s="36"/>
      <c r="K40" s="36"/>
      <c r="L40" s="36"/>
      <c r="M40" s="36"/>
      <c r="N40" s="36"/>
      <c r="O40" s="36"/>
      <c r="P40" s="36"/>
      <c r="Q40" s="36"/>
      <c r="R40" s="36"/>
      <c r="S40" s="36"/>
      <c r="T40" s="140"/>
      <c r="U40" s="140"/>
      <c r="V40" s="140"/>
      <c r="W40" s="140"/>
      <c r="X40" s="359" t="str">
        <f>IF(COUNTA(G42)+COUNTA(I42)+COUNTA(K42)+COUNTA(R42)+COUNTA(T42)+COUNTA(V42)&lt;6,"",IF(OR(G42&lt;&gt;3,AND(G42=3,OR(I42&lt;4,I42&gt;9))),"事業開始日が対象期間外です"&amp;CHAR(10)&amp;"令和3年4月1日～9月30日",IF(OR(R42&lt;&gt;3,AND(R42=3,OR(T42&lt;4,T42&gt;9))),"事業終了日が対象期間外です"&amp;CHAR(10)&amp;"令和3年4月1～9月30日",IF(OR(G42&gt;R42,AND(G42=R42,I42&gt;T42),AND(G42=R42,I42=T42,K42&gt;V42)),"事業開始日が終了日よりも"&amp;CHAR(10)&amp;"後の日付になってます",IF(OR(AND(F4&lt;R42,O59="はい"),AND(F4=R42,T42&gt;H4,O59="はい"),AND(F4=R42,T42=H4,J4&lt;V42,O59="はい")),"支払が完了している場合、"&amp;CHAR(10)&amp;"事業終了日は、申請日以前の日付を"&amp;CHAR(10)&amp;"をご記載ください","")))))</f>
        <v/>
      </c>
      <c r="Y40" s="359"/>
      <c r="Z40" s="359"/>
      <c r="AA40" s="359"/>
      <c r="AB40" s="359"/>
      <c r="AC40" s="359"/>
      <c r="AD40" s="359"/>
    </row>
    <row r="41" spans="1:34" ht="6.75" customHeight="1">
      <c r="C41" s="67"/>
      <c r="D41" s="68"/>
      <c r="E41" s="68"/>
      <c r="F41" s="68"/>
      <c r="G41" s="68"/>
      <c r="H41" s="68"/>
      <c r="I41" s="68"/>
      <c r="J41" s="69"/>
      <c r="K41" s="69"/>
      <c r="L41" s="69"/>
      <c r="M41" s="68"/>
      <c r="N41" s="68"/>
      <c r="O41" s="68"/>
      <c r="P41" s="68"/>
      <c r="Q41" s="68"/>
      <c r="R41" s="68"/>
      <c r="S41" s="68"/>
      <c r="T41" s="140"/>
      <c r="U41" s="140"/>
      <c r="V41" s="140"/>
      <c r="W41" s="140"/>
      <c r="X41" s="359"/>
      <c r="Y41" s="359"/>
      <c r="Z41" s="359"/>
      <c r="AA41" s="359"/>
      <c r="AB41" s="359"/>
      <c r="AC41" s="359"/>
      <c r="AD41" s="359"/>
      <c r="AE41" s="68"/>
      <c r="AF41" s="68"/>
    </row>
    <row r="42" spans="1:34" ht="45.75" customHeight="1">
      <c r="B42" s="311" t="s">
        <v>36</v>
      </c>
      <c r="C42" s="312"/>
      <c r="D42" s="313"/>
      <c r="E42" s="314" t="s">
        <v>235</v>
      </c>
      <c r="F42" s="315"/>
      <c r="G42" s="146"/>
      <c r="H42" s="158" t="s">
        <v>236</v>
      </c>
      <c r="I42" s="146"/>
      <c r="J42" s="157" t="s">
        <v>211</v>
      </c>
      <c r="K42" s="146"/>
      <c r="L42" s="157" t="s">
        <v>212</v>
      </c>
      <c r="M42" s="311" t="s">
        <v>37</v>
      </c>
      <c r="N42" s="312"/>
      <c r="O42" s="313"/>
      <c r="P42" s="314" t="s">
        <v>238</v>
      </c>
      <c r="Q42" s="358"/>
      <c r="R42" s="146"/>
      <c r="S42" s="158" t="s">
        <v>236</v>
      </c>
      <c r="T42" s="146"/>
      <c r="U42" s="157" t="s">
        <v>213</v>
      </c>
      <c r="V42" s="146"/>
      <c r="W42" s="157" t="s">
        <v>214</v>
      </c>
      <c r="X42" s="359"/>
      <c r="Y42" s="359"/>
      <c r="Z42" s="359"/>
      <c r="AA42" s="359"/>
      <c r="AB42" s="359"/>
      <c r="AC42" s="359"/>
      <c r="AD42" s="359"/>
      <c r="AE42" s="142"/>
      <c r="AF42" s="142"/>
      <c r="AG42" s="142"/>
      <c r="AH42" s="142"/>
    </row>
    <row r="43" spans="1:34" ht="6.75" customHeight="1">
      <c r="C43" s="67"/>
      <c r="D43" s="68"/>
      <c r="E43" s="68"/>
      <c r="F43" s="68"/>
      <c r="G43" s="68"/>
      <c r="H43" s="68"/>
      <c r="I43" s="68"/>
      <c r="J43" s="69"/>
      <c r="K43" s="69"/>
      <c r="L43" s="69"/>
      <c r="M43" s="68"/>
      <c r="N43" s="68"/>
      <c r="O43" s="68"/>
      <c r="P43" s="68"/>
      <c r="Q43" s="68"/>
      <c r="R43" s="68"/>
      <c r="S43" s="68"/>
      <c r="T43" s="68"/>
      <c r="U43" s="68"/>
      <c r="V43" s="68"/>
      <c r="W43" s="68"/>
      <c r="X43" s="68"/>
      <c r="Y43" s="68"/>
      <c r="Z43" s="142"/>
      <c r="AA43" s="142"/>
      <c r="AB43" s="142"/>
      <c r="AC43" s="142"/>
      <c r="AD43" s="142"/>
      <c r="AE43" s="68"/>
      <c r="AF43" s="68"/>
    </row>
    <row r="44" spans="1:34" ht="52.5" customHeight="1">
      <c r="A44" s="70"/>
      <c r="B44" s="240"/>
      <c r="C44" s="242"/>
      <c r="D44" s="240" t="s">
        <v>35</v>
      </c>
      <c r="E44" s="241"/>
      <c r="F44" s="241"/>
      <c r="G44" s="240" t="s">
        <v>229</v>
      </c>
      <c r="H44" s="241"/>
      <c r="I44" s="241"/>
      <c r="J44" s="241"/>
      <c r="K44" s="241"/>
      <c r="L44" s="241"/>
      <c r="M44" s="241"/>
      <c r="N44" s="241"/>
      <c r="O44" s="241"/>
      <c r="P44" s="241"/>
      <c r="Q44" s="241"/>
      <c r="R44" s="241"/>
      <c r="S44" s="241"/>
      <c r="T44" s="241"/>
      <c r="U44" s="242"/>
      <c r="V44" s="298" t="s">
        <v>230</v>
      </c>
      <c r="W44" s="342"/>
      <c r="X44" s="342"/>
      <c r="Y44" s="342"/>
      <c r="Z44" s="298" t="s">
        <v>231</v>
      </c>
      <c r="AA44" s="342"/>
      <c r="AB44" s="342"/>
      <c r="AC44" s="342"/>
    </row>
    <row r="45" spans="1:34" ht="32.25" customHeight="1">
      <c r="A45" s="71"/>
      <c r="B45" s="363" t="s">
        <v>14</v>
      </c>
      <c r="C45" s="364"/>
      <c r="D45" s="301" t="s">
        <v>5</v>
      </c>
      <c r="E45" s="302"/>
      <c r="F45" s="303"/>
      <c r="G45" s="225"/>
      <c r="H45" s="226"/>
      <c r="I45" s="226"/>
      <c r="J45" s="226"/>
      <c r="K45" s="226"/>
      <c r="L45" s="226"/>
      <c r="M45" s="226"/>
      <c r="N45" s="226"/>
      <c r="O45" s="226"/>
      <c r="P45" s="226"/>
      <c r="Q45" s="226"/>
      <c r="R45" s="226"/>
      <c r="S45" s="226"/>
      <c r="T45" s="226"/>
      <c r="U45" s="227"/>
      <c r="V45" s="235"/>
      <c r="W45" s="235"/>
      <c r="X45" s="235"/>
      <c r="Y45" s="235"/>
      <c r="Z45" s="320"/>
      <c r="AA45" s="321"/>
      <c r="AB45" s="321"/>
      <c r="AC45" s="322"/>
    </row>
    <row r="46" spans="1:34" ht="32.25" customHeight="1">
      <c r="A46" s="71"/>
      <c r="B46" s="365"/>
      <c r="C46" s="366"/>
      <c r="D46" s="301" t="s">
        <v>2</v>
      </c>
      <c r="E46" s="302"/>
      <c r="F46" s="303"/>
      <c r="G46" s="225"/>
      <c r="H46" s="226"/>
      <c r="I46" s="226"/>
      <c r="J46" s="226"/>
      <c r="K46" s="226"/>
      <c r="L46" s="226"/>
      <c r="M46" s="226"/>
      <c r="N46" s="226"/>
      <c r="O46" s="226"/>
      <c r="P46" s="226"/>
      <c r="Q46" s="226"/>
      <c r="R46" s="226"/>
      <c r="S46" s="226"/>
      <c r="T46" s="226"/>
      <c r="U46" s="227"/>
      <c r="V46" s="235"/>
      <c r="W46" s="235"/>
      <c r="X46" s="235"/>
      <c r="Y46" s="235"/>
      <c r="Z46" s="323"/>
      <c r="AA46" s="324"/>
      <c r="AB46" s="324"/>
      <c r="AC46" s="325"/>
    </row>
    <row r="47" spans="1:34" ht="32.25" customHeight="1">
      <c r="A47" s="71"/>
      <c r="B47" s="365"/>
      <c r="C47" s="366"/>
      <c r="D47" s="301" t="s">
        <v>6</v>
      </c>
      <c r="E47" s="302"/>
      <c r="F47" s="303"/>
      <c r="G47" s="225"/>
      <c r="H47" s="226"/>
      <c r="I47" s="226"/>
      <c r="J47" s="226"/>
      <c r="K47" s="226"/>
      <c r="L47" s="226"/>
      <c r="M47" s="226"/>
      <c r="N47" s="226"/>
      <c r="O47" s="226"/>
      <c r="P47" s="226"/>
      <c r="Q47" s="226"/>
      <c r="R47" s="226"/>
      <c r="S47" s="226"/>
      <c r="T47" s="226"/>
      <c r="U47" s="227"/>
      <c r="V47" s="235"/>
      <c r="W47" s="235"/>
      <c r="X47" s="235"/>
      <c r="Y47" s="235"/>
      <c r="Z47" s="323"/>
      <c r="AA47" s="324"/>
      <c r="AB47" s="324"/>
      <c r="AC47" s="325"/>
    </row>
    <row r="48" spans="1:34" ht="32.25" customHeight="1">
      <c r="A48" s="71"/>
      <c r="B48" s="365"/>
      <c r="C48" s="366"/>
      <c r="D48" s="301" t="s">
        <v>7</v>
      </c>
      <c r="E48" s="302"/>
      <c r="F48" s="303"/>
      <c r="G48" s="225"/>
      <c r="H48" s="226"/>
      <c r="I48" s="226"/>
      <c r="J48" s="226"/>
      <c r="K48" s="226"/>
      <c r="L48" s="226"/>
      <c r="M48" s="226"/>
      <c r="N48" s="226"/>
      <c r="O48" s="226"/>
      <c r="P48" s="226"/>
      <c r="Q48" s="226"/>
      <c r="R48" s="226"/>
      <c r="S48" s="226"/>
      <c r="T48" s="226"/>
      <c r="U48" s="227"/>
      <c r="V48" s="235"/>
      <c r="W48" s="235"/>
      <c r="X48" s="235"/>
      <c r="Y48" s="235"/>
      <c r="Z48" s="323"/>
      <c r="AA48" s="324"/>
      <c r="AB48" s="324"/>
      <c r="AC48" s="325"/>
    </row>
    <row r="49" spans="1:34" ht="32.25" customHeight="1">
      <c r="A49" s="71"/>
      <c r="B49" s="365"/>
      <c r="C49" s="366"/>
      <c r="D49" s="301" t="s">
        <v>8</v>
      </c>
      <c r="E49" s="302"/>
      <c r="F49" s="303"/>
      <c r="G49" s="225"/>
      <c r="H49" s="226"/>
      <c r="I49" s="226"/>
      <c r="J49" s="226"/>
      <c r="K49" s="226"/>
      <c r="L49" s="226"/>
      <c r="M49" s="226"/>
      <c r="N49" s="226"/>
      <c r="O49" s="226"/>
      <c r="P49" s="226"/>
      <c r="Q49" s="226"/>
      <c r="R49" s="226"/>
      <c r="S49" s="226"/>
      <c r="T49" s="226"/>
      <c r="U49" s="227"/>
      <c r="V49" s="235"/>
      <c r="W49" s="235"/>
      <c r="X49" s="235"/>
      <c r="Y49" s="235"/>
      <c r="Z49" s="323"/>
      <c r="AA49" s="324"/>
      <c r="AB49" s="324"/>
      <c r="AC49" s="325"/>
      <c r="AD49" s="72"/>
      <c r="AE49" s="72"/>
      <c r="AF49" s="72"/>
      <c r="AG49" s="72"/>
      <c r="AH49" s="72"/>
    </row>
    <row r="50" spans="1:34" ht="32.25" customHeight="1">
      <c r="A50" s="71"/>
      <c r="B50" s="365"/>
      <c r="C50" s="366"/>
      <c r="D50" s="301" t="s">
        <v>9</v>
      </c>
      <c r="E50" s="302"/>
      <c r="F50" s="303"/>
      <c r="G50" s="225"/>
      <c r="H50" s="226"/>
      <c r="I50" s="226"/>
      <c r="J50" s="226"/>
      <c r="K50" s="226"/>
      <c r="L50" s="226"/>
      <c r="M50" s="226"/>
      <c r="N50" s="226"/>
      <c r="O50" s="226"/>
      <c r="P50" s="226"/>
      <c r="Q50" s="226"/>
      <c r="R50" s="226"/>
      <c r="S50" s="226"/>
      <c r="T50" s="226"/>
      <c r="U50" s="227"/>
      <c r="V50" s="235"/>
      <c r="W50" s="235"/>
      <c r="X50" s="235"/>
      <c r="Y50" s="235"/>
      <c r="Z50" s="323"/>
      <c r="AA50" s="324"/>
      <c r="AB50" s="324"/>
      <c r="AC50" s="325"/>
      <c r="AD50" s="72"/>
      <c r="AE50" s="72"/>
      <c r="AF50" s="72"/>
      <c r="AG50" s="72"/>
      <c r="AH50" s="72"/>
    </row>
    <row r="51" spans="1:34" ht="32.25" customHeight="1">
      <c r="A51" s="71"/>
      <c r="B51" s="365"/>
      <c r="C51" s="366"/>
      <c r="D51" s="301" t="s">
        <v>10</v>
      </c>
      <c r="E51" s="302"/>
      <c r="F51" s="303"/>
      <c r="G51" s="225"/>
      <c r="H51" s="226"/>
      <c r="I51" s="226"/>
      <c r="J51" s="226"/>
      <c r="K51" s="226"/>
      <c r="L51" s="226"/>
      <c r="M51" s="226"/>
      <c r="N51" s="226"/>
      <c r="O51" s="226"/>
      <c r="P51" s="226"/>
      <c r="Q51" s="226"/>
      <c r="R51" s="226"/>
      <c r="S51" s="226"/>
      <c r="T51" s="226"/>
      <c r="U51" s="227"/>
      <c r="V51" s="235"/>
      <c r="W51" s="235"/>
      <c r="X51" s="235"/>
      <c r="Y51" s="235"/>
      <c r="Z51" s="323"/>
      <c r="AA51" s="324"/>
      <c r="AB51" s="324"/>
      <c r="AC51" s="325"/>
      <c r="AD51" s="72"/>
      <c r="AE51" s="72"/>
      <c r="AF51" s="72"/>
      <c r="AG51" s="72"/>
      <c r="AH51" s="72"/>
    </row>
    <row r="52" spans="1:34" ht="32.25" customHeight="1">
      <c r="A52" s="71"/>
      <c r="B52" s="365"/>
      <c r="C52" s="366"/>
      <c r="D52" s="329" t="s">
        <v>11</v>
      </c>
      <c r="E52" s="330"/>
      <c r="F52" s="331"/>
      <c r="G52" s="225"/>
      <c r="H52" s="226"/>
      <c r="I52" s="226"/>
      <c r="J52" s="226"/>
      <c r="K52" s="226"/>
      <c r="L52" s="226"/>
      <c r="M52" s="226"/>
      <c r="N52" s="226"/>
      <c r="O52" s="226"/>
      <c r="P52" s="226"/>
      <c r="Q52" s="226"/>
      <c r="R52" s="226"/>
      <c r="S52" s="226"/>
      <c r="T52" s="226"/>
      <c r="U52" s="227"/>
      <c r="V52" s="235"/>
      <c r="W52" s="235"/>
      <c r="X52" s="235"/>
      <c r="Y52" s="235"/>
      <c r="Z52" s="323"/>
      <c r="AA52" s="324"/>
      <c r="AB52" s="324"/>
      <c r="AC52" s="325"/>
      <c r="AD52" s="72"/>
      <c r="AE52" s="72"/>
      <c r="AF52" s="72"/>
      <c r="AG52" s="72"/>
      <c r="AH52" s="72"/>
    </row>
    <row r="53" spans="1:34" ht="32.25" customHeight="1">
      <c r="A53" s="71"/>
      <c r="B53" s="365"/>
      <c r="C53" s="366"/>
      <c r="D53" s="301" t="s">
        <v>12</v>
      </c>
      <c r="E53" s="302"/>
      <c r="F53" s="303"/>
      <c r="G53" s="225"/>
      <c r="H53" s="226"/>
      <c r="I53" s="226"/>
      <c r="J53" s="226"/>
      <c r="K53" s="226"/>
      <c r="L53" s="226"/>
      <c r="M53" s="226"/>
      <c r="N53" s="226"/>
      <c r="O53" s="226"/>
      <c r="P53" s="226"/>
      <c r="Q53" s="226"/>
      <c r="R53" s="226"/>
      <c r="S53" s="226"/>
      <c r="T53" s="226"/>
      <c r="U53" s="227"/>
      <c r="V53" s="235"/>
      <c r="W53" s="235"/>
      <c r="X53" s="235"/>
      <c r="Y53" s="235"/>
      <c r="Z53" s="323"/>
      <c r="AA53" s="324"/>
      <c r="AB53" s="324"/>
      <c r="AC53" s="325"/>
      <c r="AD53" s="72"/>
      <c r="AE53" s="72"/>
      <c r="AF53" s="72"/>
      <c r="AG53" s="72"/>
      <c r="AH53" s="72"/>
    </row>
    <row r="54" spans="1:34" ht="32.25" customHeight="1">
      <c r="A54" s="71"/>
      <c r="B54" s="367"/>
      <c r="C54" s="368"/>
      <c r="D54" s="332" t="s">
        <v>219</v>
      </c>
      <c r="E54" s="333"/>
      <c r="F54" s="333"/>
      <c r="G54" s="333"/>
      <c r="H54" s="333"/>
      <c r="I54" s="333"/>
      <c r="J54" s="333"/>
      <c r="K54" s="333"/>
      <c r="L54" s="333"/>
      <c r="M54" s="333"/>
      <c r="N54" s="333"/>
      <c r="O54" s="333"/>
      <c r="P54" s="333"/>
      <c r="Q54" s="333"/>
      <c r="R54" s="333"/>
      <c r="S54" s="333"/>
      <c r="T54" s="333"/>
      <c r="U54" s="334"/>
      <c r="V54" s="236" t="str">
        <f>IF(COUNTA(V45:V53)&lt;9,"（自動計算）",SUM(V45:V53))</f>
        <v>（自動計算）</v>
      </c>
      <c r="W54" s="237"/>
      <c r="X54" s="237"/>
      <c r="Y54" s="238"/>
      <c r="Z54" s="326"/>
      <c r="AA54" s="327"/>
      <c r="AB54" s="327"/>
      <c r="AC54" s="328"/>
      <c r="AD54" s="72"/>
      <c r="AE54" s="72"/>
      <c r="AF54" s="72"/>
      <c r="AG54" s="72"/>
      <c r="AH54" s="72"/>
    </row>
    <row r="55" spans="1:34" ht="32.25" customHeight="1">
      <c r="A55" s="71"/>
      <c r="B55" s="357" t="s">
        <v>13</v>
      </c>
      <c r="C55" s="357"/>
      <c r="D55" s="332" t="s">
        <v>220</v>
      </c>
      <c r="E55" s="333"/>
      <c r="F55" s="333"/>
      <c r="G55" s="333"/>
      <c r="H55" s="333"/>
      <c r="I55" s="333"/>
      <c r="J55" s="333"/>
      <c r="K55" s="333"/>
      <c r="L55" s="333"/>
      <c r="M55" s="333"/>
      <c r="N55" s="333"/>
      <c r="O55" s="333"/>
      <c r="P55" s="333"/>
      <c r="Q55" s="333"/>
      <c r="R55" s="333"/>
      <c r="S55" s="333"/>
      <c r="T55" s="333"/>
      <c r="U55" s="334"/>
      <c r="V55" s="234"/>
      <c r="W55" s="234"/>
      <c r="X55" s="234"/>
      <c r="Y55" s="234"/>
      <c r="Z55" s="235"/>
      <c r="AA55" s="235"/>
      <c r="AB55" s="235"/>
      <c r="AC55" s="235"/>
      <c r="AD55" s="72"/>
      <c r="AE55" s="72"/>
      <c r="AF55" s="72"/>
      <c r="AG55" s="72"/>
      <c r="AH55" s="72"/>
    </row>
    <row r="56" spans="1:34" ht="32.25" customHeight="1">
      <c r="A56" s="71"/>
      <c r="B56" s="332" t="s">
        <v>221</v>
      </c>
      <c r="C56" s="333"/>
      <c r="D56" s="333"/>
      <c r="E56" s="333"/>
      <c r="F56" s="333"/>
      <c r="G56" s="333"/>
      <c r="H56" s="333"/>
      <c r="I56" s="333"/>
      <c r="J56" s="333"/>
      <c r="K56" s="333"/>
      <c r="L56" s="333"/>
      <c r="M56" s="333"/>
      <c r="N56" s="333"/>
      <c r="O56" s="333"/>
      <c r="P56" s="333"/>
      <c r="Q56" s="333"/>
      <c r="R56" s="333"/>
      <c r="S56" s="333"/>
      <c r="T56" s="333"/>
      <c r="U56" s="334"/>
      <c r="V56" s="236" t="str">
        <f>IF(COUNTA(V45:V53)+COUNTA(Z55)&lt;10,"（自動計算）",IF(V54-Z55&gt;0,V54-Z55,0))</f>
        <v>（自動計算）</v>
      </c>
      <c r="W56" s="237"/>
      <c r="X56" s="237"/>
      <c r="Y56" s="237"/>
      <c r="Z56" s="237"/>
      <c r="AA56" s="237"/>
      <c r="AB56" s="237"/>
      <c r="AC56" s="238"/>
      <c r="AD56" s="72"/>
      <c r="AE56" s="72"/>
      <c r="AF56" s="72"/>
      <c r="AG56" s="72"/>
      <c r="AH56" s="72"/>
    </row>
    <row r="57" spans="1:34" ht="39" customHeight="1">
      <c r="B57" s="231" t="s">
        <v>222</v>
      </c>
      <c r="C57" s="232"/>
      <c r="D57" s="232"/>
      <c r="E57" s="232"/>
      <c r="F57" s="232"/>
      <c r="G57" s="232"/>
      <c r="H57" s="232"/>
      <c r="I57" s="232"/>
      <c r="J57" s="232"/>
      <c r="K57" s="232"/>
      <c r="L57" s="232"/>
      <c r="M57" s="232"/>
      <c r="N57" s="232"/>
      <c r="O57" s="232"/>
      <c r="P57" s="232"/>
      <c r="Q57" s="232"/>
      <c r="R57" s="232"/>
      <c r="S57" s="232"/>
      <c r="T57" s="232"/>
      <c r="U57" s="233"/>
      <c r="V57" s="239" t="str">
        <f>IF(COUNTA(G45:G53)+COUNTA(V45:V53)+COUNTA(Z55)&lt;&gt;19,"（自動計算）",ROUNDDOWN(IF(J30&lt;V56,J30,V56),-3))</f>
        <v>（自動計算）</v>
      </c>
      <c r="W57" s="239"/>
      <c r="X57" s="239"/>
      <c r="Y57" s="239"/>
      <c r="Z57" s="239"/>
      <c r="AA57" s="239"/>
      <c r="AB57" s="239"/>
      <c r="AC57" s="239"/>
      <c r="AD57" s="72"/>
      <c r="AE57" s="72"/>
      <c r="AF57" s="72"/>
      <c r="AG57" s="72"/>
      <c r="AH57" s="72"/>
    </row>
    <row r="58" spans="1:34" ht="6.75" customHeight="1"/>
    <row r="59" spans="1:34" ht="42" customHeight="1">
      <c r="B59" s="343" t="s">
        <v>38</v>
      </c>
      <c r="C59" s="344"/>
      <c r="D59" s="344"/>
      <c r="E59" s="344"/>
      <c r="F59" s="344"/>
      <c r="G59" s="344"/>
      <c r="H59" s="344"/>
      <c r="I59" s="344"/>
      <c r="J59" s="344"/>
      <c r="K59" s="344"/>
      <c r="L59" s="344"/>
      <c r="M59" s="344"/>
      <c r="N59" s="344"/>
      <c r="O59" s="351"/>
      <c r="P59" s="351"/>
      <c r="Q59" s="337" t="s">
        <v>255</v>
      </c>
      <c r="R59" s="338"/>
      <c r="S59" s="338"/>
      <c r="T59" s="338"/>
      <c r="U59" s="338"/>
      <c r="V59" s="338"/>
      <c r="W59" s="338"/>
      <c r="X59" s="338"/>
      <c r="Y59" s="338"/>
      <c r="Z59" s="338"/>
      <c r="AA59" s="338"/>
      <c r="AB59" s="338"/>
      <c r="AC59" s="338"/>
      <c r="AD59" s="338"/>
    </row>
    <row r="60" spans="1:34" s="47" customFormat="1" ht="8.25" customHeight="1">
      <c r="B60" s="73"/>
      <c r="C60" s="73"/>
      <c r="D60" s="73"/>
      <c r="E60" s="73"/>
      <c r="F60" s="73"/>
      <c r="G60" s="73"/>
      <c r="H60" s="73"/>
      <c r="I60" s="73"/>
      <c r="J60" s="73"/>
      <c r="K60" s="73"/>
      <c r="L60" s="73"/>
      <c r="M60" s="73"/>
      <c r="N60" s="73"/>
      <c r="O60" s="73"/>
      <c r="P60" s="73"/>
      <c r="Q60" s="94"/>
      <c r="R60" s="94"/>
      <c r="S60" s="94"/>
      <c r="T60" s="94"/>
      <c r="U60" s="94"/>
      <c r="V60" s="107"/>
      <c r="W60" s="107"/>
    </row>
    <row r="61" spans="1:34" ht="36" customHeight="1">
      <c r="A61" s="223" t="s">
        <v>129</v>
      </c>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row>
    <row r="62" spans="1:34" s="47" customFormat="1" ht="6.75"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1:34" ht="42" customHeight="1">
      <c r="B63" s="343" t="s">
        <v>130</v>
      </c>
      <c r="C63" s="344"/>
      <c r="D63" s="344"/>
      <c r="E63" s="344"/>
      <c r="F63" s="344"/>
      <c r="G63" s="344"/>
      <c r="H63" s="344"/>
      <c r="I63" s="344"/>
      <c r="J63" s="344"/>
      <c r="K63" s="344"/>
      <c r="L63" s="344"/>
      <c r="M63" s="344"/>
      <c r="N63" s="344"/>
      <c r="O63" s="344"/>
      <c r="P63" s="344"/>
      <c r="Q63" s="344"/>
      <c r="R63" s="344"/>
      <c r="S63" s="344"/>
      <c r="T63" s="344"/>
      <c r="U63" s="345"/>
      <c r="V63" s="369"/>
      <c r="W63" s="370"/>
      <c r="X63" s="352" t="s">
        <v>58</v>
      </c>
      <c r="Y63" s="353"/>
      <c r="Z63" s="353"/>
      <c r="AA63" s="353"/>
      <c r="AB63" s="353"/>
      <c r="AC63" s="353"/>
      <c r="AD63" s="353"/>
      <c r="AE63" s="75"/>
      <c r="AF63" s="75"/>
      <c r="AG63" s="75"/>
    </row>
    <row r="64" spans="1:34" s="47" customFormat="1" ht="5.25" customHeight="1">
      <c r="C64" s="94"/>
      <c r="D64" s="94"/>
      <c r="E64" s="94"/>
      <c r="F64" s="94"/>
      <c r="G64" s="94"/>
      <c r="H64" s="94"/>
      <c r="I64" s="94"/>
      <c r="J64" s="94"/>
      <c r="K64" s="94"/>
      <c r="L64" s="94"/>
      <c r="M64" s="94"/>
      <c r="N64" s="94"/>
      <c r="O64" s="94"/>
      <c r="P64" s="94"/>
      <c r="Q64" s="107"/>
      <c r="R64" s="107"/>
      <c r="S64" s="141"/>
      <c r="T64" s="76"/>
      <c r="U64" s="76"/>
      <c r="V64" s="76"/>
      <c r="W64" s="76"/>
      <c r="X64" s="76"/>
      <c r="Y64" s="76"/>
      <c r="Z64" s="76"/>
      <c r="AA64" s="76"/>
      <c r="AB64" s="76"/>
    </row>
    <row r="65" spans="2:33" ht="44.25" customHeight="1">
      <c r="B65" s="350" t="s">
        <v>242</v>
      </c>
      <c r="C65" s="350"/>
      <c r="D65" s="350"/>
      <c r="E65" s="350"/>
      <c r="F65" s="350"/>
      <c r="G65" s="350"/>
      <c r="H65" s="350"/>
      <c r="I65" s="350"/>
      <c r="J65" s="350"/>
      <c r="K65" s="350"/>
      <c r="L65" s="350"/>
      <c r="M65" s="350"/>
      <c r="N65" s="350"/>
      <c r="O65" s="350"/>
      <c r="P65" s="350"/>
      <c r="Q65" s="350"/>
      <c r="R65" s="350"/>
      <c r="S65" s="350"/>
      <c r="T65" s="350"/>
      <c r="U65" s="350"/>
      <c r="V65" s="351"/>
      <c r="W65" s="351"/>
      <c r="X65" s="352" t="s">
        <v>243</v>
      </c>
      <c r="Y65" s="353"/>
      <c r="Z65" s="353"/>
      <c r="AA65" s="353"/>
      <c r="AB65" s="353"/>
      <c r="AC65" s="353"/>
      <c r="AD65" s="353"/>
      <c r="AE65" s="164"/>
      <c r="AF65" s="164"/>
      <c r="AG65" s="164"/>
    </row>
    <row r="66" spans="2:33" ht="6" customHeight="1">
      <c r="B66" s="165"/>
      <c r="C66" s="165"/>
      <c r="D66" s="165"/>
      <c r="E66" s="165"/>
      <c r="F66" s="165"/>
      <c r="G66" s="165"/>
      <c r="H66" s="165"/>
      <c r="I66" s="165"/>
      <c r="J66" s="165"/>
      <c r="K66" s="165"/>
      <c r="L66" s="165"/>
      <c r="M66" s="165"/>
      <c r="N66" s="165"/>
      <c r="O66" s="165"/>
      <c r="P66" s="165"/>
      <c r="Q66" s="165"/>
      <c r="R66" s="165"/>
      <c r="S66" s="165"/>
      <c r="T66" s="165"/>
      <c r="U66" s="165"/>
    </row>
    <row r="67" spans="2:33" ht="55.5" customHeight="1">
      <c r="B67" s="343" t="s">
        <v>244</v>
      </c>
      <c r="C67" s="344"/>
      <c r="D67" s="344"/>
      <c r="E67" s="344"/>
      <c r="F67" s="344"/>
      <c r="G67" s="344"/>
      <c r="H67" s="344"/>
      <c r="I67" s="344"/>
      <c r="J67" s="344"/>
      <c r="K67" s="344"/>
      <c r="L67" s="344"/>
      <c r="M67" s="344"/>
      <c r="N67" s="344"/>
      <c r="O67" s="344"/>
      <c r="P67" s="344"/>
      <c r="Q67" s="344"/>
      <c r="R67" s="344"/>
      <c r="S67" s="344"/>
      <c r="T67" s="344"/>
      <c r="U67" s="345"/>
      <c r="V67" s="354"/>
      <c r="W67" s="354"/>
      <c r="X67" s="352" t="s">
        <v>252</v>
      </c>
      <c r="Y67" s="353"/>
      <c r="Z67" s="353"/>
      <c r="AA67" s="353"/>
      <c r="AB67" s="353"/>
      <c r="AC67" s="353"/>
      <c r="AD67" s="353"/>
    </row>
    <row r="68" spans="2:33" ht="3.75" customHeight="1">
      <c r="X68" s="77"/>
    </row>
    <row r="101" spans="1:1" ht="35.25">
      <c r="A101" s="114"/>
    </row>
    <row r="102" spans="1:1">
      <c r="A102" s="115"/>
    </row>
    <row r="103" spans="1:1" ht="20.25">
      <c r="A103" s="116"/>
    </row>
  </sheetData>
  <sheetProtection password="E929" sheet="1" selectLockedCells="1"/>
  <mergeCells count="129">
    <mergeCell ref="B65:U65"/>
    <mergeCell ref="V65:W65"/>
    <mergeCell ref="X65:AD65"/>
    <mergeCell ref="B67:U67"/>
    <mergeCell ref="V67:W67"/>
    <mergeCell ref="X67:AD67"/>
    <mergeCell ref="U26:AE26"/>
    <mergeCell ref="G25:K25"/>
    <mergeCell ref="S26:T26"/>
    <mergeCell ref="Q59:AD59"/>
    <mergeCell ref="B56:U56"/>
    <mergeCell ref="O59:P59"/>
    <mergeCell ref="D55:U55"/>
    <mergeCell ref="B55:C55"/>
    <mergeCell ref="P42:Q42"/>
    <mergeCell ref="X40:AD42"/>
    <mergeCell ref="H38:AD38"/>
    <mergeCell ref="B45:C54"/>
    <mergeCell ref="V56:AC56"/>
    <mergeCell ref="B59:N59"/>
    <mergeCell ref="X63:AD63"/>
    <mergeCell ref="V63:W63"/>
    <mergeCell ref="B63:U63"/>
    <mergeCell ref="A35:C35"/>
    <mergeCell ref="A21:O21"/>
    <mergeCell ref="A26:R26"/>
    <mergeCell ref="A33:AD33"/>
    <mergeCell ref="Z45:AC54"/>
    <mergeCell ref="D52:F52"/>
    <mergeCell ref="D53:F53"/>
    <mergeCell ref="D54:U54"/>
    <mergeCell ref="G48:U48"/>
    <mergeCell ref="P21:Q21"/>
    <mergeCell ref="R21:AD21"/>
    <mergeCell ref="Y35:AA35"/>
    <mergeCell ref="N36:V36"/>
    <mergeCell ref="V48:Y48"/>
    <mergeCell ref="D46:F46"/>
    <mergeCell ref="D47:F47"/>
    <mergeCell ref="D48:F48"/>
    <mergeCell ref="Z44:AC44"/>
    <mergeCell ref="V44:Y44"/>
    <mergeCell ref="A30:I30"/>
    <mergeCell ref="A36:G36"/>
    <mergeCell ref="A37:G37"/>
    <mergeCell ref="A38:G38"/>
    <mergeCell ref="G51:U51"/>
    <mergeCell ref="G49:U49"/>
    <mergeCell ref="T24:AB24"/>
    <mergeCell ref="P24:S24"/>
    <mergeCell ref="A24:F24"/>
    <mergeCell ref="O25:T25"/>
    <mergeCell ref="B44:C44"/>
    <mergeCell ref="D44:F44"/>
    <mergeCell ref="D45:F45"/>
    <mergeCell ref="V51:Y51"/>
    <mergeCell ref="V52:Y52"/>
    <mergeCell ref="D49:F49"/>
    <mergeCell ref="D50:F50"/>
    <mergeCell ref="D51:F51"/>
    <mergeCell ref="J30:Q30"/>
    <mergeCell ref="H37:AD37"/>
    <mergeCell ref="D35:J35"/>
    <mergeCell ref="K35:M35"/>
    <mergeCell ref="U35:X35"/>
    <mergeCell ref="L24:O24"/>
    <mergeCell ref="G24:K24"/>
    <mergeCell ref="H36:M36"/>
    <mergeCell ref="AC24:AD24"/>
    <mergeCell ref="B42:D42"/>
    <mergeCell ref="M42:O42"/>
    <mergeCell ref="E42:F42"/>
    <mergeCell ref="A2:AD2"/>
    <mergeCell ref="A9:C10"/>
    <mergeCell ref="D9:D10"/>
    <mergeCell ref="E9:E10"/>
    <mergeCell ref="F9:F10"/>
    <mergeCell ref="K9:K10"/>
    <mergeCell ref="L9:L10"/>
    <mergeCell ref="M9:M10"/>
    <mergeCell ref="N9:P10"/>
    <mergeCell ref="Q9:AD10"/>
    <mergeCell ref="G9:G10"/>
    <mergeCell ref="H9:H10"/>
    <mergeCell ref="I9:I10"/>
    <mergeCell ref="J9:J10"/>
    <mergeCell ref="A4:C4"/>
    <mergeCell ref="D5:K7"/>
    <mergeCell ref="U5:AC7"/>
    <mergeCell ref="D4:E4"/>
    <mergeCell ref="M12:R13"/>
    <mergeCell ref="A18:C19"/>
    <mergeCell ref="N16:R16"/>
    <mergeCell ref="S16:AD16"/>
    <mergeCell ref="A12:C13"/>
    <mergeCell ref="J12:L13"/>
    <mergeCell ref="D12:I13"/>
    <mergeCell ref="A15:C16"/>
    <mergeCell ref="D15:H15"/>
    <mergeCell ref="I15:M15"/>
    <mergeCell ref="N15:R15"/>
    <mergeCell ref="P18:AD18"/>
    <mergeCell ref="P19:AD19"/>
    <mergeCell ref="S15:AD15"/>
    <mergeCell ref="L18:O18"/>
    <mergeCell ref="L19:O19"/>
    <mergeCell ref="D16:H16"/>
    <mergeCell ref="I16:M16"/>
    <mergeCell ref="D18:K18"/>
    <mergeCell ref="A61:AD61"/>
    <mergeCell ref="G50:U50"/>
    <mergeCell ref="R35:T35"/>
    <mergeCell ref="G45:U45"/>
    <mergeCell ref="B57:U57"/>
    <mergeCell ref="G52:U52"/>
    <mergeCell ref="G53:U53"/>
    <mergeCell ref="V55:Y55"/>
    <mergeCell ref="Z55:AC55"/>
    <mergeCell ref="G46:U46"/>
    <mergeCell ref="G47:U47"/>
    <mergeCell ref="V53:Y53"/>
    <mergeCell ref="V54:Y54"/>
    <mergeCell ref="V57:AC57"/>
    <mergeCell ref="G44:U44"/>
    <mergeCell ref="V49:Y49"/>
    <mergeCell ref="V50:Y50"/>
    <mergeCell ref="V45:Y45"/>
    <mergeCell ref="V46:Y46"/>
    <mergeCell ref="V47:Y47"/>
  </mergeCells>
  <phoneticPr fontId="2"/>
  <conditionalFormatting sqref="P24:S24">
    <cfRule type="expression" dxfId="40" priority="21">
      <formula>AND(OR(G24="病院（医科）",G24="病院（歯科）",G24="有床診療所（医科）",G24="有床診療所（歯科）"),P24&lt;&gt;"")</formula>
    </cfRule>
    <cfRule type="expression" dxfId="39" priority="34">
      <formula>OR(G24="病院（医科）",G24="病院（歯科）",G24="有床診療所（医科）",G24="有床診療所（歯科）")</formula>
    </cfRule>
  </conditionalFormatting>
  <conditionalFormatting sqref="G25 L25">
    <cfRule type="containsText" dxfId="38" priority="38" operator="containsText" text="病床数">
      <formula>NOT(ISERROR(SEARCH("病床数",G25)))</formula>
    </cfRule>
  </conditionalFormatting>
  <conditionalFormatting sqref="Q9:AD10">
    <cfRule type="containsText" dxfId="37" priority="36" operator="containsText" text="表示されない場合は">
      <formula>NOT(ISERROR(SEARCH("表示されない場合は",Q9)))</formula>
    </cfRule>
    <cfRule type="containsText" dxfId="36" priority="37" operator="containsText" text="医療機関コード、１０桁を">
      <formula>NOT(ISERROR(SEARCH("医療機関コード、１０桁を",Q9)))</formula>
    </cfRule>
  </conditionalFormatting>
  <conditionalFormatting sqref="V57">
    <cfRule type="cellIs" dxfId="35" priority="44" operator="greaterThan">
      <formula>$J$30</formula>
    </cfRule>
  </conditionalFormatting>
  <conditionalFormatting sqref="U5">
    <cfRule type="notContainsBlanks" dxfId="34" priority="46">
      <formula>LEN(TRIM(U5))&gt;0</formula>
    </cfRule>
  </conditionalFormatting>
  <conditionalFormatting sqref="D9:M10 Q9:AD10 D12:I13 M12:R13 D16:AD16 H19:AD19 D19:F19 G24 AC24:AD24 D35:J35 N35:Q35 U35:X35 AB35:AD35 H36:M36 W36:AD36 H37:AD38 Z55:AC55 O59:P59 V63:W63 G45:Y47 V48:Y48 G48:U49 E42 P42 I42:L42 T42:W42">
    <cfRule type="notContainsBlanks" dxfId="33" priority="47">
      <formula>LEN(TRIM(D9))&gt;0</formula>
    </cfRule>
  </conditionalFormatting>
  <conditionalFormatting sqref="X40 Z39:AB39 AD39">
    <cfRule type="notContainsBlanks" dxfId="32" priority="19">
      <formula>LEN(TRIM(X39))&gt;0</formula>
    </cfRule>
  </conditionalFormatting>
  <conditionalFormatting sqref="G50:Y53 V49:Y49">
    <cfRule type="notContainsBlanks" dxfId="31" priority="18">
      <formula>LEN(TRIM(G49))&gt;0</formula>
    </cfRule>
  </conditionalFormatting>
  <conditionalFormatting sqref="S26:T26">
    <cfRule type="expression" dxfId="30" priority="15">
      <formula>AND(OR(G24="病院（医科）",G24="有床診療所（医科）",G24="無床診療所（医科）"),S26&lt;&gt;"")</formula>
    </cfRule>
  </conditionalFormatting>
  <conditionalFormatting sqref="H4">
    <cfRule type="notContainsBlanks" dxfId="29" priority="12">
      <formula>LEN(TRIM(H4))&gt;0</formula>
    </cfRule>
  </conditionalFormatting>
  <conditionalFormatting sqref="J4">
    <cfRule type="notContainsBlanks" dxfId="28" priority="48">
      <formula>LEN(TRIM(J4))&gt;0</formula>
    </cfRule>
  </conditionalFormatting>
  <conditionalFormatting sqref="D5:K7">
    <cfRule type="beginsWith" dxfId="27" priority="9" operator="beginsWith" text="申請期間外です">
      <formula>LEFT(D5,LEN("申請期間外です"))="申請期間外です"</formula>
    </cfRule>
  </conditionalFormatting>
  <conditionalFormatting sqref="P21:Q21">
    <cfRule type="notContainsBlanks" dxfId="26" priority="5">
      <formula>LEN(TRIM(P21))&gt;0</formula>
    </cfRule>
    <cfRule type="expression" dxfId="25" priority="6">
      <formula>AND(OR(G19="病院（医科）",G19="有床診療所（医科）",G19="無床診療所（医科）"),P21&lt;&gt;"")</formula>
    </cfRule>
    <cfRule type="expression" dxfId="24" priority="7">
      <formula>OR(G19="病院（医科）",G19="有床診療所（医科）",G19="無床診療所（医科）")</formula>
    </cfRule>
  </conditionalFormatting>
  <conditionalFormatting sqref="F4">
    <cfRule type="notContainsBlanks" dxfId="23" priority="4">
      <formula>LEN(TRIM(F4))&gt;0</formula>
    </cfRule>
  </conditionalFormatting>
  <conditionalFormatting sqref="G42">
    <cfRule type="notContainsBlanks" dxfId="22" priority="3">
      <formula>LEN(TRIM(G42))&gt;0</formula>
    </cfRule>
  </conditionalFormatting>
  <conditionalFormatting sqref="R42">
    <cfRule type="notContainsBlanks" dxfId="21" priority="2">
      <formula>LEN(TRIM(R42))&gt;0</formula>
    </cfRule>
  </conditionalFormatting>
  <conditionalFormatting sqref="V65:W65 V67:W67">
    <cfRule type="notContainsBlanks" dxfId="20" priority="1">
      <formula>LEN(TRIM(V65))&gt;0</formula>
    </cfRule>
  </conditionalFormatting>
  <dataValidations xWindow="643" yWindow="623" count="16">
    <dataValidation type="list" allowBlank="1" showInputMessage="1" showErrorMessage="1" sqref="V60 M22:N22 Q64:R64">
      <formula1>"　,はい,いいえ"</formula1>
    </dataValidation>
    <dataValidation type="whole" operator="greaterThanOrEqual" allowBlank="1" showInputMessage="1" showErrorMessage="1" error="数字を入力してください。" sqref="P24:S24">
      <formula1>0</formula1>
    </dataValidation>
    <dataValidation type="whole" imeMode="disabled" allowBlank="1" showInputMessage="1" showErrorMessage="1" sqref="D9:M10 N35:Q35 AB35:AD35">
      <formula1>0</formula1>
      <formula2>9</formula2>
    </dataValidation>
    <dataValidation imeMode="disabled" allowBlank="1" showInputMessage="1" showErrorMessage="1" sqref="N16:R16"/>
    <dataValidation type="list" allowBlank="1" showInputMessage="1" showErrorMessage="1" sqref="H36:M36">
      <formula1>"1,2,6"</formula1>
    </dataValidation>
    <dataValidation imeMode="fullKatakana" allowBlank="1" showInputMessage="1" showErrorMessage="1" sqref="H37:AD37"/>
    <dataValidation type="whole" imeMode="disabled" operator="greaterThanOrEqual" allowBlank="1" showInputMessage="1" showErrorMessage="1" error="数字を入力してください。" sqref="Z55:AC55 V45:Y53">
      <formula1>0</formula1>
    </dataValidation>
    <dataValidation type="list" allowBlank="1" showInputMessage="1" showErrorMessage="1" sqref="G32:L32">
      <formula1>"病院,有床診療所（医科）,有床診療所（歯科）,無床診療所（医科）,無床診療所（歯科）,薬局,訪問看護ステーション,助産所"</formula1>
    </dataValidation>
    <dataValidation type="list" allowBlank="1" showInputMessage="1" showErrorMessage="1" sqref="AC24:AD24 V63:W63 P21:Q21 V67:W67 V65:W65">
      <formula1>"はい"</formula1>
    </dataValidation>
    <dataValidation type="list" allowBlank="1" showInputMessage="1" showErrorMessage="1" sqref="S26:T26">
      <formula1>"はい"</formula1>
    </dataValidation>
    <dataValidation type="list" allowBlank="1" showInputMessage="1" showErrorMessage="1" sqref="O59:P59">
      <formula1>",はい,いいえ"</formula1>
    </dataValidation>
    <dataValidation type="whole" allowBlank="1" showInputMessage="1" showErrorMessage="1" error="数字（0～9）を入力してください。" sqref="H19:K19 D19:F19">
      <formula1>0</formula1>
      <formula2>9</formula2>
    </dataValidation>
    <dataValidation type="whole" imeMode="disabled" allowBlank="1" showInputMessage="1" showErrorMessage="1" error="数字を入力してください" sqref="W36:AD36">
      <formula1>0</formula1>
      <formula2>9</formula2>
    </dataValidation>
    <dataValidation type="whole" allowBlank="1" showInputMessage="1" showErrorMessage="1" sqref="H4">
      <formula1>1</formula1>
      <formula2>12</formula2>
    </dataValidation>
    <dataValidation type="list" allowBlank="1" showInputMessage="1" showErrorMessage="1" sqref="G24:K24">
      <formula1>"有床診療所（医科）,無床診療所（医科）"</formula1>
    </dataValidation>
    <dataValidation type="whole" operator="greaterThanOrEqual" allowBlank="1" showInputMessage="1" showErrorMessage="1" sqref="G42 I42 K42 R42 T42 V42">
      <formula1>1</formula1>
    </dataValidation>
  </dataValidations>
  <pageMargins left="0.70866141732283472" right="0.70866141732283472" top="0.74803149606299213" bottom="0.47244094488188981"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AD42"/>
  <sheetViews>
    <sheetView showGridLines="0" view="pageBreakPreview" zoomScale="55" zoomScaleNormal="70" zoomScaleSheetLayoutView="55" workbookViewId="0">
      <selection activeCell="O7" sqref="O7:Q7"/>
    </sheetView>
  </sheetViews>
  <sheetFormatPr defaultColWidth="9" defaultRowHeight="18.75"/>
  <cols>
    <col min="1" max="16384" width="9" style="81"/>
  </cols>
  <sheetData>
    <row r="1" spans="1:30" ht="30" customHeight="1">
      <c r="A1" s="123" t="s">
        <v>203</v>
      </c>
    </row>
    <row r="2" spans="1:30" ht="39.75">
      <c r="A2" s="371" t="s">
        <v>237</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row>
    <row r="3" spans="1:30" ht="7.5" customHeight="1"/>
    <row r="4" spans="1:30" ht="23.25" customHeight="1">
      <c r="A4" s="373" t="s">
        <v>26</v>
      </c>
      <c r="B4" s="374"/>
      <c r="C4" s="374"/>
      <c r="D4" s="377" t="str">
        <f>IF(別紙!D9="","",別紙!D9)</f>
        <v/>
      </c>
      <c r="E4" s="379" t="str">
        <f>IF(別紙!E9="","",別紙!E9)</f>
        <v/>
      </c>
      <c r="F4" s="379" t="str">
        <f>IF(別紙!F9="","",別紙!F9)</f>
        <v/>
      </c>
      <c r="G4" s="379" t="str">
        <f>IF(別紙!G9="","",別紙!G9)</f>
        <v/>
      </c>
      <c r="H4" s="379" t="str">
        <f>IF(別紙!H9="","",別紙!H9)</f>
        <v/>
      </c>
      <c r="I4" s="379" t="str">
        <f>IF(別紙!I9="","",別紙!I9)</f>
        <v/>
      </c>
      <c r="J4" s="379" t="str">
        <f>IF(別紙!J9="","",別紙!J9)</f>
        <v/>
      </c>
      <c r="K4" s="379" t="str">
        <f>IF(別紙!K9="","",別紙!K9)</f>
        <v/>
      </c>
      <c r="L4" s="379" t="str">
        <f>IF(別紙!L9="","",別紙!L9)</f>
        <v/>
      </c>
      <c r="M4" s="381" t="str">
        <f>IF(別紙!M9="","",別紙!M9)</f>
        <v/>
      </c>
      <c r="N4" s="383" t="s">
        <v>0</v>
      </c>
      <c r="O4" s="384"/>
      <c r="P4" s="384"/>
      <c r="Q4" s="386" t="str">
        <f>IF(別紙!Q9="","（別紙より自動転記）",別紙!Q9)</f>
        <v>（別紙より自動転記）</v>
      </c>
      <c r="R4" s="386"/>
      <c r="S4" s="386"/>
      <c r="T4" s="386"/>
      <c r="U4" s="386"/>
      <c r="V4" s="386"/>
      <c r="W4" s="386"/>
      <c r="X4" s="386"/>
      <c r="Y4" s="386"/>
      <c r="Z4" s="386"/>
      <c r="AA4" s="386"/>
      <c r="AB4" s="386"/>
      <c r="AC4" s="386"/>
      <c r="AD4" s="386"/>
    </row>
    <row r="5" spans="1:30" ht="23.25" customHeight="1">
      <c r="A5" s="375"/>
      <c r="B5" s="376"/>
      <c r="C5" s="376"/>
      <c r="D5" s="378"/>
      <c r="E5" s="380"/>
      <c r="F5" s="380"/>
      <c r="G5" s="380"/>
      <c r="H5" s="380"/>
      <c r="I5" s="380"/>
      <c r="J5" s="380"/>
      <c r="K5" s="380"/>
      <c r="L5" s="380"/>
      <c r="M5" s="382"/>
      <c r="N5" s="385"/>
      <c r="O5" s="385"/>
      <c r="P5" s="385"/>
      <c r="Q5" s="386"/>
      <c r="R5" s="386"/>
      <c r="S5" s="386"/>
      <c r="T5" s="386"/>
      <c r="U5" s="386"/>
      <c r="V5" s="386"/>
      <c r="W5" s="386"/>
      <c r="X5" s="386"/>
      <c r="Y5" s="386"/>
      <c r="Z5" s="386"/>
      <c r="AA5" s="386"/>
      <c r="AB5" s="386"/>
      <c r="AC5" s="386"/>
      <c r="AD5" s="386"/>
    </row>
    <row r="6" spans="1:30" s="78" customFormat="1" ht="6" customHeight="1">
      <c r="A6" s="80"/>
      <c r="B6" s="80"/>
      <c r="C6" s="80"/>
      <c r="D6" s="69"/>
      <c r="E6" s="69"/>
      <c r="F6" s="69"/>
      <c r="G6" s="69"/>
      <c r="H6" s="69"/>
      <c r="I6" s="69"/>
      <c r="J6" s="69"/>
      <c r="K6" s="69"/>
      <c r="L6" s="69"/>
      <c r="M6" s="69"/>
      <c r="N6" s="79"/>
      <c r="O6" s="79"/>
      <c r="P6" s="79"/>
      <c r="Q6" s="124"/>
      <c r="R6" s="124"/>
      <c r="S6" s="124"/>
      <c r="T6" s="124"/>
      <c r="U6" s="124"/>
      <c r="V6" s="124"/>
      <c r="W6" s="124"/>
      <c r="X6" s="124"/>
      <c r="Y6" s="124"/>
      <c r="Z6" s="124"/>
      <c r="AA6" s="124"/>
      <c r="AB6" s="124"/>
      <c r="AC6" s="124"/>
      <c r="AD6" s="124"/>
    </row>
    <row r="7" spans="1:30" ht="51.75" customHeight="1">
      <c r="A7" s="387" t="s">
        <v>131</v>
      </c>
      <c r="B7" s="388"/>
      <c r="C7" s="388"/>
      <c r="D7" s="388"/>
      <c r="E7" s="388"/>
      <c r="F7" s="389" t="str">
        <f>IF(別紙!V57="","",別紙!V57)</f>
        <v>（自動計算）</v>
      </c>
      <c r="G7" s="389"/>
      <c r="H7" s="390"/>
      <c r="J7" s="387" t="s">
        <v>119</v>
      </c>
      <c r="K7" s="388"/>
      <c r="L7" s="388"/>
      <c r="M7" s="388"/>
      <c r="N7" s="388"/>
      <c r="O7" s="391"/>
      <c r="P7" s="391"/>
      <c r="Q7" s="392"/>
      <c r="S7" s="125" t="str">
        <f>IF(O7&lt;F7,"領収書等の合計額が補助申請額より少ない額です。ご確認ください。","")</f>
        <v>領収書等の合計額が補助申請額より少ない額です。ご確認ください。</v>
      </c>
    </row>
    <row r="8" spans="1:30" ht="7.5" customHeight="1"/>
    <row r="9" spans="1:30" ht="109.5" customHeight="1">
      <c r="A9" s="99"/>
      <c r="B9" s="393" t="s">
        <v>217</v>
      </c>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99"/>
    </row>
    <row r="10" spans="1:30" ht="27.75" customHeight="1" thickBot="1">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row>
    <row r="11" spans="1:30" s="130" customFormat="1" ht="43.5" customHeight="1" thickTop="1">
      <c r="A11" s="127" t="s">
        <v>124</v>
      </c>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9"/>
      <c r="Z11" s="129"/>
      <c r="AA11" s="129"/>
      <c r="AB11" s="129"/>
      <c r="AC11" s="129"/>
      <c r="AD11" s="129"/>
    </row>
    <row r="12" spans="1:30">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row>
    <row r="13" spans="1:30" ht="30">
      <c r="A13" s="132" t="s">
        <v>120</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row>
    <row r="14" spans="1:30" ht="25.5">
      <c r="A14" s="133"/>
      <c r="B14" s="133" t="s">
        <v>121</v>
      </c>
      <c r="C14" s="131"/>
      <c r="D14" s="131"/>
      <c r="E14" s="131"/>
      <c r="F14" s="131"/>
      <c r="G14" s="131"/>
      <c r="H14" s="131"/>
      <c r="I14" s="131"/>
      <c r="J14" s="133" t="s">
        <v>122</v>
      </c>
      <c r="K14" s="131"/>
      <c r="L14" s="131"/>
      <c r="M14" s="131"/>
      <c r="N14" s="131"/>
      <c r="O14" s="131"/>
      <c r="P14" s="131"/>
      <c r="Q14" s="131"/>
      <c r="R14" s="131"/>
      <c r="S14" s="131"/>
      <c r="T14" s="133" t="s">
        <v>123</v>
      </c>
      <c r="U14" s="131"/>
      <c r="V14" s="131"/>
      <c r="W14" s="131"/>
      <c r="X14" s="131"/>
    </row>
    <row r="15" spans="1:30">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row>
    <row r="16" spans="1:30">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row>
    <row r="17" spans="1:24">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row>
    <row r="18" spans="1:24">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row>
    <row r="19" spans="1:24">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row>
    <row r="20" spans="1:24">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row>
    <row r="21" spans="1:24">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row>
    <row r="22" spans="1:24">
      <c r="A22" s="131"/>
      <c r="B22" s="131"/>
      <c r="C22" s="131"/>
      <c r="D22" s="131"/>
      <c r="E22" s="131"/>
      <c r="F22" s="131"/>
      <c r="G22" s="131"/>
      <c r="H22" s="131"/>
      <c r="I22" s="131"/>
      <c r="J22" s="131"/>
      <c r="K22" s="131"/>
      <c r="L22" s="131"/>
      <c r="M22" s="131"/>
      <c r="N22" s="131"/>
      <c r="O22" s="131"/>
      <c r="P22" s="131"/>
      <c r="Q22" s="131"/>
      <c r="R22" s="131"/>
      <c r="S22" s="131"/>
      <c r="T22" s="131"/>
      <c r="U22" s="131"/>
      <c r="V22" s="131"/>
      <c r="W22" s="131"/>
      <c r="X22" s="131"/>
    </row>
    <row r="23" spans="1:24">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row>
    <row r="24" spans="1:24">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row>
    <row r="25" spans="1:24">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row>
    <row r="26" spans="1:24">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row>
    <row r="27" spans="1:24">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row>
    <row r="28" spans="1:24">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row>
    <row r="29" spans="1:24">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row>
    <row r="30" spans="1:24">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row>
    <row r="31" spans="1:24">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row>
    <row r="32" spans="1:24">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row>
    <row r="33" spans="1:24">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row>
    <row r="34" spans="1:24">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row>
    <row r="35" spans="1:24">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row>
    <row r="36" spans="1:24">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row>
    <row r="42" spans="1:24" ht="25.5">
      <c r="B42" s="133"/>
    </row>
  </sheetData>
  <sheetProtection password="E929" sheet="1" selectLockedCells="1"/>
  <mergeCells count="19">
    <mergeCell ref="A7:E7"/>
    <mergeCell ref="F7:H7"/>
    <mergeCell ref="J7:N7"/>
    <mergeCell ref="O7:Q7"/>
    <mergeCell ref="B9:AC9"/>
    <mergeCell ref="A2:AD2"/>
    <mergeCell ref="A4:C5"/>
    <mergeCell ref="D4:D5"/>
    <mergeCell ref="E4:E5"/>
    <mergeCell ref="F4:F5"/>
    <mergeCell ref="M4:M5"/>
    <mergeCell ref="N4:P5"/>
    <mergeCell ref="Q4:AD5"/>
    <mergeCell ref="G4:G5"/>
    <mergeCell ref="H4:H5"/>
    <mergeCell ref="I4:I5"/>
    <mergeCell ref="J4:J5"/>
    <mergeCell ref="K4:K5"/>
    <mergeCell ref="L4:L5"/>
  </mergeCells>
  <phoneticPr fontId="2"/>
  <conditionalFormatting sqref="O7:Q7">
    <cfRule type="notContainsBlanks" dxfId="19" priority="1">
      <formula>LEN(TRIM(O7))&gt;0</formula>
    </cfRule>
  </conditionalFormatting>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F29"/>
  <sheetViews>
    <sheetView view="pageBreakPreview" zoomScale="60" zoomScaleNormal="100" workbookViewId="0">
      <selection activeCell="R15" sqref="R15"/>
    </sheetView>
  </sheetViews>
  <sheetFormatPr defaultRowHeight="18.75"/>
  <cols>
    <col min="1" max="1" width="12.5" customWidth="1"/>
    <col min="3" max="3" width="12.5" customWidth="1"/>
    <col min="5" max="5" width="12.5" customWidth="1"/>
  </cols>
  <sheetData>
    <row r="2" spans="1:6" ht="24">
      <c r="A2" s="11" t="s">
        <v>127</v>
      </c>
    </row>
    <row r="4" spans="1:6" ht="27" customHeight="1" thickBot="1">
      <c r="A4" s="11" t="s">
        <v>125</v>
      </c>
    </row>
    <row r="5" spans="1:6" ht="19.5">
      <c r="A5" s="12" t="s">
        <v>65</v>
      </c>
      <c r="B5" s="13" t="s">
        <v>66</v>
      </c>
      <c r="C5" s="12" t="s">
        <v>65</v>
      </c>
      <c r="D5" s="14" t="s">
        <v>66</v>
      </c>
      <c r="E5" s="12" t="s">
        <v>65</v>
      </c>
      <c r="F5" s="14" t="s">
        <v>66</v>
      </c>
    </row>
    <row r="6" spans="1:6" ht="19.5">
      <c r="A6" s="15" t="s">
        <v>67</v>
      </c>
      <c r="B6" s="16">
        <v>1</v>
      </c>
      <c r="C6" s="15" t="s">
        <v>68</v>
      </c>
      <c r="D6" s="17">
        <v>17</v>
      </c>
      <c r="E6" s="15" t="s">
        <v>69</v>
      </c>
      <c r="F6" s="17">
        <v>33</v>
      </c>
    </row>
    <row r="7" spans="1:6" ht="19.5">
      <c r="A7" s="15" t="s">
        <v>70</v>
      </c>
      <c r="B7" s="16">
        <v>2</v>
      </c>
      <c r="C7" s="15" t="s">
        <v>71</v>
      </c>
      <c r="D7" s="17">
        <v>18</v>
      </c>
      <c r="E7" s="15" t="s">
        <v>72</v>
      </c>
      <c r="F7" s="17">
        <v>34</v>
      </c>
    </row>
    <row r="8" spans="1:6" ht="19.5">
      <c r="A8" s="15" t="s">
        <v>73</v>
      </c>
      <c r="B8" s="16">
        <v>3</v>
      </c>
      <c r="C8" s="15" t="s">
        <v>74</v>
      </c>
      <c r="D8" s="17">
        <v>19</v>
      </c>
      <c r="E8" s="15" t="s">
        <v>75</v>
      </c>
      <c r="F8" s="17">
        <v>35</v>
      </c>
    </row>
    <row r="9" spans="1:6" ht="19.5">
      <c r="A9" s="15" t="s">
        <v>76</v>
      </c>
      <c r="B9" s="16">
        <v>4</v>
      </c>
      <c r="C9" s="15" t="s">
        <v>77</v>
      </c>
      <c r="D9" s="17">
        <v>20</v>
      </c>
      <c r="E9" s="15" t="s">
        <v>78</v>
      </c>
      <c r="F9" s="17">
        <v>36</v>
      </c>
    </row>
    <row r="10" spans="1:6" ht="19.5">
      <c r="A10" s="15" t="s">
        <v>79</v>
      </c>
      <c r="B10" s="16">
        <v>5</v>
      </c>
      <c r="C10" s="15" t="s">
        <v>80</v>
      </c>
      <c r="D10" s="17">
        <v>21</v>
      </c>
      <c r="E10" s="15" t="s">
        <v>81</v>
      </c>
      <c r="F10" s="17">
        <v>37</v>
      </c>
    </row>
    <row r="11" spans="1:6" ht="19.5">
      <c r="A11" s="15" t="s">
        <v>82</v>
      </c>
      <c r="B11" s="16">
        <v>6</v>
      </c>
      <c r="C11" s="15" t="s">
        <v>83</v>
      </c>
      <c r="D11" s="17">
        <v>22</v>
      </c>
      <c r="E11" s="15" t="s">
        <v>84</v>
      </c>
      <c r="F11" s="17">
        <v>38</v>
      </c>
    </row>
    <row r="12" spans="1:6" ht="19.5">
      <c r="A12" s="15" t="s">
        <v>85</v>
      </c>
      <c r="B12" s="16">
        <v>7</v>
      </c>
      <c r="C12" s="15" t="s">
        <v>86</v>
      </c>
      <c r="D12" s="17">
        <v>23</v>
      </c>
      <c r="E12" s="15" t="s">
        <v>87</v>
      </c>
      <c r="F12" s="17">
        <v>39</v>
      </c>
    </row>
    <row r="13" spans="1:6" ht="19.5">
      <c r="A13" s="15" t="s">
        <v>88</v>
      </c>
      <c r="B13" s="16">
        <v>8</v>
      </c>
      <c r="C13" s="15" t="s">
        <v>89</v>
      </c>
      <c r="D13" s="17">
        <v>24</v>
      </c>
      <c r="E13" s="15" t="s">
        <v>90</v>
      </c>
      <c r="F13" s="17">
        <v>40</v>
      </c>
    </row>
    <row r="14" spans="1:6" ht="19.5">
      <c r="A14" s="15" t="s">
        <v>91</v>
      </c>
      <c r="B14" s="16">
        <v>9</v>
      </c>
      <c r="C14" s="15" t="s">
        <v>92</v>
      </c>
      <c r="D14" s="17">
        <v>25</v>
      </c>
      <c r="E14" s="15" t="s">
        <v>93</v>
      </c>
      <c r="F14" s="17">
        <v>41</v>
      </c>
    </row>
    <row r="15" spans="1:6" ht="19.5">
      <c r="A15" s="15" t="s">
        <v>94</v>
      </c>
      <c r="B15" s="16">
        <v>10</v>
      </c>
      <c r="C15" s="15" t="s">
        <v>95</v>
      </c>
      <c r="D15" s="17">
        <v>26</v>
      </c>
      <c r="E15" s="15" t="s">
        <v>206</v>
      </c>
      <c r="F15" s="17">
        <v>42</v>
      </c>
    </row>
    <row r="16" spans="1:6" ht="19.5">
      <c r="A16" s="15" t="s">
        <v>96</v>
      </c>
      <c r="B16" s="16">
        <v>11</v>
      </c>
      <c r="C16" s="15" t="s">
        <v>97</v>
      </c>
      <c r="D16" s="17">
        <v>27</v>
      </c>
      <c r="E16" s="15" t="s">
        <v>98</v>
      </c>
      <c r="F16" s="17">
        <v>43</v>
      </c>
    </row>
    <row r="17" spans="1:6" ht="19.5">
      <c r="A17" s="15" t="s">
        <v>99</v>
      </c>
      <c r="B17" s="16">
        <v>12</v>
      </c>
      <c r="C17" s="15" t="s">
        <v>100</v>
      </c>
      <c r="D17" s="17">
        <v>28</v>
      </c>
      <c r="E17" s="15" t="s">
        <v>101</v>
      </c>
      <c r="F17" s="17">
        <v>44</v>
      </c>
    </row>
    <row r="18" spans="1:6" ht="19.5">
      <c r="A18" s="15" t="s">
        <v>4</v>
      </c>
      <c r="B18" s="16">
        <v>13</v>
      </c>
      <c r="C18" s="15" t="s">
        <v>102</v>
      </c>
      <c r="D18" s="17">
        <v>29</v>
      </c>
      <c r="E18" s="15" t="s">
        <v>103</v>
      </c>
      <c r="F18" s="17">
        <v>45</v>
      </c>
    </row>
    <row r="19" spans="1:6" ht="19.5">
      <c r="A19" s="15" t="s">
        <v>104</v>
      </c>
      <c r="B19" s="16">
        <v>14</v>
      </c>
      <c r="C19" s="15" t="s">
        <v>105</v>
      </c>
      <c r="D19" s="17">
        <v>30</v>
      </c>
      <c r="E19" s="15" t="s">
        <v>106</v>
      </c>
      <c r="F19" s="17">
        <v>46</v>
      </c>
    </row>
    <row r="20" spans="1:6" ht="20.25" thickBot="1">
      <c r="A20" s="15" t="s">
        <v>107</v>
      </c>
      <c r="B20" s="16">
        <v>15</v>
      </c>
      <c r="C20" s="15" t="s">
        <v>108</v>
      </c>
      <c r="D20" s="17">
        <v>31</v>
      </c>
      <c r="E20" s="18" t="s">
        <v>109</v>
      </c>
      <c r="F20" s="19">
        <v>47</v>
      </c>
    </row>
    <row r="21" spans="1:6" ht="20.25" thickBot="1">
      <c r="A21" s="18" t="s">
        <v>110</v>
      </c>
      <c r="B21" s="20">
        <v>16</v>
      </c>
      <c r="C21" s="18" t="s">
        <v>111</v>
      </c>
      <c r="D21" s="19">
        <v>32</v>
      </c>
      <c r="E21" s="21"/>
      <c r="F21" s="21"/>
    </row>
    <row r="23" spans="1:6" ht="24.75" thickBot="1">
      <c r="A23" s="11" t="s">
        <v>126</v>
      </c>
    </row>
    <row r="24" spans="1:6" ht="19.5">
      <c r="A24" s="22" t="s">
        <v>112</v>
      </c>
      <c r="B24" s="23" t="s">
        <v>66</v>
      </c>
    </row>
    <row r="25" spans="1:6" ht="19.5">
      <c r="A25" s="24" t="s">
        <v>113</v>
      </c>
      <c r="B25" s="25">
        <v>0</v>
      </c>
    </row>
    <row r="26" spans="1:6" ht="19.5">
      <c r="A26" s="24" t="s">
        <v>114</v>
      </c>
      <c r="B26" s="25">
        <v>1</v>
      </c>
    </row>
    <row r="27" spans="1:6" ht="19.5">
      <c r="A27" s="24" t="s">
        <v>115</v>
      </c>
      <c r="B27" s="25">
        <v>3</v>
      </c>
    </row>
    <row r="28" spans="1:6" ht="19.5">
      <c r="A28" s="24" t="s">
        <v>116</v>
      </c>
      <c r="B28" s="25">
        <v>4</v>
      </c>
    </row>
    <row r="29" spans="1:6" ht="20.25" thickBot="1">
      <c r="A29" s="26" t="s">
        <v>117</v>
      </c>
      <c r="B29" s="27">
        <v>6</v>
      </c>
    </row>
  </sheetData>
  <sheetProtection password="E929" sheet="1" objects="1" scenarios="1" selectLockedCells="1"/>
  <phoneticPr fontId="2"/>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
  <sheetViews>
    <sheetView view="pageBreakPreview" zoomScale="60" zoomScaleNormal="100" workbookViewId="0">
      <selection activeCell="R15" sqref="R15"/>
    </sheetView>
  </sheetViews>
  <sheetFormatPr defaultRowHeight="18.75"/>
  <sheetData/>
  <sheetProtection password="E929" sheet="1" objects="1" scenarios="1" selectLockedCells="1"/>
  <phoneticPr fontId="2"/>
  <pageMargins left="0.7" right="0.7" top="0.75" bottom="0.75" header="0.3" footer="0.3"/>
  <pageSetup paperSize="9" scale="6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I29"/>
  <sheetViews>
    <sheetView showGridLines="0" view="pageBreakPreview" zoomScale="70" zoomScaleNormal="100" zoomScaleSheetLayoutView="70" workbookViewId="0">
      <selection activeCell="I14" sqref="I14"/>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c r="I1" s="159" t="s">
        <v>245</v>
      </c>
    </row>
    <row r="2" spans="1:9" ht="18" customHeight="1">
      <c r="A2" s="1" t="s">
        <v>209</v>
      </c>
      <c r="I2" s="5"/>
    </row>
    <row r="4" spans="1:9" ht="18" customHeight="1">
      <c r="H4" s="3"/>
      <c r="I4" s="4" t="s">
        <v>170</v>
      </c>
    </row>
    <row r="5" spans="1:9" ht="18" customHeight="1">
      <c r="H5" s="395">
        <v>44469</v>
      </c>
      <c r="I5" s="395"/>
    </row>
    <row r="8" spans="1:9" ht="18" customHeight="1">
      <c r="A8" s="2" t="s">
        <v>33</v>
      </c>
    </row>
    <row r="11" spans="1:9" ht="18" customHeight="1">
      <c r="F11" s="3"/>
      <c r="G11" s="3"/>
      <c r="H11" s="3"/>
      <c r="I11" s="86" t="s">
        <v>185</v>
      </c>
    </row>
    <row r="12" spans="1:9" ht="18" customHeight="1">
      <c r="C12" s="3"/>
      <c r="D12" s="3"/>
      <c r="E12" s="3"/>
      <c r="F12" s="3"/>
      <c r="G12" s="3"/>
      <c r="H12" s="3"/>
      <c r="I12" s="87" t="s">
        <v>172</v>
      </c>
    </row>
    <row r="13" spans="1:9" ht="18" customHeight="1">
      <c r="C13" s="4"/>
      <c r="D13" s="4"/>
      <c r="E13" s="4"/>
      <c r="F13" s="4"/>
      <c r="G13" s="4"/>
      <c r="H13" s="4"/>
      <c r="I13" s="86" t="s">
        <v>187</v>
      </c>
    </row>
    <row r="14" spans="1:9" ht="18" customHeight="1">
      <c r="F14" s="3"/>
      <c r="G14" s="3"/>
      <c r="H14" s="3"/>
    </row>
    <row r="17" spans="1:9" ht="18" customHeight="1">
      <c r="A17" s="396" t="s">
        <v>253</v>
      </c>
      <c r="B17" s="396"/>
      <c r="C17" s="396"/>
      <c r="D17" s="396"/>
      <c r="E17" s="396"/>
      <c r="F17" s="396"/>
      <c r="G17" s="396"/>
      <c r="H17" s="396"/>
      <c r="I17" s="396"/>
    </row>
    <row r="18" spans="1:9" ht="18" customHeight="1">
      <c r="A18" s="396"/>
      <c r="B18" s="396"/>
      <c r="C18" s="396"/>
      <c r="D18" s="396"/>
      <c r="E18" s="396"/>
      <c r="F18" s="396"/>
      <c r="G18" s="396"/>
      <c r="H18" s="396"/>
      <c r="I18" s="396"/>
    </row>
    <row r="20" spans="1:9" ht="18" customHeight="1">
      <c r="A20" s="2" t="s">
        <v>128</v>
      </c>
    </row>
    <row r="23" spans="1:9" ht="18" customHeight="1">
      <c r="A23" s="2" t="s">
        <v>34</v>
      </c>
      <c r="C23" s="7"/>
      <c r="D23" s="173">
        <v>250000</v>
      </c>
      <c r="E23" s="173"/>
      <c r="F23" s="173"/>
      <c r="G23" s="173"/>
    </row>
    <row r="24" spans="1:9" ht="18" customHeight="1">
      <c r="C24" s="6"/>
      <c r="D24" s="6"/>
      <c r="E24" s="6"/>
      <c r="F24" s="6"/>
    </row>
    <row r="25" spans="1:9" ht="18" customHeight="1">
      <c r="A25" s="172" t="s">
        <v>63</v>
      </c>
      <c r="B25" s="172"/>
      <c r="C25" s="172"/>
      <c r="D25" s="172"/>
      <c r="E25" s="172"/>
      <c r="F25" s="172"/>
      <c r="G25" s="172"/>
      <c r="H25" s="172"/>
      <c r="I25" s="172"/>
    </row>
    <row r="26" spans="1:9" ht="18" customHeight="1">
      <c r="I26" s="5"/>
    </row>
    <row r="27" spans="1:9" ht="18" customHeight="1">
      <c r="A27" s="2" t="s">
        <v>205</v>
      </c>
    </row>
    <row r="28" spans="1:9" ht="25.5" customHeight="1">
      <c r="A28" s="95"/>
      <c r="B28" s="397" t="s">
        <v>207</v>
      </c>
      <c r="C28" s="397"/>
      <c r="D28" s="397"/>
      <c r="E28" s="397"/>
      <c r="F28" s="397"/>
      <c r="G28" s="397"/>
      <c r="H28" s="397"/>
    </row>
    <row r="29" spans="1:9" ht="25.5" customHeight="1">
      <c r="A29" s="96"/>
      <c r="B29" s="1" t="s">
        <v>208</v>
      </c>
    </row>
  </sheetData>
  <sheetProtection password="E929" sheet="1" objects="1" scenarios="1" selectLockedCells="1"/>
  <mergeCells count="5">
    <mergeCell ref="H5:I5"/>
    <mergeCell ref="A17:I18"/>
    <mergeCell ref="D23:G23"/>
    <mergeCell ref="A25:I25"/>
    <mergeCell ref="B28:H28"/>
  </mergeCells>
  <phoneticPr fontId="2"/>
  <printOptions horizontalCentered="1"/>
  <pageMargins left="0.78740157480314965" right="0.78740157480314965" top="0.98425196850393704" bottom="0.98425196850393704" header="0.31496062992125984" footer="0.31496062992125984"/>
  <pageSetup paperSize="9" scale="61"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79998168889431442"/>
  </sheetPr>
  <dimension ref="A1:AH103"/>
  <sheetViews>
    <sheetView showGridLines="0" view="pageBreakPreview" topLeftCell="A25" zoomScale="50" zoomScaleNormal="70" zoomScaleSheetLayoutView="50" zoomScalePageLayoutView="85" workbookViewId="0">
      <selection activeCell="V70" sqref="V70:W70"/>
    </sheetView>
  </sheetViews>
  <sheetFormatPr defaultColWidth="9" defaultRowHeight="13.5"/>
  <cols>
    <col min="1" max="30" width="7.625" style="31" customWidth="1"/>
    <col min="31" max="16384" width="9" style="31"/>
  </cols>
  <sheetData>
    <row r="1" spans="1:32" ht="35.25" customHeight="1">
      <c r="A1" s="28" t="s">
        <v>64</v>
      </c>
      <c r="B1" s="29"/>
      <c r="C1" s="29"/>
      <c r="D1" s="29"/>
      <c r="E1" s="30"/>
      <c r="F1" s="30"/>
      <c r="G1" s="30"/>
      <c r="H1" s="30"/>
      <c r="I1" s="30"/>
      <c r="J1" s="30"/>
      <c r="K1" s="30"/>
      <c r="L1" s="30"/>
      <c r="M1" s="30"/>
      <c r="N1" s="30"/>
      <c r="O1" s="30"/>
      <c r="Q1" s="32"/>
      <c r="R1" s="32"/>
      <c r="S1" s="32"/>
      <c r="T1" s="32"/>
      <c r="U1" s="32"/>
      <c r="V1" s="32"/>
      <c r="W1" s="32"/>
      <c r="X1" s="32"/>
      <c r="Y1" s="32"/>
      <c r="Z1" s="32"/>
      <c r="AA1" s="32"/>
      <c r="AB1" s="32"/>
      <c r="AC1" s="32"/>
      <c r="AD1" s="155" t="s">
        <v>247</v>
      </c>
    </row>
    <row r="2" spans="1:32" ht="30.75" customHeight="1">
      <c r="A2" s="424" t="s">
        <v>254</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row>
    <row r="3" spans="1:32" ht="7.5" customHeight="1">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2" ht="39" customHeight="1">
      <c r="A4" s="231" t="s">
        <v>23</v>
      </c>
      <c r="B4" s="232"/>
      <c r="C4" s="233"/>
      <c r="D4" s="292" t="s">
        <v>235</v>
      </c>
      <c r="E4" s="293"/>
      <c r="F4" s="161">
        <v>3</v>
      </c>
      <c r="G4" s="162" t="s">
        <v>236</v>
      </c>
      <c r="H4" s="160">
        <v>10</v>
      </c>
      <c r="I4" s="150" t="s">
        <v>211</v>
      </c>
      <c r="J4" s="160">
        <v>1</v>
      </c>
      <c r="K4" s="150" t="s">
        <v>212</v>
      </c>
      <c r="L4" s="143"/>
      <c r="M4" s="143"/>
      <c r="N4" s="143"/>
      <c r="O4" s="143"/>
      <c r="P4" s="143"/>
      <c r="Q4" s="34"/>
      <c r="R4" s="34"/>
      <c r="S4" s="34"/>
      <c r="T4" s="34"/>
      <c r="U4" s="34"/>
      <c r="V4" s="34"/>
      <c r="W4" s="35"/>
      <c r="X4" s="35"/>
      <c r="Y4" s="35"/>
      <c r="Z4" s="35"/>
      <c r="AA4" s="35"/>
      <c r="AB4" s="35"/>
      <c r="AC4" s="35"/>
      <c r="AD4" s="34"/>
    </row>
    <row r="5" spans="1:32" ht="6" customHeight="1">
      <c r="A5" s="33"/>
      <c r="B5" s="34"/>
      <c r="C5" s="34"/>
      <c r="D5" s="290" t="str">
        <f>IF(OR(G4&gt;9,G4&lt;4),"申請期間外です"&amp;CHAR(10)&amp;"令和３年4月９日～９月30日","")</f>
        <v>申請期間外です
令和３年4月９日～９月30日</v>
      </c>
      <c r="E5" s="290"/>
      <c r="F5" s="290"/>
      <c r="G5" s="290"/>
      <c r="H5" s="290"/>
      <c r="I5" s="290"/>
      <c r="J5" s="290"/>
      <c r="K5" s="290"/>
      <c r="L5" s="34"/>
      <c r="M5" s="34"/>
      <c r="N5" s="34"/>
      <c r="O5" s="34"/>
      <c r="P5" s="34"/>
      <c r="Q5" s="34"/>
      <c r="R5" s="34"/>
      <c r="S5" s="34"/>
      <c r="T5" s="34"/>
      <c r="U5" s="291" t="s">
        <v>223</v>
      </c>
      <c r="V5" s="291"/>
      <c r="W5" s="291"/>
      <c r="X5" s="291"/>
      <c r="Y5" s="291"/>
      <c r="Z5" s="291"/>
      <c r="AA5" s="291"/>
      <c r="AB5" s="291"/>
      <c r="AC5" s="291"/>
      <c r="AD5" s="34"/>
    </row>
    <row r="6" spans="1:32" ht="25.5" customHeight="1">
      <c r="A6" s="36" t="s">
        <v>132</v>
      </c>
      <c r="B6" s="37"/>
      <c r="C6" s="37"/>
      <c r="D6" s="290"/>
      <c r="E6" s="290"/>
      <c r="F6" s="290"/>
      <c r="G6" s="290"/>
      <c r="H6" s="290"/>
      <c r="I6" s="290"/>
      <c r="J6" s="290"/>
      <c r="K6" s="290"/>
      <c r="L6" s="37"/>
      <c r="M6" s="37"/>
      <c r="N6" s="37"/>
      <c r="O6" s="37"/>
      <c r="P6" s="37"/>
      <c r="Q6" s="37"/>
      <c r="R6" s="37"/>
      <c r="S6" s="37"/>
      <c r="T6" s="37"/>
      <c r="U6" s="291"/>
      <c r="V6" s="291"/>
      <c r="W6" s="291"/>
      <c r="X6" s="291"/>
      <c r="Y6" s="291"/>
      <c r="Z6" s="291"/>
      <c r="AA6" s="291"/>
      <c r="AB6" s="291"/>
      <c r="AC6" s="291"/>
      <c r="AD6" s="38"/>
    </row>
    <row r="7" spans="1:32" ht="23.25" customHeight="1">
      <c r="A7" s="39" t="s">
        <v>133</v>
      </c>
      <c r="B7" s="40"/>
      <c r="C7" s="40"/>
      <c r="D7" s="290"/>
      <c r="E7" s="290"/>
      <c r="F7" s="290"/>
      <c r="G7" s="290"/>
      <c r="H7" s="290"/>
      <c r="I7" s="290"/>
      <c r="J7" s="290"/>
      <c r="K7" s="290"/>
      <c r="L7" s="40"/>
      <c r="M7" s="40"/>
      <c r="N7" s="40"/>
      <c r="O7" s="40"/>
      <c r="P7" s="40"/>
      <c r="Q7" s="40"/>
      <c r="R7" s="40"/>
      <c r="S7" s="40"/>
      <c r="T7" s="40"/>
      <c r="U7" s="291"/>
      <c r="V7" s="291"/>
      <c r="W7" s="291"/>
      <c r="X7" s="291"/>
      <c r="Y7" s="291"/>
      <c r="Z7" s="291"/>
      <c r="AA7" s="291"/>
      <c r="AB7" s="291"/>
      <c r="AC7" s="291"/>
      <c r="AD7" s="40"/>
    </row>
    <row r="8" spans="1:32" ht="24" customHeight="1">
      <c r="A8" s="40"/>
      <c r="B8" s="40"/>
      <c r="C8" s="40"/>
      <c r="D8" s="41" t="s">
        <v>62</v>
      </c>
      <c r="E8" s="40"/>
      <c r="F8" s="40"/>
      <c r="G8" s="40"/>
      <c r="H8" s="40"/>
      <c r="I8" s="40"/>
      <c r="J8" s="40"/>
      <c r="K8" s="40"/>
      <c r="L8" s="40"/>
      <c r="M8" s="40"/>
      <c r="N8" s="40"/>
      <c r="O8" s="40"/>
      <c r="P8" s="40"/>
      <c r="Q8" s="40"/>
      <c r="R8" s="40"/>
      <c r="S8" s="40"/>
      <c r="T8" s="40"/>
      <c r="U8" s="40"/>
      <c r="V8" s="40"/>
      <c r="W8" s="40"/>
      <c r="X8" s="40"/>
      <c r="Y8" s="40"/>
      <c r="Z8" s="40"/>
      <c r="AA8" s="40"/>
      <c r="AB8" s="40"/>
      <c r="AC8" s="40"/>
    </row>
    <row r="9" spans="1:32" ht="21" customHeight="1">
      <c r="A9" s="276" t="s">
        <v>134</v>
      </c>
      <c r="B9" s="426"/>
      <c r="C9" s="427"/>
      <c r="D9" s="431"/>
      <c r="E9" s="404">
        <v>8</v>
      </c>
      <c r="F9" s="404">
        <v>7</v>
      </c>
      <c r="G9" s="404">
        <v>6</v>
      </c>
      <c r="H9" s="404">
        <v>5</v>
      </c>
      <c r="I9" s="404">
        <v>4</v>
      </c>
      <c r="J9" s="404">
        <v>2</v>
      </c>
      <c r="K9" s="404">
        <v>3</v>
      </c>
      <c r="L9" s="404">
        <v>1</v>
      </c>
      <c r="M9" s="417">
        <v>0</v>
      </c>
      <c r="N9" s="433" t="s">
        <v>135</v>
      </c>
      <c r="O9" s="286"/>
      <c r="P9" s="434"/>
      <c r="Q9" s="438" t="s">
        <v>172</v>
      </c>
      <c r="R9" s="439"/>
      <c r="S9" s="439"/>
      <c r="T9" s="439"/>
      <c r="U9" s="439"/>
      <c r="V9" s="439"/>
      <c r="W9" s="439"/>
      <c r="X9" s="439"/>
      <c r="Y9" s="439"/>
      <c r="Z9" s="439"/>
      <c r="AA9" s="439"/>
      <c r="AB9" s="439"/>
      <c r="AC9" s="439"/>
      <c r="AD9" s="440"/>
    </row>
    <row r="10" spans="1:32" ht="21" customHeight="1">
      <c r="A10" s="428"/>
      <c r="B10" s="429"/>
      <c r="C10" s="430"/>
      <c r="D10" s="432"/>
      <c r="E10" s="405"/>
      <c r="F10" s="405"/>
      <c r="G10" s="405"/>
      <c r="H10" s="405"/>
      <c r="I10" s="405"/>
      <c r="J10" s="405"/>
      <c r="K10" s="405"/>
      <c r="L10" s="405"/>
      <c r="M10" s="418"/>
      <c r="N10" s="435"/>
      <c r="O10" s="436"/>
      <c r="P10" s="437"/>
      <c r="Q10" s="441"/>
      <c r="R10" s="442"/>
      <c r="S10" s="442"/>
      <c r="T10" s="442"/>
      <c r="U10" s="442"/>
      <c r="V10" s="442"/>
      <c r="W10" s="442"/>
      <c r="X10" s="442"/>
      <c r="Y10" s="442"/>
      <c r="Z10" s="442"/>
      <c r="AA10" s="442"/>
      <c r="AB10" s="442"/>
      <c r="AC10" s="442"/>
      <c r="AD10" s="443"/>
    </row>
    <row r="11" spans="1:32" ht="7.5" customHeight="1">
      <c r="A11" s="42"/>
      <c r="B11" s="42"/>
      <c r="C11" s="42"/>
      <c r="D11" s="42"/>
      <c r="E11" s="43"/>
      <c r="F11" s="43"/>
      <c r="G11" s="43"/>
      <c r="H11" s="43"/>
      <c r="I11" s="43"/>
      <c r="J11" s="43"/>
      <c r="K11" s="43"/>
      <c r="L11" s="43"/>
      <c r="M11" s="43"/>
      <c r="N11" s="43"/>
      <c r="O11" s="43"/>
      <c r="P11" s="44"/>
      <c r="Q11" s="44"/>
      <c r="R11" s="44"/>
      <c r="S11" s="42"/>
      <c r="T11" s="42"/>
      <c r="U11" s="42"/>
      <c r="V11" s="42"/>
      <c r="W11" s="42"/>
      <c r="X11" s="42"/>
      <c r="Y11" s="42"/>
      <c r="Z11" s="42"/>
      <c r="AA11" s="42"/>
      <c r="AB11" s="42"/>
      <c r="AC11" s="42"/>
      <c r="AD11" s="42"/>
    </row>
    <row r="12" spans="1:32" ht="20.25" customHeight="1">
      <c r="A12" s="261" t="s">
        <v>136</v>
      </c>
      <c r="B12" s="262"/>
      <c r="C12" s="263"/>
      <c r="D12" s="398" t="s">
        <v>186</v>
      </c>
      <c r="E12" s="399"/>
      <c r="F12" s="399"/>
      <c r="G12" s="399"/>
      <c r="H12" s="399"/>
      <c r="I12" s="400"/>
      <c r="J12" s="261" t="s">
        <v>137</v>
      </c>
      <c r="K12" s="262"/>
      <c r="L12" s="263"/>
      <c r="M12" s="398" t="s">
        <v>173</v>
      </c>
      <c r="N12" s="399"/>
      <c r="O12" s="399"/>
      <c r="P12" s="399"/>
      <c r="Q12" s="399"/>
      <c r="R12" s="400"/>
      <c r="S12" s="44"/>
      <c r="T12" s="44"/>
      <c r="U12" s="42"/>
      <c r="V12" s="42"/>
      <c r="W12" s="42"/>
      <c r="X12" s="42"/>
      <c r="Y12" s="42"/>
      <c r="Z12" s="42"/>
      <c r="AA12" s="42"/>
      <c r="AB12" s="42"/>
      <c r="AC12" s="42"/>
      <c r="AD12" s="42"/>
      <c r="AE12" s="42"/>
      <c r="AF12" s="42"/>
    </row>
    <row r="13" spans="1:32" ht="20.25" customHeight="1">
      <c r="A13" s="264"/>
      <c r="B13" s="265"/>
      <c r="C13" s="266"/>
      <c r="D13" s="401"/>
      <c r="E13" s="402"/>
      <c r="F13" s="402"/>
      <c r="G13" s="402"/>
      <c r="H13" s="402"/>
      <c r="I13" s="403"/>
      <c r="J13" s="264"/>
      <c r="K13" s="265"/>
      <c r="L13" s="266"/>
      <c r="M13" s="401"/>
      <c r="N13" s="402"/>
      <c r="O13" s="402"/>
      <c r="P13" s="402"/>
      <c r="Q13" s="402"/>
      <c r="R13" s="403"/>
      <c r="S13" s="44"/>
      <c r="T13" s="44"/>
      <c r="U13" s="42"/>
      <c r="V13" s="42"/>
      <c r="W13" s="42"/>
      <c r="X13" s="42"/>
      <c r="Y13" s="42"/>
      <c r="Z13" s="42"/>
      <c r="AA13" s="42"/>
      <c r="AB13" s="42"/>
      <c r="AC13" s="42"/>
      <c r="AD13" s="42"/>
      <c r="AE13" s="42"/>
      <c r="AF13" s="42"/>
    </row>
    <row r="14" spans="1:32" s="47" customFormat="1" ht="6.75" customHeight="1">
      <c r="A14" s="45"/>
      <c r="B14" s="45"/>
      <c r="C14" s="45"/>
      <c r="D14" s="46"/>
      <c r="E14" s="46"/>
      <c r="F14" s="46"/>
      <c r="G14" s="46"/>
      <c r="H14" s="46"/>
      <c r="I14" s="45"/>
      <c r="J14" s="45"/>
      <c r="K14" s="45"/>
      <c r="L14" s="46"/>
      <c r="M14" s="46"/>
      <c r="N14" s="46"/>
      <c r="O14" s="46"/>
      <c r="P14" s="46"/>
      <c r="Q14" s="44"/>
      <c r="R14" s="44"/>
      <c r="S14" s="42"/>
      <c r="T14" s="42"/>
      <c r="U14" s="42"/>
      <c r="V14" s="42"/>
      <c r="W14" s="42"/>
      <c r="X14" s="42"/>
      <c r="Y14" s="42"/>
      <c r="Z14" s="42"/>
      <c r="AA14" s="42"/>
      <c r="AB14" s="42"/>
      <c r="AC14" s="42"/>
      <c r="AD14" s="42"/>
    </row>
    <row r="15" spans="1:32" s="47" customFormat="1" ht="20.25" customHeight="1">
      <c r="A15" s="261" t="s">
        <v>138</v>
      </c>
      <c r="B15" s="262"/>
      <c r="C15" s="263"/>
      <c r="D15" s="311" t="s">
        <v>139</v>
      </c>
      <c r="E15" s="312"/>
      <c r="F15" s="312"/>
      <c r="G15" s="312"/>
      <c r="H15" s="313"/>
      <c r="I15" s="311" t="s">
        <v>140</v>
      </c>
      <c r="J15" s="312"/>
      <c r="K15" s="312"/>
      <c r="L15" s="312"/>
      <c r="M15" s="313"/>
      <c r="N15" s="311" t="s">
        <v>141</v>
      </c>
      <c r="O15" s="312"/>
      <c r="P15" s="312"/>
      <c r="Q15" s="312"/>
      <c r="R15" s="313"/>
      <c r="S15" s="311" t="s">
        <v>142</v>
      </c>
      <c r="T15" s="312"/>
      <c r="U15" s="312"/>
      <c r="V15" s="312"/>
      <c r="W15" s="312"/>
      <c r="X15" s="312"/>
      <c r="Y15" s="312"/>
      <c r="Z15" s="312"/>
      <c r="AA15" s="312"/>
      <c r="AB15" s="312"/>
      <c r="AC15" s="312"/>
      <c r="AD15" s="313"/>
    </row>
    <row r="16" spans="1:32" s="47" customFormat="1" ht="38.25" customHeight="1">
      <c r="A16" s="264"/>
      <c r="B16" s="265"/>
      <c r="C16" s="266"/>
      <c r="D16" s="421" t="s">
        <v>189</v>
      </c>
      <c r="E16" s="422"/>
      <c r="F16" s="422"/>
      <c r="G16" s="422"/>
      <c r="H16" s="423"/>
      <c r="I16" s="421" t="s">
        <v>190</v>
      </c>
      <c r="J16" s="422"/>
      <c r="K16" s="422"/>
      <c r="L16" s="422"/>
      <c r="M16" s="423"/>
      <c r="N16" s="421" t="s">
        <v>191</v>
      </c>
      <c r="O16" s="422"/>
      <c r="P16" s="422"/>
      <c r="Q16" s="422"/>
      <c r="R16" s="423"/>
      <c r="S16" s="444" t="s">
        <v>174</v>
      </c>
      <c r="T16" s="445"/>
      <c r="U16" s="445"/>
      <c r="V16" s="445"/>
      <c r="W16" s="445"/>
      <c r="X16" s="445"/>
      <c r="Y16" s="445"/>
      <c r="Z16" s="445"/>
      <c r="AA16" s="445"/>
      <c r="AB16" s="445"/>
      <c r="AC16" s="445"/>
      <c r="AD16" s="446"/>
    </row>
    <row r="17" spans="1:34" ht="7.5" customHeight="1">
      <c r="A17" s="42"/>
      <c r="B17" s="42"/>
      <c r="C17" s="42"/>
      <c r="D17" s="42"/>
      <c r="E17" s="43"/>
      <c r="F17" s="43"/>
      <c r="G17" s="43"/>
      <c r="H17" s="43"/>
      <c r="I17" s="43"/>
      <c r="J17" s="43"/>
      <c r="K17" s="43"/>
      <c r="L17" s="43"/>
      <c r="M17" s="43"/>
      <c r="N17" s="48"/>
      <c r="O17" s="43"/>
      <c r="P17" s="44"/>
      <c r="Q17" s="44"/>
      <c r="R17" s="44"/>
      <c r="S17" s="42"/>
      <c r="T17" s="42"/>
      <c r="U17" s="42"/>
      <c r="V17" s="42"/>
      <c r="W17" s="42"/>
      <c r="X17" s="42"/>
      <c r="Y17" s="42"/>
      <c r="Z17" s="42"/>
      <c r="AA17" s="42"/>
      <c r="AB17" s="42"/>
      <c r="AC17" s="42"/>
      <c r="AD17" s="42"/>
    </row>
    <row r="18" spans="1:34" ht="20.25" customHeight="1">
      <c r="A18" s="249" t="s">
        <v>143</v>
      </c>
      <c r="B18" s="250"/>
      <c r="C18" s="251"/>
      <c r="D18" s="230" t="s">
        <v>144</v>
      </c>
      <c r="E18" s="273"/>
      <c r="F18" s="273"/>
      <c r="G18" s="273"/>
      <c r="H18" s="273"/>
      <c r="I18" s="273"/>
      <c r="J18" s="273"/>
      <c r="K18" s="228"/>
      <c r="L18" s="231" t="s">
        <v>65</v>
      </c>
      <c r="M18" s="232"/>
      <c r="N18" s="232"/>
      <c r="O18" s="233"/>
      <c r="P18" s="230" t="s">
        <v>145</v>
      </c>
      <c r="Q18" s="273"/>
      <c r="R18" s="273"/>
      <c r="S18" s="273"/>
      <c r="T18" s="273"/>
      <c r="U18" s="273"/>
      <c r="V18" s="273"/>
      <c r="W18" s="273"/>
      <c r="X18" s="273"/>
      <c r="Y18" s="273"/>
      <c r="Z18" s="273"/>
      <c r="AA18" s="273"/>
      <c r="AB18" s="273"/>
      <c r="AC18" s="273"/>
      <c r="AD18" s="228"/>
    </row>
    <row r="19" spans="1:34" ht="38.25" customHeight="1">
      <c r="A19" s="252"/>
      <c r="B19" s="253"/>
      <c r="C19" s="254"/>
      <c r="D19" s="102">
        <v>0</v>
      </c>
      <c r="E19" s="103">
        <v>1</v>
      </c>
      <c r="F19" s="104">
        <v>2</v>
      </c>
      <c r="G19" s="105" t="s">
        <v>146</v>
      </c>
      <c r="H19" s="102">
        <v>3</v>
      </c>
      <c r="I19" s="103">
        <v>4</v>
      </c>
      <c r="J19" s="103">
        <v>5</v>
      </c>
      <c r="K19" s="104">
        <v>6</v>
      </c>
      <c r="L19" s="452" t="s">
        <v>257</v>
      </c>
      <c r="M19" s="453"/>
      <c r="N19" s="453"/>
      <c r="O19" s="454"/>
      <c r="P19" s="455" t="s">
        <v>192</v>
      </c>
      <c r="Q19" s="456"/>
      <c r="R19" s="456"/>
      <c r="S19" s="456"/>
      <c r="T19" s="456"/>
      <c r="U19" s="456"/>
      <c r="V19" s="456"/>
      <c r="W19" s="456"/>
      <c r="X19" s="456"/>
      <c r="Y19" s="456"/>
      <c r="Z19" s="456"/>
      <c r="AA19" s="456"/>
      <c r="AB19" s="456"/>
      <c r="AC19" s="456"/>
      <c r="AD19" s="457"/>
    </row>
    <row r="20" spans="1:34" ht="7.5" customHeight="1">
      <c r="A20" s="49"/>
      <c r="B20" s="49"/>
      <c r="C20" s="49"/>
      <c r="D20" s="49"/>
      <c r="E20" s="50"/>
      <c r="F20" s="50"/>
      <c r="G20" s="50"/>
      <c r="H20" s="50"/>
      <c r="I20" s="50"/>
      <c r="J20" s="50"/>
      <c r="K20" s="50"/>
      <c r="L20" s="50"/>
      <c r="M20" s="50"/>
      <c r="N20" s="50"/>
      <c r="O20" s="50"/>
      <c r="P20" s="44"/>
      <c r="Q20" s="44"/>
      <c r="R20" s="44"/>
      <c r="S20" s="42"/>
      <c r="T20" s="49"/>
      <c r="U20" s="49"/>
      <c r="V20" s="49"/>
      <c r="W20" s="49"/>
      <c r="X20" s="49"/>
      <c r="Y20" s="49"/>
      <c r="Z20" s="49"/>
      <c r="AA20" s="49"/>
      <c r="AB20" s="49"/>
      <c r="AC20" s="49"/>
      <c r="AD20" s="49"/>
    </row>
    <row r="21" spans="1:34" ht="40.5" customHeight="1">
      <c r="A21" s="316" t="s">
        <v>240</v>
      </c>
      <c r="B21" s="317"/>
      <c r="C21" s="317"/>
      <c r="D21" s="317"/>
      <c r="E21" s="317"/>
      <c r="F21" s="317"/>
      <c r="G21" s="317"/>
      <c r="H21" s="317"/>
      <c r="I21" s="317"/>
      <c r="J21" s="317"/>
      <c r="K21" s="317"/>
      <c r="L21" s="317"/>
      <c r="M21" s="317"/>
      <c r="N21" s="317"/>
      <c r="O21" s="318"/>
      <c r="P21" s="458" t="s">
        <v>16</v>
      </c>
      <c r="Q21" s="459"/>
      <c r="R21" s="337" t="s">
        <v>241</v>
      </c>
      <c r="S21" s="338"/>
      <c r="T21" s="338"/>
      <c r="U21" s="338"/>
      <c r="V21" s="338"/>
      <c r="W21" s="338"/>
      <c r="X21" s="338"/>
      <c r="Y21" s="338"/>
      <c r="Z21" s="338"/>
      <c r="AA21" s="338"/>
      <c r="AB21" s="338"/>
      <c r="AC21" s="338"/>
      <c r="AD21" s="338"/>
      <c r="AE21" s="152"/>
      <c r="AF21" s="152"/>
    </row>
    <row r="22" spans="1:34" s="47" customFormat="1" ht="11.25" customHeight="1">
      <c r="A22" s="55"/>
      <c r="B22" s="55"/>
      <c r="C22" s="55"/>
      <c r="D22" s="55"/>
      <c r="E22" s="55"/>
      <c r="F22" s="55"/>
      <c r="G22" s="55"/>
      <c r="H22" s="55"/>
      <c r="I22" s="55"/>
      <c r="J22" s="55"/>
      <c r="K22" s="55"/>
      <c r="L22" s="55"/>
      <c r="M22" s="106"/>
      <c r="N22" s="106"/>
      <c r="O22" s="56"/>
      <c r="P22" s="56"/>
      <c r="Q22" s="56"/>
      <c r="R22" s="56"/>
      <c r="S22" s="56"/>
      <c r="T22" s="56"/>
      <c r="U22" s="56"/>
      <c r="V22" s="56"/>
      <c r="W22" s="57"/>
      <c r="X22" s="57"/>
      <c r="Y22" s="57"/>
      <c r="Z22" s="57"/>
      <c r="AA22" s="57"/>
      <c r="AB22" s="57"/>
      <c r="AC22" s="57"/>
      <c r="AD22" s="57"/>
    </row>
    <row r="23" spans="1:34" ht="27" customHeight="1">
      <c r="A23" s="151" t="s">
        <v>248</v>
      </c>
      <c r="B23" s="49"/>
      <c r="C23" s="49"/>
      <c r="D23" s="49"/>
      <c r="E23" s="50"/>
      <c r="F23" s="50"/>
      <c r="G23" s="50"/>
      <c r="H23" s="50"/>
      <c r="I23" s="50"/>
      <c r="J23" s="50"/>
      <c r="K23" s="50"/>
      <c r="L23" s="50"/>
      <c r="M23" s="50"/>
      <c r="N23" s="50"/>
      <c r="O23" s="50"/>
      <c r="P23" s="44"/>
      <c r="Q23" s="44"/>
      <c r="R23" s="44"/>
      <c r="S23" s="42"/>
      <c r="T23" s="49"/>
      <c r="U23" s="49"/>
      <c r="V23" s="49"/>
      <c r="W23" s="49"/>
      <c r="X23" s="49"/>
      <c r="Y23" s="49"/>
      <c r="Z23" s="49"/>
      <c r="AA23" s="49"/>
      <c r="AB23" s="49"/>
      <c r="AC23" s="49"/>
      <c r="AD23" s="49"/>
    </row>
    <row r="24" spans="1:34" ht="42" customHeight="1">
      <c r="A24" s="298" t="s">
        <v>3</v>
      </c>
      <c r="B24" s="299"/>
      <c r="C24" s="299"/>
      <c r="D24" s="299"/>
      <c r="E24" s="299"/>
      <c r="F24" s="299"/>
      <c r="G24" s="420" t="s">
        <v>234</v>
      </c>
      <c r="H24" s="420"/>
      <c r="I24" s="420"/>
      <c r="J24" s="420"/>
      <c r="K24" s="420"/>
      <c r="L24" s="230" t="s">
        <v>216</v>
      </c>
      <c r="M24" s="273"/>
      <c r="N24" s="273"/>
      <c r="O24" s="228"/>
      <c r="P24" s="419">
        <v>10</v>
      </c>
      <c r="Q24" s="419"/>
      <c r="R24" s="419"/>
      <c r="S24" s="419"/>
      <c r="T24" s="294" t="s">
        <v>118</v>
      </c>
      <c r="U24" s="295"/>
      <c r="V24" s="295"/>
      <c r="W24" s="295"/>
      <c r="X24" s="295"/>
      <c r="Y24" s="295"/>
      <c r="Z24" s="295"/>
      <c r="AA24" s="295"/>
      <c r="AB24" s="296"/>
      <c r="AC24" s="420" t="s">
        <v>16</v>
      </c>
      <c r="AD24" s="420"/>
    </row>
    <row r="25" spans="1:34" s="54" customFormat="1" ht="16.5" customHeight="1">
      <c r="A25" s="51"/>
      <c r="B25" s="42"/>
      <c r="C25" s="42"/>
      <c r="D25" s="42"/>
      <c r="E25" s="42"/>
      <c r="F25" s="42"/>
      <c r="G25" s="355" t="str">
        <f>IF(AND(P24="",OR(G24="病院（医科）",G24="有床診療所（医科）")),"病床数を入力して下さい。",IF(AND(P24&lt;20,G24="病院（医科）"),"病床数が、類型と一致しません。",IF(AND(P24&gt;19,G24="有床診療所（医科）"),"病床数が、類型と一致しません。",IF(AND(P24&gt;0,G24="無床診療所（医科）"),"病床数が、類型と一致しません。",""))))</f>
        <v/>
      </c>
      <c r="H25" s="355"/>
      <c r="I25" s="355"/>
      <c r="J25" s="355"/>
      <c r="K25" s="355"/>
      <c r="L25" s="153"/>
      <c r="M25" s="43"/>
      <c r="N25" s="52"/>
      <c r="O25" s="300" t="s">
        <v>249</v>
      </c>
      <c r="P25" s="300"/>
      <c r="Q25" s="300"/>
      <c r="R25" s="300"/>
      <c r="S25" s="300"/>
      <c r="T25" s="300"/>
      <c r="U25" s="52"/>
      <c r="V25" s="52"/>
      <c r="W25" s="52"/>
      <c r="X25" s="53"/>
      <c r="Y25" s="53"/>
      <c r="Z25" s="53"/>
      <c r="AA25" s="53"/>
      <c r="AB25" s="53"/>
      <c r="AC25" s="53"/>
      <c r="AD25" s="53"/>
    </row>
    <row r="26" spans="1:34" s="47" customFormat="1" ht="6" customHeight="1">
      <c r="A26" s="55"/>
      <c r="B26" s="55"/>
      <c r="C26" s="55"/>
      <c r="D26" s="55"/>
      <c r="E26" s="55"/>
      <c r="F26" s="55"/>
      <c r="G26" s="55"/>
      <c r="H26" s="55"/>
      <c r="I26" s="55"/>
      <c r="J26" s="55"/>
      <c r="K26" s="55"/>
      <c r="L26" s="55"/>
      <c r="M26" s="106"/>
      <c r="N26" s="106"/>
      <c r="O26" s="56"/>
      <c r="P26" s="56"/>
      <c r="Q26" s="56"/>
      <c r="R26" s="56"/>
      <c r="S26" s="56"/>
      <c r="T26" s="56"/>
      <c r="U26" s="56"/>
      <c r="V26" s="56"/>
      <c r="W26" s="57"/>
      <c r="X26" s="57"/>
      <c r="Y26" s="57"/>
      <c r="Z26" s="57"/>
      <c r="AA26" s="57"/>
      <c r="AB26" s="57"/>
      <c r="AC26" s="57"/>
      <c r="AD26" s="57"/>
    </row>
    <row r="27" spans="1:34" ht="44.25" customHeight="1">
      <c r="A27" s="316" t="s">
        <v>250</v>
      </c>
      <c r="B27" s="317"/>
      <c r="C27" s="317"/>
      <c r="D27" s="317"/>
      <c r="E27" s="317"/>
      <c r="F27" s="317"/>
      <c r="G27" s="317"/>
      <c r="H27" s="317"/>
      <c r="I27" s="317"/>
      <c r="J27" s="317"/>
      <c r="K27" s="317"/>
      <c r="L27" s="317"/>
      <c r="M27" s="317"/>
      <c r="N27" s="317"/>
      <c r="O27" s="317"/>
      <c r="P27" s="317"/>
      <c r="Q27" s="318"/>
      <c r="R27" s="419" t="s">
        <v>16</v>
      </c>
      <c r="S27" s="419"/>
      <c r="T27" s="337" t="s">
        <v>251</v>
      </c>
      <c r="U27" s="338"/>
      <c r="V27" s="338"/>
      <c r="W27" s="338"/>
      <c r="X27" s="338"/>
      <c r="Y27" s="338"/>
      <c r="Z27" s="338"/>
      <c r="AA27" s="338"/>
      <c r="AB27" s="338"/>
      <c r="AC27" s="338"/>
      <c r="AD27" s="338"/>
      <c r="AE27" s="152"/>
      <c r="AF27" s="152"/>
      <c r="AG27" s="152"/>
      <c r="AH27" s="152"/>
    </row>
    <row r="28" spans="1:34" ht="7.5" customHeight="1">
      <c r="A28" s="49"/>
      <c r="B28" s="49"/>
      <c r="C28" s="49"/>
      <c r="D28" s="49"/>
      <c r="E28" s="50"/>
      <c r="F28" s="50"/>
      <c r="G28" s="50"/>
      <c r="H28" s="50"/>
      <c r="I28" s="50"/>
      <c r="J28" s="50"/>
      <c r="K28" s="50"/>
      <c r="L28" s="50"/>
      <c r="M28" s="50"/>
      <c r="N28" s="50"/>
      <c r="O28" s="50"/>
      <c r="P28" s="44"/>
      <c r="Q28" s="44"/>
      <c r="R28" s="44"/>
      <c r="S28" s="42"/>
      <c r="T28" s="49"/>
      <c r="U28" s="49"/>
      <c r="V28" s="49"/>
      <c r="W28" s="57"/>
      <c r="X28" s="57"/>
      <c r="Y28" s="57"/>
      <c r="Z28" s="57"/>
      <c r="AA28" s="57"/>
      <c r="AB28" s="57"/>
      <c r="AC28" s="57"/>
      <c r="AD28" s="57"/>
    </row>
    <row r="29" spans="1:34" s="47" customFormat="1" ht="6" customHeight="1">
      <c r="A29" s="59"/>
      <c r="B29" s="59"/>
      <c r="C29" s="59"/>
      <c r="D29" s="59"/>
      <c r="E29" s="59"/>
      <c r="F29" s="59"/>
      <c r="G29" s="59"/>
      <c r="H29" s="59"/>
      <c r="I29" s="59"/>
      <c r="J29" s="59"/>
      <c r="K29" s="59"/>
      <c r="L29" s="59"/>
      <c r="M29" s="59"/>
      <c r="N29" s="59"/>
      <c r="O29" s="59"/>
      <c r="P29" s="59"/>
      <c r="Q29" s="59"/>
      <c r="R29" s="59"/>
      <c r="S29" s="107"/>
      <c r="T29" s="107"/>
      <c r="U29" s="56"/>
      <c r="V29" s="56"/>
      <c r="W29" s="93"/>
      <c r="X29" s="93"/>
      <c r="Y29" s="93"/>
      <c r="Z29" s="93"/>
      <c r="AA29" s="93"/>
      <c r="AB29" s="93"/>
      <c r="AC29" s="93"/>
      <c r="AD29" s="93"/>
    </row>
    <row r="30" spans="1:34" s="47" customFormat="1" ht="6.7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row>
    <row r="31" spans="1:34" ht="23.25" customHeight="1">
      <c r="A31" s="58" t="s">
        <v>233</v>
      </c>
      <c r="B31" s="49"/>
      <c r="C31" s="49"/>
      <c r="D31" s="49"/>
      <c r="E31" s="50"/>
      <c r="F31" s="50"/>
      <c r="G31" s="50"/>
      <c r="H31" s="50"/>
      <c r="I31" s="50"/>
      <c r="J31" s="50"/>
      <c r="K31" s="50"/>
      <c r="L31" s="50"/>
      <c r="M31" s="50"/>
      <c r="N31" s="50"/>
      <c r="O31" s="50"/>
      <c r="P31" s="44"/>
      <c r="Q31" s="44"/>
      <c r="R31" s="44"/>
      <c r="S31" s="42"/>
      <c r="T31" s="49"/>
      <c r="U31" s="49"/>
      <c r="V31" s="49"/>
      <c r="W31" s="49"/>
      <c r="X31" s="49"/>
      <c r="Y31" s="49"/>
      <c r="Z31" s="49"/>
      <c r="AA31" s="49"/>
      <c r="AB31" s="49"/>
      <c r="AC31" s="49"/>
      <c r="AD31" s="49"/>
    </row>
    <row r="32" spans="1:34" ht="3.75" customHeight="1">
      <c r="A32" s="58"/>
      <c r="B32" s="49"/>
      <c r="C32" s="49"/>
      <c r="D32" s="49"/>
      <c r="E32" s="50"/>
      <c r="F32" s="50"/>
      <c r="G32" s="50"/>
      <c r="H32" s="50"/>
      <c r="I32" s="50"/>
      <c r="J32" s="50"/>
      <c r="K32" s="50"/>
      <c r="L32" s="50"/>
      <c r="M32" s="50"/>
      <c r="N32" s="50"/>
      <c r="O32" s="50"/>
      <c r="P32" s="44"/>
      <c r="Q32" s="44"/>
      <c r="R32" s="44"/>
      <c r="S32" s="42"/>
      <c r="T32" s="49"/>
      <c r="U32" s="49"/>
      <c r="V32" s="49"/>
      <c r="W32" s="49"/>
      <c r="X32" s="49"/>
      <c r="Y32" s="49"/>
      <c r="Z32" s="49"/>
      <c r="AA32" s="49"/>
      <c r="AB32" s="49"/>
      <c r="AC32" s="49"/>
      <c r="AD32" s="49"/>
    </row>
    <row r="33" spans="1:34" ht="6.7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row>
    <row r="34" spans="1:34" s="47" customFormat="1" ht="41.25" customHeight="1">
      <c r="A34" s="316" t="s">
        <v>224</v>
      </c>
      <c r="B34" s="317"/>
      <c r="C34" s="317"/>
      <c r="D34" s="317"/>
      <c r="E34" s="317"/>
      <c r="F34" s="317"/>
      <c r="G34" s="317"/>
      <c r="H34" s="317"/>
      <c r="I34" s="318"/>
      <c r="J34" s="447">
        <v>750000</v>
      </c>
      <c r="K34" s="448"/>
      <c r="L34" s="448"/>
      <c r="M34" s="448"/>
      <c r="N34" s="448"/>
      <c r="O34" s="449"/>
      <c r="P34" s="450"/>
      <c r="Q34" s="451"/>
      <c r="R34" s="451"/>
      <c r="S34" s="451"/>
      <c r="T34" s="451"/>
      <c r="U34" s="451"/>
      <c r="V34" s="451"/>
      <c r="W34" s="451"/>
      <c r="X34" s="451"/>
      <c r="Y34" s="451"/>
      <c r="Z34" s="451"/>
      <c r="AA34" s="451"/>
      <c r="AB34" s="451"/>
      <c r="AC34" s="451"/>
      <c r="AD34" s="451"/>
      <c r="AE34" s="56"/>
      <c r="AF34" s="56"/>
      <c r="AG34" s="56"/>
      <c r="AH34" s="56"/>
    </row>
    <row r="35" spans="1:34" ht="6.7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row>
    <row r="36" spans="1:34" s="47" customFormat="1" ht="8.25" customHeight="1">
      <c r="A36" s="51"/>
      <c r="B36" s="42"/>
      <c r="C36" s="42"/>
      <c r="D36" s="42"/>
      <c r="E36" s="42"/>
      <c r="F36" s="42"/>
      <c r="G36" s="52"/>
      <c r="H36" s="52"/>
      <c r="I36" s="52"/>
      <c r="J36" s="52"/>
      <c r="K36" s="52"/>
      <c r="L36" s="52"/>
      <c r="M36" s="43"/>
      <c r="N36" s="52"/>
      <c r="O36" s="52"/>
      <c r="P36" s="52"/>
      <c r="Q36" s="52"/>
      <c r="R36" s="52"/>
      <c r="S36" s="52"/>
      <c r="T36" s="52"/>
      <c r="U36" s="52"/>
      <c r="V36" s="52"/>
      <c r="W36" s="52"/>
      <c r="X36" s="53"/>
      <c r="Y36" s="53"/>
      <c r="Z36" s="53"/>
      <c r="AA36" s="53"/>
      <c r="AB36" s="53"/>
      <c r="AC36" s="53"/>
      <c r="AD36" s="53"/>
    </row>
    <row r="37" spans="1:34" ht="27.75" customHeight="1">
      <c r="A37" s="36" t="s">
        <v>147</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4" s="47" customFormat="1" ht="6.75" customHeight="1">
      <c r="A38" s="62"/>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4" s="64" customFormat="1" ht="40.5" customHeight="1">
      <c r="A39" s="231" t="s">
        <v>148</v>
      </c>
      <c r="B39" s="232"/>
      <c r="C39" s="233"/>
      <c r="D39" s="452" t="s">
        <v>193</v>
      </c>
      <c r="E39" s="453"/>
      <c r="F39" s="453"/>
      <c r="G39" s="453"/>
      <c r="H39" s="453"/>
      <c r="I39" s="453"/>
      <c r="J39" s="454"/>
      <c r="K39" s="230" t="s">
        <v>149</v>
      </c>
      <c r="L39" s="273"/>
      <c r="M39" s="228"/>
      <c r="N39" s="134">
        <v>0</v>
      </c>
      <c r="O39" s="135">
        <v>0</v>
      </c>
      <c r="P39" s="135">
        <v>0</v>
      </c>
      <c r="Q39" s="136">
        <v>0</v>
      </c>
      <c r="R39" s="230" t="s">
        <v>150</v>
      </c>
      <c r="S39" s="273"/>
      <c r="T39" s="228"/>
      <c r="U39" s="421" t="s">
        <v>176</v>
      </c>
      <c r="V39" s="422"/>
      <c r="W39" s="422"/>
      <c r="X39" s="423"/>
      <c r="Y39" s="230" t="s">
        <v>151</v>
      </c>
      <c r="Z39" s="273"/>
      <c r="AA39" s="228"/>
      <c r="AB39" s="108">
        <v>0</v>
      </c>
      <c r="AC39" s="109">
        <v>0</v>
      </c>
      <c r="AD39" s="110">
        <v>1</v>
      </c>
    </row>
    <row r="40" spans="1:34" ht="45" customHeight="1">
      <c r="A40" s="231" t="s">
        <v>179</v>
      </c>
      <c r="B40" s="232"/>
      <c r="C40" s="232"/>
      <c r="D40" s="232"/>
      <c r="E40" s="232"/>
      <c r="F40" s="232"/>
      <c r="G40" s="233"/>
      <c r="H40" s="452" t="s">
        <v>152</v>
      </c>
      <c r="I40" s="453"/>
      <c r="J40" s="453"/>
      <c r="K40" s="453"/>
      <c r="L40" s="453"/>
      <c r="M40" s="454"/>
      <c r="N40" s="230" t="s">
        <v>180</v>
      </c>
      <c r="O40" s="273"/>
      <c r="P40" s="273"/>
      <c r="Q40" s="273"/>
      <c r="R40" s="273"/>
      <c r="S40" s="273"/>
      <c r="T40" s="273"/>
      <c r="U40" s="273"/>
      <c r="V40" s="228"/>
      <c r="W40" s="111">
        <v>1</v>
      </c>
      <c r="X40" s="112">
        <v>1</v>
      </c>
      <c r="Y40" s="112">
        <v>1</v>
      </c>
      <c r="Z40" s="112">
        <v>1</v>
      </c>
      <c r="AA40" s="112">
        <v>1</v>
      </c>
      <c r="AB40" s="112">
        <v>1</v>
      </c>
      <c r="AC40" s="112">
        <v>1</v>
      </c>
      <c r="AD40" s="113">
        <v>1</v>
      </c>
    </row>
    <row r="41" spans="1:34" s="65" customFormat="1" ht="20.25" customHeight="1">
      <c r="A41" s="406" t="s">
        <v>153</v>
      </c>
      <c r="B41" s="407"/>
      <c r="C41" s="407"/>
      <c r="D41" s="407"/>
      <c r="E41" s="407"/>
      <c r="F41" s="407"/>
      <c r="G41" s="408"/>
      <c r="H41" s="409" t="s">
        <v>178</v>
      </c>
      <c r="I41" s="410"/>
      <c r="J41" s="410"/>
      <c r="K41" s="410"/>
      <c r="L41" s="410"/>
      <c r="M41" s="410"/>
      <c r="N41" s="410"/>
      <c r="O41" s="410"/>
      <c r="P41" s="410"/>
      <c r="Q41" s="410"/>
      <c r="R41" s="410"/>
      <c r="S41" s="410"/>
      <c r="T41" s="410"/>
      <c r="U41" s="410"/>
      <c r="V41" s="410"/>
      <c r="W41" s="410"/>
      <c r="X41" s="410"/>
      <c r="Y41" s="410"/>
      <c r="Z41" s="410"/>
      <c r="AA41" s="410"/>
      <c r="AB41" s="410"/>
      <c r="AC41" s="410"/>
      <c r="AD41" s="411"/>
    </row>
    <row r="42" spans="1:34" s="65" customFormat="1" ht="40.5" customHeight="1">
      <c r="A42" s="349" t="s">
        <v>154</v>
      </c>
      <c r="B42" s="412"/>
      <c r="C42" s="412"/>
      <c r="D42" s="412"/>
      <c r="E42" s="412"/>
      <c r="F42" s="412"/>
      <c r="G42" s="413"/>
      <c r="H42" s="414" t="s">
        <v>171</v>
      </c>
      <c r="I42" s="415"/>
      <c r="J42" s="415"/>
      <c r="K42" s="415"/>
      <c r="L42" s="415"/>
      <c r="M42" s="415"/>
      <c r="N42" s="415"/>
      <c r="O42" s="415"/>
      <c r="P42" s="415"/>
      <c r="Q42" s="415"/>
      <c r="R42" s="415"/>
      <c r="S42" s="415"/>
      <c r="T42" s="415"/>
      <c r="U42" s="415"/>
      <c r="V42" s="415"/>
      <c r="W42" s="415"/>
      <c r="X42" s="415"/>
      <c r="Y42" s="415"/>
      <c r="Z42" s="415"/>
      <c r="AA42" s="415"/>
      <c r="AB42" s="415"/>
      <c r="AC42" s="415"/>
      <c r="AD42" s="416"/>
    </row>
    <row r="43" spans="1:34" s="47" customFormat="1" ht="13.5" customHeight="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66"/>
      <c r="AF43" s="66"/>
    </row>
    <row r="44" spans="1:34" ht="24" customHeight="1">
      <c r="A44" s="36" t="s">
        <v>155</v>
      </c>
      <c r="B44" s="36"/>
      <c r="C44" s="36"/>
      <c r="D44" s="36"/>
      <c r="E44" s="36"/>
      <c r="F44" s="36"/>
      <c r="G44" s="36"/>
      <c r="H44" s="36"/>
      <c r="I44" s="36"/>
      <c r="J44" s="36"/>
      <c r="K44" s="36"/>
      <c r="L44" s="36"/>
      <c r="M44" s="36"/>
      <c r="N44" s="36"/>
      <c r="O44" s="36"/>
      <c r="P44" s="36"/>
      <c r="Q44" s="36"/>
      <c r="R44" s="144"/>
      <c r="S44" s="144"/>
      <c r="T44" s="144"/>
      <c r="U44" s="144"/>
      <c r="V44" s="140"/>
      <c r="W44" s="140"/>
      <c r="X44" s="359" t="s">
        <v>239</v>
      </c>
      <c r="Y44" s="359"/>
      <c r="Z44" s="359"/>
      <c r="AA44" s="359"/>
      <c r="AB44" s="359"/>
      <c r="AC44" s="359"/>
      <c r="AD44" s="359"/>
    </row>
    <row r="45" spans="1:34" ht="6.75" customHeight="1">
      <c r="C45" s="67"/>
      <c r="D45" s="68"/>
      <c r="E45" s="68"/>
      <c r="F45" s="68"/>
      <c r="G45" s="68"/>
      <c r="H45" s="68"/>
      <c r="I45" s="69"/>
      <c r="J45" s="69"/>
      <c r="K45" s="69"/>
      <c r="L45" s="68"/>
      <c r="M45" s="68"/>
      <c r="N45" s="68"/>
      <c r="O45" s="68"/>
      <c r="P45" s="68"/>
      <c r="Q45" s="68"/>
      <c r="R45" s="144"/>
      <c r="S45" s="144"/>
      <c r="T45" s="144"/>
      <c r="U45" s="144"/>
      <c r="V45" s="140"/>
      <c r="W45" s="140"/>
      <c r="X45" s="359"/>
      <c r="Y45" s="359"/>
      <c r="Z45" s="359"/>
      <c r="AA45" s="359"/>
      <c r="AB45" s="359"/>
      <c r="AC45" s="359"/>
      <c r="AD45" s="359"/>
      <c r="AE45" s="68"/>
      <c r="AF45" s="68"/>
    </row>
    <row r="46" spans="1:34" ht="37.5" customHeight="1">
      <c r="B46" s="311" t="s">
        <v>36</v>
      </c>
      <c r="C46" s="312"/>
      <c r="D46" s="313"/>
      <c r="E46" s="314" t="s">
        <v>235</v>
      </c>
      <c r="F46" s="315"/>
      <c r="G46" s="156">
        <v>3</v>
      </c>
      <c r="H46" s="158" t="s">
        <v>236</v>
      </c>
      <c r="I46" s="160">
        <v>4</v>
      </c>
      <c r="J46" s="163" t="s">
        <v>211</v>
      </c>
      <c r="K46" s="160">
        <v>10</v>
      </c>
      <c r="L46" s="163" t="s">
        <v>212</v>
      </c>
      <c r="M46" s="311" t="s">
        <v>37</v>
      </c>
      <c r="N46" s="312"/>
      <c r="O46" s="313"/>
      <c r="P46" s="314" t="s">
        <v>238</v>
      </c>
      <c r="Q46" s="358"/>
      <c r="R46" s="156">
        <v>3</v>
      </c>
      <c r="S46" s="158" t="s">
        <v>236</v>
      </c>
      <c r="T46" s="160">
        <v>10</v>
      </c>
      <c r="U46" s="163" t="s">
        <v>213</v>
      </c>
      <c r="V46" s="160">
        <v>15</v>
      </c>
      <c r="W46" s="163" t="s">
        <v>214</v>
      </c>
      <c r="X46" s="359"/>
      <c r="Y46" s="359"/>
      <c r="Z46" s="359"/>
      <c r="AA46" s="359"/>
      <c r="AB46" s="359"/>
      <c r="AC46" s="359"/>
      <c r="AD46" s="359"/>
    </row>
    <row r="47" spans="1:34" ht="6.75" customHeight="1">
      <c r="C47" s="67"/>
      <c r="D47" s="68"/>
      <c r="E47" s="68"/>
      <c r="F47" s="68"/>
      <c r="G47" s="68"/>
      <c r="H47" s="68"/>
      <c r="I47" s="69"/>
      <c r="J47" s="69"/>
      <c r="K47" s="69"/>
      <c r="L47" s="68"/>
      <c r="M47" s="68"/>
      <c r="N47" s="68"/>
      <c r="O47" s="68"/>
      <c r="P47" s="68"/>
      <c r="Q47" s="68"/>
      <c r="R47" s="68"/>
      <c r="S47" s="68"/>
      <c r="T47" s="68"/>
      <c r="U47" s="68"/>
      <c r="V47" s="68"/>
      <c r="W47" s="68"/>
      <c r="X47" s="68"/>
      <c r="Z47" s="145"/>
      <c r="AA47" s="145"/>
      <c r="AB47" s="145"/>
      <c r="AC47" s="145"/>
      <c r="AD47" s="145"/>
      <c r="AE47" s="68"/>
      <c r="AF47" s="68"/>
    </row>
    <row r="48" spans="1:34" ht="57.75" customHeight="1">
      <c r="A48" s="70"/>
      <c r="B48" s="240"/>
      <c r="C48" s="242"/>
      <c r="D48" s="240" t="s">
        <v>35</v>
      </c>
      <c r="E48" s="241"/>
      <c r="F48" s="241"/>
      <c r="G48" s="240" t="s">
        <v>229</v>
      </c>
      <c r="H48" s="241"/>
      <c r="I48" s="241"/>
      <c r="J48" s="241"/>
      <c r="K48" s="241"/>
      <c r="L48" s="241"/>
      <c r="M48" s="241"/>
      <c r="N48" s="241"/>
      <c r="O48" s="241"/>
      <c r="P48" s="241"/>
      <c r="Q48" s="241"/>
      <c r="R48" s="241"/>
      <c r="S48" s="241"/>
      <c r="T48" s="241"/>
      <c r="U48" s="242"/>
      <c r="V48" s="298" t="s">
        <v>230</v>
      </c>
      <c r="W48" s="342"/>
      <c r="X48" s="342"/>
      <c r="Y48" s="342"/>
      <c r="Z48" s="298" t="s">
        <v>231</v>
      </c>
      <c r="AA48" s="342"/>
      <c r="AB48" s="342"/>
      <c r="AC48" s="342"/>
    </row>
    <row r="49" spans="1:34" ht="32.25" customHeight="1">
      <c r="A49" s="71"/>
      <c r="B49" s="363" t="s">
        <v>156</v>
      </c>
      <c r="C49" s="364"/>
      <c r="D49" s="301" t="s">
        <v>157</v>
      </c>
      <c r="E49" s="302"/>
      <c r="F49" s="303"/>
      <c r="G49" s="460" t="s">
        <v>194</v>
      </c>
      <c r="H49" s="461"/>
      <c r="I49" s="461"/>
      <c r="J49" s="461"/>
      <c r="K49" s="461"/>
      <c r="L49" s="461"/>
      <c r="M49" s="461"/>
      <c r="N49" s="461"/>
      <c r="O49" s="461"/>
      <c r="P49" s="461"/>
      <c r="Q49" s="461"/>
      <c r="R49" s="461"/>
      <c r="S49" s="461"/>
      <c r="T49" s="461"/>
      <c r="U49" s="462"/>
      <c r="V49" s="463">
        <v>234000</v>
      </c>
      <c r="W49" s="463"/>
      <c r="X49" s="463"/>
      <c r="Y49" s="463"/>
      <c r="Z49" s="320"/>
      <c r="AA49" s="321"/>
      <c r="AB49" s="321"/>
      <c r="AC49" s="322"/>
    </row>
    <row r="50" spans="1:34" ht="32.25" customHeight="1">
      <c r="A50" s="71"/>
      <c r="B50" s="365"/>
      <c r="C50" s="366"/>
      <c r="D50" s="301" t="s">
        <v>158</v>
      </c>
      <c r="E50" s="302"/>
      <c r="F50" s="303"/>
      <c r="G50" s="460" t="s">
        <v>195</v>
      </c>
      <c r="H50" s="461"/>
      <c r="I50" s="461"/>
      <c r="J50" s="461"/>
      <c r="K50" s="461"/>
      <c r="L50" s="461"/>
      <c r="M50" s="461"/>
      <c r="N50" s="461"/>
      <c r="O50" s="461"/>
      <c r="P50" s="461"/>
      <c r="Q50" s="461"/>
      <c r="R50" s="461"/>
      <c r="S50" s="461"/>
      <c r="T50" s="461"/>
      <c r="U50" s="462"/>
      <c r="V50" s="463">
        <v>200000</v>
      </c>
      <c r="W50" s="463"/>
      <c r="X50" s="463"/>
      <c r="Y50" s="463"/>
      <c r="Z50" s="323"/>
      <c r="AA50" s="324"/>
      <c r="AB50" s="324"/>
      <c r="AC50" s="325"/>
    </row>
    <row r="51" spans="1:34" ht="32.25" customHeight="1">
      <c r="A51" s="71"/>
      <c r="B51" s="365"/>
      <c r="C51" s="366"/>
      <c r="D51" s="301" t="s">
        <v>159</v>
      </c>
      <c r="E51" s="302"/>
      <c r="F51" s="303"/>
      <c r="G51" s="460" t="s">
        <v>196</v>
      </c>
      <c r="H51" s="461"/>
      <c r="I51" s="461"/>
      <c r="J51" s="461"/>
      <c r="K51" s="461"/>
      <c r="L51" s="461"/>
      <c r="M51" s="461"/>
      <c r="N51" s="461"/>
      <c r="O51" s="461"/>
      <c r="P51" s="461"/>
      <c r="Q51" s="461"/>
      <c r="R51" s="461"/>
      <c r="S51" s="461"/>
      <c r="T51" s="461"/>
      <c r="U51" s="462"/>
      <c r="V51" s="463">
        <v>120000</v>
      </c>
      <c r="W51" s="463"/>
      <c r="X51" s="463"/>
      <c r="Y51" s="463"/>
      <c r="Z51" s="323"/>
      <c r="AA51" s="324"/>
      <c r="AB51" s="324"/>
      <c r="AC51" s="325"/>
    </row>
    <row r="52" spans="1:34" ht="32.25" customHeight="1">
      <c r="A52" s="71"/>
      <c r="B52" s="365"/>
      <c r="C52" s="366"/>
      <c r="D52" s="301" t="s">
        <v>160</v>
      </c>
      <c r="E52" s="302"/>
      <c r="F52" s="303"/>
      <c r="G52" s="460" t="s">
        <v>197</v>
      </c>
      <c r="H52" s="461"/>
      <c r="I52" s="461"/>
      <c r="J52" s="461"/>
      <c r="K52" s="461"/>
      <c r="L52" s="461"/>
      <c r="M52" s="461"/>
      <c r="N52" s="461"/>
      <c r="O52" s="461"/>
      <c r="P52" s="461"/>
      <c r="Q52" s="461"/>
      <c r="R52" s="461"/>
      <c r="S52" s="461"/>
      <c r="T52" s="461"/>
      <c r="U52" s="462"/>
      <c r="V52" s="463">
        <v>30000</v>
      </c>
      <c r="W52" s="463"/>
      <c r="X52" s="463"/>
      <c r="Y52" s="463"/>
      <c r="Z52" s="323"/>
      <c r="AA52" s="324"/>
      <c r="AB52" s="324"/>
      <c r="AC52" s="325"/>
    </row>
    <row r="53" spans="1:34" ht="32.25" customHeight="1">
      <c r="A53" s="71"/>
      <c r="B53" s="365"/>
      <c r="C53" s="366"/>
      <c r="D53" s="301" t="s">
        <v>161</v>
      </c>
      <c r="E53" s="302"/>
      <c r="F53" s="303"/>
      <c r="G53" s="460" t="s">
        <v>198</v>
      </c>
      <c r="H53" s="461"/>
      <c r="I53" s="461"/>
      <c r="J53" s="461"/>
      <c r="K53" s="461"/>
      <c r="L53" s="461"/>
      <c r="M53" s="461"/>
      <c r="N53" s="461"/>
      <c r="O53" s="461"/>
      <c r="P53" s="461"/>
      <c r="Q53" s="461"/>
      <c r="R53" s="461"/>
      <c r="S53" s="461"/>
      <c r="T53" s="461"/>
      <c r="U53" s="462"/>
      <c r="V53" s="463">
        <v>350000</v>
      </c>
      <c r="W53" s="463"/>
      <c r="X53" s="463"/>
      <c r="Y53" s="463"/>
      <c r="Z53" s="323"/>
      <c r="AA53" s="324"/>
      <c r="AB53" s="324"/>
      <c r="AC53" s="325"/>
      <c r="AD53" s="72"/>
      <c r="AE53" s="72"/>
      <c r="AF53" s="72"/>
      <c r="AG53" s="72"/>
      <c r="AH53" s="72"/>
    </row>
    <row r="54" spans="1:34" ht="32.25" customHeight="1">
      <c r="A54" s="71"/>
      <c r="B54" s="365"/>
      <c r="C54" s="366"/>
      <c r="D54" s="301" t="s">
        <v>162</v>
      </c>
      <c r="E54" s="302"/>
      <c r="F54" s="303"/>
      <c r="G54" s="460" t="s">
        <v>199</v>
      </c>
      <c r="H54" s="461"/>
      <c r="I54" s="461"/>
      <c r="J54" s="461"/>
      <c r="K54" s="461"/>
      <c r="L54" s="461"/>
      <c r="M54" s="461"/>
      <c r="N54" s="461"/>
      <c r="O54" s="461"/>
      <c r="P54" s="461"/>
      <c r="Q54" s="461"/>
      <c r="R54" s="461"/>
      <c r="S54" s="461"/>
      <c r="T54" s="461"/>
      <c r="U54" s="462"/>
      <c r="V54" s="463">
        <v>0</v>
      </c>
      <c r="W54" s="463"/>
      <c r="X54" s="463"/>
      <c r="Y54" s="463"/>
      <c r="Z54" s="323"/>
      <c r="AA54" s="324"/>
      <c r="AB54" s="324"/>
      <c r="AC54" s="325"/>
      <c r="AD54" s="72"/>
      <c r="AE54" s="72"/>
      <c r="AF54" s="72"/>
      <c r="AG54" s="72"/>
      <c r="AH54" s="72"/>
    </row>
    <row r="55" spans="1:34" ht="32.25" customHeight="1">
      <c r="A55" s="71"/>
      <c r="B55" s="365"/>
      <c r="C55" s="366"/>
      <c r="D55" s="301" t="s">
        <v>163</v>
      </c>
      <c r="E55" s="302"/>
      <c r="F55" s="303"/>
      <c r="G55" s="460" t="s">
        <v>200</v>
      </c>
      <c r="H55" s="461"/>
      <c r="I55" s="461"/>
      <c r="J55" s="461"/>
      <c r="K55" s="461"/>
      <c r="L55" s="461"/>
      <c r="M55" s="461"/>
      <c r="N55" s="461"/>
      <c r="O55" s="461"/>
      <c r="P55" s="461"/>
      <c r="Q55" s="461"/>
      <c r="R55" s="461"/>
      <c r="S55" s="461"/>
      <c r="T55" s="461"/>
      <c r="U55" s="462"/>
      <c r="V55" s="463">
        <v>2000000</v>
      </c>
      <c r="W55" s="463"/>
      <c r="X55" s="463"/>
      <c r="Y55" s="463"/>
      <c r="Z55" s="323"/>
      <c r="AA55" s="324"/>
      <c r="AB55" s="324"/>
      <c r="AC55" s="325"/>
      <c r="AD55" s="72"/>
      <c r="AE55" s="72"/>
      <c r="AF55" s="72"/>
      <c r="AG55" s="72"/>
      <c r="AH55" s="72"/>
    </row>
    <row r="56" spans="1:34" ht="32.25" customHeight="1">
      <c r="A56" s="71"/>
      <c r="B56" s="365"/>
      <c r="C56" s="366"/>
      <c r="D56" s="301" t="s">
        <v>164</v>
      </c>
      <c r="E56" s="302"/>
      <c r="F56" s="303"/>
      <c r="G56" s="460" t="s">
        <v>199</v>
      </c>
      <c r="H56" s="461"/>
      <c r="I56" s="461"/>
      <c r="J56" s="461"/>
      <c r="K56" s="461"/>
      <c r="L56" s="461"/>
      <c r="M56" s="461"/>
      <c r="N56" s="461"/>
      <c r="O56" s="461"/>
      <c r="P56" s="461"/>
      <c r="Q56" s="461"/>
      <c r="R56" s="461"/>
      <c r="S56" s="461"/>
      <c r="T56" s="461"/>
      <c r="U56" s="462"/>
      <c r="V56" s="463">
        <v>0</v>
      </c>
      <c r="W56" s="463"/>
      <c r="X56" s="463"/>
      <c r="Y56" s="463"/>
      <c r="Z56" s="323"/>
      <c r="AA56" s="324"/>
      <c r="AB56" s="324"/>
      <c r="AC56" s="325"/>
      <c r="AD56" s="72"/>
      <c r="AE56" s="72"/>
      <c r="AF56" s="72"/>
      <c r="AG56" s="72"/>
      <c r="AH56" s="72"/>
    </row>
    <row r="57" spans="1:34" ht="32.25" customHeight="1">
      <c r="A57" s="71"/>
      <c r="B57" s="365"/>
      <c r="C57" s="366"/>
      <c r="D57" s="301" t="s">
        <v>165</v>
      </c>
      <c r="E57" s="302"/>
      <c r="F57" s="303"/>
      <c r="G57" s="460" t="s">
        <v>201</v>
      </c>
      <c r="H57" s="461"/>
      <c r="I57" s="461"/>
      <c r="J57" s="461"/>
      <c r="K57" s="461"/>
      <c r="L57" s="461"/>
      <c r="M57" s="461"/>
      <c r="N57" s="461"/>
      <c r="O57" s="461"/>
      <c r="P57" s="461"/>
      <c r="Q57" s="461"/>
      <c r="R57" s="461"/>
      <c r="S57" s="461"/>
      <c r="T57" s="461"/>
      <c r="U57" s="462"/>
      <c r="V57" s="463">
        <v>855500</v>
      </c>
      <c r="W57" s="463"/>
      <c r="X57" s="463"/>
      <c r="Y57" s="463"/>
      <c r="Z57" s="323"/>
      <c r="AA57" s="324"/>
      <c r="AB57" s="324"/>
      <c r="AC57" s="325"/>
      <c r="AD57" s="72"/>
      <c r="AE57" s="72"/>
      <c r="AF57" s="72"/>
      <c r="AG57" s="72"/>
      <c r="AH57" s="72"/>
    </row>
    <row r="58" spans="1:34" ht="32.25" customHeight="1">
      <c r="A58" s="71"/>
      <c r="B58" s="367"/>
      <c r="C58" s="368"/>
      <c r="D58" s="332" t="s">
        <v>225</v>
      </c>
      <c r="E58" s="333"/>
      <c r="F58" s="333"/>
      <c r="G58" s="333"/>
      <c r="H58" s="333"/>
      <c r="I58" s="333"/>
      <c r="J58" s="333"/>
      <c r="K58" s="333"/>
      <c r="L58" s="333"/>
      <c r="M58" s="333"/>
      <c r="N58" s="333"/>
      <c r="O58" s="333"/>
      <c r="P58" s="333"/>
      <c r="Q58" s="333"/>
      <c r="R58" s="333"/>
      <c r="S58" s="333"/>
      <c r="T58" s="333"/>
      <c r="U58" s="334"/>
      <c r="V58" s="236">
        <f>SUM(V49:V57)</f>
        <v>3789500</v>
      </c>
      <c r="W58" s="237"/>
      <c r="X58" s="237"/>
      <c r="Y58" s="238"/>
      <c r="Z58" s="326"/>
      <c r="AA58" s="327"/>
      <c r="AB58" s="327"/>
      <c r="AC58" s="328"/>
      <c r="AD58" s="72"/>
      <c r="AE58" s="72"/>
      <c r="AF58" s="72"/>
      <c r="AG58" s="72"/>
      <c r="AH58" s="72"/>
    </row>
    <row r="59" spans="1:34" ht="32.25" customHeight="1">
      <c r="A59" s="71"/>
      <c r="B59" s="357" t="s">
        <v>166</v>
      </c>
      <c r="C59" s="357"/>
      <c r="D59" s="332" t="s">
        <v>226</v>
      </c>
      <c r="E59" s="333"/>
      <c r="F59" s="333"/>
      <c r="G59" s="333"/>
      <c r="H59" s="333"/>
      <c r="I59" s="333"/>
      <c r="J59" s="333"/>
      <c r="K59" s="333"/>
      <c r="L59" s="333"/>
      <c r="M59" s="333"/>
      <c r="N59" s="333"/>
      <c r="O59" s="333"/>
      <c r="P59" s="333"/>
      <c r="Q59" s="333"/>
      <c r="R59" s="333"/>
      <c r="S59" s="333"/>
      <c r="T59" s="333"/>
      <c r="U59" s="334"/>
      <c r="V59" s="234"/>
      <c r="W59" s="234"/>
      <c r="X59" s="234"/>
      <c r="Y59" s="234"/>
      <c r="Z59" s="465">
        <v>0</v>
      </c>
      <c r="AA59" s="465"/>
      <c r="AB59" s="465"/>
      <c r="AC59" s="465"/>
      <c r="AD59" s="72"/>
      <c r="AE59" s="72"/>
      <c r="AF59" s="72"/>
      <c r="AG59" s="72"/>
      <c r="AH59" s="72"/>
    </row>
    <row r="60" spans="1:34" ht="32.25" customHeight="1">
      <c r="A60" s="71"/>
      <c r="B60" s="332" t="s">
        <v>227</v>
      </c>
      <c r="C60" s="333"/>
      <c r="D60" s="333"/>
      <c r="E60" s="333"/>
      <c r="F60" s="333"/>
      <c r="G60" s="333"/>
      <c r="H60" s="333"/>
      <c r="I60" s="333"/>
      <c r="J60" s="333"/>
      <c r="K60" s="333"/>
      <c r="L60" s="333"/>
      <c r="M60" s="333"/>
      <c r="N60" s="333"/>
      <c r="O60" s="333"/>
      <c r="P60" s="333"/>
      <c r="Q60" s="333"/>
      <c r="R60" s="333"/>
      <c r="S60" s="333"/>
      <c r="T60" s="333"/>
      <c r="U60" s="334"/>
      <c r="V60" s="236">
        <f>V58-Z59</f>
        <v>3789500</v>
      </c>
      <c r="W60" s="237"/>
      <c r="X60" s="237"/>
      <c r="Y60" s="237"/>
      <c r="Z60" s="237"/>
      <c r="AA60" s="237"/>
      <c r="AB60" s="237"/>
      <c r="AC60" s="238"/>
      <c r="AD60" s="72"/>
      <c r="AE60" s="72"/>
      <c r="AF60" s="72"/>
      <c r="AG60" s="72"/>
      <c r="AH60" s="72"/>
    </row>
    <row r="61" spans="1:34" ht="39" customHeight="1">
      <c r="B61" s="231" t="s">
        <v>228</v>
      </c>
      <c r="C61" s="232"/>
      <c r="D61" s="232"/>
      <c r="E61" s="232"/>
      <c r="F61" s="232"/>
      <c r="G61" s="232"/>
      <c r="H61" s="232"/>
      <c r="I61" s="232"/>
      <c r="J61" s="232"/>
      <c r="K61" s="232"/>
      <c r="L61" s="232"/>
      <c r="M61" s="232"/>
      <c r="N61" s="232"/>
      <c r="O61" s="232"/>
      <c r="P61" s="232"/>
      <c r="Q61" s="232"/>
      <c r="R61" s="232"/>
      <c r="S61" s="232"/>
      <c r="T61" s="232"/>
      <c r="U61" s="233"/>
      <c r="V61" s="239">
        <v>750000</v>
      </c>
      <c r="W61" s="239"/>
      <c r="X61" s="239"/>
      <c r="Y61" s="239"/>
      <c r="Z61" s="239"/>
      <c r="AA61" s="239"/>
      <c r="AB61" s="239"/>
      <c r="AC61" s="239"/>
      <c r="AD61" s="72"/>
      <c r="AE61" s="72"/>
      <c r="AF61" s="72"/>
      <c r="AG61" s="72"/>
      <c r="AH61" s="72"/>
    </row>
    <row r="62" spans="1:34" ht="6.75" customHeight="1"/>
    <row r="63" spans="1:34" ht="42" customHeight="1">
      <c r="B63" s="343" t="s">
        <v>167</v>
      </c>
      <c r="C63" s="344"/>
      <c r="D63" s="344"/>
      <c r="E63" s="344"/>
      <c r="F63" s="344"/>
      <c r="G63" s="344"/>
      <c r="H63" s="344"/>
      <c r="I63" s="344"/>
      <c r="J63" s="344"/>
      <c r="K63" s="344"/>
      <c r="L63" s="344"/>
      <c r="M63" s="344"/>
      <c r="N63" s="344"/>
      <c r="O63" s="464" t="s">
        <v>16</v>
      </c>
      <c r="P63" s="464"/>
      <c r="Q63" s="352" t="s">
        <v>256</v>
      </c>
      <c r="R63" s="353"/>
      <c r="S63" s="353"/>
      <c r="T63" s="353"/>
      <c r="U63" s="353"/>
      <c r="V63" s="353"/>
      <c r="W63" s="353"/>
      <c r="X63" s="353"/>
      <c r="Y63" s="353"/>
      <c r="Z63" s="353"/>
      <c r="AA63" s="353"/>
      <c r="AB63" s="353"/>
      <c r="AC63" s="353"/>
      <c r="AD63" s="353"/>
    </row>
    <row r="64" spans="1:34" s="47" customFormat="1" ht="8.25" customHeight="1">
      <c r="B64" s="73"/>
      <c r="C64" s="73"/>
      <c r="D64" s="73"/>
      <c r="E64" s="73"/>
      <c r="F64" s="73"/>
      <c r="G64" s="73"/>
      <c r="H64" s="73"/>
      <c r="I64" s="73"/>
      <c r="J64" s="73"/>
      <c r="K64" s="73"/>
      <c r="L64" s="73"/>
      <c r="M64" s="73"/>
      <c r="N64" s="73"/>
      <c r="O64" s="73"/>
      <c r="P64" s="73"/>
      <c r="Q64" s="94"/>
      <c r="R64" s="94"/>
      <c r="S64" s="94"/>
      <c r="T64" s="94"/>
      <c r="U64" s="94"/>
      <c r="V64" s="107"/>
      <c r="W64" s="107"/>
    </row>
    <row r="65" spans="1:33" ht="36" customHeight="1">
      <c r="A65" s="223" t="s">
        <v>202</v>
      </c>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row>
    <row r="66" spans="1:33" s="47" customFormat="1" ht="6.75"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row>
    <row r="67" spans="1:33" ht="42" customHeight="1">
      <c r="B67" s="343" t="s">
        <v>168</v>
      </c>
      <c r="C67" s="344"/>
      <c r="D67" s="344"/>
      <c r="E67" s="344"/>
      <c r="F67" s="344"/>
      <c r="G67" s="344"/>
      <c r="H67" s="344"/>
      <c r="I67" s="344"/>
      <c r="J67" s="344"/>
      <c r="K67" s="344"/>
      <c r="L67" s="344"/>
      <c r="M67" s="344"/>
      <c r="N67" s="344"/>
      <c r="O67" s="344"/>
      <c r="P67" s="344"/>
      <c r="Q67" s="344"/>
      <c r="R67" s="344"/>
      <c r="S67" s="344"/>
      <c r="T67" s="344"/>
      <c r="U67" s="345"/>
      <c r="V67" s="468" t="s">
        <v>16</v>
      </c>
      <c r="W67" s="469"/>
      <c r="X67" s="352" t="s">
        <v>169</v>
      </c>
      <c r="Y67" s="353"/>
      <c r="Z67" s="353"/>
      <c r="AA67" s="353"/>
      <c r="AB67" s="353"/>
      <c r="AC67" s="353"/>
      <c r="AD67" s="353"/>
      <c r="AE67" s="75"/>
      <c r="AF67" s="75"/>
      <c r="AG67" s="75"/>
    </row>
    <row r="68" spans="1:33" s="47" customFormat="1" ht="5.25" customHeight="1">
      <c r="C68" s="94"/>
      <c r="D68" s="94"/>
      <c r="E68" s="94"/>
      <c r="F68" s="94"/>
      <c r="G68" s="94"/>
      <c r="H68" s="94"/>
      <c r="I68" s="94"/>
      <c r="J68" s="94"/>
      <c r="K68" s="94"/>
      <c r="L68" s="94"/>
      <c r="M68" s="94"/>
      <c r="N68" s="94"/>
      <c r="O68" s="94"/>
      <c r="P68" s="94"/>
      <c r="Q68" s="107"/>
      <c r="R68" s="107"/>
      <c r="S68" s="91"/>
      <c r="T68" s="76"/>
      <c r="U68" s="76"/>
      <c r="V68" s="76"/>
      <c r="W68" s="76"/>
      <c r="X68" s="76"/>
      <c r="Y68" s="76"/>
      <c r="Z68" s="76"/>
      <c r="AA68" s="76"/>
      <c r="AB68" s="76"/>
    </row>
    <row r="69" spans="1:33" ht="2.25" customHeight="1">
      <c r="X69" s="77"/>
    </row>
    <row r="70" spans="1:33" ht="44.25" customHeight="1">
      <c r="B70" s="350" t="s">
        <v>242</v>
      </c>
      <c r="C70" s="350"/>
      <c r="D70" s="350"/>
      <c r="E70" s="350"/>
      <c r="F70" s="350"/>
      <c r="G70" s="350"/>
      <c r="H70" s="350"/>
      <c r="I70" s="350"/>
      <c r="J70" s="350"/>
      <c r="K70" s="350"/>
      <c r="L70" s="350"/>
      <c r="M70" s="350"/>
      <c r="N70" s="350"/>
      <c r="O70" s="350"/>
      <c r="P70" s="350"/>
      <c r="Q70" s="350"/>
      <c r="R70" s="350"/>
      <c r="S70" s="350"/>
      <c r="T70" s="350"/>
      <c r="U70" s="350"/>
      <c r="V70" s="466" t="s">
        <v>16</v>
      </c>
      <c r="W70" s="466"/>
      <c r="X70" s="352" t="s">
        <v>243</v>
      </c>
      <c r="Y70" s="353"/>
      <c r="Z70" s="353"/>
      <c r="AA70" s="353"/>
      <c r="AB70" s="353"/>
      <c r="AC70" s="353"/>
      <c r="AD70" s="353"/>
      <c r="AE70" s="164"/>
      <c r="AF70" s="164"/>
      <c r="AG70" s="164"/>
    </row>
    <row r="71" spans="1:33" ht="6" customHeight="1">
      <c r="B71" s="165"/>
      <c r="C71" s="165"/>
      <c r="D71" s="165"/>
      <c r="E71" s="165"/>
      <c r="F71" s="165"/>
      <c r="G71" s="165"/>
      <c r="H71" s="165"/>
      <c r="I71" s="165"/>
      <c r="J71" s="165"/>
      <c r="K71" s="165"/>
      <c r="L71" s="165"/>
      <c r="M71" s="165"/>
      <c r="N71" s="165"/>
      <c r="O71" s="165"/>
      <c r="P71" s="165"/>
      <c r="Q71" s="165"/>
      <c r="R71" s="165"/>
      <c r="S71" s="165"/>
      <c r="T71" s="165"/>
      <c r="U71" s="165"/>
    </row>
    <row r="72" spans="1:33" ht="55.5" customHeight="1">
      <c r="B72" s="343" t="s">
        <v>244</v>
      </c>
      <c r="C72" s="344"/>
      <c r="D72" s="344"/>
      <c r="E72" s="344"/>
      <c r="F72" s="344"/>
      <c r="G72" s="344"/>
      <c r="H72" s="344"/>
      <c r="I72" s="344"/>
      <c r="J72" s="344"/>
      <c r="K72" s="344"/>
      <c r="L72" s="344"/>
      <c r="M72" s="344"/>
      <c r="N72" s="344"/>
      <c r="O72" s="344"/>
      <c r="P72" s="344"/>
      <c r="Q72" s="344"/>
      <c r="R72" s="344"/>
      <c r="S72" s="344"/>
      <c r="T72" s="344"/>
      <c r="U72" s="345"/>
      <c r="V72" s="467" t="s">
        <v>16</v>
      </c>
      <c r="W72" s="467"/>
      <c r="X72" s="352" t="s">
        <v>252</v>
      </c>
      <c r="Y72" s="353"/>
      <c r="Z72" s="353"/>
      <c r="AA72" s="353"/>
      <c r="AB72" s="353"/>
      <c r="AC72" s="353"/>
      <c r="AD72" s="353"/>
    </row>
    <row r="101" spans="1:1" ht="35.25">
      <c r="A101" s="114"/>
    </row>
    <row r="102" spans="1:1">
      <c r="A102" s="115"/>
    </row>
    <row r="103" spans="1:1" ht="20.25">
      <c r="A103" s="116"/>
    </row>
  </sheetData>
  <sheetProtection password="E929" sheet="1" objects="1" scenarios="1" selectLockedCells="1"/>
  <mergeCells count="129">
    <mergeCell ref="B70:U70"/>
    <mergeCell ref="V70:W70"/>
    <mergeCell ref="X70:AD70"/>
    <mergeCell ref="B72:U72"/>
    <mergeCell ref="V72:W72"/>
    <mergeCell ref="X72:AD72"/>
    <mergeCell ref="A65:AD65"/>
    <mergeCell ref="B67:U67"/>
    <mergeCell ref="V67:W67"/>
    <mergeCell ref="X67:AD67"/>
    <mergeCell ref="B60:U60"/>
    <mergeCell ref="V60:AC60"/>
    <mergeCell ref="B61:U61"/>
    <mergeCell ref="V61:AC61"/>
    <mergeCell ref="B63:N63"/>
    <mergeCell ref="O63:P63"/>
    <mergeCell ref="Q63:AD63"/>
    <mergeCell ref="D55:F55"/>
    <mergeCell ref="G55:U55"/>
    <mergeCell ref="V55:Y55"/>
    <mergeCell ref="Z59:AC59"/>
    <mergeCell ref="V56:Y56"/>
    <mergeCell ref="D57:F57"/>
    <mergeCell ref="G57:U57"/>
    <mergeCell ref="V57:Y57"/>
    <mergeCell ref="D58:U58"/>
    <mergeCell ref="V58:Y58"/>
    <mergeCell ref="B59:C59"/>
    <mergeCell ref="D59:U59"/>
    <mergeCell ref="V59:Y59"/>
    <mergeCell ref="B49:C58"/>
    <mergeCell ref="D49:F49"/>
    <mergeCell ref="G49:U49"/>
    <mergeCell ref="V49:Y49"/>
    <mergeCell ref="Z49:AC58"/>
    <mergeCell ref="D52:F52"/>
    <mergeCell ref="G52:U52"/>
    <mergeCell ref="V52:Y52"/>
    <mergeCell ref="D53:F53"/>
    <mergeCell ref="G53:U53"/>
    <mergeCell ref="V53:Y53"/>
    <mergeCell ref="D50:F50"/>
    <mergeCell ref="G50:U50"/>
    <mergeCell ref="V50:Y50"/>
    <mergeCell ref="D51:F51"/>
    <mergeCell ref="G51:U51"/>
    <mergeCell ref="V51:Y51"/>
    <mergeCell ref="D56:F56"/>
    <mergeCell ref="G56:U56"/>
    <mergeCell ref="D54:F54"/>
    <mergeCell ref="G54:U54"/>
    <mergeCell ref="V54:Y54"/>
    <mergeCell ref="B48:C48"/>
    <mergeCell ref="D48:F48"/>
    <mergeCell ref="G48:U48"/>
    <mergeCell ref="V48:Y48"/>
    <mergeCell ref="A39:C39"/>
    <mergeCell ref="D39:J39"/>
    <mergeCell ref="K39:M39"/>
    <mergeCell ref="R39:T39"/>
    <mergeCell ref="U39:X39"/>
    <mergeCell ref="Y39:AA39"/>
    <mergeCell ref="A40:G40"/>
    <mergeCell ref="H40:M40"/>
    <mergeCell ref="N40:V40"/>
    <mergeCell ref="P46:Q46"/>
    <mergeCell ref="M46:O46"/>
    <mergeCell ref="Z48:AC48"/>
    <mergeCell ref="X44:AD46"/>
    <mergeCell ref="B46:D46"/>
    <mergeCell ref="E46:F46"/>
    <mergeCell ref="I16:M16"/>
    <mergeCell ref="N16:R16"/>
    <mergeCell ref="S16:AD16"/>
    <mergeCell ref="A34:I34"/>
    <mergeCell ref="J34:O34"/>
    <mergeCell ref="P34:AD34"/>
    <mergeCell ref="A18:C19"/>
    <mergeCell ref="D18:K18"/>
    <mergeCell ref="L18:O18"/>
    <mergeCell ref="P18:AD18"/>
    <mergeCell ref="L19:O19"/>
    <mergeCell ref="P19:AD19"/>
    <mergeCell ref="A24:F24"/>
    <mergeCell ref="G24:K24"/>
    <mergeCell ref="G25:K25"/>
    <mergeCell ref="O25:T25"/>
    <mergeCell ref="R27:S27"/>
    <mergeCell ref="T27:AD27"/>
    <mergeCell ref="A21:O21"/>
    <mergeCell ref="P21:Q21"/>
    <mergeCell ref="R21:AD21"/>
    <mergeCell ref="A27:Q27"/>
    <mergeCell ref="A2:AD2"/>
    <mergeCell ref="A4:C4"/>
    <mergeCell ref="U5:AC7"/>
    <mergeCell ref="A9:C10"/>
    <mergeCell ref="D9:D10"/>
    <mergeCell ref="E9:E10"/>
    <mergeCell ref="F9:F10"/>
    <mergeCell ref="G9:G10"/>
    <mergeCell ref="N9:P10"/>
    <mergeCell ref="Q9:AD10"/>
    <mergeCell ref="D5:K7"/>
    <mergeCell ref="D4:E4"/>
    <mergeCell ref="A12:C13"/>
    <mergeCell ref="D12:I13"/>
    <mergeCell ref="J12:L13"/>
    <mergeCell ref="M12:R13"/>
    <mergeCell ref="H9:H10"/>
    <mergeCell ref="I9:I10"/>
    <mergeCell ref="A41:G41"/>
    <mergeCell ref="H41:AD41"/>
    <mergeCell ref="A42:G42"/>
    <mergeCell ref="H42:AD42"/>
    <mergeCell ref="J9:J10"/>
    <mergeCell ref="K9:K10"/>
    <mergeCell ref="L9:L10"/>
    <mergeCell ref="M9:M10"/>
    <mergeCell ref="A15:C16"/>
    <mergeCell ref="L24:O24"/>
    <mergeCell ref="P24:S24"/>
    <mergeCell ref="T24:AB24"/>
    <mergeCell ref="AC24:AD24"/>
    <mergeCell ref="D15:H15"/>
    <mergeCell ref="I15:M15"/>
    <mergeCell ref="N15:R15"/>
    <mergeCell ref="S15:AD15"/>
    <mergeCell ref="D16:H16"/>
  </mergeCells>
  <phoneticPr fontId="2"/>
  <conditionalFormatting sqref="Q9:AD10">
    <cfRule type="containsText" dxfId="18" priority="33" operator="containsText" text="表示されない場合は">
      <formula>NOT(ISERROR(SEARCH("表示されない場合は",Q9)))</formula>
    </cfRule>
    <cfRule type="containsText" dxfId="17" priority="34" operator="containsText" text="医療機関コード、１０桁を">
      <formula>NOT(ISERROR(SEARCH("医療機関コード、１０桁を",Q9)))</formula>
    </cfRule>
  </conditionalFormatting>
  <conditionalFormatting sqref="V61">
    <cfRule type="cellIs" dxfId="16" priority="36" operator="greaterThan">
      <formula>#REF!</formula>
    </cfRule>
  </conditionalFormatting>
  <conditionalFormatting sqref="U5">
    <cfRule type="notContainsBlanks" dxfId="15" priority="37">
      <formula>LEN(TRIM(U5))&gt;0</formula>
    </cfRule>
  </conditionalFormatting>
  <conditionalFormatting sqref="D9:M10 Q9:AD10 D12:I13 M12:R13 D16:AD16 H19:AD19 D19:F19 D39:J39 N39:Q39 U39:X39 AB39:AD39 H40:M40 W40:AD40 H41:AD42 G49:Y57 Z59:AC59 O63:P63 V67:W67">
    <cfRule type="notContainsBlanks" dxfId="14" priority="27">
      <formula>LEN(TRIM(D9))&gt;0</formula>
    </cfRule>
  </conditionalFormatting>
  <conditionalFormatting sqref="D5">
    <cfRule type="expression" dxfId="13" priority="19">
      <formula>G4&gt;9</formula>
    </cfRule>
  </conditionalFormatting>
  <conditionalFormatting sqref="X44">
    <cfRule type="notContainsBlanks" dxfId="12" priority="17">
      <formula>LEN(TRIM(X44))&gt;0</formula>
    </cfRule>
  </conditionalFormatting>
  <conditionalFormatting sqref="E46 P46 I46:L46 T46:W46">
    <cfRule type="notContainsBlanks" dxfId="11" priority="5">
      <formula>LEN(TRIM(E46))&gt;0</formula>
    </cfRule>
  </conditionalFormatting>
  <conditionalFormatting sqref="G46">
    <cfRule type="notContainsBlanks" dxfId="10" priority="4">
      <formula>LEN(TRIM(G46))&gt;0</formula>
    </cfRule>
  </conditionalFormatting>
  <conditionalFormatting sqref="R46">
    <cfRule type="notContainsBlanks" dxfId="9" priority="3">
      <formula>LEN(TRIM(R46))&gt;0</formula>
    </cfRule>
  </conditionalFormatting>
  <conditionalFormatting sqref="V70:W70 V72:W72">
    <cfRule type="notContainsBlanks" dxfId="8" priority="1">
      <formula>LEN(TRIM(V70))&gt;0</formula>
    </cfRule>
  </conditionalFormatting>
  <dataValidations count="14">
    <dataValidation type="whole" imeMode="disabled" allowBlank="1" showInputMessage="1" showErrorMessage="1" sqref="D9:M10 W40:AD40 N39:Q39 AB39:AD39">
      <formula1>0</formula1>
      <formula2>9</formula2>
    </dataValidation>
    <dataValidation type="whole" allowBlank="1" showInputMessage="1" showErrorMessage="1" sqref="D19:F19 H19:K19">
      <formula1>0</formula1>
      <formula2>9</formula2>
    </dataValidation>
    <dataValidation type="list" allowBlank="1" showInputMessage="1" showErrorMessage="1" sqref="O63:P63">
      <formula1>",はい,いいえ"</formula1>
    </dataValidation>
    <dataValidation type="list" allowBlank="1" showInputMessage="1" showErrorMessage="1" sqref="R27:S27">
      <formula1>"はい,いいえ"</formula1>
    </dataValidation>
    <dataValidation type="list" allowBlank="1" showInputMessage="1" showErrorMessage="1" sqref="V67:W67 AC24:AD24 P21:Q21 V72:W72 V70:W70">
      <formula1>"はい"</formula1>
    </dataValidation>
    <dataValidation type="list" allowBlank="1" showInputMessage="1" showErrorMessage="1" sqref="G36:L36">
      <formula1>"病院,有床診療所（医科）,有床診療所（歯科）,無床診療所（医科）,無床診療所（歯科）,薬局,訪問看護ステーション,助産所"</formula1>
    </dataValidation>
    <dataValidation type="whole" imeMode="disabled" operator="greaterThanOrEqual" allowBlank="1" showInputMessage="1" showErrorMessage="1" sqref="Z59:AC59 V49:Y57">
      <formula1>0</formula1>
    </dataValidation>
    <dataValidation imeMode="fullKatakana" allowBlank="1" showInputMessage="1" showErrorMessage="1" sqref="H41:AD41"/>
    <dataValidation type="list" allowBlank="1" showInputMessage="1" showErrorMessage="1" sqref="H40:M40">
      <formula1>"1,2"</formula1>
    </dataValidation>
    <dataValidation imeMode="disabled" allowBlank="1" showInputMessage="1" showErrorMessage="1" sqref="N16:R16"/>
    <dataValidation type="list" allowBlank="1" showInputMessage="1" showErrorMessage="1" sqref="V64 Q68:R68 S29:T29 M26:N26 M22:N22">
      <formula1>"　,はい,いいえ"</formula1>
    </dataValidation>
    <dataValidation type="whole" allowBlank="1" showInputMessage="1" showErrorMessage="1" sqref="H4">
      <formula1>1</formula1>
      <formula2>12</formula2>
    </dataValidation>
    <dataValidation type="list" allowBlank="1" showInputMessage="1" showErrorMessage="1" sqref="G24:K24">
      <formula1>"有床診療所（医科）,無床診療所（医科）"</formula1>
    </dataValidation>
    <dataValidation type="whole" operator="greaterThanOrEqual" allowBlank="1" showInputMessage="1" showErrorMessage="1" error="数字を入力してください。" sqref="P24:S24">
      <formula1>0</formula1>
    </dataValidation>
  </dataValidations>
  <pageMargins left="0.70866141732283472" right="0.70866141732283472" top="0.74803149606299213" bottom="0.47244094488188981" header="0.31496062992125984" footer="0.31496062992125984"/>
  <pageSetup paperSize="8" scale="35" fitToHeight="0" orientation="landscape" cellComments="asDisplayed"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4" id="{BA8E43C6-EC53-409F-AADD-C4702B9CDCC3}">
            <xm:f>AND(OR(別紙!G24="病院（医科）",別紙!G24="病院（歯科）",別紙!G24="有床診療所（医科）",別紙!G24="有床診療所（歯科）"),別紙!P24&lt;&gt;"")</xm:f>
            <x14:dxf>
              <fill>
                <patternFill>
                  <bgColor theme="0"/>
                </patternFill>
              </fill>
            </x14:dxf>
          </x14:cfRule>
          <x14:cfRule type="expression" priority="15" id="{F573A25B-B4BB-446A-8595-E594E7AD8C8C}">
            <xm:f>OR(別紙!G24="病院（医科）",別紙!G24="病院（歯科）",別紙!G24="有床診療所（医科）",別紙!G24="有床診療所（歯科）")</xm:f>
            <x14:dxf>
              <fill>
                <patternFill>
                  <bgColor theme="7" tint="0.59996337778862885"/>
                </patternFill>
              </fill>
            </x14:dxf>
          </x14:cfRule>
          <xm:sqref>P24:S24</xm:sqref>
        </x14:conditionalFormatting>
        <x14:conditionalFormatting xmlns:xm="http://schemas.microsoft.com/office/excel/2006/main">
          <x14:cfRule type="containsText" priority="16" operator="containsText" text="病床数" id="{E8771DF6-CC47-4F9E-A127-CCCCD3924F95}">
            <xm:f>NOT(ISERROR(SEARCH("病床数",別紙!G25)))</xm:f>
            <x14:dxf>
              <font>
                <b/>
                <i val="0"/>
                <color rgb="FFFF0000"/>
              </font>
              <fill>
                <patternFill>
                  <bgColor rgb="FFFFFF00"/>
                </patternFill>
              </fill>
              <border>
                <left style="thin">
                  <color auto="1"/>
                </left>
                <right style="thin">
                  <color auto="1"/>
                </right>
                <top style="thin">
                  <color auto="1"/>
                </top>
                <bottom style="thin">
                  <color auto="1"/>
                </bottom>
                <vertical/>
                <horizontal/>
              </border>
            </x14:dxf>
          </x14:cfRule>
          <xm:sqref>G25 L25</xm:sqref>
        </x14:conditionalFormatting>
        <x14:conditionalFormatting xmlns:xm="http://schemas.microsoft.com/office/excel/2006/main">
          <x14:cfRule type="notContainsBlanks" priority="13" id="{34366566-FD4D-45BE-994B-18406F8EBCFB}">
            <xm:f>LEN(TRIM(別紙!G24))&gt;0</xm:f>
            <x14:dxf>
              <fill>
                <patternFill>
                  <bgColor theme="0"/>
                </patternFill>
              </fill>
            </x14:dxf>
          </x14:cfRule>
          <xm:sqref>G24 AC24:AD24</xm:sqref>
        </x14:conditionalFormatting>
        <x14:conditionalFormatting xmlns:xm="http://schemas.microsoft.com/office/excel/2006/main">
          <x14:cfRule type="notContainsBlanks" priority="73" id="{BC7EEC40-58C9-4624-8C3F-F680A1D81CA9}">
            <xm:f>LEN(TRIM(別紙!P22))&gt;0</xm:f>
            <x14:dxf>
              <fill>
                <patternFill>
                  <bgColor theme="0"/>
                </patternFill>
              </fill>
            </x14:dxf>
          </x14:cfRule>
          <x14:cfRule type="expression" priority="74" id="{024A6B83-2E68-483B-A5B0-55D4E27FB8C4}">
            <xm:f>AND(OR(別紙!G20="病院（医科）",別紙!G20="有床診療所（医科）",別紙!G20="無床診療所（医科）"),別紙!P22&lt;&gt;"")</xm:f>
            <x14:dxf>
              <fill>
                <patternFill>
                  <bgColor theme="0"/>
                </patternFill>
              </fill>
            </x14:dxf>
          </x14:cfRule>
          <x14:cfRule type="expression" priority="75" id="{B2CB3CAA-B5F1-4A3E-9557-1BD21730C15E}">
            <xm:f>OR(別紙!G20="病院（医科）",別紙!G20="有床診療所（医科）",別紙!G20="無床診療所（医科）")</xm:f>
            <x14:dxf>
              <fill>
                <patternFill>
                  <bgColor theme="7" tint="0.59996337778862885"/>
                </patternFill>
              </fill>
            </x14:dxf>
          </x14:cfRule>
          <xm:sqref>P21:Q21</xm:sqref>
        </x14:conditionalFormatting>
        <x14:conditionalFormatting xmlns:xm="http://schemas.microsoft.com/office/excel/2006/main">
          <x14:cfRule type="expression" priority="82" id="{F5D2C7B8-CBC8-48B0-BAC8-CB496E52F3A2}">
            <xm:f>AND(OR(別紙!G24="病院（医科）",別紙!G24="有床診療所（医科）",別紙!G24="無床診療所（医科）"),別紙!S26&lt;&gt;"")</xm:f>
            <x14:dxf>
              <fill>
                <patternFill>
                  <bgColor theme="0"/>
                </patternFill>
              </fill>
            </x14:dxf>
          </x14:cfRule>
          <xm:sqref>R27:S27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申請書→</vt:lpstr>
      <vt:lpstr>第３、5号様式_申請書</vt:lpstr>
      <vt:lpstr>請求書</vt:lpstr>
      <vt:lpstr>別紙</vt:lpstr>
      <vt:lpstr>（参考）領収書等貼付用紙</vt:lpstr>
      <vt:lpstr>（参考）都道府県番号・点数表番号一覧</vt:lpstr>
      <vt:lpstr>記載例→</vt:lpstr>
      <vt:lpstr>第３、５号様式_交付申請書 (記載例)</vt:lpstr>
      <vt:lpstr>別紙 (記載例)</vt:lpstr>
      <vt:lpstr>請求書 (記載例)</vt:lpstr>
      <vt:lpstr>'（参考）領収書等貼付用紙'!Print_Area</vt:lpstr>
      <vt:lpstr>請求書!Print_Area</vt:lpstr>
      <vt:lpstr>'請求書 (記載例)'!Print_Area</vt:lpstr>
      <vt:lpstr>'第３、５号様式_交付申請書 (記載例)'!Print_Area</vt:lpstr>
      <vt:lpstr>'第３、5号様式_申請書'!Print_Area</vt:lpstr>
      <vt:lpstr>別紙!Print_Area</vt:lpstr>
      <vt:lpstr>'別紙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厚生労働省ネットワークシステム</cp:lastModifiedBy>
  <cp:lastPrinted>2021-03-28T07:40:26Z</cp:lastPrinted>
  <dcterms:created xsi:type="dcterms:W3CDTF">2020-06-03T00:41:02Z</dcterms:created>
  <dcterms:modified xsi:type="dcterms:W3CDTF">2021-04-08T13:50:48Z</dcterms:modified>
</cp:coreProperties>
</file>