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441400F-6123-4A6C-9FAF-3F6F60EB4AF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<sst xmlns="http://schemas.openxmlformats.org/spreadsheetml/2006/main" count="4065" uniqueCount="1057">
  <si>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</si>
  <si>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</si>
  <si>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</si>
  <si>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</si>
  <si>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</si>
  <si>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</si>
  <si>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</si>
  <si>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</si>
  <si>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</si>
  <si>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</si>
  <si>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</si>
  <si>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</si>
  <si>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</si>
  <si>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</si>
  <si>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</si>
  <si>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</si>
  <si>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</si>
  <si>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</si>
  <si>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</si>
  <si>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</si>
  <si>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</si>
  <si>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</si>
  <si>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</si>
  <si>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</si>
  <si>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</si>
  <si>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</si>
  <si>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</si>
  <si>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</si>
  <si>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</si>
  <si>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</si>
  <si>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</si>
  <si>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</si>
  <si>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</si>
  <si>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</si>
  <si>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</si>
  <si>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</si>
  <si>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</si>
  <si>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</si>
  <si>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</si>
  <si>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</si>
  <si>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</si>
  <si>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</si>
  <si>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</si>
  <si>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</si>
  <si>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</si>
  <si>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</si>
  <si>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</si>
  <si>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</si>
  <si>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</si>
  <si>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</si>
  <si>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</si>
  <si>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</si>
  <si>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</si>
  <si>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</si>
  <si>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</si>
  <si>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</si>
  <si>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</si>
  <si>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</si>
  <si>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</si>
  <si>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</si>
  <si>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</si>
  <si>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</si>
  <si>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</si>
  <si>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</si>
  <si>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</si>
  <si>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</si>
  <si>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</si>
  <si>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</si>
  <si>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</si>
  <si>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</si>
  <si>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</si>
  <si>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</si>
  <si>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</si>
  <si>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</si>
  <si>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</si>
  <si>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</si>
  <si>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</si>
  <si>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</si>
  <si>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</si>
  <si>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</si>
  <si>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</si>
  <si>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</si>
  <si>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</si>
  <si>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</si>
  <si>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</si>
  <si>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</si>
  <si>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</si>
  <si>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</si>
  <si>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</si>
  <si>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</si>
  <si>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</si>
  <si>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</si>
  <si>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</si>
  <si>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</si>
  <si>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</si>
  <si>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</si>
  <si>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</si>
  <si>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</si>
  <si>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</si>
  <si>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</si>
  <si>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</si>
  <si>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</si>
  <si>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</si>
  <si>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</si>
  <si>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</si>
  <si>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</si>
  <si>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</si>
  <si>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</si>
  <si>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</si>
  <si>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</si>
  <si>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</si>
  <si>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</si>
  <si>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</si>
  <si>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</si>
  <si>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</si>
  <si>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</si>
  <si>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</si>
  <si>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</si>
  <si>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</si>
  <si>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</si>
  <si>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</si>
  <si>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</si>
  <si>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</si>
  <si>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</si>
  <si>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</si>
  <si>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</si>
  <si>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</si>
  <si>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</si>
  <si>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</si>
  <si>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</si>
  <si>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</si>
  <si>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</si>
  <si>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</si>
  <si>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</si>
  <si>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</si>
  <si>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</si>
  <si>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</si>
  <si>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</si>
  <si>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</si>
  <si>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</si>
  <si>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</si>
  <si>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</si>
  <si>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</si>
  <si>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</si>
  <si>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</si>
  <si>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</si>
  <si>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</si>
  <si>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</si>
  <si>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</si>
  <si>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</si>
  <si>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</si>
  <si>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</si>
  <si>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</si>
  <si>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</si>
  <si>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</si>
  <si>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</si>
  <si>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</si>
  <si>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</si>
  <si>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</si>
  <si>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</si>
  <si>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</si>
  <si>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</si>
  <si>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</si>
  <si>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</si>
  <si>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</si>
  <si>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</si>
  <si>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</si>
  <si>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</si>
  <si>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</si>
  <si>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</si>
  <si>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</si>
  <si>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</si>
  <si>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</si>
  <si>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</si>
  <si>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</si>
  <si>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</si>
  <si>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</si>
  <si>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</si>
  <si>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</si>
  <si>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</si>
  <si>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</si>
  <si>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</si>
  <si>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</si>
  <si>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</si>
  <si>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</si>
  <si>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</si>
  <si>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</si>
  <si>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</si>
  <si>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</si>
  <si>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</si>
  <si>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</si>
  <si>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</si>
  <si>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</si>
  <si>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</si>
  <si>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</si>
  <si>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</si>
  <si>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</si>
  <si>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</si>
  <si>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</si>
  <si>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</si>
  <si>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</si>
  <si>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</si>
  <si>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</si>
  <si>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</si>
  <si>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</si>
  <si>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</si>
  <si>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</si>
  <si>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</si>
  <si>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</si>
  <si>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</si>
  <si>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</si>
  <si>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</si>
  <si>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</si>
  <si>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</si>
  <si>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</si>
  <si>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</si>
  <si>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</si>
  <si>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</si>
  <si>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</si>
  <si>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</si>
  <si>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</si>
  <si>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</si>
  <si>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</si>
  <si>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</si>
  <si>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</si>
  <si>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</si>
  <si>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</si>
  <si>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</si>
  <si>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</si>
  <si>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</si>
  <si>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</si>
  <si>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</si>
  <si>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</si>
  <si>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</si>
  <si>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</si>
  <si>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</si>
  <si>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</si>
  <si>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</si>
  <si>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</si>
  <si>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</si>
  <si>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</si>
  <si>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</si>
  <si>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</si>
  <si>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</si>
  <si>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</si>
  <si>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</si>
  <si>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</si>
  <si>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</si>
  <si>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</si>
  <si>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</si>
  <si>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</si>
  <si>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</si>
  <si>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</si>
  <si>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</si>
  <si>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</si>
  <si>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</si>
  <si>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</si>
  <si>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</si>
  <si>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</si>
  <si>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</si>
  <si>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</si>
  <si>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</si>
  <si>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</si>
  <si>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</si>
  <si>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</si>
  <si>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</si>
  <si>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</si>
  <si>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</si>
  <si>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</si>
  <si>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</si>
  <si>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</si>
  <si>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</si>
  <si>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</si>
  <si>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</si>
  <si>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</si>
  <si>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</si>
  <si>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</si>
  <si>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</si>
  <si>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</si>
  <si>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</si>
  <si>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</si>
  <si>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</si>
  <si>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</si>
  <si>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</si>
  <si>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</si>
  <si>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</si>
  <si>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</si>
  <si>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</si>
  <si>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</si>
  <si>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</si>
  <si>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</si>
  <si>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</si>
  <si>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</si>
  <si>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</si>
  <si>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</si>
  <si>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</si>
  <si>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</si>
  <si>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</si>
  <si>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</si>
  <si>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</si>
  <si>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</si>
  <si>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</si>
  <si>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</si>
  <si>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</si>
  <si>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</si>
  <si>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</si>
  <si>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</si>
  <si>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</si>
  <si>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</si>
  <si>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</si>
  <si>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</si>
  <si>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</si>
  <si>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</si>
  <si>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</si>
  <si>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</si>
  <si>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</si>
  <si>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</si>
  <si>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</si>
  <si>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</si>
  <si>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</si>
  <si>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</si>
  <si>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</si>
  <si>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</si>
  <si>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</si>
  <si>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</si>
  <si>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</si>
  <si>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</si>
  <si>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</si>
  <si>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</si>
  <si>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</si>
  <si>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</si>
  <si>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</si>
  <si>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</si>
  <si>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</si>
  <si>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</si>
  <si>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</si>
  <si>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</si>
  <si>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</si>
  <si>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</si>
  <si>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</si>
  <si>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</si>
  <si>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</si>
  <si>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</si>
  <si>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</si>
  <si>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</si>
  <si>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</si>
  <si>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</si>
  <si>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</si>
  <si>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</si>
  <si>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</si>
  <si>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</si>
  <si>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</si>
  <si>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</si>
  <si>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</si>
  <si>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</si>
  <si>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</si>
  <si>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</si>
  <si>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</si>
  <si>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</si>
  <si>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</si>
  <si>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</si>
  <si>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</si>
  <si>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</si>
  <si>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</si>
  <si>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</si>
  <si>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</si>
  <si>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</si>
  <si>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</si>
  <si>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</si>
  <si>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</si>
  <si>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</si>
  <si>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</si>
  <si>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</si>
  <si>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</si>
  <si>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</si>
  <si>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</si>
  <si>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</si>
  <si>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</si>
  <si>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</si>
  <si>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</si>
  <si>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</si>
  <si>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</si>
  <si>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</si>
  <si>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</si>
  <si>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</si>
  <si>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</si>
  <si>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</si>
  <si>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</si>
  <si>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</si>
  <si>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</si>
  <si>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</si>
  <si>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</si>
  <si>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</si>
  <si>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</si>
  <si>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</si>
  <si>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</si>
  <si>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</si>
  <si>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</si>
  <si>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</si>
  <si>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</si>
  <si>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</si>
  <si>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</si>
  <si>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</si>
  <si>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</si>
  <si>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</si>
  <si>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</si>
  <si>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</si>
  <si>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</si>
  <si>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</si>
  <si>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</si>
  <si>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</si>
  <si>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</si>
  <si>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</si>
  <si>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</si>
  <si>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</si>
  <si>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</si>
  <si>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</si>
  <si>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</si>
  <si>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</si>
  <si>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</si>
  <si>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</si>
  <si>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</si>
  <si>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</si>
  <si>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</si>
  <si>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</si>
  <si>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</si>
  <si>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</si>
  <si>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</si>
  <si>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</si>
  <si>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</si>
  <si>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</si>
  <si>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</si>
  <si>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</si>
  <si>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</si>
  <si>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</si>
  <si>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</si>
  <si>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</si>
  <si>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</si>
  <si>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</si>
  <si>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</si>
  <si>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</si>
  <si>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</si>
  <si>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</si>
  <si>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</si>
  <si>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</si>
  <si>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</si>
  <si>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</si>
  <si>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</si>
  <si>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</si>
  <si>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</si>
  <si>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</si>
  <si>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</si>
  <si>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</si>
  <si>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</si>
  <si>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</si>
  <si>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</si>
  <si>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</si>
  <si>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</si>
  <si>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</si>
  <si>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</si>
  <si>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</si>
  <si>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</si>
  <si>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</si>
  <si>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</si>
  <si>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</si>
  <si>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</si>
  <si>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</si>
  <si>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</si>
  <si>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</si>
  <si>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</si>
  <si>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</si>
  <si>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</si>
  <si>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</si>
  <si>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</si>
  <si>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</si>
  <si>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</si>
  <si>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</si>
  <si>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</si>
  <si>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</si>
  <si>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</si>
  <si>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</si>
  <si>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</si>
  <si>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</si>
  <si>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</si>
  <si>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</si>
  <si>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</si>
  <si>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</si>
  <si>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</si>
  <si>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</si>
  <si>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</si>
  <si>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</si>
  <si>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</si>
  <si>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</si>
  <si>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</si>
  <si>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</si>
  <si>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</si>
  <si>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</si>
  <si>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</si>
  <si>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</si>
  <si>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</si>
  <si>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</si>
  <si>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</si>
  <si>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</si>
  <si>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</si>
  <si>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</si>
  <si>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</si>
  <si>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</si>
  <si>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</si>
  <si>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</si>
  <si>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</si>
  <si>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</si>
  <si>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</si>
  <si>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</si>
  <si>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</si>
  <si>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</si>
  <si>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</si>
  <si>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</si>
  <si>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</si>
  <si>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</si>
  <si>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</si>
  <si>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</si>
  <si>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</si>
  <si>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</si>
  <si>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</si>
  <si>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</si>
  <si>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</si>
  <si>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</si>
  <si>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</si>
  <si>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</si>
  <si>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</si>
  <si>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</si>
  <si>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</si>
  <si>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</si>
  <si>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</si>
  <si>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</si>
  <si>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</si>
  <si>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</si>
  <si>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</si>
  <si>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</si>
  <si>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</si>
  <si>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</si>
  <si>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</si>
  <si>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</si>
  <si>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</si>
  <si>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</si>
  <si>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</si>
  <si>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</si>
  <si>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</si>
  <si>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</si>
  <si>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</si>
  <si>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</si>
  <si>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</si>
  <si>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</si>
  <si>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</si>
  <si>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</si>
  <si>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</si>
  <si>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</si>
  <si>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</si>
  <si>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</si>
  <si>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</si>
  <si>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</si>
  <si>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</si>
  <si>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</si>
  <si>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</si>
  <si>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</si>
  <si>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</si>
  <si>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</si>
  <si>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</si>
  <si>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</si>
  <si>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</si>
  <si>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</si>
  <si>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</si>
  <si>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</si>
  <si>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</si>
  <si>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</si>
  <si>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</si>
  <si>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</si>
  <si>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</si>
  <si>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</si>
  <si>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</si>
  <si>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</si>
  <si>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</si>
  <si>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</si>
  <si>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</si>
  <si>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</si>
  <si>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</si>
  <si>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</si>
  <si>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</si>
  <si>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</si>
  <si>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</si>
  <si>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</si>
  <si>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</si>
  <si>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</si>
  <si>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</si>
  <si>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</si>
  <si>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</si>
  <si>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</si>
  <si>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</si>
  <si>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</si>
  <si>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</si>
  <si>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</si>
  <si>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</si>
  <si>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</si>
  <si>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</si>
  <si>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</si>
  <si>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</si>
  <si>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</si>
  <si>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</si>
  <si>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</si>
  <si>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</si>
  <si>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</si>
  <si>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</si>
  <si>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</si>
  <si>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</si>
  <si>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</si>
  <si>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</si>
  <si>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</si>
  <si>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</si>
  <si>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</si>
  <si>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</si>
  <si>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</si>
  <si>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</si>
  <si>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</si>
  <si>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</si>
  <si>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</si>
  <si>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</si>
  <si>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</si>
  <si>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</si>
  <si>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</si>
  <si>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</si>
  <si>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</si>
  <si>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</si>
  <si>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</si>
  <si>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</si>
  <si>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</si>
  <si>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</si>
  <si>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</si>
  <si>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</si>
  <si>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</si>
  <si>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</si>
  <si>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</si>
  <si>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</si>
  <si>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</si>
  <si>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</si>
  <si>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</si>
  <si>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</si>
  <si>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</si>
  <si>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</si>
  <si>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</si>
  <si>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</si>
  <si>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</si>
  <si>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</si>
  <si>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</si>
  <si>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</si>
  <si>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</si>
  <si>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</si>
  <si>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</si>
  <si>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</si>
  <si>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</si>
  <si>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</si>
  <si>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</si>
  <si>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</si>
  <si>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</si>
  <si>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</si>
  <si>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</si>
  <si>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</si>
  <si>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</si>
  <si>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</si>
  <si>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</si>
  <si>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</si>
  <si>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</si>
  <si>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</si>
  <si>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</si>
  <si>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</si>
  <si>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</si>
  <si>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</si>
  <si>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</si>
  <si>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</si>
  <si>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</si>
  <si>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</si>
  <si>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</si>
  <si>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</si>
  <si>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</si>
  <si>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</si>
  <si>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</si>
  <si>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</si>
  <si>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</si>
  <si>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</si>
  <si>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</si>
  <si>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</si>
  <si>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</si>
  <si>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</si>
  <si>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</si>
  <si>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</si>
  <si>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</si>
  <si>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</si>
  <si>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</si>
  <si>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</si>
  <si>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</si>
  <si>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</si>
  <si>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</si>
  <si>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</si>
  <si>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</si>
  <si>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</si>
  <si>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</si>
  <si>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</si>
  <si>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</si>
  <si>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</si>
  <si>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</si>
  <si>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</si>
  <si>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</si>
  <si>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</si>
  <si>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</si>
  <si>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</si>
  <si>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</si>
  <si>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</si>
  <si>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</si>
  <si>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</si>
  <si>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</si>
  <si>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</si>
  <si>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</si>
  <si>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</si>
  <si>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</si>
  <si>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</si>
  <si>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</si>
  <si>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</si>
  <si>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</si>
  <si>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</si>
  <si>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</si>
  <si>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</si>
  <si>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</si>
  <si>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</si>
  <si>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</si>
  <si>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</si>
  <si>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</si>
  <si>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</si>
  <si>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</si>
  <si>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</si>
  <si>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</si>
  <si>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</si>
  <si>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</si>
  <si>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</si>
  <si>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</si>
  <si>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</si>
  <si>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</si>
  <si>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</si>
  <si>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</si>
  <si>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</si>
  <si>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</si>
  <si>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</si>
  <si>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</si>
  <si>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</si>
  <si>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</si>
  <si>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</si>
  <si>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</si>
  <si>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</si>
  <si>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</si>
  <si>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</si>
  <si>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</si>
  <si>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</si>
  <si>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</si>
  <si>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</si>
  <si>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</si>
  <si>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</si>
  <si>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</si>
  <si>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</si>
  <si>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</si>
  <si>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</si>
  <si>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</si>
  <si>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</si>
  <si>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</si>
  <si>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</si>
  <si>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</si>
  <si>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</si>
  <si>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</si>
  <si>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</si>
  <si>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</si>
  <si>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</si>
  <si>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</si>
  <si>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</si>
  <si>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</si>
  <si>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</si>
  <si>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</si>
  <si>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</si>
  <si>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</si>
  <si>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</si>
  <si>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</si>
  <si>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</si>
  <si>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</si>
  <si>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</si>
  <si>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</si>
  <si>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</si>
  <si>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</si>
  <si>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</si>
  <si>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</si>
  <si>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</si>
  <si>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</si>
  <si>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</si>
  <si>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</si>
  <si>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</si>
  <si>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</si>
  <si>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</si>
  <si>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</si>
  <si>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</si>
  <si>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</si>
  <si>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</si>
  <si>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</si>
  <si>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</si>
  <si>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</si>
  <si>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</si>
  <si>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</si>
  <si>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</si>
  <si>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</si>
  <si>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</si>
  <si>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</si>
  <si>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</si>
  <si>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</si>
  <si>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</si>
  <si>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</si>
  <si>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</si>
  <si>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</si>
  <si>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</si>
  <si>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</si>
  <si>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</si>
  <si>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</si>
  <si>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</si>
  <si>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</si>
  <si>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</si>
  <si>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</si>
  <si>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</si>
  <si>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</si>
  <si>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</si>
  <si>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</si>
  <si>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</si>
  <si>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</si>
  <si>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</si>
  <si>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</si>
  <si>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</si>
  <si>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</si>
  <si>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</si>
  <si>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</si>
  <si>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</si>
  <si>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</si>
  <si>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</si>
  <si>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</si>
  <si>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</si>
  <si>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</si>
  <si>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</si>
  <si>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</si>
  <si>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</si>
  <si>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</si>
  <si>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</si>
  <si>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</si>
  <si>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</si>
  <si>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</si>
  <si>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</si>
  <si>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</si>
  <si>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</si>
  <si>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</si>
  <si>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</si>
  <si>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</si>
  <si>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</si>
  <si>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</si>
  <si>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</si>
  <si>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</si>
  <si>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</si>
  <si>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</si>
  <si>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</si>
  <si>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</si>
  <si>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</si>
  <si>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</si>
  <si>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</si>
  <si>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</si>
  <si>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</si>
  <si>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</si>
  <si>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</si>
  <si>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</si>
  <si>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</si>
  <si>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</si>
  <si>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</si>
  <si>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</si>
  <si>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</si>
  <si>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</si>
  <si>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</si>
  <si>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</si>
  <si>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</si>
  <si>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</si>
  <si>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</si>
  <si>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</si>
  <si>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</si>
  <si>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</si>
  <si>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</si>
  <si>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</si>
  <si>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</si>
  <si>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</si>
  <si>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</si>
  <si>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</si>
  <si>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</si>
  <si>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</si>
  <si>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</si>
  <si>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</si>
  <si>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</si>
  <si>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</si>
  <si>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</si>
  <si>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</si>
  <si>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</si>
  <si>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</si>
  <si>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</si>
  <si>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</si>
  <si>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</si>
  <si>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</si>
  <si>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</si>
  <si>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</si>
  <si>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</si>
  <si>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</si>
  <si>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</si>
  <si>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</si>
  <si>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</si>
  <si>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</si>
  <si>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</si>
  <si>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</si>
  <si>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</si>
  <si>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</si>
  <si>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</si>
  <si>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</si>
  <si>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</si>
  <si>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</si>
  <si>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</si>
  <si>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</si>
  <si>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</si>
  <si>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</si>
  <si>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</si>
  <si>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</si>
  <si>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</si>
  <si>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</si>
  <si>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</si>
  <si>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</si>
  <si>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</si>
  <si>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</si>
  <si>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</si>
  <si>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</si>
  <si>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</si>
  <si>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</si>
  <si>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</si>
  <si>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</si>
  <si>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</si>
  <si>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</si>
  <si>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</si>
  <si>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</si>
  <si>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</si>
  <si>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</si>
  <si>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</si>
  <si>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</si>
  <si>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</si>
  <si>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</si>
  <si>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</si>
  <si>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</si>
  <si>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</si>
  <si>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</si>
  <si>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</si>
  <si>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</si>
  <si>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</si>
  <si>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</si>
  <si>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</si>
  <si>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</si>
  <si>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</si>
  <si>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</si>
  <si>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</si>
  <si>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</si>
  <si>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</si>
  <si>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</si>
  <si>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</si>
  <si>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</si>
  <si>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</si>
  <si>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</si>
  <si>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</si>
  <si>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</si>
  <si>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</si>
  <si>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</si>
  <si>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</si>
  <si>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</si>
  <si>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</si>
  <si>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</si>
  <si>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</si>
  <si>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</si>
  <si>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</si>
  <si>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</si>
  <si>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</si>
  <si>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</si>
  <si>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</si>
  <si>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</si>
  <si>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</si>
  <si>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</si>
  <si>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</si>
  <si>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</si>
  <si>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</si>
  <si>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</si>
  <si>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</si>
  <si>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</si>
  <si>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</si>
  <si>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</si>
  <si>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</si>
  <si>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</si>
  <si>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</si>
  <si>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</si>
  <si>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</si>
  <si>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</si>
  <si>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</si>
  <si>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</si>
  <si>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</si>
  <si>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</si>
  <si>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</si>
  <si>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</si>
  <si>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</si>
  <si>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</si>
  <si>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</si>
  <si>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</si>
  <si>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</si>
  <si>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</si>
  <si>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</si>
  <si>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</si>
  <si>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</si>
  <si>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</si>
  <si>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</si>
  <si>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</si>
  <si>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</si>
  <si>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</si>
  <si>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</si>
  <si>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</si>
  <si>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</si>
  <si>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</si>
  <si>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</si>
  <si>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</si>
  <si>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</si>
  <si>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</si>
  <si>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</si>
  <si>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</si>
  <si>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医療法人社団浅ノ川千木病院</t>
    <phoneticPr fontId="3"/>
  </si>
  <si>
    <t>〒920-0001 金沢市千木町へ３３番地１</t>
    <phoneticPr fontId="3"/>
  </si>
  <si>
    <t>〇</t>
  </si>
  <si>
    <t>医療法人</t>
  </si>
  <si>
    <t>内科</t>
  </si>
  <si>
    <t>療養病棟入院料１</t>
  </si>
  <si>
    <t>ＤＰＣ病院ではない</t>
  </si>
  <si>
    <t>有</t>
  </si>
  <si>
    <t>-</t>
    <phoneticPr fontId="3"/>
  </si>
  <si>
    <t>2階西</t>
  </si>
  <si>
    <t>慢性期機能</t>
  </si>
  <si>
    <t>2階東</t>
  </si>
  <si>
    <t>3階西</t>
  </si>
  <si>
    <t>3階東</t>
  </si>
  <si>
    <t>4階西</t>
  </si>
  <si>
    <t>4階東</t>
  </si>
  <si>
    <t>5階西</t>
  </si>
  <si>
    <t>5階東</t>
  </si>
  <si>
    <t>6階西</t>
  </si>
  <si>
    <t>6階東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</si>
</sst>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c r="Q9" s="282" t="s">
        <v>1052</v>
      </c>
      <c r="R9" s="282" t="s">
        <v>1053</v>
      </c>
      <c r="S9" s="282" t="s">
        <v>1054</v>
      </c>
      <c r="T9" s="282" t="s">
        <v>1055</v>
      </c>
      <c r="U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c r="S13" s="28" t="s">
        <v>1039</v>
      </c>
      <c r="T13" s="28" t="s">
        <v>1039</v>
      </c>
      <c r="U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c r="Q22" s="282" t="s">
        <v>1052</v>
      </c>
      <c r="R22" s="282" t="s">
        <v>1053</v>
      </c>
      <c r="S22" s="282" t="s">
        <v>1054</v>
      </c>
      <c r="T22" s="282" t="s">
        <v>1055</v>
      </c>
      <c r="U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c r="S26" s="28" t="s">
        <v>1039</v>
      </c>
      <c r="T26" s="28" t="s">
        <v>1039</v>
      </c>
      <c r="U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c r="Q35" s="282" t="s">
        <v>1052</v>
      </c>
      <c r="R35" s="282" t="s">
        <v>1053</v>
      </c>
      <c r="S35" s="282" t="s">
        <v>1054</v>
      </c>
      <c r="T35" s="282" t="s">
        <v>1055</v>
      </c>
      <c r="U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c r="Q44" s="282" t="s">
        <v>1052</v>
      </c>
      <c r="R44" s="282" t="s">
        <v>1053</v>
      </c>
      <c r="S44" s="282" t="s">
        <v>1054</v>
      </c>
      <c r="T44" s="282" t="s">
        <v>1055</v>
      </c>
      <c r="U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c r="Q89" s="262" t="s">
        <v>1052</v>
      </c>
      <c r="R89" s="262" t="s">
        <v>1053</v>
      </c>
      <c r="S89" s="262" t="s">
        <v>1054</v>
      </c>
      <c r="T89" s="262" t="s">
        <v>1055</v>
      </c>
      <c r="U89" s="262" t="s">
        <v>1056</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66" t="s">
        <v>1052</v>
      </c>
      <c r="R97" s="66" t="s">
        <v>1053</v>
      </c>
      <c r="S97" s="66" t="s">
        <v>1054</v>
      </c>
      <c r="T97" s="66" t="s">
        <v>1055</v>
      </c>
      <c r="U97" s="66" t="s">
        <v>1056</v>
      </c>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1047</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0</v>
      </c>
      <c r="K99" s="237" t="str">
        <f>IF(OR(COUNTIF(L99:U99,"未確認")&gt;0,COUNTIF(L99:U99,"~*")&gt;0),"※","")</f>
        <v/>
      </c>
      <c r="L99" s="258">
        <v>0</v>
      </c>
      <c r="M99" s="258">
        <v>0</v>
      </c>
      <c r="N99" s="258">
        <v>0</v>
      </c>
      <c r="O99" s="258">
        <v>0</v>
      </c>
      <c r="P99" s="258">
        <v>0</v>
      </c>
      <c r="Q99" s="258">
        <v>0</v>
      </c>
      <c r="R99" s="258">
        <v>0</v>
      </c>
      <c r="S99" s="258">
        <v>0</v>
      </c>
      <c r="T99" s="258">
        <v>0</v>
      </c>
      <c r="U99" s="258">
        <v>0</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0</v>
      </c>
      <c r="K101" s="237" t="str">
        <f>IF(OR(COUNTIF(L101:U101,"未確認")&gt;0,COUNTIF(L101:U101,"~*")&gt;0),"※","")</f>
        <v/>
      </c>
      <c r="L101" s="258">
        <v>0</v>
      </c>
      <c r="M101" s="258">
        <v>0</v>
      </c>
      <c r="N101" s="258">
        <v>0</v>
      </c>
      <c r="O101" s="258">
        <v>0</v>
      </c>
      <c r="P101" s="258">
        <v>0</v>
      </c>
      <c r="Q101" s="258">
        <v>0</v>
      </c>
      <c r="R101" s="258">
        <v>0</v>
      </c>
      <c r="S101" s="258">
        <v>0</v>
      </c>
      <c r="T101" s="258">
        <v>0</v>
      </c>
      <c r="U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IF(OR(COUNTIF(L101:U101,"未確認")&gt;0,COUNTIF(L101:U101,"~*")&gt;0),"※","")</f>
        <v/>
      </c>
      <c r="L102" s="258">
        <v>0</v>
      </c>
      <c r="M102" s="258">
        <v>0</v>
      </c>
      <c r="N102" s="258">
        <v>0</v>
      </c>
      <c r="O102" s="258">
        <v>0</v>
      </c>
      <c r="P102" s="258">
        <v>0</v>
      </c>
      <c r="Q102" s="258">
        <v>0</v>
      </c>
      <c r="R102" s="258">
        <v>0</v>
      </c>
      <c r="S102" s="258">
        <v>0</v>
      </c>
      <c r="T102" s="258">
        <v>0</v>
      </c>
      <c r="U102" s="258">
        <v>0</v>
      </c>
    </row>
    <row r="103" spans="1:22" s="83" customFormat="1" ht="34.5" customHeight="1">
      <c r="A103" s="244" t="s">
        <v>613</v>
      </c>
      <c r="B103" s="84"/>
      <c r="C103" s="334" t="s">
        <v>46</v>
      </c>
      <c r="D103" s="336"/>
      <c r="E103" s="334" t="s">
        <v>42</v>
      </c>
      <c r="F103" s="335"/>
      <c r="G103" s="335"/>
      <c r="H103" s="336"/>
      <c r="I103" s="420"/>
      <c r="J103" s="256">
        <f t="shared" si="0"/>
        <v>500</v>
      </c>
      <c r="K103" s="237" t="str">
        <f t="shared" si="1"/>
        <v/>
      </c>
      <c r="L103" s="258">
        <v>52</v>
      </c>
      <c r="M103" s="258">
        <v>48</v>
      </c>
      <c r="N103" s="258">
        <v>52</v>
      </c>
      <c r="O103" s="258">
        <v>48</v>
      </c>
      <c r="P103" s="258">
        <v>52</v>
      </c>
      <c r="Q103" s="258">
        <v>48</v>
      </c>
      <c r="R103" s="258">
        <v>52</v>
      </c>
      <c r="S103" s="258">
        <v>48</v>
      </c>
      <c r="T103" s="258">
        <v>52</v>
      </c>
      <c r="U103" s="258">
        <v>48</v>
      </c>
    </row>
    <row r="104" spans="1:22" s="83" customFormat="1" ht="34.5" customHeight="1">
      <c r="A104" s="244" t="s">
        <v>614</v>
      </c>
      <c r="B104" s="84"/>
      <c r="C104" s="396"/>
      <c r="D104" s="397"/>
      <c r="E104" s="428"/>
      <c r="F104" s="429"/>
      <c r="G104" s="320" t="s">
        <v>47</v>
      </c>
      <c r="H104" s="322"/>
      <c r="I104" s="420"/>
      <c r="J104" s="256">
        <f t="shared" si="0"/>
        <v>448</v>
      </c>
      <c r="K104" s="237" t="str">
        <f t="shared" si="1"/>
        <v/>
      </c>
      <c r="L104" s="258">
        <v>52</v>
      </c>
      <c r="M104" s="258">
        <v>48</v>
      </c>
      <c r="N104" s="258">
        <v>52</v>
      </c>
      <c r="O104" s="258">
        <v>48</v>
      </c>
      <c r="P104" s="258">
        <v>52</v>
      </c>
      <c r="Q104" s="258">
        <v>48</v>
      </c>
      <c r="R104" s="258">
        <v>52</v>
      </c>
      <c r="S104" s="258">
        <v>48</v>
      </c>
      <c r="T104" s="258">
        <v>0</v>
      </c>
      <c r="U104" s="258">
        <v>48</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0</v>
      </c>
      <c r="M105" s="258">
        <v>0</v>
      </c>
      <c r="N105" s="258">
        <v>0</v>
      </c>
      <c r="O105" s="258">
        <v>0</v>
      </c>
      <c r="P105" s="258">
        <v>0</v>
      </c>
      <c r="Q105" s="258">
        <v>0</v>
      </c>
      <c r="R105" s="258">
        <v>0</v>
      </c>
      <c r="S105" s="258">
        <v>0</v>
      </c>
      <c r="T105" s="258">
        <v>52</v>
      </c>
      <c r="U105" s="258">
        <v>0</v>
      </c>
    </row>
    <row r="106" spans="1:22" s="83" customFormat="1" ht="34.5" customHeight="1">
      <c r="A106" s="244" t="s">
        <v>613</v>
      </c>
      <c r="B106" s="84"/>
      <c r="C106" s="396"/>
      <c r="D106" s="397"/>
      <c r="E106" s="334" t="s">
        <v>45</v>
      </c>
      <c r="F106" s="335"/>
      <c r="G106" s="335"/>
      <c r="H106" s="336"/>
      <c r="I106" s="420"/>
      <c r="J106" s="256">
        <f t="shared" si="0"/>
        <v>500</v>
      </c>
      <c r="K106" s="237" t="str">
        <f t="shared" si="1"/>
        <v/>
      </c>
      <c r="L106" s="258">
        <v>52</v>
      </c>
      <c r="M106" s="258">
        <v>48</v>
      </c>
      <c r="N106" s="258">
        <v>52</v>
      </c>
      <c r="O106" s="258">
        <v>48</v>
      </c>
      <c r="P106" s="258">
        <v>52</v>
      </c>
      <c r="Q106" s="258">
        <v>48</v>
      </c>
      <c r="R106" s="258">
        <v>52</v>
      </c>
      <c r="S106" s="258">
        <v>48</v>
      </c>
      <c r="T106" s="258">
        <v>52</v>
      </c>
      <c r="U106" s="258">
        <v>48</v>
      </c>
    </row>
    <row r="107" spans="1:22" s="83" customFormat="1" ht="34.5" customHeight="1">
      <c r="A107" s="244" t="s">
        <v>614</v>
      </c>
      <c r="B107" s="84"/>
      <c r="C107" s="396"/>
      <c r="D107" s="397"/>
      <c r="E107" s="428"/>
      <c r="F107" s="429"/>
      <c r="G107" s="320" t="s">
        <v>47</v>
      </c>
      <c r="H107" s="322"/>
      <c r="I107" s="420"/>
      <c r="J107" s="256">
        <f t="shared" si="0"/>
        <v>448</v>
      </c>
      <c r="K107" s="237" t="str">
        <f t="shared" si="1"/>
        <v/>
      </c>
      <c r="L107" s="258">
        <v>52</v>
      </c>
      <c r="M107" s="258">
        <v>48</v>
      </c>
      <c r="N107" s="258">
        <v>52</v>
      </c>
      <c r="O107" s="258">
        <v>48</v>
      </c>
      <c r="P107" s="258">
        <v>52</v>
      </c>
      <c r="Q107" s="258">
        <v>48</v>
      </c>
      <c r="R107" s="258">
        <v>52</v>
      </c>
      <c r="S107" s="258">
        <v>48</v>
      </c>
      <c r="T107" s="258">
        <v>0</v>
      </c>
      <c r="U107" s="258">
        <v>48</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0</v>
      </c>
      <c r="M108" s="258">
        <v>0</v>
      </c>
      <c r="N108" s="258">
        <v>0</v>
      </c>
      <c r="O108" s="258">
        <v>0</v>
      </c>
      <c r="P108" s="258">
        <v>0</v>
      </c>
      <c r="Q108" s="258">
        <v>0</v>
      </c>
      <c r="R108" s="258">
        <v>0</v>
      </c>
      <c r="S108" s="258">
        <v>0</v>
      </c>
      <c r="T108" s="258">
        <v>52</v>
      </c>
      <c r="U108" s="258">
        <v>0</v>
      </c>
    </row>
    <row r="109" spans="1:22" s="83" customFormat="1" ht="34.5" customHeight="1">
      <c r="A109" s="244" t="s">
        <v>613</v>
      </c>
      <c r="B109" s="84"/>
      <c r="C109" s="396"/>
      <c r="D109" s="397"/>
      <c r="E109" s="323" t="s">
        <v>612</v>
      </c>
      <c r="F109" s="324"/>
      <c r="G109" s="324"/>
      <c r="H109" s="325"/>
      <c r="I109" s="420"/>
      <c r="J109" s="256">
        <f t="shared" si="0"/>
        <v>500</v>
      </c>
      <c r="K109" s="237" t="str">
        <f t="shared" si="1"/>
        <v/>
      </c>
      <c r="L109" s="258">
        <v>52</v>
      </c>
      <c r="M109" s="258">
        <v>48</v>
      </c>
      <c r="N109" s="258">
        <v>52</v>
      </c>
      <c r="O109" s="258">
        <v>48</v>
      </c>
      <c r="P109" s="258">
        <v>52</v>
      </c>
      <c r="Q109" s="258">
        <v>48</v>
      </c>
      <c r="R109" s="258">
        <v>52</v>
      </c>
      <c r="S109" s="258">
        <v>48</v>
      </c>
      <c r="T109" s="258">
        <v>52</v>
      </c>
      <c r="U109" s="258">
        <v>48</v>
      </c>
    </row>
    <row r="110" spans="1:22" s="83" customFormat="1" ht="34.5" customHeight="1">
      <c r="A110" s="244" t="s">
        <v>614</v>
      </c>
      <c r="B110" s="84"/>
      <c r="C110" s="396"/>
      <c r="D110" s="397"/>
      <c r="E110" s="432"/>
      <c r="F110" s="433"/>
      <c r="G110" s="317" t="s">
        <v>47</v>
      </c>
      <c r="H110" s="319"/>
      <c r="I110" s="420"/>
      <c r="J110" s="256">
        <f t="shared" si="0"/>
        <v>448</v>
      </c>
      <c r="K110" s="237" t="str">
        <f t="shared" si="1"/>
        <v/>
      </c>
      <c r="L110" s="258">
        <v>52</v>
      </c>
      <c r="M110" s="258">
        <v>48</v>
      </c>
      <c r="N110" s="258">
        <v>52</v>
      </c>
      <c r="O110" s="258">
        <v>48</v>
      </c>
      <c r="P110" s="258">
        <v>52</v>
      </c>
      <c r="Q110" s="258">
        <v>48</v>
      </c>
      <c r="R110" s="258">
        <v>52</v>
      </c>
      <c r="S110" s="258">
        <v>48</v>
      </c>
      <c r="T110" s="258">
        <v>0</v>
      </c>
      <c r="U110" s="258">
        <v>48</v>
      </c>
    </row>
    <row r="111" spans="1:22" s="83" customFormat="1" ht="34.5" customHeight="1">
      <c r="A111" s="244" t="s">
        <v>615</v>
      </c>
      <c r="B111" s="84"/>
      <c r="C111" s="377"/>
      <c r="D111" s="379"/>
      <c r="E111" s="411"/>
      <c r="F111" s="412"/>
      <c r="G111" s="317" t="s">
        <v>48</v>
      </c>
      <c r="H111" s="319"/>
      <c r="I111" s="420"/>
      <c r="J111" s="256">
        <f t="shared" si="0"/>
        <v>52</v>
      </c>
      <c r="K111" s="237" t="str">
        <f t="shared" si="1"/>
        <v/>
      </c>
      <c r="L111" s="258">
        <v>0</v>
      </c>
      <c r="M111" s="258">
        <v>0</v>
      </c>
      <c r="N111" s="258">
        <v>0</v>
      </c>
      <c r="O111" s="258">
        <v>0</v>
      </c>
      <c r="P111" s="258">
        <v>0</v>
      </c>
      <c r="Q111" s="258">
        <v>0</v>
      </c>
      <c r="R111" s="258">
        <v>0</v>
      </c>
      <c r="S111" s="258">
        <v>0</v>
      </c>
      <c r="T111" s="258">
        <v>52</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66" t="s">
        <v>1052</v>
      </c>
      <c r="R118" s="66" t="s">
        <v>1053</v>
      </c>
      <c r="S118" s="66" t="s">
        <v>1054</v>
      </c>
      <c r="T118" s="66" t="s">
        <v>1055</v>
      </c>
      <c r="U118" s="66" t="s">
        <v>1056</v>
      </c>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1047</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66" t="s">
        <v>1052</v>
      </c>
      <c r="R129" s="66" t="s">
        <v>1053</v>
      </c>
      <c r="S129" s="66" t="s">
        <v>1054</v>
      </c>
      <c r="T129" s="66" t="s">
        <v>1055</v>
      </c>
      <c r="U129" s="66" t="s">
        <v>1056</v>
      </c>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1047</v>
      </c>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533</v>
      </c>
      <c r="U131" s="98" t="s">
        <v>1042</v>
      </c>
    </row>
    <row r="132" spans="1:22" s="83" customFormat="1" ht="34.5" customHeight="1">
      <c r="A132" s="244" t="s">
        <v>621</v>
      </c>
      <c r="B132" s="84"/>
      <c r="C132" s="295"/>
      <c r="D132" s="297"/>
      <c r="E132" s="320" t="s">
        <v>58</v>
      </c>
      <c r="F132" s="321"/>
      <c r="G132" s="321"/>
      <c r="H132" s="322"/>
      <c r="I132" s="389"/>
      <c r="J132" s="101"/>
      <c r="K132" s="102"/>
      <c r="L132" s="82">
        <v>52</v>
      </c>
      <c r="M132" s="82">
        <v>48</v>
      </c>
      <c r="N132" s="82">
        <v>52</v>
      </c>
      <c r="O132" s="82">
        <v>48</v>
      </c>
      <c r="P132" s="82">
        <v>52</v>
      </c>
      <c r="Q132" s="82">
        <v>48</v>
      </c>
      <c r="R132" s="82">
        <v>52</v>
      </c>
      <c r="S132" s="82">
        <v>48</v>
      </c>
      <c r="T132" s="82">
        <v>0</v>
      </c>
      <c r="U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52</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66" t="s">
        <v>1052</v>
      </c>
      <c r="R143" s="66" t="s">
        <v>1053</v>
      </c>
      <c r="S143" s="66" t="s">
        <v>1054</v>
      </c>
      <c r="T143" s="66" t="s">
        <v>1055</v>
      </c>
      <c r="U143" s="66" t="s">
        <v>1056</v>
      </c>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1047</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0</v>
      </c>
      <c r="K145" s="264" t="str">
        <f t="shared" ref="K145:K176" si="3">IF(OR(COUNTIF(L145:U145,"未確認")&gt;0,COUNTIF(L145:U145,"~*")&gt;0),"※","")</f>
        <v/>
      </c>
      <c r="L145" s="117">
        <v>0</v>
      </c>
      <c r="M145" s="117">
        <v>0</v>
      </c>
      <c r="N145" s="117">
        <v>0</v>
      </c>
      <c r="O145" s="117">
        <v>0</v>
      </c>
      <c r="P145" s="117">
        <v>0</v>
      </c>
      <c r="Q145" s="117">
        <v>0</v>
      </c>
      <c r="R145" s="117">
        <v>0</v>
      </c>
      <c r="S145" s="117">
        <v>0</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479</v>
      </c>
      <c r="K157" s="264" t="str">
        <f t="shared" si="3"/>
        <v/>
      </c>
      <c r="L157" s="117">
        <v>58</v>
      </c>
      <c r="M157" s="117">
        <v>52</v>
      </c>
      <c r="N157" s="117">
        <v>57</v>
      </c>
      <c r="O157" s="117">
        <v>50</v>
      </c>
      <c r="P157" s="117">
        <v>53</v>
      </c>
      <c r="Q157" s="117">
        <v>50</v>
      </c>
      <c r="R157" s="117">
        <v>58</v>
      </c>
      <c r="S157" s="117">
        <v>50</v>
      </c>
      <c r="T157" s="117">
        <v>0</v>
      </c>
      <c r="U157" s="117">
        <v>51</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56</v>
      </c>
      <c r="K160" s="264" t="str">
        <f t="shared" si="3"/>
        <v/>
      </c>
      <c r="L160" s="117">
        <v>0</v>
      </c>
      <c r="M160" s="117">
        <v>0</v>
      </c>
      <c r="N160" s="117">
        <v>0</v>
      </c>
      <c r="O160" s="117">
        <v>0</v>
      </c>
      <c r="P160" s="117">
        <v>0</v>
      </c>
      <c r="Q160" s="117">
        <v>0</v>
      </c>
      <c r="R160" s="117">
        <v>0</v>
      </c>
      <c r="S160" s="117">
        <v>0</v>
      </c>
      <c r="T160" s="117">
        <v>56</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66" t="s">
        <v>1052</v>
      </c>
      <c r="R226" s="66" t="s">
        <v>1053</v>
      </c>
      <c r="S226" s="66" t="s">
        <v>1054</v>
      </c>
      <c r="T226" s="66" t="s">
        <v>1055</v>
      </c>
      <c r="U226" s="66" t="s">
        <v>1056</v>
      </c>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1047</v>
      </c>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66" t="s">
        <v>1052</v>
      </c>
      <c r="R234" s="66" t="s">
        <v>1053</v>
      </c>
      <c r="S234" s="66" t="s">
        <v>1054</v>
      </c>
      <c r="T234" s="66" t="s">
        <v>1055</v>
      </c>
      <c r="U234" s="66" t="s">
        <v>1056</v>
      </c>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1047</v>
      </c>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66" t="s">
        <v>1052</v>
      </c>
      <c r="R244" s="66" t="s">
        <v>1053</v>
      </c>
      <c r="S244" s="66" t="s">
        <v>1054</v>
      </c>
      <c r="T244" s="66" t="s">
        <v>1055</v>
      </c>
      <c r="U244" s="66" t="s">
        <v>1056</v>
      </c>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1047</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66" t="s">
        <v>1052</v>
      </c>
      <c r="R253" s="66" t="s">
        <v>1053</v>
      </c>
      <c r="S253" s="66" t="s">
        <v>1054</v>
      </c>
      <c r="T253" s="66" t="s">
        <v>1055</v>
      </c>
      <c r="U253" s="66" t="s">
        <v>1056</v>
      </c>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1047</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66" t="s">
        <v>1052</v>
      </c>
      <c r="R263" s="66" t="s">
        <v>1053</v>
      </c>
      <c r="S263" s="66" t="s">
        <v>1054</v>
      </c>
      <c r="T263" s="66" t="s">
        <v>1055</v>
      </c>
      <c r="U263" s="66" t="s">
        <v>1056</v>
      </c>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1047</v>
      </c>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5.2</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105</v>
      </c>
      <c r="K269" s="81" t="str">
        <f t="shared" si="8"/>
        <v/>
      </c>
      <c r="L269" s="147">
        <v>12</v>
      </c>
      <c r="M269" s="147">
        <v>13</v>
      </c>
      <c r="N269" s="147">
        <v>11</v>
      </c>
      <c r="O269" s="147">
        <v>12</v>
      </c>
      <c r="P269" s="147">
        <v>9</v>
      </c>
      <c r="Q269" s="147">
        <v>12</v>
      </c>
      <c r="R269" s="147">
        <v>10</v>
      </c>
      <c r="S269" s="147">
        <v>10</v>
      </c>
      <c r="T269" s="147">
        <v>6</v>
      </c>
      <c r="U269" s="147">
        <v>10</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0.5</v>
      </c>
      <c r="M270" s="148">
        <v>0</v>
      </c>
      <c r="N270" s="148">
        <v>0.7</v>
      </c>
      <c r="O270" s="148">
        <v>0</v>
      </c>
      <c r="P270" s="148">
        <v>0</v>
      </c>
      <c r="Q270" s="148">
        <v>0.7</v>
      </c>
      <c r="R270" s="148">
        <v>0</v>
      </c>
      <c r="S270" s="148">
        <v>0</v>
      </c>
      <c r="T270" s="148">
        <v>0.5</v>
      </c>
      <c r="U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1</v>
      </c>
      <c r="M271" s="147">
        <v>0</v>
      </c>
      <c r="N271" s="147">
        <v>0</v>
      </c>
      <c r="O271" s="147">
        <v>0</v>
      </c>
      <c r="P271" s="147">
        <v>3</v>
      </c>
      <c r="Q271" s="147">
        <v>0</v>
      </c>
      <c r="R271" s="147">
        <v>3</v>
      </c>
      <c r="S271" s="147">
        <v>2</v>
      </c>
      <c r="T271" s="147">
        <v>5</v>
      </c>
      <c r="U271" s="147">
        <v>2</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v>
      </c>
      <c r="M272" s="148">
        <v>0</v>
      </c>
      <c r="N272" s="148">
        <v>0</v>
      </c>
      <c r="O272" s="148">
        <v>0</v>
      </c>
      <c r="P272" s="148">
        <v>0.6</v>
      </c>
      <c r="Q272" s="148">
        <v>0</v>
      </c>
      <c r="R272" s="148">
        <v>0</v>
      </c>
      <c r="S272" s="148">
        <v>0</v>
      </c>
      <c r="T272" s="148">
        <v>0</v>
      </c>
      <c r="U272" s="148">
        <v>0.6</v>
      </c>
    </row>
    <row r="273" spans="1:21" s="83" customFormat="1" ht="34.5" customHeight="1">
      <c r="A273" s="249" t="s">
        <v>727</v>
      </c>
      <c r="B273" s="120"/>
      <c r="C273" s="371" t="s">
        <v>152</v>
      </c>
      <c r="D273" s="372"/>
      <c r="E273" s="372"/>
      <c r="F273" s="372"/>
      <c r="G273" s="371" t="s">
        <v>146</v>
      </c>
      <c r="H273" s="371"/>
      <c r="I273" s="404"/>
      <c r="J273" s="266">
        <f t="shared" si="9"/>
        <v>114</v>
      </c>
      <c r="K273" s="81" t="str">
        <f t="shared" si="8"/>
        <v/>
      </c>
      <c r="L273" s="147">
        <v>10</v>
      </c>
      <c r="M273" s="147">
        <v>12</v>
      </c>
      <c r="N273" s="147">
        <v>11</v>
      </c>
      <c r="O273" s="147">
        <v>11</v>
      </c>
      <c r="P273" s="147">
        <v>12</v>
      </c>
      <c r="Q273" s="147">
        <v>10</v>
      </c>
      <c r="R273" s="147">
        <v>12</v>
      </c>
      <c r="S273" s="147">
        <v>12</v>
      </c>
      <c r="T273" s="147">
        <v>13</v>
      </c>
      <c r="U273" s="147">
        <v>11</v>
      </c>
    </row>
    <row r="274" spans="1:21" s="83" customFormat="1" ht="34.5" customHeight="1">
      <c r="A274" s="249" t="s">
        <v>727</v>
      </c>
      <c r="B274" s="120"/>
      <c r="C274" s="372"/>
      <c r="D274" s="372"/>
      <c r="E274" s="372"/>
      <c r="F274" s="372"/>
      <c r="G274" s="371" t="s">
        <v>148</v>
      </c>
      <c r="H274" s="371"/>
      <c r="I274" s="404"/>
      <c r="J274" s="266">
        <f t="shared" si="9"/>
        <v>3.8</v>
      </c>
      <c r="K274" s="81" t="str">
        <f t="shared" si="8"/>
        <v/>
      </c>
      <c r="L274" s="148">
        <v>0.8</v>
      </c>
      <c r="M274" s="148">
        <v>0</v>
      </c>
      <c r="N274" s="148">
        <v>0.5</v>
      </c>
      <c r="O274" s="148">
        <v>0.7</v>
      </c>
      <c r="P274" s="148">
        <v>0</v>
      </c>
      <c r="Q274" s="148">
        <v>1.3</v>
      </c>
      <c r="R274" s="148">
        <v>0</v>
      </c>
      <c r="S274" s="148">
        <v>0</v>
      </c>
      <c r="T274" s="148">
        <v>0</v>
      </c>
      <c r="U274" s="148">
        <v>0.5</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10</v>
      </c>
      <c r="K277" s="81" t="str">
        <f t="shared" si="8"/>
        <v/>
      </c>
      <c r="L277" s="147">
        <v>1</v>
      </c>
      <c r="M277" s="147">
        <v>1</v>
      </c>
      <c r="N277" s="147">
        <v>1</v>
      </c>
      <c r="O277" s="147">
        <v>1</v>
      </c>
      <c r="P277" s="147">
        <v>1</v>
      </c>
      <c r="Q277" s="147">
        <v>1</v>
      </c>
      <c r="R277" s="147">
        <v>1</v>
      </c>
      <c r="S277" s="147">
        <v>1</v>
      </c>
      <c r="T277" s="147">
        <v>1</v>
      </c>
      <c r="U277" s="147">
        <v>1</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8</v>
      </c>
      <c r="K279" s="81" t="str">
        <f t="shared" si="8"/>
        <v/>
      </c>
      <c r="L279" s="147">
        <v>1</v>
      </c>
      <c r="M279" s="147">
        <v>1</v>
      </c>
      <c r="N279" s="147">
        <v>1</v>
      </c>
      <c r="O279" s="147">
        <v>1</v>
      </c>
      <c r="P279" s="147">
        <v>1</v>
      </c>
      <c r="Q279" s="147">
        <v>0</v>
      </c>
      <c r="R279" s="147">
        <v>1</v>
      </c>
      <c r="S279" s="147">
        <v>1</v>
      </c>
      <c r="T279" s="147">
        <v>1</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66" t="s">
        <v>1052</v>
      </c>
      <c r="R322" s="66" t="s">
        <v>1053</v>
      </c>
      <c r="S322" s="66" t="s">
        <v>1054</v>
      </c>
      <c r="T322" s="66" t="s">
        <v>1055</v>
      </c>
      <c r="U322" s="66" t="s">
        <v>1056</v>
      </c>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1047</v>
      </c>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66" t="s">
        <v>1052</v>
      </c>
      <c r="R342" s="66" t="s">
        <v>1053</v>
      </c>
      <c r="S342" s="66" t="s">
        <v>1054</v>
      </c>
      <c r="T342" s="66" t="s">
        <v>1055</v>
      </c>
      <c r="U342" s="66" t="s">
        <v>1056</v>
      </c>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1047</v>
      </c>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c r="Q367" s="66" t="s">
        <v>1052</v>
      </c>
      <c r="R367" s="66" t="s">
        <v>1053</v>
      </c>
      <c r="S367" s="66" t="s">
        <v>1054</v>
      </c>
      <c r="T367" s="66" t="s">
        <v>1055</v>
      </c>
      <c r="U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1047</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66" t="s">
        <v>1052</v>
      </c>
      <c r="R390" s="66" t="s">
        <v>1053</v>
      </c>
      <c r="S390" s="66" t="s">
        <v>1054</v>
      </c>
      <c r="T390" s="66" t="s">
        <v>1055</v>
      </c>
      <c r="U390" s="66" t="s">
        <v>1056</v>
      </c>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1047</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594</v>
      </c>
      <c r="K392" s="81" t="str">
        <f t="shared" ref="K392:K397" si="12">IF(OR(COUNTIF(L392:U392,"未確認")&gt;0,COUNTIF(L392:U392,"~*")&gt;0),"※","")</f>
        <v/>
      </c>
      <c r="L392" s="147">
        <v>70</v>
      </c>
      <c r="M392" s="147">
        <v>41</v>
      </c>
      <c r="N392" s="147">
        <v>76</v>
      </c>
      <c r="O392" s="147">
        <v>58</v>
      </c>
      <c r="P392" s="147">
        <v>60</v>
      </c>
      <c r="Q392" s="147">
        <v>48</v>
      </c>
      <c r="R392" s="147">
        <v>95</v>
      </c>
      <c r="S392" s="147">
        <v>46</v>
      </c>
      <c r="T392" s="147">
        <v>34</v>
      </c>
      <c r="U392" s="147">
        <v>66</v>
      </c>
    </row>
    <row r="393" spans="1:22" s="83" customFormat="1" ht="34.5" customHeight="1">
      <c r="A393" s="249" t="s">
        <v>773</v>
      </c>
      <c r="B393" s="84"/>
      <c r="C393" s="370"/>
      <c r="D393" s="380"/>
      <c r="E393" s="320" t="s">
        <v>224</v>
      </c>
      <c r="F393" s="321"/>
      <c r="G393" s="321"/>
      <c r="H393" s="322"/>
      <c r="I393" s="343"/>
      <c r="J393" s="140">
        <f t="shared" si="11"/>
        <v>576</v>
      </c>
      <c r="K393" s="81" t="str">
        <f t="shared" si="12"/>
        <v/>
      </c>
      <c r="L393" s="147">
        <v>66</v>
      </c>
      <c r="M393" s="147">
        <v>38</v>
      </c>
      <c r="N393" s="147">
        <v>75</v>
      </c>
      <c r="O393" s="147">
        <v>55</v>
      </c>
      <c r="P393" s="147">
        <v>59</v>
      </c>
      <c r="Q393" s="147">
        <v>48</v>
      </c>
      <c r="R393" s="147">
        <v>91</v>
      </c>
      <c r="S393" s="147">
        <v>44</v>
      </c>
      <c r="T393" s="147">
        <v>34</v>
      </c>
      <c r="U393" s="147">
        <v>66</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4</v>
      </c>
      <c r="M394" s="147">
        <v>3</v>
      </c>
      <c r="N394" s="147">
        <v>1</v>
      </c>
      <c r="O394" s="147">
        <v>3</v>
      </c>
      <c r="P394" s="147">
        <v>1</v>
      </c>
      <c r="Q394" s="147">
        <v>0</v>
      </c>
      <c r="R394" s="147">
        <v>4</v>
      </c>
      <c r="S394" s="147">
        <v>2</v>
      </c>
      <c r="T394" s="147">
        <v>0</v>
      </c>
      <c r="U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c r="U395" s="147">
        <v>0</v>
      </c>
    </row>
    <row r="396" spans="1:22" s="83" customFormat="1" ht="34.5" customHeight="1">
      <c r="A396" s="250" t="s">
        <v>776</v>
      </c>
      <c r="B396" s="1"/>
      <c r="C396" s="370"/>
      <c r="D396" s="320" t="s">
        <v>227</v>
      </c>
      <c r="E396" s="321"/>
      <c r="F396" s="321"/>
      <c r="G396" s="321"/>
      <c r="H396" s="322"/>
      <c r="I396" s="343"/>
      <c r="J396" s="140">
        <f t="shared" si="11"/>
        <v>177830</v>
      </c>
      <c r="K396" s="81" t="str">
        <f t="shared" si="12"/>
        <v/>
      </c>
      <c r="L396" s="147">
        <v>18488</v>
      </c>
      <c r="M396" s="147">
        <v>17298</v>
      </c>
      <c r="N396" s="147">
        <v>18405</v>
      </c>
      <c r="O396" s="147">
        <v>16959</v>
      </c>
      <c r="P396" s="147">
        <v>18366</v>
      </c>
      <c r="Q396" s="147">
        <v>17221</v>
      </c>
      <c r="R396" s="147">
        <v>18206</v>
      </c>
      <c r="S396" s="147">
        <v>17214</v>
      </c>
      <c r="T396" s="147">
        <v>18780</v>
      </c>
      <c r="U396" s="147">
        <v>16893</v>
      </c>
    </row>
    <row r="397" spans="1:22" s="83" customFormat="1" ht="34.5" customHeight="1">
      <c r="A397" s="250" t="s">
        <v>777</v>
      </c>
      <c r="B397" s="119"/>
      <c r="C397" s="370"/>
      <c r="D397" s="320" t="s">
        <v>228</v>
      </c>
      <c r="E397" s="321"/>
      <c r="F397" s="321"/>
      <c r="G397" s="321"/>
      <c r="H397" s="322"/>
      <c r="I397" s="344"/>
      <c r="J397" s="140">
        <f t="shared" si="11"/>
        <v>573</v>
      </c>
      <c r="K397" s="81" t="str">
        <f t="shared" si="12"/>
        <v/>
      </c>
      <c r="L397" s="147">
        <v>67</v>
      </c>
      <c r="M397" s="147">
        <v>39</v>
      </c>
      <c r="N397" s="147">
        <v>75</v>
      </c>
      <c r="O397" s="147">
        <v>54</v>
      </c>
      <c r="P397" s="147">
        <v>63</v>
      </c>
      <c r="Q397" s="147">
        <v>44</v>
      </c>
      <c r="R397" s="147">
        <v>87</v>
      </c>
      <c r="S397" s="147">
        <v>44</v>
      </c>
      <c r="T397" s="147">
        <v>32</v>
      </c>
      <c r="U397" s="147">
        <v>68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66" t="s">
        <v>1052</v>
      </c>
      <c r="R403" s="66" t="s">
        <v>1053</v>
      </c>
      <c r="S403" s="66" t="s">
        <v>1054</v>
      </c>
      <c r="T403" s="66" t="s">
        <v>1055</v>
      </c>
      <c r="U403" s="66" t="s">
        <v>1056</v>
      </c>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1047</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594</v>
      </c>
      <c r="K405" s="81" t="str">
        <f t="shared" ref="K405:K422" si="14">IF(OR(COUNTIF(L405:U405,"未確認")&gt;0,COUNTIF(L405:U405,"~*")&gt;0),"※","")</f>
        <v/>
      </c>
      <c r="L405" s="147">
        <v>70</v>
      </c>
      <c r="M405" s="147">
        <v>41</v>
      </c>
      <c r="N405" s="147">
        <v>76</v>
      </c>
      <c r="O405" s="147">
        <v>58</v>
      </c>
      <c r="P405" s="147">
        <v>60</v>
      </c>
      <c r="Q405" s="147">
        <v>48</v>
      </c>
      <c r="R405" s="147">
        <v>95</v>
      </c>
      <c r="S405" s="147">
        <v>46</v>
      </c>
      <c r="T405" s="147">
        <v>34</v>
      </c>
      <c r="U405" s="147">
        <v>66</v>
      </c>
    </row>
    <row r="406" spans="1:22" s="83" customFormat="1" ht="34.5" customHeight="1">
      <c r="A406" s="251" t="s">
        <v>779</v>
      </c>
      <c r="B406" s="119"/>
      <c r="C406" s="369"/>
      <c r="D406" s="375" t="s">
        <v>233</v>
      </c>
      <c r="E406" s="377" t="s">
        <v>234</v>
      </c>
      <c r="F406" s="378"/>
      <c r="G406" s="378"/>
      <c r="H406" s="379"/>
      <c r="I406" s="361"/>
      <c r="J406" s="140">
        <f t="shared" si="13"/>
        <v>29</v>
      </c>
      <c r="K406" s="81" t="str">
        <f t="shared" si="14"/>
        <v/>
      </c>
      <c r="L406" s="147">
        <v>6</v>
      </c>
      <c r="M406" s="147">
        <v>5</v>
      </c>
      <c r="N406" s="147">
        <v>5</v>
      </c>
      <c r="O406" s="147">
        <v>3</v>
      </c>
      <c r="P406" s="147">
        <v>4</v>
      </c>
      <c r="Q406" s="147">
        <v>2</v>
      </c>
      <c r="R406" s="147">
        <v>1</v>
      </c>
      <c r="S406" s="147">
        <v>0</v>
      </c>
      <c r="T406" s="147">
        <v>3</v>
      </c>
      <c r="U406" s="147">
        <v>0</v>
      </c>
    </row>
    <row r="407" spans="1:22" s="83" customFormat="1" ht="34.5" customHeight="1">
      <c r="A407" s="251" t="s">
        <v>780</v>
      </c>
      <c r="B407" s="119"/>
      <c r="C407" s="369"/>
      <c r="D407" s="369"/>
      <c r="E407" s="320" t="s">
        <v>235</v>
      </c>
      <c r="F407" s="321"/>
      <c r="G407" s="321"/>
      <c r="H407" s="322"/>
      <c r="I407" s="361"/>
      <c r="J407" s="140">
        <f t="shared" si="13"/>
        <v>50</v>
      </c>
      <c r="K407" s="81" t="str">
        <f t="shared" si="14"/>
        <v/>
      </c>
      <c r="L407" s="147">
        <v>7</v>
      </c>
      <c r="M407" s="147">
        <v>7</v>
      </c>
      <c r="N407" s="147">
        <v>3</v>
      </c>
      <c r="O407" s="147">
        <v>5</v>
      </c>
      <c r="P407" s="147">
        <v>3</v>
      </c>
      <c r="Q407" s="147">
        <v>10</v>
      </c>
      <c r="R407" s="147">
        <v>12</v>
      </c>
      <c r="S407" s="147">
        <v>2</v>
      </c>
      <c r="T407" s="147">
        <v>0</v>
      </c>
      <c r="U407" s="147">
        <v>1</v>
      </c>
    </row>
    <row r="408" spans="1:22" s="83" customFormat="1" ht="34.5" customHeight="1">
      <c r="A408" s="251" t="s">
        <v>781</v>
      </c>
      <c r="B408" s="119"/>
      <c r="C408" s="369"/>
      <c r="D408" s="369"/>
      <c r="E408" s="320" t="s">
        <v>236</v>
      </c>
      <c r="F408" s="321"/>
      <c r="G408" s="321"/>
      <c r="H408" s="322"/>
      <c r="I408" s="361"/>
      <c r="J408" s="140">
        <f t="shared" si="13"/>
        <v>475</v>
      </c>
      <c r="K408" s="81" t="str">
        <f t="shared" si="14"/>
        <v/>
      </c>
      <c r="L408" s="147">
        <v>50</v>
      </c>
      <c r="M408" s="147">
        <v>26</v>
      </c>
      <c r="N408" s="147">
        <v>61</v>
      </c>
      <c r="O408" s="147">
        <v>47</v>
      </c>
      <c r="P408" s="147">
        <v>46</v>
      </c>
      <c r="Q408" s="147">
        <v>35</v>
      </c>
      <c r="R408" s="147">
        <v>78</v>
      </c>
      <c r="S408" s="147">
        <v>43</v>
      </c>
      <c r="T408" s="147">
        <v>29</v>
      </c>
      <c r="U408" s="147">
        <v>60</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7</v>
      </c>
      <c r="M409" s="147">
        <v>3</v>
      </c>
      <c r="N409" s="147">
        <v>7</v>
      </c>
      <c r="O409" s="147">
        <v>3</v>
      </c>
      <c r="P409" s="147">
        <v>7</v>
      </c>
      <c r="Q409" s="147">
        <v>1</v>
      </c>
      <c r="R409" s="147">
        <v>4</v>
      </c>
      <c r="S409" s="147">
        <v>1</v>
      </c>
      <c r="T409" s="147">
        <v>2</v>
      </c>
      <c r="U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0</v>
      </c>
      <c r="U412" s="147">
        <v>1</v>
      </c>
    </row>
    <row r="413" spans="1:22" s="83" customFormat="1" ht="34.5" customHeight="1">
      <c r="A413" s="251" t="s">
        <v>786</v>
      </c>
      <c r="B413" s="119"/>
      <c r="C413" s="369"/>
      <c r="D413" s="320" t="s">
        <v>251</v>
      </c>
      <c r="E413" s="321"/>
      <c r="F413" s="321"/>
      <c r="G413" s="321"/>
      <c r="H413" s="322"/>
      <c r="I413" s="361"/>
      <c r="J413" s="140">
        <f t="shared" si="13"/>
        <v>573</v>
      </c>
      <c r="K413" s="81" t="str">
        <f t="shared" si="14"/>
        <v/>
      </c>
      <c r="L413" s="147">
        <v>67</v>
      </c>
      <c r="M413" s="147">
        <v>39</v>
      </c>
      <c r="N413" s="147">
        <v>75</v>
      </c>
      <c r="O413" s="147">
        <v>54</v>
      </c>
      <c r="P413" s="147">
        <v>63</v>
      </c>
      <c r="Q413" s="147">
        <v>44</v>
      </c>
      <c r="R413" s="147">
        <v>87</v>
      </c>
      <c r="S413" s="147">
        <v>44</v>
      </c>
      <c r="T413" s="147">
        <v>32</v>
      </c>
      <c r="U413" s="147">
        <v>68</v>
      </c>
    </row>
    <row r="414" spans="1:22" s="83" customFormat="1" ht="34.5" customHeight="1">
      <c r="A414" s="251" t="s">
        <v>787</v>
      </c>
      <c r="B414" s="119"/>
      <c r="C414" s="369"/>
      <c r="D414" s="375" t="s">
        <v>240</v>
      </c>
      <c r="E414" s="377" t="s">
        <v>241</v>
      </c>
      <c r="F414" s="378"/>
      <c r="G414" s="378"/>
      <c r="H414" s="379"/>
      <c r="I414" s="361"/>
      <c r="J414" s="140">
        <f t="shared" si="13"/>
        <v>29</v>
      </c>
      <c r="K414" s="81" t="str">
        <f t="shared" si="14"/>
        <v/>
      </c>
      <c r="L414" s="147">
        <v>1</v>
      </c>
      <c r="M414" s="147">
        <v>1</v>
      </c>
      <c r="N414" s="147">
        <v>0</v>
      </c>
      <c r="O414" s="147">
        <v>2</v>
      </c>
      <c r="P414" s="147">
        <v>0</v>
      </c>
      <c r="Q414" s="147">
        <v>5</v>
      </c>
      <c r="R414" s="147">
        <v>1</v>
      </c>
      <c r="S414" s="147">
        <v>1</v>
      </c>
      <c r="T414" s="147">
        <v>13</v>
      </c>
      <c r="U414" s="147">
        <v>5</v>
      </c>
    </row>
    <row r="415" spans="1:22" s="83" customFormat="1" ht="34.5" customHeight="1">
      <c r="A415" s="251" t="s">
        <v>788</v>
      </c>
      <c r="B415" s="119"/>
      <c r="C415" s="369"/>
      <c r="D415" s="369"/>
      <c r="E415" s="320" t="s">
        <v>242</v>
      </c>
      <c r="F415" s="321"/>
      <c r="G415" s="321"/>
      <c r="H415" s="322"/>
      <c r="I415" s="361"/>
      <c r="J415" s="140">
        <f t="shared" si="13"/>
        <v>51</v>
      </c>
      <c r="K415" s="81" t="str">
        <f t="shared" si="14"/>
        <v/>
      </c>
      <c r="L415" s="147">
        <v>4</v>
      </c>
      <c r="M415" s="147">
        <v>6</v>
      </c>
      <c r="N415" s="147">
        <v>6</v>
      </c>
      <c r="O415" s="147">
        <v>5</v>
      </c>
      <c r="P415" s="147">
        <v>3</v>
      </c>
      <c r="Q415" s="147">
        <v>10</v>
      </c>
      <c r="R415" s="147">
        <v>5</v>
      </c>
      <c r="S415" s="147">
        <v>8</v>
      </c>
      <c r="T415" s="147">
        <v>2</v>
      </c>
      <c r="U415" s="147">
        <v>2</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7</v>
      </c>
      <c r="M416" s="147">
        <v>1</v>
      </c>
      <c r="N416" s="147">
        <v>5</v>
      </c>
      <c r="O416" s="147">
        <v>10</v>
      </c>
      <c r="P416" s="147">
        <v>8</v>
      </c>
      <c r="Q416" s="147">
        <v>4</v>
      </c>
      <c r="R416" s="147">
        <v>12</v>
      </c>
      <c r="S416" s="147">
        <v>7</v>
      </c>
      <c r="T416" s="147">
        <v>0</v>
      </c>
      <c r="U416" s="147">
        <v>2</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6</v>
      </c>
      <c r="M417" s="147">
        <v>3</v>
      </c>
      <c r="N417" s="147">
        <v>1</v>
      </c>
      <c r="O417" s="147">
        <v>4</v>
      </c>
      <c r="P417" s="147">
        <v>0</v>
      </c>
      <c r="Q417" s="147">
        <v>0</v>
      </c>
      <c r="R417" s="147">
        <v>10</v>
      </c>
      <c r="S417" s="147">
        <v>2</v>
      </c>
      <c r="T417" s="147">
        <v>4</v>
      </c>
      <c r="U417" s="147">
        <v>1</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7</v>
      </c>
      <c r="M418" s="147">
        <v>2</v>
      </c>
      <c r="N418" s="147">
        <v>10</v>
      </c>
      <c r="O418" s="147">
        <v>2</v>
      </c>
      <c r="P418" s="147">
        <v>4</v>
      </c>
      <c r="Q418" s="147">
        <v>1</v>
      </c>
      <c r="R418" s="147">
        <v>4</v>
      </c>
      <c r="S418" s="147">
        <v>1</v>
      </c>
      <c r="T418" s="147">
        <v>1</v>
      </c>
      <c r="U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2</v>
      </c>
      <c r="M420" s="147">
        <v>2</v>
      </c>
      <c r="N420" s="147">
        <v>2</v>
      </c>
      <c r="O420" s="147">
        <v>2</v>
      </c>
      <c r="P420" s="147">
        <v>4</v>
      </c>
      <c r="Q420" s="147">
        <v>2</v>
      </c>
      <c r="R420" s="147">
        <v>6</v>
      </c>
      <c r="S420" s="147">
        <v>2</v>
      </c>
      <c r="T420" s="147">
        <v>0</v>
      </c>
      <c r="U420" s="147">
        <v>3</v>
      </c>
    </row>
    <row r="421" spans="1:22" s="83" customFormat="1" ht="34.5" customHeight="1">
      <c r="A421" s="251" t="s">
        <v>794</v>
      </c>
      <c r="B421" s="119"/>
      <c r="C421" s="369"/>
      <c r="D421" s="369"/>
      <c r="E421" s="320" t="s">
        <v>247</v>
      </c>
      <c r="F421" s="321"/>
      <c r="G421" s="321"/>
      <c r="H421" s="322"/>
      <c r="I421" s="361"/>
      <c r="J421" s="140">
        <f t="shared" si="13"/>
        <v>341</v>
      </c>
      <c r="K421" s="81" t="str">
        <f t="shared" si="14"/>
        <v/>
      </c>
      <c r="L421" s="147">
        <v>40</v>
      </c>
      <c r="M421" s="147">
        <v>24</v>
      </c>
      <c r="N421" s="147">
        <v>50</v>
      </c>
      <c r="O421" s="147">
        <v>27</v>
      </c>
      <c r="P421" s="147">
        <v>43</v>
      </c>
      <c r="Q421" s="147">
        <v>22</v>
      </c>
      <c r="R421" s="147">
        <v>49</v>
      </c>
      <c r="S421" s="147">
        <v>23</v>
      </c>
      <c r="T421" s="147">
        <v>12</v>
      </c>
      <c r="U421" s="147">
        <v>51</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0</v>
      </c>
      <c r="M422" s="147">
        <v>0</v>
      </c>
      <c r="N422" s="147">
        <v>1</v>
      </c>
      <c r="O422" s="147">
        <v>2</v>
      </c>
      <c r="P422" s="147">
        <v>1</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66" t="s">
        <v>1052</v>
      </c>
      <c r="R428" s="66" t="s">
        <v>1053</v>
      </c>
      <c r="S428" s="66" t="s">
        <v>1054</v>
      </c>
      <c r="T428" s="66" t="s">
        <v>1055</v>
      </c>
      <c r="U428" s="66" t="s">
        <v>1056</v>
      </c>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1047</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544</v>
      </c>
      <c r="K430" s="193" t="str">
        <f>IF(OR(COUNTIF(L430:U430,"未確認")&gt;0,COUNTIF(L430:U430,"~*")&gt;0),"※","")</f>
        <v/>
      </c>
      <c r="L430" s="147">
        <v>66</v>
      </c>
      <c r="M430" s="147">
        <v>38</v>
      </c>
      <c r="N430" s="147">
        <v>75</v>
      </c>
      <c r="O430" s="147">
        <v>52</v>
      </c>
      <c r="P430" s="147">
        <v>63</v>
      </c>
      <c r="Q430" s="147">
        <v>39</v>
      </c>
      <c r="R430" s="147">
        <v>86</v>
      </c>
      <c r="S430" s="147">
        <v>43</v>
      </c>
      <c r="T430" s="147">
        <v>19</v>
      </c>
      <c r="U430" s="147">
        <v>63</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4</v>
      </c>
      <c r="K431" s="193" t="str">
        <f>IF(OR(COUNTIF(L431:U431,"未確認")&gt;0,COUNTIF(L431:U431,"~*")&gt;0),"※","")</f>
        <v/>
      </c>
      <c r="L431" s="147">
        <v>0</v>
      </c>
      <c r="M431" s="147">
        <v>0</v>
      </c>
      <c r="N431" s="147">
        <v>1</v>
      </c>
      <c r="O431" s="147">
        <v>0</v>
      </c>
      <c r="P431" s="147">
        <v>1</v>
      </c>
      <c r="Q431" s="147">
        <v>1</v>
      </c>
      <c r="R431" s="147">
        <v>0</v>
      </c>
      <c r="S431" s="147">
        <v>1</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58</v>
      </c>
      <c r="K432" s="193" t="str">
        <f>IF(OR(COUNTIF(L432:U432,"未確認")&gt;0,COUNTIF(L432:U432,"~*")&gt;0),"※","")</f>
        <v/>
      </c>
      <c r="L432" s="147">
        <v>9</v>
      </c>
      <c r="M432" s="147">
        <v>4</v>
      </c>
      <c r="N432" s="147">
        <v>10</v>
      </c>
      <c r="O432" s="147">
        <v>2</v>
      </c>
      <c r="P432" s="147">
        <v>7</v>
      </c>
      <c r="Q432" s="147">
        <v>12</v>
      </c>
      <c r="R432" s="147">
        <v>5</v>
      </c>
      <c r="S432" s="147">
        <v>3</v>
      </c>
      <c r="T432" s="147">
        <v>3</v>
      </c>
      <c r="U432" s="147">
        <v>3</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482</v>
      </c>
      <c r="K433" s="193" t="str">
        <f>IF(OR(COUNTIF(L433:U433,"未確認")&gt;0,COUNTIF(L433:U433,"~*")&gt;0),"※","")</f>
        <v/>
      </c>
      <c r="L433" s="147">
        <v>57</v>
      </c>
      <c r="M433" s="147">
        <v>34</v>
      </c>
      <c r="N433" s="147">
        <v>64</v>
      </c>
      <c r="O433" s="147">
        <v>50</v>
      </c>
      <c r="P433" s="147">
        <v>55</v>
      </c>
      <c r="Q433" s="147">
        <v>26</v>
      </c>
      <c r="R433" s="147">
        <v>81</v>
      </c>
      <c r="S433" s="147">
        <v>39</v>
      </c>
      <c r="T433" s="147">
        <v>16</v>
      </c>
      <c r="U433" s="147">
        <v>60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66" t="s">
        <v>1052</v>
      </c>
      <c r="R441" s="66" t="s">
        <v>1053</v>
      </c>
      <c r="S441" s="66" t="s">
        <v>1054</v>
      </c>
      <c r="T441" s="66" t="s">
        <v>1055</v>
      </c>
      <c r="U441" s="66" t="s">
        <v>1056</v>
      </c>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1047</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66" t="s">
        <v>1052</v>
      </c>
      <c r="R466" s="66" t="s">
        <v>1053</v>
      </c>
      <c r="S466" s="66" t="s">
        <v>1054</v>
      </c>
      <c r="T466" s="66" t="s">
        <v>1055</v>
      </c>
      <c r="U466" s="66" t="s">
        <v>1056</v>
      </c>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1047</v>
      </c>
      <c r="V467" s="8"/>
    </row>
    <row r="468" spans="1:22" ht="34.5" customHeight="1">
      <c r="A468" s="252" t="s">
        <v>807</v>
      </c>
      <c r="B468" s="1"/>
      <c r="C468" s="334" t="s">
        <v>282</v>
      </c>
      <c r="D468" s="335"/>
      <c r="E468" s="335"/>
      <c r="F468" s="335"/>
      <c r="G468" s="335"/>
      <c r="H468" s="336"/>
      <c r="I468" s="340" t="s">
        <v>283</v>
      </c>
      <c r="J468" s="116" t="str">
        <f>IF(SUM(L468:U468)=0,IF(COUNTIF(L468:U468,"未確認")&gt;0,"未確認",IF(COUNTIF(L468:U468,"*")&gt;0,"*",SUM(L468:U468))),SUM(L468:U468))</f>
        <v>*</v>
      </c>
      <c r="K468" s="201" t="str">
        <f t="shared" ref="K468:K475" si="16">IF(OR(COUNTIF(L468:U468,"未確認")&gt;0,COUNTIF(L468:U468,"*")&gt;0),"※","")</f>
        <v>※</v>
      </c>
      <c r="L468" s="117" t="s">
        <v>541</v>
      </c>
      <c r="M468" s="117">
        <v>0</v>
      </c>
      <c r="N468" s="117">
        <v>0</v>
      </c>
      <c r="O468" s="117" t="s">
        <v>541</v>
      </c>
      <c r="P468" s="117">
        <v>0</v>
      </c>
      <c r="Q468" s="117" t="s">
        <v>541</v>
      </c>
      <c r="R468" s="117">
        <v>0</v>
      </c>
      <c r="S468" s="117">
        <v>0</v>
      </c>
      <c r="T468" s="117">
        <v>0</v>
      </c>
      <c r="U468" s="117">
        <v>0</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v>0</v>
      </c>
      <c r="N469" s="117">
        <v>0</v>
      </c>
      <c r="O469" s="117" t="s">
        <v>541</v>
      </c>
      <c r="P469" s="117">
        <v>0</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f t="shared" si="17"/>
        <v>0</v>
      </c>
      <c r="K476" s="201" t="str">
        <f>IF(OR(COUNTIF(L476:U476,"未確認")&gt;0,COUNTIF(L476:U476,"~")&gt;0),"※","")</f>
        <v/>
      </c>
      <c r="L476" s="117">
        <v>0</v>
      </c>
      <c r="M476" s="117">
        <v>0</v>
      </c>
      <c r="N476" s="117">
        <v>0</v>
      </c>
      <c r="O476" s="117">
        <v>0</v>
      </c>
      <c r="P476" s="117">
        <v>0</v>
      </c>
      <c r="Q476" s="117">
        <v>0</v>
      </c>
      <c r="R476" s="117">
        <v>0</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IF(OR(COUNTIF(L477:U477,"未確認")&gt;0,COUNTIF(L477:U477,"*")&gt;0),"※","")</f>
        <v/>
      </c>
      <c r="L477" s="117">
        <v>0</v>
      </c>
      <c r="M477" s="117">
        <v>0</v>
      </c>
      <c r="N477" s="117">
        <v>0</v>
      </c>
      <c r="O477" s="117">
        <v>0</v>
      </c>
      <c r="P477" s="117">
        <v>0</v>
      </c>
      <c r="Q477" s="117">
        <v>0</v>
      </c>
      <c r="R477" s="117">
        <v>0</v>
      </c>
      <c r="S477" s="117">
        <v>0</v>
      </c>
      <c r="T477" s="117">
        <v>0</v>
      </c>
      <c r="U477" s="117">
        <v>0</v>
      </c>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0</v>
      </c>
      <c r="K481" s="201" t="str">
        <f t="shared" si="18"/>
        <v/>
      </c>
      <c r="L481" s="117">
        <v>0</v>
      </c>
      <c r="M481" s="117">
        <v>0</v>
      </c>
      <c r="N481" s="117">
        <v>0</v>
      </c>
      <c r="O481" s="117">
        <v>0</v>
      </c>
      <c r="P481" s="117">
        <v>0</v>
      </c>
      <c r="Q481" s="117">
        <v>0</v>
      </c>
      <c r="R481" s="117">
        <v>0</v>
      </c>
      <c r="S481" s="117">
        <v>0</v>
      </c>
      <c r="T481" s="117">
        <v>0</v>
      </c>
      <c r="U481" s="117">
        <v>0</v>
      </c>
      <c r="V481" s="8"/>
    </row>
    <row r="482" spans="1:22" ht="34.5" customHeight="1">
      <c r="A482" s="252" t="s">
        <v>824</v>
      </c>
      <c r="B482" s="1"/>
      <c r="C482" s="202"/>
      <c r="D482" s="355" t="s">
        <v>299</v>
      </c>
      <c r="E482" s="320" t="s">
        <v>285</v>
      </c>
      <c r="F482" s="321"/>
      <c r="G482" s="321"/>
      <c r="H482" s="322"/>
      <c r="I482" s="354"/>
      <c r="J482" s="116">
        <f t="shared" ref="J482:J496" si="19">IF(SUM(L482:U482)=0,IF(COUNTIF(L482:U482,"未確認")&gt;0,"未確認",IF(COUNTIF(L482:U482,"~*")&gt;0,"*",SUM(L482:U482))),SUM(L482:U482))</f>
        <v>0</v>
      </c>
      <c r="K482" s="201" t="str">
        <f t="shared" si="18"/>
        <v/>
      </c>
      <c r="L482" s="117">
        <v>0</v>
      </c>
      <c r="M482" s="117">
        <v>0</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66" t="s">
        <v>1052</v>
      </c>
      <c r="R502" s="66" t="s">
        <v>1053</v>
      </c>
      <c r="S502" s="66" t="s">
        <v>1054</v>
      </c>
      <c r="T502" s="66" t="s">
        <v>1055</v>
      </c>
      <c r="U502" s="66" t="s">
        <v>1056</v>
      </c>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1047</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0</v>
      </c>
      <c r="K504" s="201" t="str">
        <f t="shared" ref="K504:K511" si="21">IF(OR(COUNTIF(L504:U504,"未確認")&gt;0,COUNTIF(L504:U504,"*")&gt;0),"※","")</f>
        <v/>
      </c>
      <c r="L504" s="117">
        <v>0</v>
      </c>
      <c r="M504" s="117">
        <v>0</v>
      </c>
      <c r="N504" s="117">
        <v>0</v>
      </c>
      <c r="O504" s="117">
        <v>0</v>
      </c>
      <c r="P504" s="117">
        <v>0</v>
      </c>
      <c r="Q504" s="117">
        <v>0</v>
      </c>
      <c r="R504" s="117">
        <v>0</v>
      </c>
      <c r="S504" s="117">
        <v>0</v>
      </c>
      <c r="T504" s="117">
        <v>0</v>
      </c>
      <c r="U504" s="117">
        <v>0</v>
      </c>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117">
        <v>0</v>
      </c>
      <c r="U505" s="117">
        <v>0</v>
      </c>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v>0</v>
      </c>
      <c r="R508" s="117" t="s">
        <v>541</v>
      </c>
      <c r="S508" s="117">
        <v>0</v>
      </c>
      <c r="T508" s="117">
        <v>0</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66" t="s">
        <v>1052</v>
      </c>
      <c r="R514" s="66" t="s">
        <v>1053</v>
      </c>
      <c r="S514" s="66" t="s">
        <v>1054</v>
      </c>
      <c r="T514" s="66" t="s">
        <v>1055</v>
      </c>
      <c r="U514" s="66" t="s">
        <v>1056</v>
      </c>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1047</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66" t="s">
        <v>1052</v>
      </c>
      <c r="R520" s="66" t="s">
        <v>1053</v>
      </c>
      <c r="S520" s="66" t="s">
        <v>1054</v>
      </c>
      <c r="T520" s="66" t="s">
        <v>1055</v>
      </c>
      <c r="U520" s="66" t="s">
        <v>1056</v>
      </c>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1047</v>
      </c>
      <c r="V521" s="8"/>
    </row>
    <row r="522" spans="1:22" s="115" customFormat="1" ht="71.25">
      <c r="A522" s="252" t="s">
        <v>845</v>
      </c>
      <c r="B522" s="204"/>
      <c r="C522" s="347" t="s">
        <v>330</v>
      </c>
      <c r="D522" s="348"/>
      <c r="E522" s="348"/>
      <c r="F522" s="348"/>
      <c r="G522" s="348"/>
      <c r="H522" s="349"/>
      <c r="I522" s="122" t="s">
        <v>331</v>
      </c>
      <c r="J522" s="205">
        <f>IF(SUM(L522:U522)=0,IF(COUNTIF(L522:U522,"未確認")&gt;0,"未確認",IF(COUNTIF(L522:U522,"~*")&gt;0,"*",SUM(L522:U522))),SUM(L522:U522))</f>
        <v>0</v>
      </c>
      <c r="K522" s="201" t="str">
        <f>IF(OR(COUNTIF(L522:U522,"未確認")&gt;0,COUNTIF(L522:U522,"*")&gt;0),"※","")</f>
        <v/>
      </c>
      <c r="L522" s="117">
        <v>0</v>
      </c>
      <c r="M522" s="117">
        <v>0</v>
      </c>
      <c r="N522" s="117">
        <v>0</v>
      </c>
      <c r="O522" s="117">
        <v>0</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66" t="s">
        <v>1052</v>
      </c>
      <c r="R525" s="66" t="s">
        <v>1053</v>
      </c>
      <c r="S525" s="66" t="s">
        <v>1054</v>
      </c>
      <c r="T525" s="66" t="s">
        <v>1055</v>
      </c>
      <c r="U525" s="66" t="s">
        <v>1056</v>
      </c>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1047</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66" t="s">
        <v>1052</v>
      </c>
      <c r="R530" s="66" t="s">
        <v>1053</v>
      </c>
      <c r="S530" s="66" t="s">
        <v>1054</v>
      </c>
      <c r="T530" s="66" t="s">
        <v>1055</v>
      </c>
      <c r="U530" s="66" t="s">
        <v>1056</v>
      </c>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1047</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332</v>
      </c>
      <c r="K535" s="201" t="str">
        <f t="shared" si="23"/>
        <v/>
      </c>
      <c r="L535" s="117">
        <v>39</v>
      </c>
      <c r="M535" s="117">
        <v>32</v>
      </c>
      <c r="N535" s="117">
        <v>40</v>
      </c>
      <c r="O535" s="117">
        <v>29</v>
      </c>
      <c r="P535" s="117">
        <v>36</v>
      </c>
      <c r="Q535" s="117">
        <v>36</v>
      </c>
      <c r="R535" s="117">
        <v>43</v>
      </c>
      <c r="S535" s="117">
        <v>38</v>
      </c>
      <c r="T535" s="117">
        <v>0</v>
      </c>
      <c r="U535" s="117">
        <v>39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c r="Q543" s="66" t="s">
        <v>1052</v>
      </c>
      <c r="R543" s="66" t="s">
        <v>1053</v>
      </c>
      <c r="S543" s="66" t="s">
        <v>1054</v>
      </c>
      <c r="T543" s="66" t="s">
        <v>1055</v>
      </c>
      <c r="U543" s="66" t="s">
        <v>1056</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1047</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1045</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c r="Q588" s="66" t="s">
        <v>1052</v>
      </c>
      <c r="R588" s="66" t="s">
        <v>1053</v>
      </c>
      <c r="S588" s="66" t="s">
        <v>1054</v>
      </c>
      <c r="T588" s="66" t="s">
        <v>1055</v>
      </c>
      <c r="U588" s="66" t="s">
        <v>1056</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1047</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f>IF(SUM(L591:U591)=0,IF(COUNTIF(L591:U591,"未確認")&gt;0,"未確認",IF(COUNTIF(L591:U591,"~*")&gt;0,"*",SUM(L591:U591))),SUM(L591:U591))</f>
        <v>0</v>
      </c>
      <c r="K591" s="201" t="str">
        <f>IF(OR(COUNTIF(L591:U591,"未確認")&gt;0,COUNTIF(L591:U591,"*")&gt;0),"※","")</f>
        <v/>
      </c>
      <c r="L591" s="117">
        <v>0</v>
      </c>
      <c r="M591" s="117">
        <v>0</v>
      </c>
      <c r="N591" s="117">
        <v>0</v>
      </c>
      <c r="O591" s="117">
        <v>0</v>
      </c>
      <c r="P591" s="117">
        <v>0</v>
      </c>
      <c r="Q591" s="117">
        <v>0</v>
      </c>
      <c r="R591" s="117">
        <v>0</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0</v>
      </c>
      <c r="K593" s="201" t="str">
        <f>IF(OR(COUNTIF(L593:U593,"未確認")&gt;0,COUNTIF(L593:U593,"*")&gt;0),"※","")</f>
        <v/>
      </c>
      <c r="L593" s="117">
        <v>0</v>
      </c>
      <c r="M593" s="117">
        <v>0</v>
      </c>
      <c r="N593" s="117">
        <v>0</v>
      </c>
      <c r="O593" s="117">
        <v>0</v>
      </c>
      <c r="P593" s="117">
        <v>0</v>
      </c>
      <c r="Q593" s="117">
        <v>0</v>
      </c>
      <c r="R593" s="117">
        <v>0</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t="s">
        <v>541</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0</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0</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f t="shared" ref="J600:J605" si="26">IF(SUM(L600:U600)=0,IF(COUNTIF(L600:U600,"未確認")&gt;0,"未確認",IF(COUNTIF(L600:U600,"~*")&gt;0,"*",SUM(L600:U600))),SUM(L600:U600))</f>
        <v>0</v>
      </c>
      <c r="K600" s="201" t="str">
        <f t="shared" ref="K600:K605" si="27">IF(OR(COUNTIF(L600:U600,"未確認")&gt;0,COUNTIF(L600:U600,"*")&gt;0),"※","")</f>
        <v/>
      </c>
      <c r="L600" s="117">
        <v>0</v>
      </c>
      <c r="M600" s="117">
        <v>0</v>
      </c>
      <c r="N600" s="117">
        <v>0</v>
      </c>
      <c r="O600" s="117">
        <v>0</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t="s">
        <v>541</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66" t="s">
        <v>1052</v>
      </c>
      <c r="R611" s="66" t="s">
        <v>1053</v>
      </c>
      <c r="S611" s="66" t="s">
        <v>1054</v>
      </c>
      <c r="T611" s="66" t="s">
        <v>1055</v>
      </c>
      <c r="U611" s="66" t="s">
        <v>1056</v>
      </c>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1047</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0</v>
      </c>
      <c r="K613" s="201" t="str">
        <f t="shared" ref="K613:K623" si="29">IF(OR(COUNTIF(L613:U613,"未確認")&gt;0,COUNTIF(L613:U613,"*")&gt;0),"※","")</f>
        <v/>
      </c>
      <c r="L613" s="117">
        <v>0</v>
      </c>
      <c r="M613" s="117">
        <v>0</v>
      </c>
      <c r="N613" s="117">
        <v>0</v>
      </c>
      <c r="O613" s="117">
        <v>0</v>
      </c>
      <c r="P613" s="117">
        <v>0</v>
      </c>
      <c r="Q613" s="117">
        <v>0</v>
      </c>
      <c r="R613" s="117">
        <v>0</v>
      </c>
      <c r="S613" s="117">
        <v>0</v>
      </c>
      <c r="T613" s="117">
        <v>0</v>
      </c>
      <c r="U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v>0</v>
      </c>
      <c r="P614" s="117" t="s">
        <v>541</v>
      </c>
      <c r="Q614" s="117" t="s">
        <v>541</v>
      </c>
      <c r="R614" s="117" t="s">
        <v>541</v>
      </c>
      <c r="S614" s="117" t="s">
        <v>541</v>
      </c>
      <c r="T614" s="117">
        <v>0</v>
      </c>
      <c r="U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c r="Q618" s="117" t="s">
        <v>541</v>
      </c>
      <c r="R618" s="117" t="s">
        <v>541</v>
      </c>
      <c r="S618" s="117" t="s">
        <v>541</v>
      </c>
      <c r="T618" s="117">
        <v>0</v>
      </c>
      <c r="U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c r="U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t="s">
        <v>541</v>
      </c>
      <c r="Q622" s="117" t="s">
        <v>541</v>
      </c>
      <c r="R622" s="117" t="s">
        <v>541</v>
      </c>
      <c r="S622" s="117" t="s">
        <v>541</v>
      </c>
      <c r="T622" s="117">
        <v>0</v>
      </c>
      <c r="U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66" t="s">
        <v>1052</v>
      </c>
      <c r="R629" s="66" t="s">
        <v>1053</v>
      </c>
      <c r="S629" s="66" t="s">
        <v>1054</v>
      </c>
      <c r="T629" s="66" t="s">
        <v>1055</v>
      </c>
      <c r="U629" s="66" t="s">
        <v>1056</v>
      </c>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1047</v>
      </c>
      <c r="V630" s="8"/>
    </row>
    <row r="631" spans="1:22" s="118" customFormat="1" ht="69.95"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0</v>
      </c>
      <c r="K631" s="201" t="str">
        <f t="shared" ref="K631:K638" si="31">IF(OR(COUNTIF(L631:U631,"未確認")&gt;0,COUNTIF(L631:U631,"*")&gt;0),"※","")</f>
        <v/>
      </c>
      <c r="L631" s="117">
        <v>0</v>
      </c>
      <c r="M631" s="117">
        <v>0</v>
      </c>
      <c r="N631" s="117">
        <v>0</v>
      </c>
      <c r="O631" s="117">
        <v>0</v>
      </c>
      <c r="P631" s="117">
        <v>0</v>
      </c>
      <c r="Q631" s="117">
        <v>0</v>
      </c>
      <c r="R631" s="117">
        <v>0</v>
      </c>
      <c r="S631" s="117">
        <v>0</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c r="S632" s="117">
        <v>0</v>
      </c>
      <c r="T632" s="117">
        <v>0</v>
      </c>
      <c r="U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c r="S633" s="117">
        <v>0</v>
      </c>
      <c r="T633" s="117">
        <v>0</v>
      </c>
      <c r="U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c r="S635" s="117">
        <v>0</v>
      </c>
      <c r="T635" s="117">
        <v>0</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c r="R636" s="117">
        <v>0</v>
      </c>
      <c r="S636" s="117">
        <v>0</v>
      </c>
      <c r="T636" s="117">
        <v>0</v>
      </c>
      <c r="U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t="s">
        <v>541</v>
      </c>
      <c r="Q638" s="117">
        <v>0</v>
      </c>
      <c r="R638" s="117" t="s">
        <v>541</v>
      </c>
      <c r="S638" s="117">
        <v>0</v>
      </c>
      <c r="T638" s="117">
        <v>0</v>
      </c>
      <c r="U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66" t="s">
        <v>1052</v>
      </c>
      <c r="R644" s="66" t="s">
        <v>1053</v>
      </c>
      <c r="S644" s="66" t="s">
        <v>1054</v>
      </c>
      <c r="T644" s="66" t="s">
        <v>1055</v>
      </c>
      <c r="U644" s="66" t="s">
        <v>1056</v>
      </c>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1047</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342</v>
      </c>
      <c r="K646" s="201" t="str">
        <f t="shared" ref="K646:K660" si="33">IF(OR(COUNTIF(L646:U646,"未確認")&gt;0,COUNTIF(L646:U646,"*")&gt;0),"※","")</f>
        <v/>
      </c>
      <c r="L646" s="117">
        <v>45</v>
      </c>
      <c r="M646" s="117">
        <v>34</v>
      </c>
      <c r="N646" s="117">
        <v>42</v>
      </c>
      <c r="O646" s="117">
        <v>32</v>
      </c>
      <c r="P646" s="117">
        <v>40</v>
      </c>
      <c r="Q646" s="117">
        <v>36</v>
      </c>
      <c r="R646" s="117">
        <v>45</v>
      </c>
      <c r="S646" s="117">
        <v>36</v>
      </c>
      <c r="T646" s="117">
        <v>0</v>
      </c>
      <c r="U646" s="117">
        <v>32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c r="A648" s="252" t="s">
        <v>927</v>
      </c>
      <c r="B648" s="84"/>
      <c r="C648" s="188"/>
      <c r="D648" s="221"/>
      <c r="E648" s="320" t="s">
        <v>939</v>
      </c>
      <c r="F648" s="321"/>
      <c r="G648" s="321"/>
      <c r="H648" s="322"/>
      <c r="I648" s="122" t="s">
        <v>454</v>
      </c>
      <c r="J648" s="116">
        <f t="shared" si="32"/>
        <v>303</v>
      </c>
      <c r="K648" s="201" t="str">
        <f t="shared" si="33"/>
        <v/>
      </c>
      <c r="L648" s="117">
        <v>40</v>
      </c>
      <c r="M648" s="117">
        <v>30</v>
      </c>
      <c r="N648" s="117">
        <v>38</v>
      </c>
      <c r="O648" s="117">
        <v>29</v>
      </c>
      <c r="P648" s="117">
        <v>39</v>
      </c>
      <c r="Q648" s="117">
        <v>29</v>
      </c>
      <c r="R648" s="117">
        <v>35</v>
      </c>
      <c r="S648" s="117">
        <v>32</v>
      </c>
      <c r="T648" s="117">
        <v>0</v>
      </c>
      <c r="U648" s="117">
        <v>31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c r="Q649" s="117" t="s">
        <v>541</v>
      </c>
      <c r="R649" s="117" t="s">
        <v>541</v>
      </c>
      <c r="S649" s="117" t="s">
        <v>541</v>
      </c>
      <c r="T649" s="117">
        <v>0</v>
      </c>
      <c r="U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t="s">
        <v>541</v>
      </c>
      <c r="Q650" s="117" t="s">
        <v>541</v>
      </c>
      <c r="R650" s="117" t="s">
        <v>541</v>
      </c>
      <c r="S650" s="117" t="s">
        <v>541</v>
      </c>
      <c r="T650" s="117">
        <v>0</v>
      </c>
      <c r="U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v>0</v>
      </c>
      <c r="P655" s="117">
        <v>0</v>
      </c>
      <c r="Q655" s="117">
        <v>0</v>
      </c>
      <c r="R655" s="117" t="s">
        <v>541</v>
      </c>
      <c r="S655" s="117">
        <v>0</v>
      </c>
      <c r="T655" s="117">
        <v>0</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v>0</v>
      </c>
      <c r="P657" s="117">
        <v>0</v>
      </c>
      <c r="Q657" s="117">
        <v>0</v>
      </c>
      <c r="R657" s="117">
        <v>0</v>
      </c>
      <c r="S657" s="117">
        <v>0</v>
      </c>
      <c r="T657" s="117">
        <v>0</v>
      </c>
      <c r="U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t="s">
        <v>541</v>
      </c>
      <c r="T658" s="117">
        <v>0</v>
      </c>
      <c r="U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66" t="s">
        <v>1052</v>
      </c>
      <c r="R665" s="66" t="s">
        <v>1053</v>
      </c>
      <c r="S665" s="66" t="s">
        <v>1054</v>
      </c>
      <c r="T665" s="66" t="s">
        <v>1055</v>
      </c>
      <c r="U665" s="66" t="s">
        <v>1056</v>
      </c>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1047</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66" t="s">
        <v>1052</v>
      </c>
      <c r="R681" s="66" t="s">
        <v>1053</v>
      </c>
      <c r="S681" s="66" t="s">
        <v>1054</v>
      </c>
      <c r="T681" s="66" t="s">
        <v>1055</v>
      </c>
      <c r="U681" s="66" t="s">
        <v>1056</v>
      </c>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1047</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326</v>
      </c>
      <c r="K683" s="201" t="str">
        <f>IF(OR(COUNTIF(L683:U683,"未確認")&gt;0,COUNTIF(L683:U683,"*")&gt;0),"※","")</f>
        <v/>
      </c>
      <c r="L683" s="117">
        <v>38</v>
      </c>
      <c r="M683" s="117">
        <v>37</v>
      </c>
      <c r="N683" s="117">
        <v>42</v>
      </c>
      <c r="O683" s="117">
        <v>35</v>
      </c>
      <c r="P683" s="117">
        <v>38</v>
      </c>
      <c r="Q683" s="117">
        <v>44</v>
      </c>
      <c r="R683" s="117">
        <v>30</v>
      </c>
      <c r="S683" s="117">
        <v>33</v>
      </c>
      <c r="T683" s="117">
        <v>0</v>
      </c>
      <c r="U683" s="117">
        <v>29</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t="str">
        <f>IF(SUM(L685:U685)=0,IF(COUNTIF(L685:U685,"未確認")&gt;0,"未確認",IF(COUNTIF(L685:U685,"~*")&gt;0,"*",SUM(L685:U685))),SUM(L685:U685))</f>
        <v>*</v>
      </c>
      <c r="K685" s="201" t="str">
        <f>IF(OR(COUNTIF(L685:U685,"未確認")&gt;0,COUNTIF(L685:U685,"*")&gt;0),"※","")</f>
        <v>※</v>
      </c>
      <c r="L685" s="117" t="s">
        <v>541</v>
      </c>
      <c r="M685" s="117" t="s">
        <v>541</v>
      </c>
      <c r="N685" s="117" t="s">
        <v>541</v>
      </c>
      <c r="O685" s="117" t="s">
        <v>541</v>
      </c>
      <c r="P685" s="117" t="s">
        <v>541</v>
      </c>
      <c r="Q685" s="117" t="s">
        <v>541</v>
      </c>
      <c r="R685" s="117" t="s">
        <v>541</v>
      </c>
      <c r="S685" s="117" t="s">
        <v>541</v>
      </c>
      <c r="T685" s="117">
        <v>0</v>
      </c>
      <c r="U685" s="117" t="s">
        <v>541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66" t="s">
        <v>1052</v>
      </c>
      <c r="R691" s="66" t="s">
        <v>1053</v>
      </c>
      <c r="S691" s="66" t="s">
        <v>1054</v>
      </c>
      <c r="T691" s="66" t="s">
        <v>1055</v>
      </c>
      <c r="U691" s="66" t="s">
        <v>1056</v>
      </c>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1047</v>
      </c>
      <c r="V692" s="8"/>
    </row>
    <row r="693" spans="1:22" s="118" customFormat="1" ht="56.1"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t="str">
        <f>IF(SUM(L695:U695)=0,IF(COUNTIF(L695:U695,"未確認")&gt;0,"未確認",IF(COUNTIF(L695:U695,"~*")&gt;0,"*",SUM(L695:U695))),SUM(L695:U695))</f>
        <v>*</v>
      </c>
      <c r="K695" s="201" t="str">
        <f>IF(OR(COUNTIF(L695:U695,"未確認")&gt;0,COUNTIF(L695:U695,"*")&gt;0),"※","")</f>
        <v>※</v>
      </c>
      <c r="L695" s="117" t="s">
        <v>541</v>
      </c>
      <c r="M695" s="117" t="s">
        <v>541</v>
      </c>
      <c r="N695" s="117">
        <v>0</v>
      </c>
      <c r="O695" s="117" t="s">
        <v>541</v>
      </c>
      <c r="P695" s="117" t="s">
        <v>541</v>
      </c>
      <c r="Q695" s="117" t="s">
        <v>541</v>
      </c>
      <c r="R695" s="117">
        <v>0</v>
      </c>
      <c r="S695" s="117" t="s">
        <v>541</v>
      </c>
      <c r="T695" s="117">
        <v>0</v>
      </c>
      <c r="U695" s="117" t="s">
        <v>541</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66" t="s">
        <v>1052</v>
      </c>
      <c r="R704" s="66" t="s">
        <v>1053</v>
      </c>
      <c r="S704" s="66" t="s">
        <v>1054</v>
      </c>
      <c r="T704" s="66" t="s">
        <v>1055</v>
      </c>
      <c r="U704" s="66" t="s">
        <v>1056</v>
      </c>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1047</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1FA45A-08D1-4D20-B25F-15AB5766DB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2019-12-23T01:01:33Z</dcterms:modified>
</cp:coreProperties>
</file>