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044DF92-2282-475C-91CE-14B438DD029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<sst xmlns="http://schemas.openxmlformats.org/spreadsheetml/2006/main" count="2960" uniqueCount="1048">
  <si>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</si>
  <si>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</si>
  <si>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</si>
  <si>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</si>
  <si>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</si>
  <si>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</si>
  <si>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</si>
  <si>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</si>
  <si>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</si>
  <si>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</si>
  <si>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</si>
  <si>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</si>
  <si>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</si>
  <si>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</si>
  <si>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</si>
  <si>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</si>
  <si>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</si>
  <si>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</si>
  <si>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</si>
  <si>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</si>
  <si>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</si>
  <si>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</si>
  <si>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</si>
  <si>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</si>
  <si>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</si>
  <si>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</si>
  <si>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</si>
  <si>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</si>
  <si>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</si>
  <si>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</si>
  <si>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</si>
  <si>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</si>
  <si>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</si>
  <si>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</si>
  <si>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</si>
  <si>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</si>
  <si>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</si>
  <si>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</si>
  <si>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</si>
  <si>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</si>
  <si>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</si>
  <si>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</si>
  <si>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</si>
  <si>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</si>
  <si>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</si>
  <si>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</si>
  <si>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</si>
  <si>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</si>
  <si>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</si>
  <si>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</si>
  <si>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</si>
  <si>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</si>
  <si>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</si>
  <si>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</si>
  <si>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</si>
  <si>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</si>
  <si>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</si>
  <si>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</si>
  <si>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</si>
  <si>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</si>
  <si>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</si>
  <si>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</si>
  <si>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</si>
  <si>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</si>
  <si>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</si>
  <si>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</si>
  <si>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</si>
  <si>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</si>
  <si>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</si>
  <si>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</si>
  <si>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</si>
  <si>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</si>
  <si>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</si>
  <si>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</si>
  <si>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</si>
  <si>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</si>
  <si>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</si>
  <si>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</si>
  <si>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</si>
  <si>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</si>
  <si>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</si>
  <si>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</si>
  <si>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</si>
  <si>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</si>
  <si>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</si>
  <si>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</si>
  <si>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</si>
  <si>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</si>
  <si>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</si>
  <si>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</si>
  <si>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</si>
  <si>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</si>
  <si>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</si>
  <si>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</si>
  <si>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</si>
  <si>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</si>
  <si>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</si>
  <si>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</si>
  <si>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</si>
  <si>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</si>
  <si>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</si>
  <si>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</si>
  <si>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</si>
  <si>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</si>
  <si>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</si>
  <si>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</si>
  <si>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</si>
  <si>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</si>
  <si>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</si>
  <si>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</si>
  <si>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</si>
  <si>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</si>
  <si>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</si>
  <si>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</si>
  <si>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</si>
  <si>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</si>
  <si>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</si>
  <si>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</si>
  <si>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</si>
  <si>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</si>
  <si>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</si>
  <si>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</si>
  <si>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</si>
  <si>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</si>
  <si>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</si>
  <si>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</si>
  <si>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</si>
  <si>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</si>
  <si>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</si>
  <si>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</si>
  <si>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</si>
  <si>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</si>
  <si>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</si>
  <si>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</si>
  <si>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</si>
  <si>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</si>
  <si>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</si>
  <si>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</si>
  <si>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</si>
  <si>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</si>
  <si>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</si>
  <si>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</si>
  <si>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</si>
  <si>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</si>
  <si>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</si>
  <si>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</si>
  <si>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</si>
  <si>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</si>
  <si>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</si>
  <si>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</si>
  <si>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</si>
  <si>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</si>
  <si>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</si>
  <si>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</si>
  <si>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</si>
  <si>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</si>
  <si>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</si>
  <si>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</si>
  <si>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</si>
  <si>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</si>
  <si>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</si>
  <si>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</si>
  <si>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</si>
  <si>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</si>
  <si>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</si>
  <si>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</si>
  <si>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</si>
  <si>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</si>
  <si>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</si>
  <si>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</si>
  <si>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</si>
  <si>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</si>
  <si>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</si>
  <si>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</si>
  <si>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</si>
  <si>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</si>
  <si>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</si>
  <si>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</si>
  <si>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</si>
  <si>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</si>
  <si>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</si>
  <si>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</si>
  <si>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</si>
  <si>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</si>
  <si>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</si>
  <si>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</si>
  <si>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</si>
  <si>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</si>
  <si>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</si>
  <si>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</si>
  <si>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</si>
  <si>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</si>
  <si>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</si>
  <si>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</si>
  <si>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</si>
  <si>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</si>
  <si>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</si>
  <si>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</si>
  <si>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</si>
  <si>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</si>
  <si>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</si>
  <si>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</si>
  <si>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</si>
  <si>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</si>
  <si>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</si>
  <si>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</si>
  <si>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</si>
  <si>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</si>
  <si>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</si>
  <si>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</si>
  <si>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</si>
  <si>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</si>
  <si>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</si>
  <si>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</si>
  <si>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</si>
  <si>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</si>
  <si>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</si>
  <si>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</si>
  <si>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</si>
  <si>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</si>
  <si>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</si>
  <si>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</si>
  <si>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</si>
  <si>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</si>
  <si>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</si>
  <si>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</si>
  <si>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</si>
  <si>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</si>
  <si>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</si>
  <si>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</si>
  <si>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</si>
  <si>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</si>
  <si>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</si>
  <si>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</si>
  <si>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</si>
  <si>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</si>
  <si>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</si>
  <si>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</si>
  <si>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</si>
  <si>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</si>
  <si>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</si>
  <si>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</si>
  <si>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</si>
  <si>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</si>
  <si>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</si>
  <si>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</si>
  <si>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</si>
  <si>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</si>
  <si>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</si>
  <si>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</si>
  <si>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</si>
  <si>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</si>
  <si>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</si>
  <si>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</si>
  <si>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</si>
  <si>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</si>
  <si>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</si>
  <si>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</si>
  <si>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</si>
  <si>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</si>
  <si>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</si>
  <si>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</si>
  <si>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</si>
  <si>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</si>
  <si>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</si>
  <si>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</si>
  <si>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</si>
  <si>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</si>
  <si>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</si>
  <si>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</si>
  <si>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</si>
  <si>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</si>
  <si>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</si>
  <si>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</si>
  <si>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</si>
  <si>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</si>
  <si>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</si>
  <si>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</si>
  <si>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</si>
  <si>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</si>
  <si>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</si>
  <si>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</si>
  <si>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</si>
  <si>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</si>
  <si>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</si>
  <si>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</si>
  <si>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</si>
  <si>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</si>
  <si>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</si>
  <si>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</si>
  <si>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</si>
  <si>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</si>
  <si>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</si>
  <si>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</si>
  <si>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</si>
  <si>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</si>
  <si>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</si>
  <si>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</si>
  <si>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</si>
  <si>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</si>
  <si>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</si>
  <si>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</si>
  <si>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</si>
  <si>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</si>
  <si>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</si>
  <si>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</si>
  <si>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</si>
  <si>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</si>
  <si>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</si>
  <si>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</si>
  <si>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</si>
  <si>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</si>
  <si>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</si>
  <si>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</si>
  <si>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</si>
  <si>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</si>
  <si>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</si>
  <si>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</si>
  <si>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</si>
  <si>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</si>
  <si>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</si>
  <si>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</si>
  <si>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</si>
  <si>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</si>
  <si>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</si>
  <si>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</si>
  <si>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</si>
  <si>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</si>
  <si>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</si>
  <si>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</si>
  <si>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</si>
  <si>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</si>
  <si>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</si>
  <si>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</si>
  <si>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</si>
  <si>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</si>
  <si>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</si>
  <si>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</si>
  <si>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</si>
  <si>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</si>
  <si>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</si>
  <si>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</si>
  <si>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</si>
  <si>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</si>
  <si>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</si>
  <si>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</si>
  <si>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</si>
  <si>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</si>
  <si>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</si>
  <si>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</si>
  <si>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</si>
  <si>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</si>
  <si>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</si>
  <si>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</si>
  <si>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</si>
  <si>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</si>
  <si>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</si>
  <si>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</si>
  <si>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</si>
  <si>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</si>
  <si>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</si>
  <si>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</si>
  <si>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</si>
  <si>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</si>
  <si>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</si>
  <si>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</si>
  <si>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</si>
  <si>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</si>
  <si>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</si>
  <si>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</si>
  <si>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</si>
  <si>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</si>
  <si>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</si>
  <si>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</si>
  <si>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</si>
  <si>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</si>
  <si>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</si>
  <si>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</si>
  <si>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</si>
  <si>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</si>
  <si>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</si>
  <si>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</si>
  <si>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</si>
  <si>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</si>
  <si>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</si>
  <si>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</si>
  <si>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</si>
  <si>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</si>
  <si>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</si>
  <si>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</si>
  <si>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</si>
  <si>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</si>
  <si>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</si>
  <si>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</si>
  <si>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</si>
  <si>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</si>
  <si>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</si>
  <si>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</si>
  <si>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</si>
  <si>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</si>
  <si>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</si>
  <si>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</si>
  <si>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</si>
  <si>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</si>
  <si>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</si>
  <si>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</si>
  <si>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</si>
  <si>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</si>
  <si>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</si>
  <si>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</si>
  <si>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</si>
  <si>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</si>
  <si>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</si>
  <si>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</si>
  <si>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</si>
  <si>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</si>
  <si>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</si>
  <si>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</si>
  <si>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</si>
  <si>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</si>
  <si>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</si>
  <si>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</si>
  <si>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</si>
  <si>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</si>
  <si>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</si>
  <si>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</si>
  <si>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</si>
  <si>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</si>
  <si>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</si>
  <si>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</si>
  <si>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</si>
  <si>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</si>
  <si>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</si>
  <si>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</si>
  <si>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</si>
  <si>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</si>
  <si>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</si>
  <si>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</si>
  <si>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</si>
  <si>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</si>
  <si>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</si>
  <si>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</si>
  <si>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</si>
  <si>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</si>
  <si>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</si>
  <si>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</si>
  <si>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</si>
  <si>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</si>
  <si>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</si>
  <si>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</si>
  <si>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</si>
  <si>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</si>
  <si>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</si>
  <si>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</si>
  <si>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</si>
  <si>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</si>
  <si>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</si>
  <si>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</si>
  <si>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</si>
  <si>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</si>
  <si>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</si>
  <si>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</si>
  <si>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</si>
  <si>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</si>
  <si>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</si>
  <si>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</si>
  <si>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</si>
  <si>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</si>
  <si>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</si>
  <si>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</si>
  <si>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</si>
  <si>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</si>
  <si>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</si>
  <si>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</si>
  <si>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</si>
  <si>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</si>
  <si>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</si>
  <si>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</si>
  <si>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</si>
  <si>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</si>
  <si>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</si>
  <si>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</si>
  <si>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</si>
  <si>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</si>
  <si>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</si>
  <si>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</si>
  <si>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</si>
  <si>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</si>
  <si>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</si>
  <si>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</si>
  <si>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</si>
  <si>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</si>
  <si>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</si>
  <si>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</si>
  <si>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</si>
  <si>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</si>
  <si>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</si>
  <si>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</si>
  <si>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</si>
  <si>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</si>
  <si>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</si>
  <si>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</si>
  <si>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</si>
  <si>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</si>
  <si>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</si>
  <si>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</si>
  <si>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</si>
  <si>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</si>
  <si>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</si>
  <si>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</si>
  <si>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</si>
  <si>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</si>
  <si>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</si>
  <si>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</si>
  <si>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</si>
  <si>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</si>
  <si>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</si>
  <si>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</si>
  <si>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</si>
  <si>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</si>
  <si>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</si>
  <si>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</si>
  <si>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</si>
  <si>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</si>
  <si>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</si>
  <si>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</si>
  <si>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</si>
  <si>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</si>
  <si>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</si>
  <si>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</si>
  <si>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</si>
  <si>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</si>
  <si>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</si>
  <si>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</si>
  <si>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</si>
  <si>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</si>
  <si>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</si>
  <si>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</si>
  <si>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</si>
  <si>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</si>
  <si>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</si>
  <si>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</si>
  <si>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</si>
  <si>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</si>
  <si>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</si>
  <si>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</si>
  <si>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</si>
  <si>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</si>
  <si>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</si>
  <si>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</si>
  <si>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</si>
  <si>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</si>
  <si>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</si>
  <si>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</si>
  <si>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</si>
  <si>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</si>
  <si>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</si>
  <si>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</si>
  <si>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</si>
  <si>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</si>
  <si>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</si>
  <si>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</si>
  <si>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</si>
  <si>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</si>
  <si>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</si>
  <si>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</si>
  <si>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</si>
  <si>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</si>
  <si>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</si>
  <si>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</si>
  <si>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</si>
  <si>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</si>
  <si>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</si>
  <si>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</si>
  <si>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</si>
  <si>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</si>
  <si>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</si>
  <si>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</si>
  <si>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</si>
  <si>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</si>
  <si>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</si>
  <si>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</si>
  <si>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</si>
  <si>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</si>
  <si>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</si>
  <si>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</si>
  <si>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</si>
  <si>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</si>
  <si>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</si>
  <si>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</si>
  <si>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</si>
  <si>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</si>
  <si>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</si>
  <si>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</si>
  <si>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</si>
  <si>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</si>
  <si>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</si>
  <si>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</si>
  <si>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</si>
  <si>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</si>
  <si>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</si>
  <si>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</si>
  <si>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</si>
  <si>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</si>
  <si>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</si>
  <si>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</si>
  <si>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</si>
  <si>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</si>
  <si>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</si>
  <si>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</si>
  <si>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</si>
  <si>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</si>
  <si>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</si>
  <si>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</si>
  <si>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</si>
  <si>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</si>
  <si>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</si>
  <si>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</si>
  <si>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</si>
  <si>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</si>
  <si>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</si>
  <si>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</si>
  <si>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</si>
  <si>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</si>
  <si>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</si>
  <si>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</si>
  <si>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</si>
  <si>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</si>
  <si>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</si>
  <si>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</si>
  <si>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</si>
  <si>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</si>
  <si>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</si>
  <si>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</si>
  <si>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</si>
  <si>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</si>
  <si>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</si>
  <si>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</si>
  <si>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</si>
  <si>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</si>
  <si>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</si>
  <si>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</si>
  <si>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</si>
  <si>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</si>
  <si>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</si>
  <si>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</si>
  <si>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</si>
  <si>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</si>
  <si>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</si>
  <si>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</si>
  <si>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</si>
  <si>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</si>
  <si>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</si>
  <si>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</si>
  <si>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</si>
  <si>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</si>
  <si>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</si>
  <si>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</si>
  <si>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</si>
  <si>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</si>
  <si>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</si>
  <si>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</si>
  <si>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</si>
  <si>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</si>
  <si>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</si>
  <si>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</si>
  <si>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</si>
  <si>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</si>
  <si>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</si>
  <si>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</si>
  <si>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</si>
  <si>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</si>
  <si>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</si>
  <si>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</si>
  <si>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</si>
  <si>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</si>
  <si>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</si>
  <si>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</si>
  <si>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</si>
  <si>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</si>
  <si>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</si>
  <si>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</si>
  <si>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</si>
  <si>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</si>
  <si>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</si>
  <si>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</si>
  <si>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</si>
  <si>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</si>
  <si>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</si>
  <si>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</si>
  <si>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</si>
  <si>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</si>
  <si>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</si>
  <si>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</si>
  <si>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</si>
  <si>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</si>
  <si>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</si>
  <si>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</si>
  <si>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</si>
  <si>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</si>
  <si>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</si>
  <si>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</si>
  <si>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</si>
  <si>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</si>
  <si>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</si>
  <si>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</si>
  <si>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</si>
  <si>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</si>
  <si>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</si>
  <si>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</si>
  <si>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</si>
  <si>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</si>
  <si>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</si>
  <si>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</si>
  <si>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</si>
  <si>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</si>
  <si>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</si>
  <si>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</si>
  <si>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</si>
  <si>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</si>
  <si>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</si>
  <si>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</si>
  <si>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</si>
  <si>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</si>
  <si>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</si>
  <si>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</si>
  <si>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</si>
  <si>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</si>
  <si>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</si>
  <si>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</si>
  <si>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</si>
  <si>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</si>
  <si>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</si>
  <si>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</si>
  <si>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</si>
  <si>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</si>
  <si>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</si>
  <si>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</si>
  <si>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</si>
  <si>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</si>
  <si>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</si>
  <si>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</si>
  <si>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</si>
  <si>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</si>
  <si>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</si>
  <si>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</si>
  <si>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</si>
  <si>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</si>
  <si>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</si>
  <si>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</si>
  <si>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</si>
  <si>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</si>
  <si>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</si>
  <si>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</si>
  <si>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</si>
  <si>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</si>
  <si>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</si>
  <si>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</si>
  <si>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</si>
  <si>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</si>
  <si>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</si>
  <si>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</si>
  <si>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</si>
  <si>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</si>
  <si>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</si>
  <si>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</si>
  <si>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</si>
  <si>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</si>
  <si>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</si>
  <si>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</si>
  <si>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</si>
  <si>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</si>
  <si>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</si>
  <si>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</si>
  <si>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</si>
  <si>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</si>
  <si>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</si>
  <si>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</si>
  <si>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</si>
  <si>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</si>
  <si>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</si>
  <si>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</si>
  <si>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</si>
  <si>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</si>
  <si>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</si>
  <si>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</si>
  <si>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</si>
  <si>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</si>
  <si>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</si>
  <si>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</si>
  <si>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</si>
  <si>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</si>
  <si>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</si>
  <si>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</si>
  <si>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</si>
  <si>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</si>
  <si>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</si>
  <si>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</si>
  <si>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</si>
  <si>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</si>
  <si>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</si>
  <si>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</si>
  <si>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</si>
  <si>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</si>
  <si>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</si>
  <si>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</si>
  <si>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</si>
  <si>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</si>
  <si>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</si>
  <si>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</si>
  <si>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</si>
  <si>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</si>
  <si>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</si>
  <si>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</si>
  <si>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</si>
  <si>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</si>
  <si>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</si>
  <si>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</si>
  <si>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</si>
  <si>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</si>
  <si>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</si>
  <si>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</si>
  <si>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</si>
  <si>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</si>
  <si>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</si>
  <si>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</si>
  <si>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</si>
  <si>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</si>
  <si>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</si>
  <si>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</si>
  <si>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</si>
  <si>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</si>
  <si>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</si>
  <si>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</si>
  <si>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</si>
  <si>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</si>
  <si>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</si>
  <si>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</si>
  <si>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</si>
  <si>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</si>
  <si>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</si>
  <si>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</si>
  <si>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</si>
  <si>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</si>
  <si>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</si>
  <si>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</si>
  <si>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</si>
  <si>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</si>
  <si>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</si>
  <si>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</si>
  <si>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</si>
  <si>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</si>
  <si>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</si>
  <si>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</si>
  <si>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</si>
  <si>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</si>
  <si>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</si>
  <si>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</si>
  <si>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</si>
  <si>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</si>
  <si>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</si>
  <si>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</si>
  <si>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</si>
  <si>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</si>
  <si>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</si>
  <si>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</si>
  <si>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</si>
  <si>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</si>
  <si>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</si>
  <si>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</si>
  <si>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</si>
  <si>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</si>
  <si>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</si>
  <si>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</si>
  <si>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</si>
  <si>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</si>
  <si>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</si>
  <si>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</si>
  <si>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</si>
  <si>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</si>
  <si>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</si>
  <si>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</si>
  <si>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</si>
  <si>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</si>
  <si>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</si>
  <si>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</si>
  <si>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</si>
  <si>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</si>
  <si>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</si>
  <si>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</si>
  <si>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</si>
  <si>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</si>
  <si>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</si>
  <si>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</si>
  <si>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</si>
  <si>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</si>
  <si>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</si>
  <si>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</si>
  <si>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</si>
  <si>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</si>
  <si>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</si>
  <si>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</si>
  <si>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</si>
  <si>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</si>
  <si>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</si>
  <si>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</si>
  <si>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</si>
  <si>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</si>
  <si>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</si>
  <si>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</si>
  <si>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</si>
  <si>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</si>
  <si>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</si>
  <si>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</si>
  <si>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</si>
  <si>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</si>
  <si>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</si>
  <si>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</si>
  <si>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</si>
  <si>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</si>
  <si>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</si>
  <si>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</si>
  <si>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</si>
  <si>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</si>
  <si>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</si>
  <si>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</si>
  <si>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</si>
  <si>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</si>
  <si>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</si>
  <si>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</si>
  <si>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</si>
  <si>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</si>
  <si>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</si>
  <si>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</si>
  <si>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</si>
  <si>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</si>
  <si>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</si>
  <si>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</si>
  <si>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</si>
  <si>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</si>
  <si>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</si>
  <si>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</si>
  <si>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</si>
  <si>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</si>
  <si>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</si>
  <si>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</si>
  <si>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</si>
  <si>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</si>
  <si>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</si>
  <si>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</si>
  <si>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</si>
  <si>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</si>
  <si>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</si>
  <si>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</si>
  <si>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</si>
  <si>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</si>
  <si>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</si>
  <si>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</si>
  <si>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</si>
  <si>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</si>
  <si>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</si>
  <si>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</si>
  <si>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</si>
  <si>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</si>
  <si>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</si>
  <si>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</si>
  <si>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</si>
  <si>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</si>
  <si>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</si>
  <si>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</si>
  <si>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</si>
  <si>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</si>
  <si>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</si>
  <si>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</si>
  <si>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</si>
  <si>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</si>
  <si>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</si>
  <si>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</si>
  <si>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</si>
  <si>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</si>
  <si>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</si>
  <si>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</si>
  <si>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</si>
  <si>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</si>
  <si>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</si>
  <si>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</si>
  <si>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</si>
  <si>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</si>
  <si>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</si>
  <si>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</si>
  <si>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</si>
  <si>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</si>
  <si>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</si>
  <si>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</si>
  <si>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</si>
  <si>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</si>
  <si>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</si>
  <si>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</si>
  <si>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</si>
  <si>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</si>
  <si>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</si>
  <si>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</si>
  <si>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</si>
  <si>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</si>
  <si>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</si>
  <si>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</si>
  <si>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</si>
  <si>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</si>
  <si>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</si>
  <si>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</si>
  <si>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</si>
  <si>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</si>
  <si>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</si>
  <si>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</si>
  <si>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</si>
  <si>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</si>
  <si>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</si>
  <si>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</si>
  <si>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</si>
  <si>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</si>
  <si>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</si>
  <si>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</si>
  <si>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</si>
  <si>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</si>
  <si>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</si>
  <si>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</si>
  <si>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</si>
  <si>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</si>
  <si>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</si>
  <si>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</si>
  <si>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</si>
  <si>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</si>
  <si>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</si>
  <si>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</si>
  <si>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</si>
  <si>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</si>
  <si>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</si>
  <si>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鈴木レディスホスピタル</t>
    <phoneticPr fontId="3"/>
  </si>
  <si>
    <t>〒921-8033 金沢市寺町２－８－３６</t>
    <phoneticPr fontId="3"/>
  </si>
  <si>
    <t>〇</t>
  </si>
  <si>
    <t>医療法人</t>
  </si>
  <si>
    <t>複数の診療科で活用</t>
  </si>
  <si>
    <t>産婦人科</t>
  </si>
  <si>
    <t>内科</t>
  </si>
  <si>
    <t>ＤＰＣ病院ではない</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</si>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</sst>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28</v>
      </c>
      <c r="K99" s="237" t="str">
        <f>IF(OR(COUNTIF(L99:L99,"未確認")&gt;0,COUNTIF(L99:L99,"~*")&gt;0),"※","")</f>
        <v/>
      </c>
      <c r="L99" s="258">
        <v>28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28</v>
      </c>
      <c r="K101" s="237" t="str">
        <f>IF(OR(COUNTIF(L101:L101,"未確認")&gt;0,COUNTIF(L101:L101,"~*")&gt;0),"※","")</f>
        <v/>
      </c>
      <c r="L101" s="258">
        <v>28</v>
      </c>
    </row>
    <row r="102" spans="1:22" s="83" customFormat="1" ht="34.5" customHeight="1">
      <c r="A102" s="244" t="s">
        <v>610</v>
      </c>
      <c r="B102" s="84"/>
      <c r="C102" s="376"/>
      <c r="D102" s="378"/>
      <c r="E102" s="316" t="s">
        <v>612</v>
      </c>
      <c r="F102" s="317"/>
      <c r="G102" s="317"/>
      <c r="H102" s="318"/>
      <c r="I102" s="419"/>
      <c r="J102" s="256">
        <f t="shared" si="0"/>
        <v>28</v>
      </c>
      <c r="K102" s="237" t="str">
        <f t="shared" ref="K102:K111" si="1">IF(OR(COUNTIF(L101:L101,"未確認")&gt;0,COUNTIF(L101:L101,"~*")&gt;0),"※","")</f>
        <v/>
      </c>
      <c r="L102" s="258">
        <v>28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28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51</v>
      </c>
      <c r="K151" s="264" t="str">
        <f t="shared" si="3"/>
        <v/>
      </c>
      <c r="L151" s="117">
        <v>51</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0.3</v>
      </c>
      <c r="K270" s="81" t="str">
        <f t="shared" si="8"/>
        <v/>
      </c>
      <c r="L270" s="148">
        <v>0.3</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0.6</v>
      </c>
      <c r="K274" s="81" t="str">
        <f t="shared" si="8"/>
        <v/>
      </c>
      <c r="L274" s="148">
        <v>0.6</v>
      </c>
    </row>
    <row r="275" spans="1:12" s="83" customFormat="1" ht="34.5" customHeight="1">
      <c r="A275" s="249" t="s">
        <v>728</v>
      </c>
      <c r="B275" s="120"/>
      <c r="C275" s="370" t="s">
        <v>153</v>
      </c>
      <c r="D275" s="371"/>
      <c r="E275" s="371"/>
      <c r="F275" s="371"/>
      <c r="G275" s="370" t="s">
        <v>146</v>
      </c>
      <c r="H275" s="370"/>
      <c r="I275" s="403"/>
      <c r="J275" s="266">
        <f t="shared" si="9"/>
        <v>2</v>
      </c>
      <c r="K275" s="81" t="str">
        <f t="shared" si="8"/>
        <v/>
      </c>
      <c r="L275" s="147">
        <v>2</v>
      </c>
    </row>
    <row r="276" spans="1:12" s="83" customFormat="1" ht="34.5" customHeight="1">
      <c r="A276" s="249" t="s">
        <v>728</v>
      </c>
      <c r="B276" s="84"/>
      <c r="C276" s="371"/>
      <c r="D276" s="371"/>
      <c r="E276" s="371"/>
      <c r="F276" s="371"/>
      <c r="G276" s="370" t="s">
        <v>148</v>
      </c>
      <c r="H276" s="370"/>
      <c r="I276" s="403"/>
      <c r="J276" s="266">
        <f t="shared" si="9"/>
        <v>0.4</v>
      </c>
      <c r="K276" s="81" t="str">
        <f t="shared" si="8"/>
        <v/>
      </c>
      <c r="L276" s="148">
        <v>0.4</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5</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7</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693</v>
      </c>
      <c r="K392" s="81" t="str">
        <f t="shared" ref="K392:K397" si="11">IF(OR(COUNTIF(L392:L392,"未確認")&gt;0,COUNTIF(L392:L392,"~*")&gt;0),"※","")</f>
        <v/>
      </c>
      <c r="L392" s="147">
        <v>693</v>
      </c>
    </row>
    <row r="393" spans="1:22" s="83" customFormat="1" ht="34.5" customHeight="1">
      <c r="A393" s="249" t="s">
        <v>773</v>
      </c>
      <c r="B393" s="84"/>
      <c r="C393" s="369"/>
      <c r="D393" s="379"/>
      <c r="E393" s="319" t="s">
        <v>224</v>
      </c>
      <c r="F393" s="320"/>
      <c r="G393" s="320"/>
      <c r="H393" s="321"/>
      <c r="I393" s="342"/>
      <c r="J393" s="140">
        <f t="shared" si="10"/>
        <v>91</v>
      </c>
      <c r="K393" s="81" t="str">
        <f t="shared" si="11"/>
        <v/>
      </c>
      <c r="L393" s="147">
        <v>91</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602</v>
      </c>
      <c r="K395" s="81" t="str">
        <f t="shared" si="11"/>
        <v/>
      </c>
      <c r="L395" s="147">
        <v>602</v>
      </c>
    </row>
    <row r="396" spans="1:22" s="83" customFormat="1" ht="34.5" customHeight="1">
      <c r="A396" s="250" t="s">
        <v>776</v>
      </c>
      <c r="B396" s="1"/>
      <c r="C396" s="369"/>
      <c r="D396" s="319" t="s">
        <v>227</v>
      </c>
      <c r="E396" s="320"/>
      <c r="F396" s="320"/>
      <c r="G396" s="320"/>
      <c r="H396" s="321"/>
      <c r="I396" s="342"/>
      <c r="J396" s="140">
        <f t="shared" si="10"/>
        <v>6249</v>
      </c>
      <c r="K396" s="81" t="str">
        <f t="shared" si="11"/>
        <v/>
      </c>
      <c r="L396" s="147">
        <v>6249</v>
      </c>
    </row>
    <row r="397" spans="1:22" s="83" customFormat="1" ht="34.5" customHeight="1">
      <c r="A397" s="250" t="s">
        <v>777</v>
      </c>
      <c r="B397" s="119"/>
      <c r="C397" s="369"/>
      <c r="D397" s="319" t="s">
        <v>228</v>
      </c>
      <c r="E397" s="320"/>
      <c r="F397" s="320"/>
      <c r="G397" s="320"/>
      <c r="H397" s="321"/>
      <c r="I397" s="343"/>
      <c r="J397" s="140">
        <f t="shared" si="10"/>
        <v>690</v>
      </c>
      <c r="K397" s="81" t="str">
        <f t="shared" si="11"/>
        <v/>
      </c>
      <c r="L397" s="147">
        <v>690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693</v>
      </c>
      <c r="K405" s="81" t="str">
        <f t="shared" ref="K405:K422" si="13">IF(OR(COUNTIF(L405:L405,"未確認")&gt;0,COUNTIF(L405:L405,"~*")&gt;0),"※","")</f>
        <v/>
      </c>
      <c r="L405" s="147">
        <v>693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500</v>
      </c>
      <c r="K407" s="81" t="str">
        <f t="shared" si="13"/>
        <v/>
      </c>
      <c r="L407" s="147">
        <v>500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193</v>
      </c>
      <c r="K411" s="81" t="str">
        <f t="shared" si="13"/>
        <v/>
      </c>
      <c r="L411" s="147">
        <v>193</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690</v>
      </c>
      <c r="K413" s="81" t="str">
        <f t="shared" si="13"/>
        <v/>
      </c>
      <c r="L413" s="147">
        <v>690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673</v>
      </c>
      <c r="K415" s="81" t="str">
        <f t="shared" si="13"/>
        <v/>
      </c>
      <c r="L415" s="147">
        <v>673</v>
      </c>
    </row>
    <row r="416" spans="1:22" s="83" customFormat="1" ht="34.5" customHeight="1">
      <c r="A416" s="251" t="s">
        <v>789</v>
      </c>
      <c r="B416" s="119"/>
      <c r="C416" s="368"/>
      <c r="D416" s="368"/>
      <c r="E416" s="319" t="s">
        <v>243</v>
      </c>
      <c r="F416" s="320"/>
      <c r="G416" s="320"/>
      <c r="H416" s="321"/>
      <c r="I416" s="360"/>
      <c r="J416" s="140">
        <f t="shared" si="12"/>
        <v>14</v>
      </c>
      <c r="K416" s="81" t="str">
        <f t="shared" si="13"/>
        <v/>
      </c>
      <c r="L416" s="147">
        <v>14</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3</v>
      </c>
      <c r="K421" s="81" t="str">
        <f t="shared" si="13"/>
        <v/>
      </c>
      <c r="L421" s="147">
        <v>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690</v>
      </c>
      <c r="K430" s="193" t="str">
        <f>IF(OR(COUNTIF(L430:L430,"未確認")&gt;0,COUNTIF(L430:L430,"~*")&gt;0),"※","")</f>
        <v/>
      </c>
      <c r="L430" s="147">
        <v>690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4</v>
      </c>
      <c r="K431" s="193" t="str">
        <f>IF(OR(COUNTIF(L431:L431,"未確認")&gt;0,COUNTIF(L431:L431,"~*")&gt;0),"※","")</f>
        <v/>
      </c>
      <c r="L431" s="147">
        <v>4</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686</v>
      </c>
      <c r="K433" s="193" t="str">
        <f>IF(OR(COUNTIF(L433:L433,"未確認")&gt;0,COUNTIF(L433:L433,"~*")&gt;0),"※","")</f>
        <v/>
      </c>
      <c r="L433" s="147">
        <v>686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25</v>
      </c>
      <c r="K468" s="201" t="str">
        <f t="shared" ref="K468:K475" si="15">IF(OR(COUNTIF(L468:L468,"未確認")&gt;0,COUNTIF(L468:L468,"*")&gt;0),"※","")</f>
        <v/>
      </c>
      <c r="L468" s="117">
        <v>25</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31</v>
      </c>
      <c r="K479" s="201" t="str">
        <f t="shared" si="17"/>
        <v/>
      </c>
      <c r="L479" s="117">
        <v>31</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32</v>
      </c>
      <c r="K527" s="201" t="str">
        <f>IF(OR(COUNTIF(L527:L527,"未確認")&gt;0,COUNTIF(L527:L527,"*")&gt;0),"※","")</f>
        <v/>
      </c>
      <c r="L527" s="117">
        <v>32</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20.100000000000001</v>
      </c>
    </row>
    <row r="561" spans="1:12" s="91" customFormat="1" ht="34.5" customHeight="1">
      <c r="A561" s="251" t="s">
        <v>871</v>
      </c>
      <c r="B561" s="119"/>
      <c r="C561" s="209"/>
      <c r="D561" s="330" t="s">
        <v>377</v>
      </c>
      <c r="E561" s="341"/>
      <c r="F561" s="341"/>
      <c r="G561" s="341"/>
      <c r="H561" s="331"/>
      <c r="I561" s="342"/>
      <c r="J561" s="207"/>
      <c r="K561" s="210"/>
      <c r="L561" s="211">
        <v>0.7</v>
      </c>
    </row>
    <row r="562" spans="1:12" s="91" customFormat="1" ht="34.5" customHeight="1">
      <c r="A562" s="251" t="s">
        <v>872</v>
      </c>
      <c r="B562" s="119"/>
      <c r="C562" s="209"/>
      <c r="D562" s="330" t="s">
        <v>992</v>
      </c>
      <c r="E562" s="341"/>
      <c r="F562" s="341"/>
      <c r="G562" s="341"/>
      <c r="H562" s="331"/>
      <c r="I562" s="342"/>
      <c r="J562" s="207"/>
      <c r="K562" s="210"/>
      <c r="L562" s="211">
        <v>0.7</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10</v>
      </c>
      <c r="K632" s="201" t="str">
        <f t="shared" si="30"/>
        <v/>
      </c>
      <c r="L632" s="117">
        <v>10</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6B11D56-323F-4B5A-9684-3312B7D3B08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2019-12-23T01:02:08Z</dcterms:modified>
</cp:coreProperties>
</file>