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A6E1E16-6C4A-43FB-BEB7-9B7F324DB51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<sst xmlns="http://schemas.openxmlformats.org/spreadsheetml/2006/main" count="3841" uniqueCount="1061">
  <si>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</si>
  <si>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</si>
  <si>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</si>
  <si>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</si>
  <si>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</si>
  <si>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</si>
  <si>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</si>
  <si>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</si>
  <si>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</si>
  <si>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</si>
  <si>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</si>
  <si>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</si>
  <si>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</si>
  <si>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</si>
  <si>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</si>
  <si>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</si>
  <si>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</si>
  <si>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</si>
  <si>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</si>
  <si>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</si>
  <si>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</si>
  <si>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</si>
  <si>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</si>
  <si>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</si>
  <si>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</si>
  <si>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</si>
  <si>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</si>
  <si>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</si>
  <si>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</si>
  <si>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</si>
  <si>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</si>
  <si>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</si>
  <si>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</si>
  <si>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</si>
  <si>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</si>
  <si>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</si>
  <si>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</si>
  <si>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</si>
  <si>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</si>
  <si>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</si>
  <si>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</si>
  <si>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</si>
  <si>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</si>
  <si>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</si>
  <si>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</si>
  <si>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</si>
  <si>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</si>
  <si>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</si>
  <si>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</si>
  <si>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</si>
  <si>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</si>
  <si>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</si>
  <si>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</si>
  <si>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</si>
  <si>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</si>
  <si>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</si>
  <si>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</si>
  <si>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</si>
  <si>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</si>
  <si>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</si>
  <si>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</si>
  <si>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</si>
  <si>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</si>
  <si>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</si>
  <si>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</si>
  <si>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</si>
  <si>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</si>
  <si>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</si>
  <si>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</si>
  <si>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</si>
  <si>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</si>
  <si>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</si>
  <si>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</si>
  <si>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</si>
  <si>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</si>
  <si>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</si>
  <si>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</si>
  <si>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</si>
  <si>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</si>
  <si>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</si>
  <si>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</si>
  <si>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</si>
  <si>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</si>
  <si>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</si>
  <si>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</si>
  <si>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</si>
  <si>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</si>
  <si>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</si>
  <si>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</si>
  <si>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</si>
  <si>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</si>
  <si>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</si>
  <si>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</si>
  <si>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</si>
  <si>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</si>
  <si>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</si>
  <si>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</si>
  <si>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</si>
  <si>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</si>
  <si>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</si>
  <si>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</si>
  <si>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</si>
  <si>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</si>
  <si>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</si>
  <si>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</si>
  <si>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</si>
  <si>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</si>
  <si>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</si>
  <si>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</si>
  <si>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</si>
  <si>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</si>
  <si>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</si>
  <si>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</si>
  <si>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</si>
  <si>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</si>
  <si>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</si>
  <si>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</si>
  <si>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</si>
  <si>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</si>
  <si>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</si>
  <si>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</si>
  <si>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</si>
  <si>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</si>
  <si>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</si>
  <si>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</si>
  <si>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</si>
  <si>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</si>
  <si>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</si>
  <si>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</si>
  <si>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</si>
  <si>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</si>
  <si>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</si>
  <si>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</si>
  <si>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</si>
  <si>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</si>
  <si>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</si>
  <si>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</si>
  <si>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</si>
  <si>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</si>
  <si>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</si>
  <si>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</si>
  <si>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</si>
  <si>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</si>
  <si>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</si>
  <si>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</si>
  <si>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</si>
  <si>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</si>
  <si>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</si>
  <si>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</si>
  <si>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</si>
  <si>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</si>
  <si>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</si>
  <si>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</si>
  <si>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</si>
  <si>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</si>
  <si>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</si>
  <si>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</si>
  <si>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</si>
  <si>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</si>
  <si>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</si>
  <si>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</si>
  <si>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</si>
  <si>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</si>
  <si>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</si>
  <si>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</si>
  <si>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</si>
  <si>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</si>
  <si>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</si>
  <si>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</si>
  <si>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</si>
  <si>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</si>
  <si>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</si>
  <si>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</si>
  <si>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</si>
  <si>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</si>
  <si>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</si>
  <si>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</si>
  <si>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</si>
  <si>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</si>
  <si>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</si>
  <si>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</si>
  <si>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</si>
  <si>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</si>
  <si>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</si>
  <si>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</si>
  <si>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</si>
  <si>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</si>
  <si>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</si>
  <si>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</si>
  <si>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</si>
  <si>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</si>
  <si>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</si>
  <si>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</si>
  <si>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</si>
  <si>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</si>
  <si>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</si>
  <si>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</si>
  <si>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</si>
  <si>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</si>
  <si>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</si>
  <si>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</si>
  <si>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</si>
  <si>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</si>
  <si>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</si>
  <si>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</si>
  <si>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</si>
  <si>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</si>
  <si>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</si>
  <si>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</si>
  <si>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</si>
  <si>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</si>
  <si>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</si>
  <si>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</si>
  <si>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</si>
  <si>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</si>
  <si>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</si>
  <si>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</si>
  <si>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</si>
  <si>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</si>
  <si>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</si>
  <si>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</si>
  <si>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</si>
  <si>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</si>
  <si>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</si>
  <si>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</si>
  <si>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</si>
  <si>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</si>
  <si>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</si>
  <si>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</si>
  <si>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</si>
  <si>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</si>
  <si>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</si>
  <si>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</si>
  <si>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</si>
  <si>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</si>
  <si>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</si>
  <si>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</si>
  <si>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</si>
  <si>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</si>
  <si>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</si>
  <si>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</si>
  <si>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</si>
  <si>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</si>
  <si>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</si>
  <si>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</si>
  <si>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</si>
  <si>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</si>
  <si>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</si>
  <si>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</si>
  <si>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</si>
  <si>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</si>
  <si>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</si>
  <si>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</si>
  <si>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</si>
  <si>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</si>
  <si>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</si>
  <si>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</si>
  <si>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</si>
  <si>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</si>
  <si>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</si>
  <si>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</si>
  <si>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</si>
  <si>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</si>
  <si>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</si>
  <si>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</si>
  <si>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</si>
  <si>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</si>
  <si>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</si>
  <si>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</si>
  <si>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</si>
  <si>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</si>
  <si>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</si>
  <si>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</si>
  <si>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</si>
  <si>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</si>
  <si>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</si>
  <si>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</si>
  <si>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</si>
  <si>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</si>
  <si>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</si>
  <si>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</si>
  <si>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</si>
  <si>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</si>
  <si>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</si>
  <si>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</si>
  <si>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</si>
  <si>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</si>
  <si>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</si>
  <si>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</si>
  <si>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</si>
  <si>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</si>
  <si>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</si>
  <si>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</si>
  <si>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</si>
  <si>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</si>
  <si>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</si>
  <si>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</si>
  <si>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</si>
  <si>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</si>
  <si>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</si>
  <si>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</si>
  <si>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</si>
  <si>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</si>
  <si>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</si>
  <si>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</si>
  <si>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</si>
  <si>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</si>
  <si>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</si>
  <si>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</si>
  <si>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</si>
  <si>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</si>
  <si>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</si>
  <si>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</si>
  <si>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</si>
  <si>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</si>
  <si>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</si>
  <si>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</si>
  <si>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</si>
  <si>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</si>
  <si>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</si>
  <si>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</si>
  <si>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</si>
  <si>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</si>
  <si>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</si>
  <si>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</si>
  <si>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</si>
  <si>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</si>
  <si>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</si>
  <si>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</si>
  <si>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</si>
  <si>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</si>
  <si>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</si>
  <si>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</si>
  <si>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</si>
  <si>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</si>
  <si>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</si>
  <si>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</si>
  <si>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</si>
  <si>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</si>
  <si>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</si>
  <si>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</si>
  <si>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</si>
  <si>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</si>
  <si>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</si>
  <si>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</si>
  <si>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</si>
  <si>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</si>
  <si>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</si>
  <si>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</si>
  <si>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</si>
  <si>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</si>
  <si>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</si>
  <si>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</si>
  <si>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</si>
  <si>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</si>
  <si>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</si>
  <si>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</si>
  <si>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</si>
  <si>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</si>
  <si>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</si>
  <si>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</si>
  <si>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</si>
  <si>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</si>
  <si>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</si>
  <si>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</si>
  <si>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</si>
  <si>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</si>
  <si>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</si>
  <si>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</si>
  <si>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</si>
  <si>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</si>
  <si>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</si>
  <si>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</si>
  <si>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</si>
  <si>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</si>
  <si>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</si>
  <si>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</si>
  <si>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</si>
  <si>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</si>
  <si>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</si>
  <si>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</si>
  <si>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</si>
  <si>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</si>
  <si>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</si>
  <si>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</si>
  <si>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</si>
  <si>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</si>
  <si>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</si>
  <si>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</si>
  <si>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</si>
  <si>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</si>
  <si>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</si>
  <si>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</si>
  <si>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</si>
  <si>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</si>
  <si>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</si>
  <si>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</si>
  <si>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</si>
  <si>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</si>
  <si>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</si>
  <si>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</si>
  <si>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</si>
  <si>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</si>
  <si>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</si>
  <si>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</si>
  <si>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</si>
  <si>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</si>
  <si>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</si>
  <si>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</si>
  <si>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</si>
  <si>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</si>
  <si>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</si>
  <si>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</si>
  <si>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</si>
  <si>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</si>
  <si>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</si>
  <si>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</si>
  <si>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</si>
  <si>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</si>
  <si>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</si>
  <si>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</si>
  <si>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</si>
  <si>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</si>
  <si>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</si>
  <si>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</si>
  <si>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</si>
  <si>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</si>
  <si>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</si>
  <si>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</si>
  <si>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</si>
  <si>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</si>
  <si>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</si>
  <si>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</si>
  <si>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</si>
  <si>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</si>
  <si>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</si>
  <si>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</si>
  <si>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</si>
  <si>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</si>
  <si>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</si>
  <si>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</si>
  <si>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</si>
  <si>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</si>
  <si>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</si>
  <si>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</si>
  <si>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</si>
  <si>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</si>
  <si>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</si>
  <si>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</si>
  <si>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</si>
  <si>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</si>
  <si>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</si>
  <si>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</si>
  <si>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</si>
  <si>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</si>
  <si>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</si>
  <si>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</si>
  <si>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</si>
  <si>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</si>
  <si>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</si>
  <si>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</si>
  <si>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</si>
  <si>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</si>
  <si>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</si>
  <si>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</si>
  <si>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</si>
  <si>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</si>
  <si>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</si>
  <si>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</si>
  <si>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</si>
  <si>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</si>
  <si>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</si>
  <si>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</si>
  <si>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</si>
  <si>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</si>
  <si>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</si>
  <si>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</si>
  <si>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</si>
  <si>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</si>
  <si>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</si>
  <si>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</si>
  <si>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</si>
  <si>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</si>
  <si>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</si>
  <si>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</si>
  <si>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</si>
  <si>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</si>
  <si>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</si>
  <si>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</si>
  <si>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</si>
  <si>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</si>
  <si>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</si>
  <si>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</si>
  <si>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</si>
  <si>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</si>
  <si>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</si>
  <si>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</si>
  <si>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</si>
  <si>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</si>
  <si>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</si>
  <si>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</si>
  <si>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</si>
  <si>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</si>
  <si>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</si>
  <si>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</si>
  <si>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</si>
  <si>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</si>
  <si>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</si>
  <si>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</si>
  <si>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</si>
  <si>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</si>
  <si>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</si>
  <si>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</si>
  <si>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</si>
  <si>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</si>
  <si>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</si>
  <si>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</si>
  <si>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</si>
  <si>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</si>
  <si>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</si>
  <si>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</si>
  <si>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</si>
  <si>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</si>
  <si>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</si>
  <si>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</si>
  <si>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</si>
  <si>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</si>
  <si>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</si>
  <si>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</si>
  <si>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</si>
  <si>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</si>
  <si>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</si>
  <si>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</si>
  <si>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</si>
  <si>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</si>
  <si>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</si>
  <si>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</si>
  <si>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</si>
  <si>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</si>
  <si>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</si>
  <si>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</si>
  <si>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</si>
  <si>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</si>
  <si>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</si>
  <si>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</si>
  <si>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</si>
  <si>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</si>
  <si>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</si>
  <si>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</si>
  <si>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</si>
  <si>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</si>
  <si>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</si>
  <si>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</si>
  <si>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</si>
  <si>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</si>
  <si>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</si>
  <si>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</si>
  <si>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</si>
  <si>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</si>
  <si>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</si>
  <si>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</si>
  <si>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</si>
  <si>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</si>
  <si>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</si>
  <si>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</si>
  <si>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</si>
  <si>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</si>
  <si>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</si>
  <si>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</si>
  <si>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</si>
  <si>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</si>
  <si>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</si>
  <si>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</si>
  <si>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</si>
  <si>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</si>
  <si>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</si>
  <si>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</si>
  <si>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</si>
  <si>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</si>
  <si>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</si>
  <si>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</si>
  <si>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</si>
  <si>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</si>
  <si>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</si>
  <si>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</si>
  <si>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</si>
  <si>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</si>
  <si>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</si>
  <si>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</si>
  <si>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</si>
  <si>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</si>
  <si>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</si>
  <si>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</si>
  <si>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</si>
  <si>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</si>
  <si>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</si>
  <si>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</si>
  <si>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</si>
  <si>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</si>
  <si>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</si>
  <si>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</si>
  <si>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</si>
  <si>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</si>
  <si>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</si>
  <si>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</si>
  <si>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</si>
  <si>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</si>
  <si>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</si>
  <si>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</si>
  <si>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</si>
  <si>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</si>
  <si>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</si>
  <si>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</si>
  <si>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</si>
  <si>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</si>
  <si>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</si>
  <si>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</si>
  <si>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</si>
  <si>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</si>
  <si>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</si>
  <si>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</si>
  <si>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</si>
  <si>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</si>
  <si>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</si>
  <si>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</si>
  <si>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</si>
  <si>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</si>
  <si>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</si>
  <si>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</si>
  <si>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</si>
  <si>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</si>
  <si>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</si>
  <si>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</si>
  <si>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</si>
  <si>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</si>
  <si>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</si>
  <si>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</si>
  <si>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</si>
  <si>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</si>
  <si>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</si>
  <si>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</si>
  <si>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</si>
  <si>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</si>
  <si>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</si>
  <si>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</si>
  <si>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</si>
  <si>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</si>
  <si>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</si>
  <si>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</si>
  <si>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</si>
  <si>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</si>
  <si>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</si>
  <si>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</si>
  <si>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</si>
  <si>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</si>
  <si>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</si>
  <si>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</si>
  <si>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</si>
  <si>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</si>
  <si>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</si>
  <si>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</si>
  <si>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</si>
  <si>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</si>
  <si>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</si>
  <si>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</si>
  <si>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</si>
  <si>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</si>
  <si>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</si>
  <si>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</si>
  <si>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</si>
  <si>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</si>
  <si>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</si>
  <si>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</si>
  <si>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</si>
  <si>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</si>
  <si>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</si>
  <si>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</si>
  <si>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</si>
  <si>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</si>
  <si>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</si>
  <si>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</si>
  <si>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</si>
  <si>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</si>
  <si>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</si>
  <si>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</si>
  <si>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</si>
  <si>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</si>
  <si>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</si>
  <si>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</si>
  <si>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</si>
  <si>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</si>
  <si>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</si>
  <si>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</si>
  <si>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</si>
  <si>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</si>
  <si>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</si>
  <si>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</si>
  <si>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</si>
  <si>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</si>
  <si>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</si>
  <si>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</si>
  <si>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</si>
  <si>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</si>
  <si>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</si>
  <si>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</si>
  <si>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</si>
  <si>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</si>
  <si>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</si>
  <si>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</si>
  <si>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</si>
  <si>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</si>
  <si>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</si>
  <si>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</si>
  <si>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</si>
  <si>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</si>
  <si>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</si>
  <si>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</si>
  <si>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</si>
  <si>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</si>
  <si>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</si>
  <si>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</si>
  <si>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</si>
  <si>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</si>
  <si>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</si>
  <si>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</si>
  <si>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</si>
  <si>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</si>
  <si>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</si>
  <si>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</si>
  <si>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</si>
  <si>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</si>
  <si>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</si>
  <si>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</si>
  <si>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</si>
  <si>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</si>
  <si>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</si>
  <si>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</si>
  <si>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</si>
  <si>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</si>
  <si>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</si>
  <si>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</si>
  <si>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</si>
  <si>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</si>
  <si>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</si>
  <si>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</si>
  <si>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</si>
  <si>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</si>
  <si>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</si>
  <si>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</si>
  <si>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</si>
  <si>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</si>
  <si>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</si>
  <si>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</si>
  <si>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</si>
  <si>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</si>
  <si>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</si>
  <si>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</si>
  <si>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</si>
  <si>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</si>
  <si>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</si>
  <si>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</si>
  <si>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</si>
  <si>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</si>
  <si>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</si>
  <si>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</si>
  <si>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</si>
  <si>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</si>
  <si>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</si>
  <si>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</si>
  <si>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</si>
  <si>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</si>
  <si>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</si>
  <si>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</si>
  <si>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</si>
  <si>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</si>
  <si>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</si>
  <si>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</si>
  <si>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</si>
  <si>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</si>
  <si>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</si>
  <si>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</si>
  <si>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</si>
  <si>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</si>
  <si>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</si>
  <si>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</si>
  <si>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</si>
  <si>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</si>
  <si>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</si>
  <si>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</si>
  <si>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</si>
  <si>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</si>
  <si>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</si>
  <si>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</si>
  <si>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</si>
  <si>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</si>
  <si>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</si>
  <si>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</si>
  <si>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</si>
  <si>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</si>
  <si>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</si>
  <si>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</si>
  <si>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</si>
  <si>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</si>
  <si>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</si>
  <si>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</si>
  <si>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</si>
  <si>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</si>
  <si>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</si>
  <si>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</si>
  <si>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</si>
  <si>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</si>
  <si>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</si>
  <si>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</si>
  <si>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</si>
  <si>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</si>
  <si>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</si>
  <si>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</si>
  <si>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</si>
  <si>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</si>
  <si>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</si>
  <si>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</si>
  <si>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</si>
  <si>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</si>
  <si>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</si>
  <si>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</si>
  <si>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</si>
  <si>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</si>
  <si>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</si>
  <si>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</si>
  <si>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</si>
  <si>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</si>
  <si>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</si>
  <si>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</si>
  <si>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</si>
  <si>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</si>
  <si>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</si>
  <si>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</si>
  <si>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</si>
  <si>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</si>
  <si>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</si>
  <si>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</si>
  <si>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</si>
  <si>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</si>
  <si>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</si>
  <si>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</si>
  <si>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</si>
  <si>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</si>
  <si>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</si>
  <si>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</si>
  <si>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</si>
  <si>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</si>
  <si>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</si>
  <si>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</si>
  <si>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</si>
  <si>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</si>
  <si>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</si>
  <si>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</si>
  <si>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</si>
  <si>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</si>
  <si>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</si>
  <si>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</si>
  <si>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</si>
  <si>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</si>
  <si>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</si>
  <si>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</si>
  <si>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</si>
  <si>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</si>
  <si>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</si>
  <si>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</si>
  <si>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</si>
  <si>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</si>
  <si>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</si>
  <si>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</si>
  <si>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</si>
  <si>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</si>
  <si>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</si>
  <si>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</si>
  <si>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</si>
  <si>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</si>
  <si>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</si>
  <si>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</si>
  <si>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</si>
  <si>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</si>
  <si>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</si>
  <si>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</si>
  <si>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</si>
  <si>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</si>
  <si>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</si>
  <si>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</si>
  <si>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</si>
  <si>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</si>
  <si>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</si>
  <si>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</si>
  <si>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</si>
  <si>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</si>
  <si>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</si>
  <si>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</si>
  <si>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</si>
  <si>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</si>
  <si>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</si>
  <si>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</si>
  <si>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</si>
  <si>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</si>
  <si>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</si>
  <si>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</si>
  <si>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</si>
  <si>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</si>
  <si>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</si>
  <si>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</si>
  <si>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</si>
  <si>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</si>
  <si>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</si>
  <si>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</si>
  <si>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</si>
  <si>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</si>
  <si>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</si>
  <si>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</si>
  <si>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</si>
  <si>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</si>
  <si>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</si>
  <si>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</si>
  <si>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</si>
  <si>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</si>
  <si>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</si>
  <si>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</si>
  <si>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</si>
  <si>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</si>
  <si>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</si>
  <si>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</si>
  <si>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</si>
  <si>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</si>
  <si>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</si>
  <si>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</si>
  <si>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</si>
  <si>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</si>
  <si>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</si>
  <si>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</si>
  <si>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</si>
  <si>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</si>
  <si>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</si>
  <si>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</si>
  <si>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</si>
  <si>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</si>
  <si>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</si>
  <si>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</si>
  <si>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</si>
  <si>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</si>
  <si>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</si>
  <si>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</si>
  <si>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</si>
  <si>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</si>
  <si>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</si>
  <si>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</si>
  <si>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</si>
  <si>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</si>
  <si>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</si>
  <si>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</si>
  <si>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</si>
  <si>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</si>
  <si>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</si>
  <si>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</si>
  <si>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</si>
  <si>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</si>
  <si>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</si>
  <si>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</si>
  <si>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</si>
  <si>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</si>
  <si>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</si>
  <si>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</si>
  <si>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</si>
  <si>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</si>
  <si>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</si>
  <si>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</si>
  <si>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</si>
  <si>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</si>
  <si>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</si>
  <si>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</si>
  <si>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</si>
  <si>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</si>
  <si>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</si>
  <si>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</si>
  <si>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</si>
  <si>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</si>
  <si>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</si>
  <si>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</si>
  <si>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</si>
  <si>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</si>
  <si>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</si>
  <si>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</si>
  <si>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</si>
  <si>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</si>
  <si>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</si>
  <si>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</si>
  <si>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</si>
  <si>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</si>
  <si>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</si>
  <si>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</si>
  <si>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</si>
  <si>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</si>
  <si>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</si>
  <si>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</si>
  <si>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</si>
  <si>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</si>
  <si>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</si>
  <si>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</si>
  <si>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</si>
  <si>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</si>
  <si>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</si>
  <si>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</si>
  <si>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</si>
  <si>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</si>
  <si>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</si>
  <si>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</si>
  <si>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</si>
  <si>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</si>
  <si>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</si>
  <si>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</si>
  <si>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</si>
  <si>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</si>
  <si>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</si>
  <si>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</si>
  <si>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</si>
  <si>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</si>
  <si>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</si>
  <si>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</si>
  <si>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</si>
  <si>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</si>
  <si>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</si>
  <si>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</si>
  <si>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</si>
  <si>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</si>
  <si>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</si>
  <si>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</si>
  <si>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</si>
  <si>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</si>
  <si>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</si>
  <si>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</si>
  <si>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公益社団法人石川勤労者医療協会　城北病院</t>
    <phoneticPr fontId="3"/>
  </si>
  <si>
    <t>〒920-8616 金沢市京町２０－３</t>
    <phoneticPr fontId="3"/>
  </si>
  <si>
    <t>〇</t>
  </si>
  <si>
    <t>公益法人</t>
  </si>
  <si>
    <t>外科</t>
  </si>
  <si>
    <t>急性期一般入院料１</t>
  </si>
  <si>
    <t>ＤＰＣ標準病院群</t>
  </si>
  <si>
    <t>有</t>
  </si>
  <si>
    <t>看護必要度Ⅰ</t>
    <phoneticPr fontId="3"/>
  </si>
  <si>
    <t>東２病棟</t>
  </si>
  <si>
    <t>急性期機能</t>
  </si>
  <si>
    <t>内科</t>
  </si>
  <si>
    <t>東３病棟</t>
  </si>
  <si>
    <t>西１病棟</t>
  </si>
  <si>
    <t>西３病棟</t>
  </si>
  <si>
    <t>東４病棟</t>
  </si>
  <si>
    <t>回復期機能</t>
  </si>
  <si>
    <t>回復期ﾘﾊﾋﾞﾘﾃｰｼｮﾝ病棟入院料２</t>
  </si>
  <si>
    <t>-</t>
    <phoneticPr fontId="3"/>
  </si>
  <si>
    <t>北２病棟</t>
  </si>
  <si>
    <t>療養病棟入院料１</t>
  </si>
  <si>
    <t>北３病棟</t>
  </si>
  <si>
    <t>慢性期機能</t>
  </si>
  <si>
    <t>南４病棟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</si>
</sst>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1046</v>
      </c>
      <c r="M9" s="282" t="s">
        <v>1049</v>
      </c>
      <c r="N9" s="282" t="s">
        <v>1050</v>
      </c>
      <c r="O9" s="282" t="s">
        <v>1051</v>
      </c>
      <c r="P9" s="282" t="s">
        <v>1052</v>
      </c>
      <c r="Q9" s="282" t="s">
        <v>1056</v>
      </c>
      <c r="R9" s="282" t="s">
        <v>1058</v>
      </c>
      <c r="S9" s="282" t="s">
        <v>1060</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c r="R11" s="25"/>
      <c r="S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t="s">
        <v>1039</v>
      </c>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t="s">
        <v>1039</v>
      </c>
      <c r="S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1049</v>
      </c>
      <c r="N22" s="282" t="s">
        <v>1050</v>
      </c>
      <c r="O22" s="282" t="s">
        <v>1051</v>
      </c>
      <c r="P22" s="282" t="s">
        <v>1052</v>
      </c>
      <c r="Q22" s="282" t="s">
        <v>1056</v>
      </c>
      <c r="R22" s="282" t="s">
        <v>1058</v>
      </c>
      <c r="S22" s="282" t="s">
        <v>1060</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c r="R24" s="25"/>
      <c r="S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t="s">
        <v>1039</v>
      </c>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t="s">
        <v>1039</v>
      </c>
      <c r="S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1049</v>
      </c>
      <c r="N35" s="282" t="s">
        <v>1050</v>
      </c>
      <c r="O35" s="282" t="s">
        <v>1051</v>
      </c>
      <c r="P35" s="282" t="s">
        <v>1052</v>
      </c>
      <c r="Q35" s="282" t="s">
        <v>1056</v>
      </c>
      <c r="R35" s="282" t="s">
        <v>1058</v>
      </c>
      <c r="S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1049</v>
      </c>
      <c r="N44" s="282" t="s">
        <v>1050</v>
      </c>
      <c r="O44" s="282" t="s">
        <v>1051</v>
      </c>
      <c r="P44" s="282" t="s">
        <v>1052</v>
      </c>
      <c r="Q44" s="282" t="s">
        <v>1056</v>
      </c>
      <c r="R44" s="282" t="s">
        <v>1058</v>
      </c>
      <c r="S44" s="282" t="s">
        <v>1060</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8.75">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1046</v>
      </c>
      <c r="M89" s="262" t="s">
        <v>1049</v>
      </c>
      <c r="N89" s="262" t="s">
        <v>1050</v>
      </c>
      <c r="O89" s="262" t="s">
        <v>1051</v>
      </c>
      <c r="P89" s="262" t="s">
        <v>1052</v>
      </c>
      <c r="Q89" s="262" t="s">
        <v>1056</v>
      </c>
      <c r="R89" s="262" t="s">
        <v>1058</v>
      </c>
      <c r="S89" s="262" t="s">
        <v>1060</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1053</v>
      </c>
      <c r="Q90" s="262" t="s">
        <v>1053</v>
      </c>
      <c r="R90" s="262" t="s">
        <v>1059</v>
      </c>
      <c r="S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1050</v>
      </c>
      <c r="O97" s="66" t="s">
        <v>1051</v>
      </c>
      <c r="P97" s="66" t="s">
        <v>1052</v>
      </c>
      <c r="Q97" s="66" t="s">
        <v>1056</v>
      </c>
      <c r="R97" s="66" t="s">
        <v>1058</v>
      </c>
      <c r="S97" s="66" t="s">
        <v>1060</v>
      </c>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1053</v>
      </c>
      <c r="Q98" s="70" t="s">
        <v>1053</v>
      </c>
      <c r="R98" s="70" t="s">
        <v>1059</v>
      </c>
      <c r="S98" s="70" t="s">
        <v>1059</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224</v>
      </c>
      <c r="K99" s="237" t="str">
        <f>IF(OR(COUNTIF(L99:S99,"未確認")&gt;0,COUNTIF(L99:S99,"~*")&gt;0),"※","")</f>
        <v/>
      </c>
      <c r="L99" s="258">
        <v>48</v>
      </c>
      <c r="M99" s="258">
        <v>40</v>
      </c>
      <c r="N99" s="258">
        <v>17</v>
      </c>
      <c r="O99" s="258">
        <v>32</v>
      </c>
      <c r="P99" s="258">
        <v>41</v>
      </c>
      <c r="Q99" s="258">
        <v>46</v>
      </c>
      <c r="R99" s="258">
        <v>0</v>
      </c>
      <c r="S99" s="258">
        <v>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222</v>
      </c>
      <c r="K101" s="237" t="str">
        <f>IF(OR(COUNTIF(L101:S101,"未確認")&gt;0,COUNTIF(L101:S101,"~*")&gt;0),"※","")</f>
        <v/>
      </c>
      <c r="L101" s="258">
        <v>48</v>
      </c>
      <c r="M101" s="258">
        <v>40</v>
      </c>
      <c r="N101" s="258">
        <v>17</v>
      </c>
      <c r="O101" s="258">
        <v>30</v>
      </c>
      <c r="P101" s="258">
        <v>41</v>
      </c>
      <c r="Q101" s="258">
        <v>46</v>
      </c>
      <c r="R101" s="258">
        <v>0</v>
      </c>
      <c r="S101" s="258">
        <v>0</v>
      </c>
    </row>
    <row r="102" spans="1:22" s="83" customFormat="1" ht="34.5" customHeight="1">
      <c r="A102" s="244" t="s">
        <v>610</v>
      </c>
      <c r="B102" s="84"/>
      <c r="C102" s="377"/>
      <c r="D102" s="379"/>
      <c r="E102" s="317" t="s">
        <v>612</v>
      </c>
      <c r="F102" s="318"/>
      <c r="G102" s="318"/>
      <c r="H102" s="319"/>
      <c r="I102" s="420"/>
      <c r="J102" s="256">
        <f t="shared" si="0"/>
        <v>210</v>
      </c>
      <c r="K102" s="237" t="str">
        <f t="shared" ref="K102:K111" si="1">IF(OR(COUNTIF(L101:S101,"未確認")&gt;0,COUNTIF(L101:S101,"~*")&gt;0),"※","")</f>
        <v/>
      </c>
      <c r="L102" s="258">
        <v>44</v>
      </c>
      <c r="M102" s="258">
        <v>48</v>
      </c>
      <c r="N102" s="258">
        <v>10</v>
      </c>
      <c r="O102" s="258">
        <v>20</v>
      </c>
      <c r="P102" s="258">
        <v>42</v>
      </c>
      <c r="Q102" s="258">
        <v>46</v>
      </c>
      <c r="R102" s="258">
        <v>0</v>
      </c>
      <c r="S102" s="258">
        <v>0</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0</v>
      </c>
      <c r="M103" s="258">
        <v>0</v>
      </c>
      <c r="N103" s="258">
        <v>0</v>
      </c>
      <c r="O103" s="258">
        <v>0</v>
      </c>
      <c r="P103" s="258">
        <v>0</v>
      </c>
      <c r="Q103" s="258">
        <v>0</v>
      </c>
      <c r="R103" s="258">
        <v>48</v>
      </c>
      <c r="S103" s="258">
        <v>42</v>
      </c>
    </row>
    <row r="104" spans="1:22" s="83" customFormat="1" ht="34.5" customHeight="1">
      <c r="A104" s="244" t="s">
        <v>614</v>
      </c>
      <c r="B104" s="84"/>
      <c r="C104" s="396"/>
      <c r="D104" s="397"/>
      <c r="E104" s="428"/>
      <c r="F104" s="429"/>
      <c r="G104" s="320" t="s">
        <v>47</v>
      </c>
      <c r="H104" s="322"/>
      <c r="I104" s="420"/>
      <c r="J104" s="256">
        <f t="shared" si="0"/>
        <v>90</v>
      </c>
      <c r="K104" s="237" t="str">
        <f t="shared" si="1"/>
        <v/>
      </c>
      <c r="L104" s="258">
        <v>0</v>
      </c>
      <c r="M104" s="258">
        <v>0</v>
      </c>
      <c r="N104" s="258">
        <v>0</v>
      </c>
      <c r="O104" s="258">
        <v>0</v>
      </c>
      <c r="P104" s="258">
        <v>0</v>
      </c>
      <c r="Q104" s="258">
        <v>0</v>
      </c>
      <c r="R104" s="258">
        <v>48</v>
      </c>
      <c r="S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0</v>
      </c>
      <c r="M106" s="258">
        <v>0</v>
      </c>
      <c r="N106" s="258">
        <v>0</v>
      </c>
      <c r="O106" s="258">
        <v>0</v>
      </c>
      <c r="P106" s="258">
        <v>0</v>
      </c>
      <c r="Q106" s="258">
        <v>0</v>
      </c>
      <c r="R106" s="258">
        <v>48</v>
      </c>
      <c r="S106" s="258">
        <v>42</v>
      </c>
    </row>
    <row r="107" spans="1:22" s="83" customFormat="1" ht="34.5" customHeight="1">
      <c r="A107" s="244" t="s">
        <v>614</v>
      </c>
      <c r="B107" s="84"/>
      <c r="C107" s="396"/>
      <c r="D107" s="397"/>
      <c r="E107" s="428"/>
      <c r="F107" s="429"/>
      <c r="G107" s="320" t="s">
        <v>47</v>
      </c>
      <c r="H107" s="322"/>
      <c r="I107" s="420"/>
      <c r="J107" s="256">
        <f t="shared" si="0"/>
        <v>90</v>
      </c>
      <c r="K107" s="237" t="str">
        <f t="shared" si="1"/>
        <v/>
      </c>
      <c r="L107" s="258">
        <v>0</v>
      </c>
      <c r="M107" s="258">
        <v>0</v>
      </c>
      <c r="N107" s="258">
        <v>0</v>
      </c>
      <c r="O107" s="258">
        <v>0</v>
      </c>
      <c r="P107" s="258">
        <v>0</v>
      </c>
      <c r="Q107" s="258">
        <v>0</v>
      </c>
      <c r="R107" s="258">
        <v>48</v>
      </c>
      <c r="S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0</v>
      </c>
      <c r="M109" s="258">
        <v>0</v>
      </c>
      <c r="N109" s="258">
        <v>0</v>
      </c>
      <c r="O109" s="258">
        <v>0</v>
      </c>
      <c r="P109" s="258">
        <v>0</v>
      </c>
      <c r="Q109" s="258">
        <v>0</v>
      </c>
      <c r="R109" s="258">
        <v>48</v>
      </c>
      <c r="S109" s="258">
        <v>42</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0</v>
      </c>
      <c r="M110" s="258">
        <v>0</v>
      </c>
      <c r="N110" s="258">
        <v>0</v>
      </c>
      <c r="O110" s="258">
        <v>0</v>
      </c>
      <c r="P110" s="258">
        <v>0</v>
      </c>
      <c r="Q110" s="258">
        <v>0</v>
      </c>
      <c r="R110" s="258">
        <v>48</v>
      </c>
      <c r="S110" s="258">
        <v>0</v>
      </c>
    </row>
    <row r="111" spans="1:22" s="83" customFormat="1" ht="34.5" customHeight="1">
      <c r="A111" s="244" t="s">
        <v>615</v>
      </c>
      <c r="B111" s="84"/>
      <c r="C111" s="377"/>
      <c r="D111" s="379"/>
      <c r="E111" s="411"/>
      <c r="F111" s="412"/>
      <c r="G111" s="317" t="s">
        <v>48</v>
      </c>
      <c r="H111" s="319"/>
      <c r="I111" s="420"/>
      <c r="J111" s="256">
        <f t="shared" si="0"/>
        <v>42</v>
      </c>
      <c r="K111" s="237" t="str">
        <f t="shared" si="1"/>
        <v/>
      </c>
      <c r="L111" s="258">
        <v>0</v>
      </c>
      <c r="M111" s="258">
        <v>0</v>
      </c>
      <c r="N111" s="258">
        <v>0</v>
      </c>
      <c r="O111" s="258">
        <v>0</v>
      </c>
      <c r="P111" s="258">
        <v>0</v>
      </c>
      <c r="Q111" s="258">
        <v>0</v>
      </c>
      <c r="R111" s="258">
        <v>0</v>
      </c>
      <c r="S111" s="258">
        <v>42</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1050</v>
      </c>
      <c r="O118" s="66" t="s">
        <v>1051</v>
      </c>
      <c r="P118" s="66" t="s">
        <v>1052</v>
      </c>
      <c r="Q118" s="66" t="s">
        <v>1056</v>
      </c>
      <c r="R118" s="66" t="s">
        <v>1058</v>
      </c>
      <c r="S118" s="66" t="s">
        <v>1060</v>
      </c>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1053</v>
      </c>
      <c r="Q119" s="70" t="s">
        <v>1053</v>
      </c>
      <c r="R119" s="70" t="s">
        <v>1059</v>
      </c>
      <c r="S119" s="70" t="s">
        <v>1059</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c r="P120" s="98" t="s">
        <v>1048</v>
      </c>
      <c r="Q120" s="98" t="s">
        <v>1048</v>
      </c>
      <c r="R120" s="98" t="s">
        <v>1048</v>
      </c>
      <c r="S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1050</v>
      </c>
      <c r="O129" s="66" t="s">
        <v>1051</v>
      </c>
      <c r="P129" s="66" t="s">
        <v>1052</v>
      </c>
      <c r="Q129" s="66" t="s">
        <v>1056</v>
      </c>
      <c r="R129" s="66" t="s">
        <v>1058</v>
      </c>
      <c r="S129" s="66" t="s">
        <v>1060</v>
      </c>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1053</v>
      </c>
      <c r="Q130" s="70" t="s">
        <v>1053</v>
      </c>
      <c r="R130" s="70" t="s">
        <v>1059</v>
      </c>
      <c r="S130" s="70" t="s">
        <v>1059</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111</v>
      </c>
      <c r="Q131" s="98" t="s">
        <v>1054</v>
      </c>
      <c r="R131" s="98" t="s">
        <v>1057</v>
      </c>
      <c r="S131" s="98" t="s">
        <v>1057</v>
      </c>
    </row>
    <row r="132" spans="1:22" s="83" customFormat="1" ht="34.5" customHeight="1">
      <c r="A132" s="244" t="s">
        <v>621</v>
      </c>
      <c r="B132" s="84"/>
      <c r="C132" s="295"/>
      <c r="D132" s="297"/>
      <c r="E132" s="320" t="s">
        <v>58</v>
      </c>
      <c r="F132" s="321"/>
      <c r="G132" s="321"/>
      <c r="H132" s="322"/>
      <c r="I132" s="389"/>
      <c r="J132" s="101"/>
      <c r="K132" s="102"/>
      <c r="L132" s="82">
        <v>48</v>
      </c>
      <c r="M132" s="82">
        <v>40</v>
      </c>
      <c r="N132" s="82">
        <v>17</v>
      </c>
      <c r="O132" s="82">
        <v>30</v>
      </c>
      <c r="P132" s="82">
        <v>41</v>
      </c>
      <c r="Q132" s="82">
        <v>46</v>
      </c>
      <c r="R132" s="82">
        <v>48</v>
      </c>
      <c r="S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1050</v>
      </c>
      <c r="O143" s="66" t="s">
        <v>1051</v>
      </c>
      <c r="P143" s="66" t="s">
        <v>1052</v>
      </c>
      <c r="Q143" s="66" t="s">
        <v>1056</v>
      </c>
      <c r="R143" s="66" t="s">
        <v>1058</v>
      </c>
      <c r="S143" s="66" t="s">
        <v>1060</v>
      </c>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1053</v>
      </c>
      <c r="Q144" s="70" t="s">
        <v>1053</v>
      </c>
      <c r="R144" s="70" t="s">
        <v>1059</v>
      </c>
      <c r="S144" s="70" t="s">
        <v>1059</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326</v>
      </c>
      <c r="K145" s="264" t="str">
        <f t="shared" ref="K145:K176" si="3">IF(OR(COUNTIF(L145:S145,"未確認")&gt;0,COUNTIF(L145:S145,"~*")&gt;0),"※","")</f>
        <v/>
      </c>
      <c r="L145" s="117">
        <v>106</v>
      </c>
      <c r="M145" s="117">
        <v>85</v>
      </c>
      <c r="N145" s="117">
        <v>80</v>
      </c>
      <c r="O145" s="117">
        <v>55</v>
      </c>
      <c r="P145" s="117">
        <v>0</v>
      </c>
      <c r="Q145" s="117">
        <v>0</v>
      </c>
      <c r="R145" s="117">
        <v>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t="s">
        <v>541</v>
      </c>
      <c r="Q155" s="117" t="s">
        <v>541</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94</v>
      </c>
      <c r="K157" s="264" t="str">
        <f t="shared" si="3"/>
        <v/>
      </c>
      <c r="L157" s="117">
        <v>0</v>
      </c>
      <c r="M157" s="117">
        <v>0</v>
      </c>
      <c r="N157" s="117">
        <v>0</v>
      </c>
      <c r="O157" s="117">
        <v>0</v>
      </c>
      <c r="P157" s="117">
        <v>0</v>
      </c>
      <c r="Q157" s="117">
        <v>0</v>
      </c>
      <c r="R157" s="117">
        <v>52</v>
      </c>
      <c r="S157" s="117">
        <v>42</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53</v>
      </c>
      <c r="K195" s="264" t="str">
        <f t="shared" si="5"/>
        <v/>
      </c>
      <c r="L195" s="117">
        <v>0</v>
      </c>
      <c r="M195" s="117">
        <v>0</v>
      </c>
      <c r="N195" s="117">
        <v>0</v>
      </c>
      <c r="O195" s="117">
        <v>0</v>
      </c>
      <c r="P195" s="117">
        <v>0</v>
      </c>
      <c r="Q195" s="117">
        <v>53</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59</v>
      </c>
      <c r="K201" s="264" t="str">
        <f t="shared" si="5"/>
        <v/>
      </c>
      <c r="L201" s="117">
        <v>0</v>
      </c>
      <c r="M201" s="117">
        <v>0</v>
      </c>
      <c r="N201" s="117">
        <v>0</v>
      </c>
      <c r="O201" s="117">
        <v>0</v>
      </c>
      <c r="P201" s="117">
        <v>59</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1046</v>
      </c>
      <c r="M226" s="66" t="s">
        <v>1049</v>
      </c>
      <c r="N226" s="66" t="s">
        <v>1050</v>
      </c>
      <c r="O226" s="66" t="s">
        <v>1051</v>
      </c>
      <c r="P226" s="66" t="s">
        <v>1052</v>
      </c>
      <c r="Q226" s="66" t="s">
        <v>1056</v>
      </c>
      <c r="R226" s="66" t="s">
        <v>1058</v>
      </c>
      <c r="S226" s="66" t="s">
        <v>1060</v>
      </c>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1053</v>
      </c>
      <c r="Q227" s="70" t="s">
        <v>1053</v>
      </c>
      <c r="R227" s="70" t="s">
        <v>1059</v>
      </c>
      <c r="S227" s="70" t="s">
        <v>1059</v>
      </c>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1050</v>
      </c>
      <c r="O234" s="66" t="s">
        <v>1051</v>
      </c>
      <c r="P234" s="66" t="s">
        <v>1052</v>
      </c>
      <c r="Q234" s="66" t="s">
        <v>1056</v>
      </c>
      <c r="R234" s="66" t="s">
        <v>1058</v>
      </c>
      <c r="S234" s="66" t="s">
        <v>1060</v>
      </c>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1053</v>
      </c>
      <c r="Q235" s="70" t="s">
        <v>1053</v>
      </c>
      <c r="R235" s="70" t="s">
        <v>1059</v>
      </c>
      <c r="S235" s="70" t="s">
        <v>1059</v>
      </c>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1050</v>
      </c>
      <c r="O244" s="66" t="s">
        <v>1051</v>
      </c>
      <c r="P244" s="66" t="s">
        <v>1052</v>
      </c>
      <c r="Q244" s="66" t="s">
        <v>1056</v>
      </c>
      <c r="R244" s="66" t="s">
        <v>1058</v>
      </c>
      <c r="S244" s="66" t="s">
        <v>1060</v>
      </c>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1053</v>
      </c>
      <c r="Q245" s="70" t="s">
        <v>1053</v>
      </c>
      <c r="R245" s="70" t="s">
        <v>1059</v>
      </c>
      <c r="S245" s="70" t="s">
        <v>1059</v>
      </c>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1050</v>
      </c>
      <c r="O253" s="66" t="s">
        <v>1051</v>
      </c>
      <c r="P253" s="66" t="s">
        <v>1052</v>
      </c>
      <c r="Q253" s="66" t="s">
        <v>1056</v>
      </c>
      <c r="R253" s="66" t="s">
        <v>1058</v>
      </c>
      <c r="S253" s="66" t="s">
        <v>1060</v>
      </c>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1053</v>
      </c>
      <c r="Q254" s="137" t="s">
        <v>1053</v>
      </c>
      <c r="R254" s="137" t="s">
        <v>1059</v>
      </c>
      <c r="S254" s="137" t="s">
        <v>1059</v>
      </c>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1050</v>
      </c>
      <c r="O263" s="66" t="s">
        <v>1051</v>
      </c>
      <c r="P263" s="66" t="s">
        <v>1052</v>
      </c>
      <c r="Q263" s="66" t="s">
        <v>1056</v>
      </c>
      <c r="R263" s="66" t="s">
        <v>1058</v>
      </c>
      <c r="S263" s="66" t="s">
        <v>1060</v>
      </c>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1053</v>
      </c>
      <c r="Q264" s="70" t="s">
        <v>1053</v>
      </c>
      <c r="R264" s="70" t="s">
        <v>1059</v>
      </c>
      <c r="S264" s="70" t="s">
        <v>1059</v>
      </c>
      <c r="T264" s="8"/>
      <c r="U264" s="8"/>
      <c r="V264" s="8"/>
    </row>
    <row r="265" spans="1:22" s="83" customFormat="1" ht="34.5" customHeight="1">
      <c r="A265" s="244" t="s">
        <v>723</v>
      </c>
      <c r="B265" s="84"/>
      <c r="C265" s="371" t="s">
        <v>145</v>
      </c>
      <c r="D265" s="374"/>
      <c r="E265" s="374"/>
      <c r="F265" s="374"/>
      <c r="G265" s="371" t="s">
        <v>146</v>
      </c>
      <c r="H265" s="371"/>
      <c r="I265" s="403" t="s">
        <v>147</v>
      </c>
      <c r="J265" s="266">
        <v>24</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12.6</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132</v>
      </c>
      <c r="K269" s="81" t="str">
        <f t="shared" si="8"/>
        <v/>
      </c>
      <c r="L269" s="147">
        <v>25</v>
      </c>
      <c r="M269" s="147">
        <v>24</v>
      </c>
      <c r="N269" s="147">
        <v>13</v>
      </c>
      <c r="O269" s="147">
        <v>17</v>
      </c>
      <c r="P269" s="147">
        <v>17</v>
      </c>
      <c r="Q269" s="147">
        <v>14</v>
      </c>
      <c r="R269" s="147">
        <v>15</v>
      </c>
      <c r="S269" s="147">
        <v>7</v>
      </c>
    </row>
    <row r="270" spans="1:22" s="83" customFormat="1" ht="34.5" customHeight="1">
      <c r="A270" s="249" t="s">
        <v>725</v>
      </c>
      <c r="B270" s="120"/>
      <c r="C270" s="371"/>
      <c r="D270" s="371"/>
      <c r="E270" s="371"/>
      <c r="F270" s="371"/>
      <c r="G270" s="371" t="s">
        <v>148</v>
      </c>
      <c r="H270" s="371"/>
      <c r="I270" s="404"/>
      <c r="J270" s="266">
        <f t="shared" si="9"/>
        <v>11.2</v>
      </c>
      <c r="K270" s="81" t="str">
        <f t="shared" si="8"/>
        <v/>
      </c>
      <c r="L270" s="148">
        <v>0.8</v>
      </c>
      <c r="M270" s="148">
        <v>0.8</v>
      </c>
      <c r="N270" s="148">
        <v>1.5</v>
      </c>
      <c r="O270" s="148">
        <v>0.8</v>
      </c>
      <c r="P270" s="148">
        <v>2</v>
      </c>
      <c r="Q270" s="148">
        <v>2.6</v>
      </c>
      <c r="R270" s="148">
        <v>2</v>
      </c>
      <c r="S270" s="148">
        <v>0.7</v>
      </c>
    </row>
    <row r="271" spans="1:22" s="83" customFormat="1" ht="34.5" customHeight="1">
      <c r="A271" s="249" t="s">
        <v>726</v>
      </c>
      <c r="B271" s="120"/>
      <c r="C271" s="371" t="s">
        <v>151</v>
      </c>
      <c r="D271" s="372"/>
      <c r="E271" s="372"/>
      <c r="F271" s="372"/>
      <c r="G271" s="371" t="s">
        <v>146</v>
      </c>
      <c r="H271" s="371"/>
      <c r="I271" s="404"/>
      <c r="J271" s="266">
        <f t="shared" si="9"/>
        <v>18</v>
      </c>
      <c r="K271" s="81" t="str">
        <f t="shared" si="8"/>
        <v/>
      </c>
      <c r="L271" s="147">
        <v>2</v>
      </c>
      <c r="M271" s="147">
        <v>4</v>
      </c>
      <c r="N271" s="147">
        <v>1</v>
      </c>
      <c r="O271" s="147">
        <v>1</v>
      </c>
      <c r="P271" s="147">
        <v>2</v>
      </c>
      <c r="Q271" s="147">
        <v>4</v>
      </c>
      <c r="R271" s="147">
        <v>1</v>
      </c>
      <c r="S271" s="147">
        <v>3</v>
      </c>
    </row>
    <row r="272" spans="1:22" s="83" customFormat="1" ht="34.5" customHeight="1">
      <c r="A272" s="249" t="s">
        <v>726</v>
      </c>
      <c r="B272" s="120"/>
      <c r="C272" s="372"/>
      <c r="D272" s="372"/>
      <c r="E272" s="372"/>
      <c r="F272" s="372"/>
      <c r="G272" s="371" t="s">
        <v>148</v>
      </c>
      <c r="H272" s="371"/>
      <c r="I272" s="404"/>
      <c r="J272" s="266">
        <f t="shared" si="9"/>
        <v>1.2999999999999998</v>
      </c>
      <c r="K272" s="81" t="str">
        <f t="shared" si="8"/>
        <v/>
      </c>
      <c r="L272" s="148">
        <v>0</v>
      </c>
      <c r="M272" s="148">
        <v>0</v>
      </c>
      <c r="N272" s="148">
        <v>0</v>
      </c>
      <c r="O272" s="148">
        <v>0.6</v>
      </c>
      <c r="P272" s="148">
        <v>0</v>
      </c>
      <c r="Q272" s="148">
        <v>0</v>
      </c>
      <c r="R272" s="148">
        <v>0.7</v>
      </c>
      <c r="S272" s="148">
        <v>0</v>
      </c>
    </row>
    <row r="273" spans="1:19" s="83" customFormat="1" ht="34.5" customHeight="1">
      <c r="A273" s="249" t="s">
        <v>727</v>
      </c>
      <c r="B273" s="120"/>
      <c r="C273" s="371" t="s">
        <v>152</v>
      </c>
      <c r="D273" s="372"/>
      <c r="E273" s="372"/>
      <c r="F273" s="372"/>
      <c r="G273" s="371" t="s">
        <v>146</v>
      </c>
      <c r="H273" s="371"/>
      <c r="I273" s="404"/>
      <c r="J273" s="266">
        <f t="shared" si="9"/>
        <v>39</v>
      </c>
      <c r="K273" s="81" t="str">
        <f t="shared" si="8"/>
        <v/>
      </c>
      <c r="L273" s="147">
        <v>3</v>
      </c>
      <c r="M273" s="147">
        <v>2</v>
      </c>
      <c r="N273" s="147">
        <v>0</v>
      </c>
      <c r="O273" s="147">
        <v>1</v>
      </c>
      <c r="P273" s="147">
        <v>8</v>
      </c>
      <c r="Q273" s="147">
        <v>6</v>
      </c>
      <c r="R273" s="147">
        <v>6</v>
      </c>
      <c r="S273" s="147">
        <v>13</v>
      </c>
    </row>
    <row r="274" spans="1:19" s="83" customFormat="1" ht="34.5" customHeight="1">
      <c r="A274" s="249" t="s">
        <v>727</v>
      </c>
      <c r="B274" s="120"/>
      <c r="C274" s="372"/>
      <c r="D274" s="372"/>
      <c r="E274" s="372"/>
      <c r="F274" s="372"/>
      <c r="G274" s="371" t="s">
        <v>148</v>
      </c>
      <c r="H274" s="371"/>
      <c r="I274" s="404"/>
      <c r="J274" s="266">
        <f t="shared" si="9"/>
        <v>16</v>
      </c>
      <c r="K274" s="81" t="str">
        <f t="shared" si="8"/>
        <v/>
      </c>
      <c r="L274" s="148">
        <v>1.3</v>
      </c>
      <c r="M274" s="148">
        <v>4.0999999999999996</v>
      </c>
      <c r="N274" s="148">
        <v>2.1</v>
      </c>
      <c r="O274" s="148">
        <v>1.6</v>
      </c>
      <c r="P274" s="148">
        <v>2</v>
      </c>
      <c r="Q274" s="148">
        <v>1</v>
      </c>
      <c r="R274" s="148">
        <v>3</v>
      </c>
      <c r="S274" s="148">
        <v>0.9</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38</v>
      </c>
      <c r="K277" s="81" t="str">
        <f t="shared" si="8"/>
        <v/>
      </c>
      <c r="L277" s="147">
        <v>4</v>
      </c>
      <c r="M277" s="147">
        <v>5</v>
      </c>
      <c r="N277" s="147">
        <v>0</v>
      </c>
      <c r="O277" s="147">
        <v>4</v>
      </c>
      <c r="P277" s="147">
        <v>3</v>
      </c>
      <c r="Q277" s="147">
        <v>16</v>
      </c>
      <c r="R277" s="147">
        <v>4</v>
      </c>
      <c r="S277" s="147">
        <v>2</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18</v>
      </c>
      <c r="K279" s="81" t="str">
        <f t="shared" si="8"/>
        <v/>
      </c>
      <c r="L279" s="147">
        <v>2</v>
      </c>
      <c r="M279" s="147">
        <v>1</v>
      </c>
      <c r="N279" s="147">
        <v>0</v>
      </c>
      <c r="O279" s="147">
        <v>0</v>
      </c>
      <c r="P279" s="147">
        <v>3</v>
      </c>
      <c r="Q279" s="147">
        <v>9</v>
      </c>
      <c r="R279" s="147">
        <v>1</v>
      </c>
      <c r="S279" s="147">
        <v>2</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4</v>
      </c>
      <c r="K281" s="81" t="str">
        <f t="shared" si="8"/>
        <v/>
      </c>
      <c r="L281" s="147">
        <v>0</v>
      </c>
      <c r="M281" s="147">
        <v>1</v>
      </c>
      <c r="N281" s="147">
        <v>0</v>
      </c>
      <c r="O281" s="147">
        <v>1</v>
      </c>
      <c r="P281" s="147">
        <v>0</v>
      </c>
      <c r="Q281" s="147">
        <v>2</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1</v>
      </c>
      <c r="N283" s="147">
        <v>0</v>
      </c>
      <c r="O283" s="147">
        <v>1</v>
      </c>
      <c r="P283" s="147">
        <v>1</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0.6</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17</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6</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2.4</v>
      </c>
      <c r="N298" s="148">
        <v>7.2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2</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8</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2</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7</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1</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1050</v>
      </c>
      <c r="O322" s="66" t="s">
        <v>1051</v>
      </c>
      <c r="P322" s="66" t="s">
        <v>1052</v>
      </c>
      <c r="Q322" s="66" t="s">
        <v>1056</v>
      </c>
      <c r="R322" s="66" t="s">
        <v>1058</v>
      </c>
      <c r="S322" s="66" t="s">
        <v>1060</v>
      </c>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1053</v>
      </c>
      <c r="Q323" s="137" t="s">
        <v>1053</v>
      </c>
      <c r="R323" s="137" t="s">
        <v>1059</v>
      </c>
      <c r="S323" s="137" t="s">
        <v>1059</v>
      </c>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1050</v>
      </c>
      <c r="O342" s="66" t="s">
        <v>1051</v>
      </c>
      <c r="P342" s="66" t="s">
        <v>1052</v>
      </c>
      <c r="Q342" s="66" t="s">
        <v>1056</v>
      </c>
      <c r="R342" s="66" t="s">
        <v>1058</v>
      </c>
      <c r="S342" s="66" t="s">
        <v>1060</v>
      </c>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1053</v>
      </c>
      <c r="Q343" s="137" t="s">
        <v>1053</v>
      </c>
      <c r="R343" s="137" t="s">
        <v>1059</v>
      </c>
      <c r="S343" s="137" t="s">
        <v>1059</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1050</v>
      </c>
      <c r="O367" s="66" t="s">
        <v>1051</v>
      </c>
      <c r="P367" s="66" t="s">
        <v>1052</v>
      </c>
      <c r="Q367" s="66" t="s">
        <v>1056</v>
      </c>
      <c r="R367" s="66" t="s">
        <v>1058</v>
      </c>
      <c r="S367" s="66" t="s">
        <v>1060</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1053</v>
      </c>
      <c r="Q368" s="137" t="s">
        <v>1053</v>
      </c>
      <c r="R368" s="137" t="s">
        <v>1059</v>
      </c>
      <c r="S368" s="137" t="s">
        <v>1059</v>
      </c>
    </row>
    <row r="369" spans="1:19" s="118" customFormat="1" ht="34.5" customHeight="1">
      <c r="A369" s="243"/>
      <c r="B369" s="115"/>
      <c r="C369" s="323" t="s">
        <v>211</v>
      </c>
      <c r="D369" s="324"/>
      <c r="E369" s="324"/>
      <c r="F369" s="324"/>
      <c r="G369" s="324"/>
      <c r="H369" s="325"/>
      <c r="I369" s="389" t="s">
        <v>1018</v>
      </c>
      <c r="J369" s="171"/>
      <c r="K369" s="97"/>
      <c r="L369" s="172"/>
      <c r="M369" s="172"/>
      <c r="N369" s="172">
        <v>30</v>
      </c>
      <c r="O369" s="172">
        <v>30</v>
      </c>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v>1</v>
      </c>
      <c r="O370" s="175">
        <v>1</v>
      </c>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v>30</v>
      </c>
      <c r="O372" s="177">
        <v>30</v>
      </c>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v>6</v>
      </c>
      <c r="O373" s="179">
        <v>6</v>
      </c>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1050</v>
      </c>
      <c r="O390" s="66" t="s">
        <v>1051</v>
      </c>
      <c r="P390" s="66" t="s">
        <v>1052</v>
      </c>
      <c r="Q390" s="66" t="s">
        <v>1056</v>
      </c>
      <c r="R390" s="66" t="s">
        <v>1058</v>
      </c>
      <c r="S390" s="66" t="s">
        <v>1060</v>
      </c>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1053</v>
      </c>
      <c r="Q391" s="70" t="s">
        <v>1053</v>
      </c>
      <c r="R391" s="70" t="s">
        <v>1059</v>
      </c>
      <c r="S391" s="70" t="s">
        <v>1059</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3911</v>
      </c>
      <c r="K392" s="81" t="str">
        <f t="shared" ref="K392:K397" si="12">IF(OR(COUNTIF(L392:S392,"未確認")&gt;0,COUNTIF(L392:S392,"~*")&gt;0),"※","")</f>
        <v/>
      </c>
      <c r="L392" s="147">
        <v>1175</v>
      </c>
      <c r="M392" s="147">
        <v>805</v>
      </c>
      <c r="N392" s="147">
        <v>583</v>
      </c>
      <c r="O392" s="147">
        <v>320</v>
      </c>
      <c r="P392" s="147">
        <v>532</v>
      </c>
      <c r="Q392" s="147">
        <v>231</v>
      </c>
      <c r="R392" s="147">
        <v>161</v>
      </c>
      <c r="S392" s="147">
        <v>104</v>
      </c>
    </row>
    <row r="393" spans="1:22" s="83" customFormat="1" ht="34.5" customHeight="1">
      <c r="A393" s="249" t="s">
        <v>773</v>
      </c>
      <c r="B393" s="84"/>
      <c r="C393" s="370"/>
      <c r="D393" s="380"/>
      <c r="E393" s="320" t="s">
        <v>224</v>
      </c>
      <c r="F393" s="321"/>
      <c r="G393" s="321"/>
      <c r="H393" s="322"/>
      <c r="I393" s="343"/>
      <c r="J393" s="140">
        <f t="shared" si="11"/>
        <v>2638</v>
      </c>
      <c r="K393" s="81" t="str">
        <f t="shared" si="12"/>
        <v/>
      </c>
      <c r="L393" s="147">
        <v>765</v>
      </c>
      <c r="M393" s="147">
        <v>506</v>
      </c>
      <c r="N393" s="147">
        <v>99</v>
      </c>
      <c r="O393" s="147">
        <v>242</v>
      </c>
      <c r="P393" s="147">
        <v>530</v>
      </c>
      <c r="Q393" s="147">
        <v>231</v>
      </c>
      <c r="R393" s="147">
        <v>161</v>
      </c>
      <c r="S393" s="147">
        <v>104</v>
      </c>
    </row>
    <row r="394" spans="1:22" s="83" customFormat="1" ht="34.5" customHeight="1">
      <c r="A394" s="250" t="s">
        <v>774</v>
      </c>
      <c r="B394" s="84"/>
      <c r="C394" s="370"/>
      <c r="D394" s="381"/>
      <c r="E394" s="320" t="s">
        <v>225</v>
      </c>
      <c r="F394" s="321"/>
      <c r="G394" s="321"/>
      <c r="H394" s="322"/>
      <c r="I394" s="343"/>
      <c r="J394" s="140">
        <f t="shared" si="11"/>
        <v>947</v>
      </c>
      <c r="K394" s="81" t="str">
        <f t="shared" si="12"/>
        <v/>
      </c>
      <c r="L394" s="147">
        <v>295</v>
      </c>
      <c r="M394" s="147">
        <v>219</v>
      </c>
      <c r="N394" s="147">
        <v>362</v>
      </c>
      <c r="O394" s="147">
        <v>69</v>
      </c>
      <c r="P394" s="147">
        <v>2</v>
      </c>
      <c r="Q394" s="147">
        <v>0</v>
      </c>
      <c r="R394" s="147">
        <v>0</v>
      </c>
      <c r="S394" s="147">
        <v>0</v>
      </c>
    </row>
    <row r="395" spans="1:22" s="83" customFormat="1" ht="34.5" customHeight="1">
      <c r="A395" s="250" t="s">
        <v>775</v>
      </c>
      <c r="B395" s="84"/>
      <c r="C395" s="370"/>
      <c r="D395" s="382"/>
      <c r="E395" s="320" t="s">
        <v>226</v>
      </c>
      <c r="F395" s="321"/>
      <c r="G395" s="321"/>
      <c r="H395" s="322"/>
      <c r="I395" s="343"/>
      <c r="J395" s="140">
        <f t="shared" si="11"/>
        <v>326</v>
      </c>
      <c r="K395" s="81" t="str">
        <f t="shared" si="12"/>
        <v/>
      </c>
      <c r="L395" s="147">
        <v>115</v>
      </c>
      <c r="M395" s="147">
        <v>80</v>
      </c>
      <c r="N395" s="147">
        <v>122</v>
      </c>
      <c r="O395" s="147">
        <v>9</v>
      </c>
      <c r="P395" s="147">
        <v>0</v>
      </c>
      <c r="Q395" s="147">
        <v>0</v>
      </c>
      <c r="R395" s="147">
        <v>0</v>
      </c>
      <c r="S395" s="147">
        <v>0</v>
      </c>
    </row>
    <row r="396" spans="1:22" s="83" customFormat="1" ht="34.5" customHeight="1">
      <c r="A396" s="250" t="s">
        <v>776</v>
      </c>
      <c r="B396" s="1"/>
      <c r="C396" s="370"/>
      <c r="D396" s="320" t="s">
        <v>227</v>
      </c>
      <c r="E396" s="321"/>
      <c r="F396" s="321"/>
      <c r="G396" s="321"/>
      <c r="H396" s="322"/>
      <c r="I396" s="343"/>
      <c r="J396" s="140">
        <f t="shared" si="11"/>
        <v>97105</v>
      </c>
      <c r="K396" s="81" t="str">
        <f t="shared" si="12"/>
        <v/>
      </c>
      <c r="L396" s="147">
        <v>14364</v>
      </c>
      <c r="M396" s="147">
        <v>13516</v>
      </c>
      <c r="N396" s="147">
        <v>2918</v>
      </c>
      <c r="O396" s="147">
        <v>4290</v>
      </c>
      <c r="P396" s="147">
        <v>13764</v>
      </c>
      <c r="Q396" s="147">
        <v>16308</v>
      </c>
      <c r="R396" s="147">
        <v>17013</v>
      </c>
      <c r="S396" s="147">
        <v>14932</v>
      </c>
    </row>
    <row r="397" spans="1:22" s="83" customFormat="1" ht="34.5" customHeight="1">
      <c r="A397" s="250" t="s">
        <v>777</v>
      </c>
      <c r="B397" s="119"/>
      <c r="C397" s="370"/>
      <c r="D397" s="320" t="s">
        <v>228</v>
      </c>
      <c r="E397" s="321"/>
      <c r="F397" s="321"/>
      <c r="G397" s="321"/>
      <c r="H397" s="322"/>
      <c r="I397" s="344"/>
      <c r="J397" s="140">
        <f t="shared" si="11"/>
        <v>3940</v>
      </c>
      <c r="K397" s="81" t="str">
        <f t="shared" si="12"/>
        <v/>
      </c>
      <c r="L397" s="147">
        <v>1169</v>
      </c>
      <c r="M397" s="147">
        <v>806</v>
      </c>
      <c r="N397" s="147">
        <v>578</v>
      </c>
      <c r="O397" s="147">
        <v>317</v>
      </c>
      <c r="P397" s="147">
        <v>540</v>
      </c>
      <c r="Q397" s="147">
        <v>250</v>
      </c>
      <c r="R397" s="147">
        <v>170</v>
      </c>
      <c r="S397" s="147">
        <v>110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1050</v>
      </c>
      <c r="O403" s="66" t="s">
        <v>1051</v>
      </c>
      <c r="P403" s="66" t="s">
        <v>1052</v>
      </c>
      <c r="Q403" s="66" t="s">
        <v>1056</v>
      </c>
      <c r="R403" s="66" t="s">
        <v>1058</v>
      </c>
      <c r="S403" s="66" t="s">
        <v>1060</v>
      </c>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1053</v>
      </c>
      <c r="Q404" s="70" t="s">
        <v>1053</v>
      </c>
      <c r="R404" s="70" t="s">
        <v>1059</v>
      </c>
      <c r="S404" s="70" t="s">
        <v>1059</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3911</v>
      </c>
      <c r="K405" s="81" t="str">
        <f t="shared" ref="K405:K422" si="14">IF(OR(COUNTIF(L405:S405,"未確認")&gt;0,COUNTIF(L405:S405,"~*")&gt;0),"※","")</f>
        <v/>
      </c>
      <c r="L405" s="147">
        <v>1175</v>
      </c>
      <c r="M405" s="147">
        <v>805</v>
      </c>
      <c r="N405" s="147">
        <v>583</v>
      </c>
      <c r="O405" s="147">
        <v>320</v>
      </c>
      <c r="P405" s="147">
        <v>532</v>
      </c>
      <c r="Q405" s="147">
        <v>231</v>
      </c>
      <c r="R405" s="147">
        <v>161</v>
      </c>
      <c r="S405" s="147">
        <v>104</v>
      </c>
    </row>
    <row r="406" spans="1:22" s="83" customFormat="1" ht="34.5" customHeight="1">
      <c r="A406" s="251" t="s">
        <v>779</v>
      </c>
      <c r="B406" s="119"/>
      <c r="C406" s="369"/>
      <c r="D406" s="375" t="s">
        <v>233</v>
      </c>
      <c r="E406" s="377" t="s">
        <v>234</v>
      </c>
      <c r="F406" s="378"/>
      <c r="G406" s="378"/>
      <c r="H406" s="379"/>
      <c r="I406" s="361"/>
      <c r="J406" s="140">
        <f t="shared" si="13"/>
        <v>1756</v>
      </c>
      <c r="K406" s="81" t="str">
        <f t="shared" si="14"/>
        <v/>
      </c>
      <c r="L406" s="147">
        <v>294</v>
      </c>
      <c r="M406" s="147">
        <v>421</v>
      </c>
      <c r="N406" s="147">
        <v>18</v>
      </c>
      <c r="O406" s="147">
        <v>96</v>
      </c>
      <c r="P406" s="147">
        <v>498</v>
      </c>
      <c r="Q406" s="147">
        <v>176</v>
      </c>
      <c r="R406" s="147">
        <v>151</v>
      </c>
      <c r="S406" s="147">
        <v>102</v>
      </c>
    </row>
    <row r="407" spans="1:22" s="83" customFormat="1" ht="34.5" customHeight="1">
      <c r="A407" s="251" t="s">
        <v>780</v>
      </c>
      <c r="B407" s="119"/>
      <c r="C407" s="369"/>
      <c r="D407" s="369"/>
      <c r="E407" s="320" t="s">
        <v>235</v>
      </c>
      <c r="F407" s="321"/>
      <c r="G407" s="321"/>
      <c r="H407" s="322"/>
      <c r="I407" s="361"/>
      <c r="J407" s="140">
        <f t="shared" si="13"/>
        <v>1695</v>
      </c>
      <c r="K407" s="81" t="str">
        <f t="shared" si="14"/>
        <v/>
      </c>
      <c r="L407" s="147">
        <v>733</v>
      </c>
      <c r="M407" s="147">
        <v>261</v>
      </c>
      <c r="N407" s="147">
        <v>454</v>
      </c>
      <c r="O407" s="147">
        <v>198</v>
      </c>
      <c r="P407" s="147">
        <v>32</v>
      </c>
      <c r="Q407" s="147">
        <v>9</v>
      </c>
      <c r="R407" s="147">
        <v>7</v>
      </c>
      <c r="S407" s="147">
        <v>1</v>
      </c>
    </row>
    <row r="408" spans="1:22" s="83" customFormat="1" ht="34.5" customHeight="1">
      <c r="A408" s="251" t="s">
        <v>781</v>
      </c>
      <c r="B408" s="119"/>
      <c r="C408" s="369"/>
      <c r="D408" s="369"/>
      <c r="E408" s="320" t="s">
        <v>236</v>
      </c>
      <c r="F408" s="321"/>
      <c r="G408" s="321"/>
      <c r="H408" s="322"/>
      <c r="I408" s="361"/>
      <c r="J408" s="140">
        <f t="shared" si="13"/>
        <v>139</v>
      </c>
      <c r="K408" s="81" t="str">
        <f t="shared" si="14"/>
        <v/>
      </c>
      <c r="L408" s="147">
        <v>40</v>
      </c>
      <c r="M408" s="147">
        <v>30</v>
      </c>
      <c r="N408" s="147">
        <v>11</v>
      </c>
      <c r="O408" s="147">
        <v>8</v>
      </c>
      <c r="P408" s="147">
        <v>1</v>
      </c>
      <c r="Q408" s="147">
        <v>46</v>
      </c>
      <c r="R408" s="147">
        <v>3</v>
      </c>
      <c r="S408" s="147">
        <v>0</v>
      </c>
    </row>
    <row r="409" spans="1:22" s="83" customFormat="1" ht="34.5" customHeight="1">
      <c r="A409" s="251" t="s">
        <v>782</v>
      </c>
      <c r="B409" s="119"/>
      <c r="C409" s="369"/>
      <c r="D409" s="369"/>
      <c r="E409" s="317" t="s">
        <v>989</v>
      </c>
      <c r="F409" s="318"/>
      <c r="G409" s="318"/>
      <c r="H409" s="319"/>
      <c r="I409" s="361"/>
      <c r="J409" s="140">
        <f t="shared" si="13"/>
        <v>320</v>
      </c>
      <c r="K409" s="81" t="str">
        <f t="shared" si="14"/>
        <v/>
      </c>
      <c r="L409" s="147">
        <v>108</v>
      </c>
      <c r="M409" s="147">
        <v>93</v>
      </c>
      <c r="N409" s="147">
        <v>99</v>
      </c>
      <c r="O409" s="147">
        <v>18</v>
      </c>
      <c r="P409" s="147">
        <v>1</v>
      </c>
      <c r="Q409" s="147">
        <v>0</v>
      </c>
      <c r="R409" s="147">
        <v>0</v>
      </c>
      <c r="S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1</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3940</v>
      </c>
      <c r="K413" s="81" t="str">
        <f t="shared" si="14"/>
        <v/>
      </c>
      <c r="L413" s="147">
        <v>1169</v>
      </c>
      <c r="M413" s="147">
        <v>806</v>
      </c>
      <c r="N413" s="147">
        <v>578</v>
      </c>
      <c r="O413" s="147">
        <v>317</v>
      </c>
      <c r="P413" s="147">
        <v>540</v>
      </c>
      <c r="Q413" s="147">
        <v>250</v>
      </c>
      <c r="R413" s="147">
        <v>170</v>
      </c>
      <c r="S413" s="147">
        <v>110</v>
      </c>
    </row>
    <row r="414" spans="1:22" s="83" customFormat="1" ht="34.5" customHeight="1">
      <c r="A414" s="251" t="s">
        <v>787</v>
      </c>
      <c r="B414" s="119"/>
      <c r="C414" s="369"/>
      <c r="D414" s="375" t="s">
        <v>240</v>
      </c>
      <c r="E414" s="377" t="s">
        <v>241</v>
      </c>
      <c r="F414" s="378"/>
      <c r="G414" s="378"/>
      <c r="H414" s="379"/>
      <c r="I414" s="361"/>
      <c r="J414" s="140">
        <f t="shared" si="13"/>
        <v>1325</v>
      </c>
      <c r="K414" s="81" t="str">
        <f t="shared" si="14"/>
        <v/>
      </c>
      <c r="L414" s="147">
        <v>323</v>
      </c>
      <c r="M414" s="147">
        <v>383</v>
      </c>
      <c r="N414" s="147">
        <v>423</v>
      </c>
      <c r="O414" s="147">
        <v>95</v>
      </c>
      <c r="P414" s="147">
        <v>34</v>
      </c>
      <c r="Q414" s="147">
        <v>29</v>
      </c>
      <c r="R414" s="147">
        <v>24</v>
      </c>
      <c r="S414" s="147">
        <v>14</v>
      </c>
    </row>
    <row r="415" spans="1:22" s="83" customFormat="1" ht="34.5" customHeight="1">
      <c r="A415" s="251" t="s">
        <v>788</v>
      </c>
      <c r="B415" s="119"/>
      <c r="C415" s="369"/>
      <c r="D415" s="369"/>
      <c r="E415" s="320" t="s">
        <v>242</v>
      </c>
      <c r="F415" s="321"/>
      <c r="G415" s="321"/>
      <c r="H415" s="322"/>
      <c r="I415" s="361"/>
      <c r="J415" s="140">
        <f t="shared" si="13"/>
        <v>1782</v>
      </c>
      <c r="K415" s="81" t="str">
        <f t="shared" si="14"/>
        <v/>
      </c>
      <c r="L415" s="147">
        <v>658</v>
      </c>
      <c r="M415" s="147">
        <v>253</v>
      </c>
      <c r="N415" s="147">
        <v>124</v>
      </c>
      <c r="O415" s="147">
        <v>194</v>
      </c>
      <c r="P415" s="147">
        <v>346</v>
      </c>
      <c r="Q415" s="147">
        <v>148</v>
      </c>
      <c r="R415" s="147">
        <v>34</v>
      </c>
      <c r="S415" s="147">
        <v>25</v>
      </c>
    </row>
    <row r="416" spans="1:22" s="83" customFormat="1" ht="34.5" customHeight="1">
      <c r="A416" s="251" t="s">
        <v>789</v>
      </c>
      <c r="B416" s="119"/>
      <c r="C416" s="369"/>
      <c r="D416" s="369"/>
      <c r="E416" s="320" t="s">
        <v>243</v>
      </c>
      <c r="F416" s="321"/>
      <c r="G416" s="321"/>
      <c r="H416" s="322"/>
      <c r="I416" s="361"/>
      <c r="J416" s="140">
        <f t="shared" si="13"/>
        <v>124</v>
      </c>
      <c r="K416" s="81" t="str">
        <f t="shared" si="14"/>
        <v/>
      </c>
      <c r="L416" s="147">
        <v>31</v>
      </c>
      <c r="M416" s="147">
        <v>31</v>
      </c>
      <c r="N416" s="147">
        <v>8</v>
      </c>
      <c r="O416" s="147">
        <v>5</v>
      </c>
      <c r="P416" s="147">
        <v>9</v>
      </c>
      <c r="Q416" s="147">
        <v>13</v>
      </c>
      <c r="R416" s="147">
        <v>11</v>
      </c>
      <c r="S416" s="147">
        <v>16</v>
      </c>
    </row>
    <row r="417" spans="1:22" s="83" customFormat="1" ht="34.5" customHeight="1">
      <c r="A417" s="251" t="s">
        <v>790</v>
      </c>
      <c r="B417" s="119"/>
      <c r="C417" s="369"/>
      <c r="D417" s="369"/>
      <c r="E417" s="320" t="s">
        <v>244</v>
      </c>
      <c r="F417" s="321"/>
      <c r="G417" s="321"/>
      <c r="H417" s="322"/>
      <c r="I417" s="361"/>
      <c r="J417" s="140">
        <f t="shared" si="13"/>
        <v>70</v>
      </c>
      <c r="K417" s="81" t="str">
        <f t="shared" si="14"/>
        <v/>
      </c>
      <c r="L417" s="147">
        <v>12</v>
      </c>
      <c r="M417" s="147">
        <v>21</v>
      </c>
      <c r="N417" s="147">
        <v>2</v>
      </c>
      <c r="O417" s="147">
        <v>5</v>
      </c>
      <c r="P417" s="147">
        <v>8</v>
      </c>
      <c r="Q417" s="147">
        <v>10</v>
      </c>
      <c r="R417" s="147">
        <v>4</v>
      </c>
      <c r="S417" s="147">
        <v>8</v>
      </c>
    </row>
    <row r="418" spans="1:22" s="83" customFormat="1" ht="34.5" customHeight="1">
      <c r="A418" s="251" t="s">
        <v>791</v>
      </c>
      <c r="B418" s="119"/>
      <c r="C418" s="369"/>
      <c r="D418" s="369"/>
      <c r="E418" s="320" t="s">
        <v>245</v>
      </c>
      <c r="F418" s="321"/>
      <c r="G418" s="321"/>
      <c r="H418" s="322"/>
      <c r="I418" s="361"/>
      <c r="J418" s="140">
        <f t="shared" si="13"/>
        <v>155</v>
      </c>
      <c r="K418" s="81" t="str">
        <f t="shared" si="14"/>
        <v/>
      </c>
      <c r="L418" s="147">
        <v>33</v>
      </c>
      <c r="M418" s="147">
        <v>21</v>
      </c>
      <c r="N418" s="147">
        <v>1</v>
      </c>
      <c r="O418" s="147">
        <v>3</v>
      </c>
      <c r="P418" s="147">
        <v>66</v>
      </c>
      <c r="Q418" s="147">
        <v>20</v>
      </c>
      <c r="R418" s="147">
        <v>7</v>
      </c>
      <c r="S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231</v>
      </c>
      <c r="K420" s="81" t="str">
        <f t="shared" si="14"/>
        <v/>
      </c>
      <c r="L420" s="147">
        <v>52</v>
      </c>
      <c r="M420" s="147">
        <v>33</v>
      </c>
      <c r="N420" s="147">
        <v>7</v>
      </c>
      <c r="O420" s="147">
        <v>7</v>
      </c>
      <c r="P420" s="147">
        <v>71</v>
      </c>
      <c r="Q420" s="147">
        <v>26</v>
      </c>
      <c r="R420" s="147">
        <v>17</v>
      </c>
      <c r="S420" s="147">
        <v>18</v>
      </c>
    </row>
    <row r="421" spans="1:22" s="83" customFormat="1" ht="34.5" customHeight="1">
      <c r="A421" s="251" t="s">
        <v>794</v>
      </c>
      <c r="B421" s="119"/>
      <c r="C421" s="369"/>
      <c r="D421" s="369"/>
      <c r="E421" s="320" t="s">
        <v>247</v>
      </c>
      <c r="F421" s="321"/>
      <c r="G421" s="321"/>
      <c r="H421" s="322"/>
      <c r="I421" s="361"/>
      <c r="J421" s="140">
        <f t="shared" si="13"/>
        <v>253</v>
      </c>
      <c r="K421" s="81" t="str">
        <f t="shared" si="14"/>
        <v/>
      </c>
      <c r="L421" s="147">
        <v>60</v>
      </c>
      <c r="M421" s="147">
        <v>64</v>
      </c>
      <c r="N421" s="147">
        <v>13</v>
      </c>
      <c r="O421" s="147">
        <v>8</v>
      </c>
      <c r="P421" s="147">
        <v>6</v>
      </c>
      <c r="Q421" s="147">
        <v>4</v>
      </c>
      <c r="R421" s="147">
        <v>73</v>
      </c>
      <c r="S421" s="147">
        <v>25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1050</v>
      </c>
      <c r="O428" s="66" t="s">
        <v>1051</v>
      </c>
      <c r="P428" s="66" t="s">
        <v>1052</v>
      </c>
      <c r="Q428" s="66" t="s">
        <v>1056</v>
      </c>
      <c r="R428" s="66" t="s">
        <v>1058</v>
      </c>
      <c r="S428" s="66" t="s">
        <v>1060</v>
      </c>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1053</v>
      </c>
      <c r="Q429" s="70" t="s">
        <v>1053</v>
      </c>
      <c r="R429" s="70" t="s">
        <v>1059</v>
      </c>
      <c r="S429" s="70" t="s">
        <v>1059</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2615</v>
      </c>
      <c r="K430" s="193" t="str">
        <f>IF(OR(COUNTIF(L430:S430,"未確認")&gt;0,COUNTIF(L430:S430,"~*")&gt;0),"※","")</f>
        <v/>
      </c>
      <c r="L430" s="147">
        <v>846</v>
      </c>
      <c r="M430" s="147">
        <v>423</v>
      </c>
      <c r="N430" s="147">
        <v>155</v>
      </c>
      <c r="O430" s="147">
        <v>222</v>
      </c>
      <c r="P430" s="147">
        <v>506</v>
      </c>
      <c r="Q430" s="147">
        <v>221</v>
      </c>
      <c r="R430" s="147">
        <v>146</v>
      </c>
      <c r="S430" s="147">
        <v>96</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9</v>
      </c>
      <c r="K431" s="193" t="str">
        <f>IF(OR(COUNTIF(L431:S431,"未確認")&gt;0,COUNTIF(L431:S431,"~*")&gt;0),"※","")</f>
        <v/>
      </c>
      <c r="L431" s="147">
        <v>2</v>
      </c>
      <c r="M431" s="147">
        <v>0</v>
      </c>
      <c r="N431" s="147">
        <v>0</v>
      </c>
      <c r="O431" s="147">
        <v>1</v>
      </c>
      <c r="P431" s="147">
        <v>2</v>
      </c>
      <c r="Q431" s="147">
        <v>4</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361</v>
      </c>
      <c r="K432" s="193" t="str">
        <f>IF(OR(COUNTIF(L432:S432,"未確認")&gt;0,COUNTIF(L432:S432,"~*")&gt;0),"※","")</f>
        <v/>
      </c>
      <c r="L432" s="147">
        <v>71</v>
      </c>
      <c r="M432" s="147">
        <v>37</v>
      </c>
      <c r="N432" s="147">
        <v>11</v>
      </c>
      <c r="O432" s="147">
        <v>20</v>
      </c>
      <c r="P432" s="147">
        <v>140</v>
      </c>
      <c r="Q432" s="147">
        <v>38</v>
      </c>
      <c r="R432" s="147">
        <v>23</v>
      </c>
      <c r="S432" s="147">
        <v>21</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2243</v>
      </c>
      <c r="K433" s="193" t="str">
        <f>IF(OR(COUNTIF(L433:S433,"未確認")&gt;0,COUNTIF(L433:S433,"~*")&gt;0),"※","")</f>
        <v/>
      </c>
      <c r="L433" s="147">
        <v>773</v>
      </c>
      <c r="M433" s="147">
        <v>386</v>
      </c>
      <c r="N433" s="147">
        <v>144</v>
      </c>
      <c r="O433" s="147">
        <v>201</v>
      </c>
      <c r="P433" s="147">
        <v>362</v>
      </c>
      <c r="Q433" s="147">
        <v>179</v>
      </c>
      <c r="R433" s="147">
        <v>123</v>
      </c>
      <c r="S433" s="147">
        <v>75</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2</v>
      </c>
      <c r="K434" s="193" t="str">
        <f>IF(OR(COUNTIF(L434:S434,"未確認")&gt;0,COUNTIF(L434:S434,"~*")&gt;0),"※","")</f>
        <v/>
      </c>
      <c r="L434" s="147">
        <v>0</v>
      </c>
      <c r="M434" s="147">
        <v>0</v>
      </c>
      <c r="N434" s="147">
        <v>0</v>
      </c>
      <c r="O434" s="147">
        <v>0</v>
      </c>
      <c r="P434" s="147">
        <v>2</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1050</v>
      </c>
      <c r="O441" s="66" t="s">
        <v>1051</v>
      </c>
      <c r="P441" s="66" t="s">
        <v>1052</v>
      </c>
      <c r="Q441" s="66" t="s">
        <v>1056</v>
      </c>
      <c r="R441" s="66" t="s">
        <v>1058</v>
      </c>
      <c r="S441" s="66" t="s">
        <v>1060</v>
      </c>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1053</v>
      </c>
      <c r="Q442" s="70" t="s">
        <v>1053</v>
      </c>
      <c r="R442" s="70" t="s">
        <v>1059</v>
      </c>
      <c r="S442" s="70" t="s">
        <v>1059</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1050</v>
      </c>
      <c r="O466" s="66" t="s">
        <v>1051</v>
      </c>
      <c r="P466" s="66" t="s">
        <v>1052</v>
      </c>
      <c r="Q466" s="66" t="s">
        <v>1056</v>
      </c>
      <c r="R466" s="66" t="s">
        <v>1058</v>
      </c>
      <c r="S466" s="66" t="s">
        <v>1060</v>
      </c>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1053</v>
      </c>
      <c r="Q467" s="70" t="s">
        <v>1053</v>
      </c>
      <c r="R467" s="70" t="s">
        <v>1059</v>
      </c>
      <c r="S467" s="70" t="s">
        <v>1059</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43</v>
      </c>
      <c r="K468" s="201" t="str">
        <f t="shared" ref="K468:K475" si="16">IF(OR(COUNTIF(L468:S468,"未確認")&gt;0,COUNTIF(L468:S468,"*")&gt;0),"※","")</f>
        <v>※</v>
      </c>
      <c r="L468" s="117">
        <v>33</v>
      </c>
      <c r="M468" s="117" t="s">
        <v>541</v>
      </c>
      <c r="N468" s="117">
        <v>10</v>
      </c>
      <c r="O468" s="117" t="s">
        <v>541</v>
      </c>
      <c r="P468" s="117">
        <v>0</v>
      </c>
      <c r="Q468" s="117">
        <v>0</v>
      </c>
      <c r="R468" s="117" t="s">
        <v>541</v>
      </c>
      <c r="S468" s="117" t="s">
        <v>541</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v>0</v>
      </c>
      <c r="N469" s="117" t="s">
        <v>541</v>
      </c>
      <c r="O469" s="117">
        <v>0</v>
      </c>
      <c r="P469" s="117">
        <v>0</v>
      </c>
      <c r="Q469" s="117">
        <v>0</v>
      </c>
      <c r="R469" s="117">
        <v>0</v>
      </c>
      <c r="S469" s="117">
        <v>0</v>
      </c>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IF(OR(COUNTIF(L476:S476,"未確認")&gt;0,COUNTIF(L476:S476,"~")&gt;0),"※","")</f>
        <v/>
      </c>
      <c r="L476" s="117" t="s">
        <v>541</v>
      </c>
      <c r="M476" s="117">
        <v>0</v>
      </c>
      <c r="N476" s="117" t="s">
        <v>541</v>
      </c>
      <c r="O476" s="117" t="s">
        <v>541</v>
      </c>
      <c r="P476" s="117">
        <v>0</v>
      </c>
      <c r="Q476" s="117">
        <v>0</v>
      </c>
      <c r="R476" s="117" t="s">
        <v>541</v>
      </c>
      <c r="S476" s="117">
        <v>0</v>
      </c>
      <c r="T476" s="8"/>
      <c r="U476" s="8"/>
      <c r="V476" s="8"/>
    </row>
    <row r="477" spans="1:22" ht="34.5" customHeight="1">
      <c r="A477" s="252" t="s">
        <v>820</v>
      </c>
      <c r="B477" s="1"/>
      <c r="C477" s="202"/>
      <c r="D477" s="356"/>
      <c r="E477" s="320" t="s">
        <v>293</v>
      </c>
      <c r="F477" s="321"/>
      <c r="G477" s="321"/>
      <c r="H477" s="322"/>
      <c r="I477" s="354"/>
      <c r="J477" s="116">
        <f t="shared" si="17"/>
        <v>18</v>
      </c>
      <c r="K477" s="201" t="str">
        <f t="shared" ref="K477:K496" si="18">IF(OR(COUNTIF(L477:S477,"未確認")&gt;0,COUNTIF(L477:S477,"*")&gt;0),"※","")</f>
        <v>※</v>
      </c>
      <c r="L477" s="117">
        <v>18</v>
      </c>
      <c r="M477" s="117" t="s">
        <v>541</v>
      </c>
      <c r="N477" s="117" t="s">
        <v>541</v>
      </c>
      <c r="O477" s="117">
        <v>0</v>
      </c>
      <c r="P477" s="117">
        <v>0</v>
      </c>
      <c r="Q477" s="117">
        <v>0</v>
      </c>
      <c r="R477" s="117">
        <v>0</v>
      </c>
      <c r="S477" s="117" t="s">
        <v>541</v>
      </c>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17</v>
      </c>
      <c r="K481" s="201" t="str">
        <f t="shared" si="18"/>
        <v/>
      </c>
      <c r="L481" s="117">
        <v>17</v>
      </c>
      <c r="M481" s="117">
        <v>0</v>
      </c>
      <c r="N481" s="117">
        <v>0</v>
      </c>
      <c r="O481" s="117">
        <v>0</v>
      </c>
      <c r="P481" s="117">
        <v>0</v>
      </c>
      <c r="Q481" s="117">
        <v>0</v>
      </c>
      <c r="R481" s="117">
        <v>0</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
      </c>
      <c r="L490" s="117">
        <v>10</v>
      </c>
      <c r="M490" s="117">
        <v>0</v>
      </c>
      <c r="N490" s="117">
        <v>0</v>
      </c>
      <c r="O490" s="117">
        <v>0</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1050</v>
      </c>
      <c r="O502" s="66" t="s">
        <v>1051</v>
      </c>
      <c r="P502" s="66" t="s">
        <v>1052</v>
      </c>
      <c r="Q502" s="66" t="s">
        <v>1056</v>
      </c>
      <c r="R502" s="66" t="s">
        <v>1058</v>
      </c>
      <c r="S502" s="66" t="s">
        <v>1060</v>
      </c>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1053</v>
      </c>
      <c r="Q503" s="70" t="s">
        <v>1053</v>
      </c>
      <c r="R503" s="70" t="s">
        <v>1059</v>
      </c>
      <c r="S503" s="70" t="s">
        <v>1059</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v>0</v>
      </c>
      <c r="N504" s="117">
        <v>0</v>
      </c>
      <c r="O504" s="117">
        <v>0</v>
      </c>
      <c r="P504" s="117">
        <v>0</v>
      </c>
      <c r="Q504" s="117">
        <v>0</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17</v>
      </c>
      <c r="K505" s="201" t="str">
        <f t="shared" si="21"/>
        <v>※</v>
      </c>
      <c r="L505" s="117">
        <v>17</v>
      </c>
      <c r="M505" s="117" t="s">
        <v>541</v>
      </c>
      <c r="N505" s="117" t="s">
        <v>541</v>
      </c>
      <c r="O505" s="117" t="s">
        <v>541</v>
      </c>
      <c r="P505" s="117">
        <v>0</v>
      </c>
      <c r="Q505" s="117">
        <v>0</v>
      </c>
      <c r="R505" s="117">
        <v>0</v>
      </c>
      <c r="S505" s="117">
        <v>0</v>
      </c>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v>0</v>
      </c>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117" t="s">
        <v>541</v>
      </c>
      <c r="Q508" s="117">
        <v>0</v>
      </c>
      <c r="R508" s="117">
        <v>0</v>
      </c>
      <c r="S508" s="117" t="s">
        <v>541</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1050</v>
      </c>
      <c r="O514" s="66" t="s">
        <v>1051</v>
      </c>
      <c r="P514" s="66" t="s">
        <v>1052</v>
      </c>
      <c r="Q514" s="66" t="s">
        <v>1056</v>
      </c>
      <c r="R514" s="66" t="s">
        <v>1058</v>
      </c>
      <c r="S514" s="66" t="s">
        <v>1060</v>
      </c>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1053</v>
      </c>
      <c r="Q515" s="70" t="s">
        <v>1053</v>
      </c>
      <c r="R515" s="70" t="s">
        <v>1059</v>
      </c>
      <c r="S515" s="70" t="s">
        <v>1059</v>
      </c>
      <c r="T515" s="8"/>
      <c r="U515" s="8"/>
      <c r="V515" s="8"/>
    </row>
    <row r="516" spans="1:22" s="115" customFormat="1" ht="57">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1050</v>
      </c>
      <c r="O520" s="66" t="s">
        <v>1051</v>
      </c>
      <c r="P520" s="66" t="s">
        <v>1052</v>
      </c>
      <c r="Q520" s="66" t="s">
        <v>1056</v>
      </c>
      <c r="R520" s="66" t="s">
        <v>1058</v>
      </c>
      <c r="S520" s="66" t="s">
        <v>1060</v>
      </c>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1053</v>
      </c>
      <c r="Q521" s="70" t="s">
        <v>1053</v>
      </c>
      <c r="R521" s="70" t="s">
        <v>1059</v>
      </c>
      <c r="S521" s="70" t="s">
        <v>1059</v>
      </c>
      <c r="T521" s="8"/>
      <c r="U521" s="8"/>
      <c r="V521" s="8"/>
    </row>
    <row r="522" spans="1:22" s="115" customFormat="1" ht="71.25">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v>0</v>
      </c>
      <c r="M522" s="117">
        <v>0</v>
      </c>
      <c r="N522" s="117" t="s">
        <v>541</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1050</v>
      </c>
      <c r="O525" s="66" t="s">
        <v>1051</v>
      </c>
      <c r="P525" s="66" t="s">
        <v>1052</v>
      </c>
      <c r="Q525" s="66" t="s">
        <v>1056</v>
      </c>
      <c r="R525" s="66" t="s">
        <v>1058</v>
      </c>
      <c r="S525" s="66" t="s">
        <v>1060</v>
      </c>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1053</v>
      </c>
      <c r="Q526" s="70" t="s">
        <v>1053</v>
      </c>
      <c r="R526" s="70" t="s">
        <v>1059</v>
      </c>
      <c r="S526" s="70" t="s">
        <v>1059</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1050</v>
      </c>
      <c r="O530" s="66" t="s">
        <v>1051</v>
      </c>
      <c r="P530" s="66" t="s">
        <v>1052</v>
      </c>
      <c r="Q530" s="66" t="s">
        <v>1056</v>
      </c>
      <c r="R530" s="66" t="s">
        <v>1058</v>
      </c>
      <c r="S530" s="66" t="s">
        <v>1060</v>
      </c>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1053</v>
      </c>
      <c r="Q531" s="70" t="s">
        <v>1053</v>
      </c>
      <c r="R531" s="70" t="s">
        <v>1059</v>
      </c>
      <c r="S531" s="70" t="s">
        <v>1059</v>
      </c>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IF(SUM(L532:S532)=0,IF(COUNTIF(L532:S532,"未確認")&gt;0,"未確認",IF(COUNTIF(L532:S532,"~*")&gt;0,"*",SUM(L532:S532))),SUM(L532:S532))</f>
        <v>*</v>
      </c>
      <c r="K532" s="201" t="str">
        <f t="shared" ref="K532:K537" si="23">IF(OR(COUNTIF(L532:S532,"未確認")&gt;0,COUNTIF(L532:S532,"*")&gt;0),"※","")</f>
        <v>※</v>
      </c>
      <c r="L532" s="117">
        <v>0</v>
      </c>
      <c r="M532" s="117">
        <v>0</v>
      </c>
      <c r="N532" s="117" t="s">
        <v>541</v>
      </c>
      <c r="O532" s="117" t="s">
        <v>541</v>
      </c>
      <c r="P532" s="117">
        <v>0</v>
      </c>
      <c r="Q532" s="117">
        <v>0</v>
      </c>
      <c r="R532" s="117">
        <v>0</v>
      </c>
      <c r="S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161</v>
      </c>
      <c r="K535" s="201" t="str">
        <f t="shared" si="23"/>
        <v>※</v>
      </c>
      <c r="L535" s="117">
        <v>18</v>
      </c>
      <c r="M535" s="117">
        <v>29</v>
      </c>
      <c r="N535" s="117">
        <v>18</v>
      </c>
      <c r="O535" s="117">
        <v>21</v>
      </c>
      <c r="P535" s="117">
        <v>26</v>
      </c>
      <c r="Q535" s="117">
        <v>23</v>
      </c>
      <c r="R535" s="117" t="s">
        <v>541</v>
      </c>
      <c r="S535" s="117">
        <v>26</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1050</v>
      </c>
      <c r="O543" s="66" t="s">
        <v>1051</v>
      </c>
      <c r="P543" s="66" t="s">
        <v>1052</v>
      </c>
      <c r="Q543" s="66" t="s">
        <v>1056</v>
      </c>
      <c r="R543" s="66" t="s">
        <v>1058</v>
      </c>
      <c r="S543" s="66" t="s">
        <v>1060</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1053</v>
      </c>
      <c r="Q544" s="70" t="s">
        <v>1053</v>
      </c>
      <c r="R544" s="70" t="s">
        <v>1059</v>
      </c>
      <c r="S544" s="70" t="s">
        <v>1059</v>
      </c>
    </row>
    <row r="545" spans="1:19" s="115" customFormat="1" ht="69.95"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t="s">
        <v>541</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1055</v>
      </c>
      <c r="R558" s="211" t="s">
        <v>1055</v>
      </c>
      <c r="S558" s="211" t="s">
        <v>1055</v>
      </c>
    </row>
    <row r="559" spans="1:1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52.8</v>
      </c>
      <c r="M560" s="211">
        <v>48.1</v>
      </c>
      <c r="N560" s="211">
        <v>64.7</v>
      </c>
      <c r="O560" s="211">
        <v>40.9</v>
      </c>
      <c r="P560" s="211" t="s">
        <v>533</v>
      </c>
      <c r="Q560" s="211" t="s">
        <v>533</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v>35.5</v>
      </c>
      <c r="M561" s="211">
        <v>26.2</v>
      </c>
      <c r="N561" s="211">
        <v>51.3</v>
      </c>
      <c r="O561" s="211">
        <v>13</v>
      </c>
      <c r="P561" s="211" t="s">
        <v>533</v>
      </c>
      <c r="Q561" s="211" t="s">
        <v>533</v>
      </c>
      <c r="R561" s="211" t="s">
        <v>533</v>
      </c>
      <c r="S561" s="211" t="s">
        <v>533</v>
      </c>
    </row>
    <row r="562" spans="1:19" s="91" customFormat="1" ht="34.5" customHeight="1">
      <c r="A562" s="251" t="s">
        <v>872</v>
      </c>
      <c r="B562" s="119"/>
      <c r="C562" s="209"/>
      <c r="D562" s="331" t="s">
        <v>992</v>
      </c>
      <c r="E562" s="342"/>
      <c r="F562" s="342"/>
      <c r="G562" s="342"/>
      <c r="H562" s="332"/>
      <c r="I562" s="343"/>
      <c r="J562" s="207"/>
      <c r="K562" s="210"/>
      <c r="L562" s="211">
        <v>20</v>
      </c>
      <c r="M562" s="211">
        <v>22.6</v>
      </c>
      <c r="N562" s="211">
        <v>43.2</v>
      </c>
      <c r="O562" s="211">
        <v>10.9</v>
      </c>
      <c r="P562" s="211" t="s">
        <v>533</v>
      </c>
      <c r="Q562" s="211" t="s">
        <v>533</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v>15.7</v>
      </c>
      <c r="M563" s="211">
        <v>8.5</v>
      </c>
      <c r="N563" s="211">
        <v>28.8</v>
      </c>
      <c r="O563" s="211">
        <v>2.7</v>
      </c>
      <c r="P563" s="211" t="s">
        <v>533</v>
      </c>
      <c r="Q563" s="211" t="s">
        <v>533</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v>7</v>
      </c>
      <c r="M564" s="211">
        <v>0</v>
      </c>
      <c r="N564" s="211">
        <v>1.8</v>
      </c>
      <c r="O564" s="211">
        <v>0</v>
      </c>
      <c r="P564" s="211" t="s">
        <v>533</v>
      </c>
      <c r="Q564" s="211" t="s">
        <v>533</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v>5.4</v>
      </c>
      <c r="M565" s="211">
        <v>24.1</v>
      </c>
      <c r="N565" s="211">
        <v>9.4</v>
      </c>
      <c r="O565" s="211">
        <v>7.2</v>
      </c>
      <c r="P565" s="211" t="s">
        <v>533</v>
      </c>
      <c r="Q565" s="211" t="s">
        <v>533</v>
      </c>
      <c r="R565" s="211" t="s">
        <v>533</v>
      </c>
      <c r="S565" s="211" t="s">
        <v>533</v>
      </c>
    </row>
    <row r="566" spans="1:19" s="91" customFormat="1" ht="34.5" customHeight="1">
      <c r="A566" s="251" t="s">
        <v>876</v>
      </c>
      <c r="B566" s="119"/>
      <c r="C566" s="285"/>
      <c r="D566" s="331" t="s">
        <v>993</v>
      </c>
      <c r="E566" s="342"/>
      <c r="F566" s="342"/>
      <c r="G566" s="342"/>
      <c r="H566" s="332"/>
      <c r="I566" s="343"/>
      <c r="J566" s="213"/>
      <c r="K566" s="214"/>
      <c r="L566" s="211">
        <v>30.6</v>
      </c>
      <c r="M566" s="211">
        <v>33.299999999999997</v>
      </c>
      <c r="N566" s="211">
        <v>46.6</v>
      </c>
      <c r="O566" s="211">
        <v>16.7</v>
      </c>
      <c r="P566" s="211" t="s">
        <v>533</v>
      </c>
      <c r="Q566" s="211" t="s">
        <v>533</v>
      </c>
      <c r="R566" s="211" t="s">
        <v>533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25.2</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10</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1.5</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1050</v>
      </c>
      <c r="O588" s="66" t="s">
        <v>1051</v>
      </c>
      <c r="P588" s="66" t="s">
        <v>1052</v>
      </c>
      <c r="Q588" s="66" t="s">
        <v>1056</v>
      </c>
      <c r="R588" s="66" t="s">
        <v>1058</v>
      </c>
      <c r="S588" s="66" t="s">
        <v>1060</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1053</v>
      </c>
      <c r="Q589" s="70" t="s">
        <v>1053</v>
      </c>
      <c r="R589" s="70" t="s">
        <v>1059</v>
      </c>
      <c r="S589" s="70" t="s">
        <v>1059</v>
      </c>
    </row>
    <row r="590" spans="1:22" s="115" customFormat="1" ht="69.95"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69.95"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t="s">
        <v>541</v>
      </c>
      <c r="N591" s="117" t="s">
        <v>541</v>
      </c>
      <c r="O591" s="117">
        <v>0</v>
      </c>
      <c r="P591" s="117">
        <v>0</v>
      </c>
      <c r="Q591" s="117">
        <v>0</v>
      </c>
      <c r="R591" s="117">
        <v>0</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c r="A593" s="252" t="s">
        <v>893</v>
      </c>
      <c r="B593" s="84"/>
      <c r="C593" s="320" t="s">
        <v>392</v>
      </c>
      <c r="D593" s="321"/>
      <c r="E593" s="321"/>
      <c r="F593" s="321"/>
      <c r="G593" s="321"/>
      <c r="H593" s="322"/>
      <c r="I593" s="294" t="s">
        <v>393</v>
      </c>
      <c r="J593" s="116">
        <f>IF(SUM(L593:S593)=0,IF(COUNTIF(L593:S593,"未確認")&gt;0,"未確認",IF(COUNTIF(L593:S593,"~*")&gt;0,"*",SUM(L593:S593))),SUM(L593:S593))</f>
        <v>12</v>
      </c>
      <c r="K593" s="201" t="str">
        <f>IF(OR(COUNTIF(L593:S593,"未確認")&gt;0,COUNTIF(L593:S593,"*")&gt;0),"※","")</f>
        <v>※</v>
      </c>
      <c r="L593" s="117" t="s">
        <v>541</v>
      </c>
      <c r="M593" s="117" t="s">
        <v>541</v>
      </c>
      <c r="N593" s="117">
        <v>12</v>
      </c>
      <c r="O593" s="117" t="s">
        <v>541</v>
      </c>
      <c r="P593" s="117">
        <v>0</v>
      </c>
      <c r="Q593" s="117">
        <v>0</v>
      </c>
      <c r="R593" s="117">
        <v>0</v>
      </c>
      <c r="S593" s="117">
        <v>0</v>
      </c>
    </row>
    <row r="594" spans="1:19" s="115" customFormat="1" ht="84" customHeight="1">
      <c r="A594" s="252" t="s">
        <v>894</v>
      </c>
      <c r="B594" s="84"/>
      <c r="C594" s="320" t="s">
        <v>394</v>
      </c>
      <c r="D594" s="321"/>
      <c r="E594" s="321"/>
      <c r="F594" s="321"/>
      <c r="G594" s="321"/>
      <c r="H594" s="322"/>
      <c r="I594" s="134" t="s">
        <v>395</v>
      </c>
      <c r="J594" s="116" t="str">
        <f>IF(SUM(L594:S594)=0,IF(COUNTIF(L594:S594,"未確認")&gt;0,"未確認",IF(COUNTIF(L594:S594,"~*")&gt;0,"*",SUM(L594:S594))),SUM(L594:S594))</f>
        <v>*</v>
      </c>
      <c r="K594" s="201" t="str">
        <f>IF(OR(COUNTIF(L594:S594,"未確認")&gt;0,COUNTIF(L594:S594,"*")&gt;0),"※","")</f>
        <v>※</v>
      </c>
      <c r="L594" s="117" t="s">
        <v>541</v>
      </c>
      <c r="M594" s="117" t="s">
        <v>541</v>
      </c>
      <c r="N594" s="117" t="s">
        <v>541</v>
      </c>
      <c r="O594" s="117">
        <v>0</v>
      </c>
      <c r="P594" s="117">
        <v>0</v>
      </c>
      <c r="Q594" s="117">
        <v>0</v>
      </c>
      <c r="R594" s="117">
        <v>0</v>
      </c>
      <c r="S594" s="117">
        <v>0</v>
      </c>
    </row>
    <row r="595" spans="1:19" s="115" customFormat="1" ht="35.1" customHeight="1">
      <c r="A595" s="251" t="s">
        <v>895</v>
      </c>
      <c r="B595" s="84"/>
      <c r="C595" s="323" t="s">
        <v>994</v>
      </c>
      <c r="D595" s="324"/>
      <c r="E595" s="324"/>
      <c r="F595" s="324"/>
      <c r="G595" s="324"/>
      <c r="H595" s="325"/>
      <c r="I595" s="340" t="s">
        <v>397</v>
      </c>
      <c r="J595" s="140">
        <v>2965</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7" t="s">
        <v>398</v>
      </c>
      <c r="F596" s="318"/>
      <c r="G596" s="318"/>
      <c r="H596" s="319"/>
      <c r="I596" s="341"/>
      <c r="J596" s="140">
        <v>268</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3" t="s">
        <v>995</v>
      </c>
      <c r="D597" s="324"/>
      <c r="E597" s="324"/>
      <c r="F597" s="324"/>
      <c r="G597" s="324"/>
      <c r="H597" s="325"/>
      <c r="I597" s="326" t="s">
        <v>400</v>
      </c>
      <c r="J597" s="140">
        <v>4349</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7" t="s">
        <v>398</v>
      </c>
      <c r="F598" s="318"/>
      <c r="G598" s="318"/>
      <c r="H598" s="319"/>
      <c r="I598" s="328"/>
      <c r="J598" s="140">
        <v>457</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1797</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t="s">
        <v>541</v>
      </c>
      <c r="N600" s="117" t="s">
        <v>541</v>
      </c>
      <c r="O600" s="117">
        <v>0</v>
      </c>
      <c r="P600" s="117">
        <v>0</v>
      </c>
      <c r="Q600" s="117">
        <v>0</v>
      </c>
      <c r="R600" s="117">
        <v>0</v>
      </c>
      <c r="S600" s="117">
        <v>0</v>
      </c>
    </row>
    <row r="601" spans="1:1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t="s">
        <v>541</v>
      </c>
      <c r="O602" s="117">
        <v>0</v>
      </c>
      <c r="P602" s="117">
        <v>0</v>
      </c>
      <c r="Q602" s="117">
        <v>0</v>
      </c>
      <c r="R602" s="117">
        <v>0</v>
      </c>
      <c r="S602" s="117">
        <v>0</v>
      </c>
    </row>
    <row r="603" spans="1:19"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t="s">
        <v>541</v>
      </c>
      <c r="O604" s="117">
        <v>0</v>
      </c>
      <c r="P604" s="117">
        <v>0</v>
      </c>
      <c r="Q604" s="117">
        <v>0</v>
      </c>
      <c r="R604" s="117">
        <v>0</v>
      </c>
      <c r="S604" s="117">
        <v>0</v>
      </c>
    </row>
    <row r="605" spans="1:1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1050</v>
      </c>
      <c r="O611" s="66" t="s">
        <v>1051</v>
      </c>
      <c r="P611" s="66" t="s">
        <v>1052</v>
      </c>
      <c r="Q611" s="66" t="s">
        <v>1056</v>
      </c>
      <c r="R611" s="66" t="s">
        <v>1058</v>
      </c>
      <c r="S611" s="66" t="s">
        <v>1060</v>
      </c>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1053</v>
      </c>
      <c r="Q612" s="70" t="s">
        <v>1053</v>
      </c>
      <c r="R612" s="70" t="s">
        <v>1059</v>
      </c>
      <c r="S612" s="70" t="s">
        <v>1059</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0</v>
      </c>
      <c r="K613" s="201" t="str">
        <f t="shared" ref="K613:K623" si="29">IF(OR(COUNTIF(L613:S613,"未確認")&gt;0,COUNTIF(L613:S613,"*")&gt;0),"※","")</f>
        <v/>
      </c>
      <c r="L613" s="117">
        <v>0</v>
      </c>
      <c r="M613" s="117">
        <v>0</v>
      </c>
      <c r="N613" s="117">
        <v>0</v>
      </c>
      <c r="O613" s="117">
        <v>0</v>
      </c>
      <c r="P613" s="117">
        <v>0</v>
      </c>
      <c r="Q613" s="117">
        <v>0</v>
      </c>
      <c r="R613" s="117">
        <v>0</v>
      </c>
      <c r="S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c r="O614" s="117" t="s">
        <v>541</v>
      </c>
      <c r="P614" s="117">
        <v>0</v>
      </c>
      <c r="Q614" s="117">
        <v>0</v>
      </c>
      <c r="R614" s="117" t="s">
        <v>541</v>
      </c>
      <c r="S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7" t="s">
        <v>1000</v>
      </c>
      <c r="D618" s="318"/>
      <c r="E618" s="318"/>
      <c r="F618" s="318"/>
      <c r="G618" s="318"/>
      <c r="H618" s="319"/>
      <c r="I618" s="138" t="s">
        <v>1028</v>
      </c>
      <c r="J618" s="116">
        <f t="shared" si="28"/>
        <v>35</v>
      </c>
      <c r="K618" s="201" t="str">
        <f t="shared" si="29"/>
        <v>※</v>
      </c>
      <c r="L618" s="117">
        <v>0</v>
      </c>
      <c r="M618" s="117">
        <v>0</v>
      </c>
      <c r="N618" s="117">
        <v>0</v>
      </c>
      <c r="O618" s="117">
        <v>0</v>
      </c>
      <c r="P618" s="117">
        <v>35</v>
      </c>
      <c r="Q618" s="117">
        <v>0</v>
      </c>
      <c r="R618" s="117" t="s">
        <v>541</v>
      </c>
      <c r="S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v>0</v>
      </c>
      <c r="Q621" s="117">
        <v>0</v>
      </c>
      <c r="R621" s="117" t="s">
        <v>541</v>
      </c>
      <c r="S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v>0</v>
      </c>
      <c r="P622" s="117">
        <v>0</v>
      </c>
      <c r="Q622" s="117">
        <v>0</v>
      </c>
      <c r="R622" s="117" t="s">
        <v>541</v>
      </c>
      <c r="S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1050</v>
      </c>
      <c r="O629" s="66" t="s">
        <v>1051</v>
      </c>
      <c r="P629" s="66" t="s">
        <v>1052</v>
      </c>
      <c r="Q629" s="66" t="s">
        <v>1056</v>
      </c>
      <c r="R629" s="66" t="s">
        <v>1058</v>
      </c>
      <c r="S629" s="66" t="s">
        <v>1060</v>
      </c>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1053</v>
      </c>
      <c r="Q630" s="70" t="s">
        <v>1053</v>
      </c>
      <c r="R630" s="70" t="s">
        <v>1059</v>
      </c>
      <c r="S630" s="70" t="s">
        <v>1059</v>
      </c>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t="s">
        <v>541</v>
      </c>
      <c r="N631" s="117" t="s">
        <v>541</v>
      </c>
      <c r="O631" s="117" t="s">
        <v>541</v>
      </c>
      <c r="P631" s="117">
        <v>0</v>
      </c>
      <c r="Q631" s="117">
        <v>0</v>
      </c>
      <c r="R631" s="117">
        <v>0</v>
      </c>
      <c r="S631" s="117">
        <v>0</v>
      </c>
    </row>
    <row r="632" spans="1:22" s="118" customFormat="1" ht="56.1" customHeight="1">
      <c r="A632" s="252" t="s">
        <v>918</v>
      </c>
      <c r="B632" s="119"/>
      <c r="C632" s="320" t="s">
        <v>434</v>
      </c>
      <c r="D632" s="321"/>
      <c r="E632" s="321"/>
      <c r="F632" s="321"/>
      <c r="G632" s="321"/>
      <c r="H632" s="322"/>
      <c r="I632" s="122" t="s">
        <v>435</v>
      </c>
      <c r="J632" s="116">
        <f t="shared" si="30"/>
        <v>80</v>
      </c>
      <c r="K632" s="201" t="str">
        <f t="shared" si="31"/>
        <v/>
      </c>
      <c r="L632" s="117">
        <v>32</v>
      </c>
      <c r="M632" s="117">
        <v>17</v>
      </c>
      <c r="N632" s="117">
        <v>20</v>
      </c>
      <c r="O632" s="117">
        <v>11</v>
      </c>
      <c r="P632" s="117">
        <v>0</v>
      </c>
      <c r="Q632" s="117">
        <v>0</v>
      </c>
      <c r="R632" s="117">
        <v>0</v>
      </c>
      <c r="S632" s="117">
        <v>0</v>
      </c>
    </row>
    <row r="633" spans="1:22" s="118" customFormat="1" ht="57">
      <c r="A633" s="252" t="s">
        <v>919</v>
      </c>
      <c r="B633" s="119"/>
      <c r="C633" s="320" t="s">
        <v>436</v>
      </c>
      <c r="D633" s="321"/>
      <c r="E633" s="321"/>
      <c r="F633" s="321"/>
      <c r="G633" s="321"/>
      <c r="H633" s="322"/>
      <c r="I633" s="122" t="s">
        <v>437</v>
      </c>
      <c r="J633" s="116">
        <f t="shared" si="30"/>
        <v>111</v>
      </c>
      <c r="K633" s="201" t="str">
        <f t="shared" si="31"/>
        <v/>
      </c>
      <c r="L633" s="117">
        <v>39</v>
      </c>
      <c r="M633" s="117">
        <v>30</v>
      </c>
      <c r="N633" s="117">
        <v>30</v>
      </c>
      <c r="O633" s="117">
        <v>12</v>
      </c>
      <c r="P633" s="117">
        <v>0</v>
      </c>
      <c r="Q633" s="117">
        <v>0</v>
      </c>
      <c r="R633" s="117">
        <v>0</v>
      </c>
      <c r="S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v>10</v>
      </c>
      <c r="M635" s="117" t="s">
        <v>541</v>
      </c>
      <c r="N635" s="117" t="s">
        <v>541</v>
      </c>
      <c r="O635" s="117">
        <v>0</v>
      </c>
      <c r="P635" s="117">
        <v>0</v>
      </c>
      <c r="Q635" s="117">
        <v>0</v>
      </c>
      <c r="R635" s="117" t="s">
        <v>541</v>
      </c>
      <c r="S635" s="117">
        <v>0</v>
      </c>
    </row>
    <row r="636" spans="1:22" s="118" customFormat="1" ht="69.95" customHeight="1">
      <c r="A636" s="252" t="s">
        <v>922</v>
      </c>
      <c r="B636" s="119"/>
      <c r="C636" s="320" t="s">
        <v>442</v>
      </c>
      <c r="D636" s="321"/>
      <c r="E636" s="321"/>
      <c r="F636" s="321"/>
      <c r="G636" s="321"/>
      <c r="H636" s="322"/>
      <c r="I636" s="122" t="s">
        <v>443</v>
      </c>
      <c r="J636" s="116">
        <f t="shared" si="30"/>
        <v>11</v>
      </c>
      <c r="K636" s="201" t="str">
        <f t="shared" si="31"/>
        <v>※</v>
      </c>
      <c r="L636" s="117" t="s">
        <v>541</v>
      </c>
      <c r="M636" s="117">
        <v>11</v>
      </c>
      <c r="N636" s="117" t="s">
        <v>541</v>
      </c>
      <c r="O636" s="117" t="s">
        <v>541</v>
      </c>
      <c r="P636" s="117" t="s">
        <v>541</v>
      </c>
      <c r="Q636" s="117">
        <v>0</v>
      </c>
      <c r="R636" s="117" t="s">
        <v>541</v>
      </c>
      <c r="S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t="s">
        <v>541</v>
      </c>
      <c r="R637" s="117" t="s">
        <v>541</v>
      </c>
      <c r="S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t="s">
        <v>541</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1050</v>
      </c>
      <c r="O644" s="66" t="s">
        <v>1051</v>
      </c>
      <c r="P644" s="66" t="s">
        <v>1052</v>
      </c>
      <c r="Q644" s="66" t="s">
        <v>1056</v>
      </c>
      <c r="R644" s="66" t="s">
        <v>1058</v>
      </c>
      <c r="S644" s="66" t="s">
        <v>1060</v>
      </c>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1053</v>
      </c>
      <c r="Q645" s="70" t="s">
        <v>1053</v>
      </c>
      <c r="R645" s="70" t="s">
        <v>1059</v>
      </c>
      <c r="S645" s="70" t="s">
        <v>1059</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289</v>
      </c>
      <c r="K646" s="201" t="str">
        <f t="shared" ref="K646:K660" si="33">IF(OR(COUNTIF(L646:S646,"未確認")&gt;0,COUNTIF(L646:S646,"*")&gt;0),"※","")</f>
        <v/>
      </c>
      <c r="L646" s="117">
        <v>48</v>
      </c>
      <c r="M646" s="117">
        <v>66</v>
      </c>
      <c r="N646" s="117">
        <v>14</v>
      </c>
      <c r="O646" s="117">
        <v>31</v>
      </c>
      <c r="P646" s="117">
        <v>0</v>
      </c>
      <c r="Q646" s="117">
        <v>52</v>
      </c>
      <c r="R646" s="117">
        <v>45</v>
      </c>
      <c r="S646" s="117">
        <v>33</v>
      </c>
    </row>
    <row r="647" spans="1:22" s="118" customFormat="1" ht="69.95" customHeight="1">
      <c r="A647" s="252" t="s">
        <v>926</v>
      </c>
      <c r="B647" s="84"/>
      <c r="C647" s="188"/>
      <c r="D647" s="221"/>
      <c r="E647" s="320" t="s">
        <v>938</v>
      </c>
      <c r="F647" s="321"/>
      <c r="G647" s="321"/>
      <c r="H647" s="322"/>
      <c r="I647" s="122" t="s">
        <v>452</v>
      </c>
      <c r="J647" s="116">
        <f t="shared" si="32"/>
        <v>11</v>
      </c>
      <c r="K647" s="201" t="str">
        <f t="shared" si="33"/>
        <v>※</v>
      </c>
      <c r="L647" s="117" t="s">
        <v>541</v>
      </c>
      <c r="M647" s="117" t="s">
        <v>541</v>
      </c>
      <c r="N647" s="117">
        <v>11</v>
      </c>
      <c r="O647" s="117" t="s">
        <v>541</v>
      </c>
      <c r="P647" s="117">
        <v>0</v>
      </c>
      <c r="Q647" s="117">
        <v>0</v>
      </c>
      <c r="R647" s="117" t="s">
        <v>541</v>
      </c>
      <c r="S647" s="117" t="s">
        <v>541</v>
      </c>
    </row>
    <row r="648" spans="1:22" s="118" customFormat="1" ht="69.95" customHeight="1">
      <c r="A648" s="252" t="s">
        <v>927</v>
      </c>
      <c r="B648" s="84"/>
      <c r="C648" s="188"/>
      <c r="D648" s="221"/>
      <c r="E648" s="320" t="s">
        <v>939</v>
      </c>
      <c r="F648" s="321"/>
      <c r="G648" s="321"/>
      <c r="H648" s="322"/>
      <c r="I648" s="122" t="s">
        <v>454</v>
      </c>
      <c r="J648" s="116">
        <f t="shared" si="32"/>
        <v>104</v>
      </c>
      <c r="K648" s="201" t="str">
        <f t="shared" si="33"/>
        <v>※</v>
      </c>
      <c r="L648" s="117" t="s">
        <v>541</v>
      </c>
      <c r="M648" s="117">
        <v>16</v>
      </c>
      <c r="N648" s="117" t="s">
        <v>541</v>
      </c>
      <c r="O648" s="117">
        <v>16</v>
      </c>
      <c r="P648" s="117">
        <v>0</v>
      </c>
      <c r="Q648" s="117">
        <v>35</v>
      </c>
      <c r="R648" s="117">
        <v>19</v>
      </c>
      <c r="S648" s="117">
        <v>18</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c r="P649" s="117">
        <v>0</v>
      </c>
      <c r="Q649" s="117">
        <v>0</v>
      </c>
      <c r="R649" s="117" t="s">
        <v>541</v>
      </c>
      <c r="S649" s="117" t="s">
        <v>541</v>
      </c>
    </row>
    <row r="650" spans="1:22" s="118" customFormat="1" ht="84" customHeight="1">
      <c r="A650" s="252" t="s">
        <v>929</v>
      </c>
      <c r="B650" s="84"/>
      <c r="C650" s="295"/>
      <c r="D650" s="297"/>
      <c r="E650" s="320" t="s">
        <v>941</v>
      </c>
      <c r="F650" s="321"/>
      <c r="G650" s="321"/>
      <c r="H650" s="322"/>
      <c r="I650" s="122" t="s">
        <v>458</v>
      </c>
      <c r="J650" s="116">
        <f t="shared" si="32"/>
        <v>51</v>
      </c>
      <c r="K650" s="201" t="str">
        <f t="shared" si="33"/>
        <v>※</v>
      </c>
      <c r="L650" s="117">
        <v>22</v>
      </c>
      <c r="M650" s="117" t="s">
        <v>541</v>
      </c>
      <c r="N650" s="117" t="s">
        <v>541</v>
      </c>
      <c r="O650" s="117" t="s">
        <v>541</v>
      </c>
      <c r="P650" s="117">
        <v>0</v>
      </c>
      <c r="Q650" s="117">
        <v>17</v>
      </c>
      <c r="R650" s="117">
        <v>12</v>
      </c>
      <c r="S650" s="117" t="s">
        <v>541</v>
      </c>
    </row>
    <row r="651" spans="1:22" s="118" customFormat="1" ht="69.95" customHeight="1">
      <c r="A651" s="252" t="s">
        <v>930</v>
      </c>
      <c r="B651" s="84"/>
      <c r="C651" s="188"/>
      <c r="D651" s="221"/>
      <c r="E651" s="320" t="s">
        <v>942</v>
      </c>
      <c r="F651" s="321"/>
      <c r="G651" s="321"/>
      <c r="H651" s="322"/>
      <c r="I651" s="122" t="s">
        <v>460</v>
      </c>
      <c r="J651" s="116">
        <f t="shared" si="32"/>
        <v>62</v>
      </c>
      <c r="K651" s="201" t="str">
        <f t="shared" si="33"/>
        <v>※</v>
      </c>
      <c r="L651" s="117" t="s">
        <v>541</v>
      </c>
      <c r="M651" s="117">
        <v>36</v>
      </c>
      <c r="N651" s="117">
        <v>0</v>
      </c>
      <c r="O651" s="117">
        <v>13</v>
      </c>
      <c r="P651" s="117">
        <v>0</v>
      </c>
      <c r="Q651" s="117">
        <v>0</v>
      </c>
      <c r="R651" s="117" t="s">
        <v>541</v>
      </c>
      <c r="S651" s="117">
        <v>13</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20" t="s">
        <v>944</v>
      </c>
      <c r="F653" s="321"/>
      <c r="G653" s="321"/>
      <c r="H653" s="322"/>
      <c r="I653" s="122" t="s">
        <v>464</v>
      </c>
      <c r="J653" s="116">
        <f t="shared" si="32"/>
        <v>11</v>
      </c>
      <c r="K653" s="201" t="str">
        <f t="shared" si="33"/>
        <v>※</v>
      </c>
      <c r="L653" s="117">
        <v>11</v>
      </c>
      <c r="M653" s="117" t="s">
        <v>541</v>
      </c>
      <c r="N653" s="117">
        <v>0</v>
      </c>
      <c r="O653" s="117">
        <v>0</v>
      </c>
      <c r="P653" s="117">
        <v>0</v>
      </c>
      <c r="Q653" s="117">
        <v>0</v>
      </c>
      <c r="R653" s="117" t="s">
        <v>541</v>
      </c>
      <c r="S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20" t="s">
        <v>937</v>
      </c>
      <c r="D655" s="321"/>
      <c r="E655" s="321"/>
      <c r="F655" s="321"/>
      <c r="G655" s="321"/>
      <c r="H655" s="322"/>
      <c r="I655" s="122" t="s">
        <v>468</v>
      </c>
      <c r="J655" s="116">
        <f t="shared" si="32"/>
        <v>123</v>
      </c>
      <c r="K655" s="201" t="str">
        <f t="shared" si="33"/>
        <v>※</v>
      </c>
      <c r="L655" s="117">
        <v>29</v>
      </c>
      <c r="M655" s="117">
        <v>51</v>
      </c>
      <c r="N655" s="117">
        <v>12</v>
      </c>
      <c r="O655" s="117">
        <v>16</v>
      </c>
      <c r="P655" s="117">
        <v>0</v>
      </c>
      <c r="Q655" s="117">
        <v>15</v>
      </c>
      <c r="R655" s="117" t="s">
        <v>541</v>
      </c>
      <c r="S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20" t="s">
        <v>469</v>
      </c>
      <c r="D657" s="321"/>
      <c r="E657" s="321"/>
      <c r="F657" s="321"/>
      <c r="G657" s="321"/>
      <c r="H657" s="322"/>
      <c r="I657" s="122" t="s">
        <v>470</v>
      </c>
      <c r="J657" s="116">
        <f t="shared" si="32"/>
        <v>95</v>
      </c>
      <c r="K657" s="201" t="str">
        <f t="shared" si="33"/>
        <v>※</v>
      </c>
      <c r="L657" s="117">
        <v>24</v>
      </c>
      <c r="M657" s="117">
        <v>47</v>
      </c>
      <c r="N657" s="117">
        <v>10</v>
      </c>
      <c r="O657" s="117">
        <v>14</v>
      </c>
      <c r="P657" s="117">
        <v>0</v>
      </c>
      <c r="Q657" s="117" t="s">
        <v>541</v>
      </c>
      <c r="R657" s="117">
        <v>0</v>
      </c>
      <c r="S657" s="117" t="s">
        <v>541</v>
      </c>
    </row>
    <row r="658" spans="1:22" s="118" customFormat="1" ht="56.1" customHeight="1">
      <c r="A658" s="252" t="s">
        <v>946</v>
      </c>
      <c r="B658" s="84"/>
      <c r="C658" s="320" t="s">
        <v>471</v>
      </c>
      <c r="D658" s="321"/>
      <c r="E658" s="321"/>
      <c r="F658" s="321"/>
      <c r="G658" s="321"/>
      <c r="H658" s="322"/>
      <c r="I658" s="122" t="s">
        <v>472</v>
      </c>
      <c r="J658" s="116">
        <f t="shared" si="32"/>
        <v>73</v>
      </c>
      <c r="K658" s="201" t="str">
        <f t="shared" si="33"/>
        <v>※</v>
      </c>
      <c r="L658" s="117" t="s">
        <v>541</v>
      </c>
      <c r="M658" s="117">
        <v>26</v>
      </c>
      <c r="N658" s="117" t="s">
        <v>541</v>
      </c>
      <c r="O658" s="117">
        <v>12</v>
      </c>
      <c r="P658" s="117">
        <v>19</v>
      </c>
      <c r="Q658" s="117">
        <v>0</v>
      </c>
      <c r="R658" s="117" t="s">
        <v>541</v>
      </c>
      <c r="S658" s="117">
        <v>16</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1050</v>
      </c>
      <c r="O665" s="66" t="s">
        <v>1051</v>
      </c>
      <c r="P665" s="66" t="s">
        <v>1052</v>
      </c>
      <c r="Q665" s="66" t="s">
        <v>1056</v>
      </c>
      <c r="R665" s="66" t="s">
        <v>1058</v>
      </c>
      <c r="S665" s="66" t="s">
        <v>1060</v>
      </c>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1053</v>
      </c>
      <c r="Q666" s="70" t="s">
        <v>1053</v>
      </c>
      <c r="R666" s="70" t="s">
        <v>1059</v>
      </c>
      <c r="S666" s="70" t="s">
        <v>1059</v>
      </c>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c r="R667" s="98" t="s">
        <v>533</v>
      </c>
      <c r="S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100</v>
      </c>
      <c r="R668" s="225" t="s">
        <v>533</v>
      </c>
      <c r="S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5.21</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245</v>
      </c>
      <c r="R670" s="301" t="s">
        <v>533</v>
      </c>
      <c r="S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93</v>
      </c>
      <c r="R671" s="301" t="s">
        <v>533</v>
      </c>
      <c r="S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57</v>
      </c>
      <c r="R672" s="301" t="s">
        <v>533</v>
      </c>
      <c r="S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112</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79</v>
      </c>
      <c r="R674" s="301" t="s">
        <v>533</v>
      </c>
      <c r="S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35.39</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1050</v>
      </c>
      <c r="O681" s="66" t="s">
        <v>1051</v>
      </c>
      <c r="P681" s="66" t="s">
        <v>1052</v>
      </c>
      <c r="Q681" s="66" t="s">
        <v>1056</v>
      </c>
      <c r="R681" s="66" t="s">
        <v>1058</v>
      </c>
      <c r="S681" s="66" t="s">
        <v>1060</v>
      </c>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1053</v>
      </c>
      <c r="Q682" s="70" t="s">
        <v>1053</v>
      </c>
      <c r="R682" s="70" t="s">
        <v>1059</v>
      </c>
      <c r="S682" s="70" t="s">
        <v>1059</v>
      </c>
      <c r="T682" s="8"/>
      <c r="U682" s="8"/>
      <c r="V682" s="8"/>
    </row>
    <row r="683" spans="1:22" s="118" customFormat="1" ht="111.95" customHeight="1">
      <c r="A683" s="252" t="s">
        <v>962</v>
      </c>
      <c r="B683" s="119"/>
      <c r="C683" s="317" t="s">
        <v>961</v>
      </c>
      <c r="D683" s="318"/>
      <c r="E683" s="318"/>
      <c r="F683" s="318"/>
      <c r="G683" s="318"/>
      <c r="H683" s="319"/>
      <c r="I683" s="138" t="s">
        <v>1032</v>
      </c>
      <c r="J683" s="205">
        <f>IF(SUM(L683:S683)=0,IF(COUNTIF(L683:S683,"未確認")&gt;0,"未確認",IF(COUNTIF(L683:S683,"~*")&gt;0,"*",SUM(L683:S683))),SUM(L683:S683))</f>
        <v>44</v>
      </c>
      <c r="K683" s="201" t="str">
        <f>IF(OR(COUNTIF(L683:S683,"未確認")&gt;0,COUNTIF(L683:S683,"*")&gt;0),"※","")</f>
        <v/>
      </c>
      <c r="L683" s="117">
        <v>0</v>
      </c>
      <c r="M683" s="117">
        <v>0</v>
      </c>
      <c r="N683" s="117">
        <v>0</v>
      </c>
      <c r="O683" s="117">
        <v>0</v>
      </c>
      <c r="P683" s="117">
        <v>0</v>
      </c>
      <c r="Q683" s="117">
        <v>0</v>
      </c>
      <c r="R683" s="117">
        <v>23</v>
      </c>
      <c r="S683" s="117">
        <v>21</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v>0</v>
      </c>
      <c r="O684" s="117">
        <v>0</v>
      </c>
      <c r="P684" s="117">
        <v>0</v>
      </c>
      <c r="Q684" s="117">
        <v>0</v>
      </c>
      <c r="R684" s="117">
        <v>0</v>
      </c>
      <c r="S684" s="117" t="s">
        <v>541</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1050</v>
      </c>
      <c r="O691" s="66" t="s">
        <v>1051</v>
      </c>
      <c r="P691" s="66" t="s">
        <v>1052</v>
      </c>
      <c r="Q691" s="66" t="s">
        <v>1056</v>
      </c>
      <c r="R691" s="66" t="s">
        <v>1058</v>
      </c>
      <c r="S691" s="66" t="s">
        <v>1060</v>
      </c>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1053</v>
      </c>
      <c r="Q692" s="70" t="s">
        <v>1053</v>
      </c>
      <c r="R692" s="70" t="s">
        <v>1059</v>
      </c>
      <c r="S692" s="70" t="s">
        <v>1059</v>
      </c>
      <c r="T692" s="8"/>
      <c r="U692" s="8"/>
      <c r="V692" s="8"/>
    </row>
    <row r="693" spans="1:22" s="118" customFormat="1" ht="56.1"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t="s">
        <v>541</v>
      </c>
      <c r="M693" s="117" t="s">
        <v>541</v>
      </c>
      <c r="N693" s="117" t="s">
        <v>541</v>
      </c>
      <c r="O693" s="117" t="s">
        <v>541</v>
      </c>
      <c r="P693" s="117">
        <v>0</v>
      </c>
      <c r="Q693" s="117">
        <v>0</v>
      </c>
      <c r="R693" s="117">
        <v>0</v>
      </c>
      <c r="S693" s="117">
        <v>0</v>
      </c>
    </row>
    <row r="694" spans="1:22" s="118" customFormat="1" ht="56.1"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69.95" customHeight="1">
      <c r="A695" s="252" t="s">
        <v>965</v>
      </c>
      <c r="B695" s="119"/>
      <c r="C695" s="317" t="s">
        <v>1006</v>
      </c>
      <c r="D695" s="318"/>
      <c r="E695" s="318"/>
      <c r="F695" s="318"/>
      <c r="G695" s="318"/>
      <c r="H695" s="319"/>
      <c r="I695" s="122" t="s">
        <v>508</v>
      </c>
      <c r="J695" s="116" t="str">
        <f>IF(SUM(L695:S695)=0,IF(COUNTIF(L695:S695,"未確認")&gt;0,"未確認",IF(COUNTIF(L695:S695,"~*")&gt;0,"*",SUM(L695:S695))),SUM(L695:S695))</f>
        <v>*</v>
      </c>
      <c r="K695" s="201" t="str">
        <f>IF(OR(COUNTIF(L695:S695,"未確認")&gt;0,COUNTIF(L695:S695,"*")&gt;0),"※","")</f>
        <v>※</v>
      </c>
      <c r="L695" s="117">
        <v>0</v>
      </c>
      <c r="M695" s="117">
        <v>0</v>
      </c>
      <c r="N695" s="117">
        <v>0</v>
      </c>
      <c r="O695" s="117">
        <v>0</v>
      </c>
      <c r="P695" s="117">
        <v>0</v>
      </c>
      <c r="Q695" s="117">
        <v>0</v>
      </c>
      <c r="R695" s="117" t="s">
        <v>541</v>
      </c>
      <c r="S695" s="117" t="s">
        <v>541</v>
      </c>
    </row>
    <row r="696" spans="1:22" s="118" customFormat="1" ht="56.1"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1050</v>
      </c>
      <c r="O704" s="66" t="s">
        <v>1051</v>
      </c>
      <c r="P704" s="66" t="s">
        <v>1052</v>
      </c>
      <c r="Q704" s="66" t="s">
        <v>1056</v>
      </c>
      <c r="R704" s="66" t="s">
        <v>1058</v>
      </c>
      <c r="S704" s="66" t="s">
        <v>1060</v>
      </c>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1053</v>
      </c>
      <c r="Q705" s="70" t="s">
        <v>1053</v>
      </c>
      <c r="R705" s="70" t="s">
        <v>1059</v>
      </c>
      <c r="S705" s="70" t="s">
        <v>1059</v>
      </c>
      <c r="T705" s="8"/>
      <c r="U705" s="8"/>
      <c r="V705" s="8"/>
    </row>
    <row r="706" spans="1:23" s="118" customFormat="1" ht="56.1"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69.95"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69.95"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C48BBCF-31BD-4786-9C35-B8E1989B592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2019-12-23T01:01:59Z</dcterms:modified>
</cp:coreProperties>
</file>