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D4A35A-B608-41F0-A822-96CFB8CA591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<sst xmlns="http://schemas.openxmlformats.org/spreadsheetml/2006/main" count="3339" uniqueCount="1056">
  <si>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</si>
  <si>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</si>
  <si>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</si>
  <si>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</si>
  <si>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</si>
  <si>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</si>
  <si>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</si>
  <si>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</si>
  <si>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</si>
  <si>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</si>
  <si>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</si>
  <si>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</si>
  <si>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</si>
  <si>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</si>
  <si>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</si>
  <si>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</si>
  <si>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</si>
  <si>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</si>
  <si>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</si>
  <si>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</si>
  <si>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</si>
  <si>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</si>
  <si>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</si>
  <si>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</si>
  <si>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</si>
  <si>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</si>
  <si>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</si>
  <si>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</si>
  <si>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</si>
  <si>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</si>
  <si>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</si>
  <si>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</si>
  <si>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</si>
  <si>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</si>
  <si>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</si>
  <si>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</si>
  <si>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</si>
  <si>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</si>
  <si>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</si>
  <si>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</si>
  <si>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</si>
  <si>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</si>
  <si>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</si>
  <si>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</si>
  <si>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</si>
  <si>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</si>
  <si>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</si>
  <si>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</si>
  <si>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</si>
  <si>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</si>
  <si>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</si>
  <si>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</si>
  <si>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</si>
  <si>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</si>
  <si>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</si>
  <si>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</si>
  <si>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</si>
  <si>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</si>
  <si>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</si>
  <si>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</si>
  <si>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</si>
  <si>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</si>
  <si>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</si>
  <si>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</si>
  <si>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</si>
  <si>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</si>
  <si>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</si>
  <si>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</si>
  <si>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</si>
  <si>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</si>
  <si>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</si>
  <si>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</si>
  <si>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</si>
  <si>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</si>
  <si>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</si>
  <si>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</si>
  <si>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</si>
  <si>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</si>
  <si>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</si>
  <si>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</si>
  <si>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</si>
  <si>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</si>
  <si>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</si>
  <si>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</si>
  <si>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</si>
  <si>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</si>
  <si>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</si>
  <si>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</si>
  <si>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</si>
  <si>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</si>
  <si>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</si>
  <si>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</si>
  <si>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</si>
  <si>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</si>
  <si>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</si>
  <si>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</si>
  <si>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</si>
  <si>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</si>
  <si>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</si>
  <si>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</si>
  <si>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</si>
  <si>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</si>
  <si>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</si>
  <si>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</si>
  <si>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</si>
  <si>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</si>
  <si>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</si>
  <si>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</si>
  <si>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</si>
  <si>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</si>
  <si>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</si>
  <si>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</si>
  <si>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</si>
  <si>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</si>
  <si>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</si>
  <si>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</si>
  <si>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</si>
  <si>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</si>
  <si>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</si>
  <si>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</si>
  <si>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</si>
  <si>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</si>
  <si>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</si>
  <si>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</si>
  <si>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</si>
  <si>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</si>
  <si>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</si>
  <si>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</si>
  <si>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</si>
  <si>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</si>
  <si>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</si>
  <si>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</si>
  <si>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</si>
  <si>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</si>
  <si>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</si>
  <si>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</si>
  <si>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</si>
  <si>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</si>
  <si>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</si>
  <si>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</si>
  <si>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</si>
  <si>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</si>
  <si>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</si>
  <si>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</si>
  <si>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</si>
  <si>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</si>
  <si>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</si>
  <si>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</si>
  <si>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</si>
  <si>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</si>
  <si>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</si>
  <si>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</si>
  <si>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</si>
  <si>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</si>
  <si>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</si>
  <si>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</si>
  <si>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</si>
  <si>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</si>
  <si>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</si>
  <si>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</si>
  <si>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</si>
  <si>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</si>
  <si>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</si>
  <si>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</si>
  <si>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</si>
  <si>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</si>
  <si>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</si>
  <si>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</si>
  <si>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</si>
  <si>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</si>
  <si>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</si>
  <si>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</si>
  <si>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</si>
  <si>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</si>
  <si>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</si>
  <si>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</si>
  <si>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</si>
  <si>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</si>
  <si>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</si>
  <si>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</si>
  <si>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</si>
  <si>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</si>
  <si>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</si>
  <si>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</si>
  <si>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</si>
  <si>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</si>
  <si>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</si>
  <si>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</si>
  <si>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</si>
  <si>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</si>
  <si>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</si>
  <si>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</si>
  <si>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</si>
  <si>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</si>
  <si>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</si>
  <si>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</si>
  <si>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</si>
  <si>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</si>
  <si>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</si>
  <si>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</si>
  <si>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</si>
  <si>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</si>
  <si>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</si>
  <si>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</si>
  <si>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</si>
  <si>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</si>
  <si>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</si>
  <si>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</si>
  <si>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</si>
  <si>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</si>
  <si>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</si>
  <si>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</si>
  <si>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</si>
  <si>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</si>
  <si>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</si>
  <si>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</si>
  <si>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</si>
  <si>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</si>
  <si>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</si>
  <si>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</si>
  <si>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</si>
  <si>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</si>
  <si>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</si>
  <si>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</si>
  <si>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</si>
  <si>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</si>
  <si>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</si>
  <si>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</si>
  <si>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</si>
  <si>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</si>
  <si>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</si>
  <si>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</si>
  <si>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</si>
  <si>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</si>
  <si>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</si>
  <si>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</si>
  <si>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</si>
  <si>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</si>
  <si>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</si>
  <si>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</si>
  <si>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</si>
  <si>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</si>
  <si>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</si>
  <si>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</si>
  <si>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</si>
  <si>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</si>
  <si>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</si>
  <si>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</si>
  <si>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</si>
  <si>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</si>
  <si>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</si>
  <si>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</si>
  <si>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</si>
  <si>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</si>
  <si>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</si>
  <si>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</si>
  <si>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</si>
  <si>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</si>
  <si>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</si>
  <si>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</si>
  <si>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</si>
  <si>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</si>
  <si>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</si>
  <si>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</si>
  <si>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</si>
  <si>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</si>
  <si>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</si>
  <si>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</si>
  <si>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</si>
  <si>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</si>
  <si>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</si>
  <si>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</si>
  <si>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</si>
  <si>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</si>
  <si>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</si>
  <si>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</si>
  <si>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</si>
  <si>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</si>
  <si>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</si>
  <si>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</si>
  <si>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</si>
  <si>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</si>
  <si>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</si>
  <si>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</si>
  <si>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</si>
  <si>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</si>
  <si>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</si>
  <si>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</si>
  <si>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</si>
  <si>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</si>
  <si>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</si>
  <si>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</si>
  <si>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</si>
  <si>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</si>
  <si>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</si>
  <si>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</si>
  <si>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</si>
  <si>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</si>
  <si>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</si>
  <si>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</si>
  <si>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</si>
  <si>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</si>
  <si>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</si>
  <si>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</si>
  <si>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</si>
  <si>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</si>
  <si>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</si>
  <si>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</si>
  <si>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</si>
  <si>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</si>
  <si>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</si>
  <si>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</si>
  <si>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</si>
  <si>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</si>
  <si>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</si>
  <si>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</si>
  <si>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</si>
  <si>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</si>
  <si>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</si>
  <si>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</si>
  <si>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</si>
  <si>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</si>
  <si>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</si>
  <si>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</si>
  <si>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</si>
  <si>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</si>
  <si>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</si>
  <si>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</si>
  <si>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</si>
  <si>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</si>
  <si>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</si>
  <si>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</si>
  <si>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</si>
  <si>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</si>
  <si>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</si>
  <si>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</si>
  <si>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</si>
  <si>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</si>
  <si>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</si>
  <si>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</si>
  <si>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</si>
  <si>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</si>
  <si>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</si>
  <si>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</si>
  <si>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</si>
  <si>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</si>
  <si>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</si>
  <si>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</si>
  <si>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</si>
  <si>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</si>
  <si>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</si>
  <si>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</si>
  <si>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</si>
  <si>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</si>
  <si>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</si>
  <si>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</si>
  <si>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</si>
  <si>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</si>
  <si>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</si>
  <si>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</si>
  <si>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</si>
  <si>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</si>
  <si>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</si>
  <si>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</si>
  <si>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</si>
  <si>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</si>
  <si>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</si>
  <si>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</si>
  <si>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</si>
  <si>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</si>
  <si>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</si>
  <si>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</si>
  <si>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</si>
  <si>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</si>
  <si>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</si>
  <si>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</si>
  <si>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</si>
  <si>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</si>
  <si>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</si>
  <si>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</si>
  <si>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</si>
  <si>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</si>
  <si>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</si>
  <si>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</si>
  <si>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</si>
  <si>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</si>
  <si>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</si>
  <si>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</si>
  <si>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</si>
  <si>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</si>
  <si>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</si>
  <si>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</si>
  <si>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</si>
  <si>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</si>
  <si>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</si>
  <si>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</si>
  <si>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</si>
  <si>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</si>
  <si>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</si>
  <si>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</si>
  <si>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</si>
  <si>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</si>
  <si>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</si>
  <si>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</si>
  <si>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</si>
  <si>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</si>
  <si>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</si>
  <si>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</si>
  <si>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</si>
  <si>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</si>
  <si>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</si>
  <si>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</si>
  <si>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</si>
  <si>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</si>
  <si>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</si>
  <si>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</si>
  <si>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</si>
  <si>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</si>
  <si>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</si>
  <si>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</si>
  <si>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</si>
  <si>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</si>
  <si>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</si>
  <si>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</si>
  <si>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</si>
  <si>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</si>
  <si>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</si>
  <si>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</si>
  <si>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</si>
  <si>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</si>
  <si>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</si>
  <si>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</si>
  <si>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</si>
  <si>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</si>
  <si>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</si>
  <si>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</si>
  <si>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</si>
  <si>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</si>
  <si>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</si>
  <si>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</si>
  <si>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</si>
  <si>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</si>
  <si>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</si>
  <si>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</si>
  <si>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</si>
  <si>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</si>
  <si>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</si>
  <si>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</si>
  <si>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</si>
  <si>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</si>
  <si>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</si>
  <si>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</si>
  <si>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</si>
  <si>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</si>
  <si>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</si>
  <si>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</si>
  <si>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</si>
  <si>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</si>
  <si>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</si>
  <si>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</si>
  <si>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</si>
  <si>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</si>
  <si>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</si>
  <si>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</si>
  <si>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</si>
  <si>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</si>
  <si>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</si>
  <si>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</si>
  <si>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</si>
  <si>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</si>
  <si>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</si>
  <si>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</si>
  <si>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</si>
  <si>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</si>
  <si>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</si>
  <si>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</si>
  <si>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</si>
  <si>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</si>
  <si>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</si>
  <si>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</si>
  <si>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</si>
  <si>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</si>
  <si>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</si>
  <si>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</si>
  <si>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</si>
  <si>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</si>
  <si>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</si>
  <si>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</si>
  <si>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</si>
  <si>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</si>
  <si>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</si>
  <si>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</si>
  <si>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</si>
  <si>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</si>
  <si>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</si>
  <si>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</si>
  <si>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</si>
  <si>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</si>
  <si>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</si>
  <si>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</si>
  <si>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</si>
  <si>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</si>
  <si>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</si>
  <si>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</si>
  <si>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</si>
  <si>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</si>
  <si>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</si>
  <si>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</si>
  <si>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</si>
  <si>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</si>
  <si>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</si>
  <si>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</si>
  <si>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</si>
  <si>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</si>
  <si>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</si>
  <si>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</si>
  <si>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</si>
  <si>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</si>
  <si>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</si>
  <si>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</si>
  <si>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</si>
  <si>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</si>
  <si>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</si>
  <si>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</si>
  <si>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</si>
  <si>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</si>
  <si>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</si>
  <si>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</si>
  <si>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</si>
  <si>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</si>
  <si>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</si>
  <si>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</si>
  <si>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</si>
  <si>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</si>
  <si>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</si>
  <si>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</si>
  <si>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</si>
  <si>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</si>
  <si>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</si>
  <si>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</si>
  <si>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</si>
  <si>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</si>
  <si>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</si>
  <si>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</si>
  <si>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</si>
  <si>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</si>
  <si>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</si>
  <si>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</si>
  <si>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</si>
  <si>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</si>
  <si>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</si>
  <si>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</si>
  <si>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</si>
  <si>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</si>
  <si>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</si>
  <si>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</si>
  <si>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</si>
  <si>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</si>
  <si>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</si>
  <si>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</si>
  <si>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</si>
  <si>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</si>
  <si>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</si>
  <si>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</si>
  <si>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</si>
  <si>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</si>
  <si>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</si>
  <si>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</si>
  <si>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</si>
  <si>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</si>
  <si>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</si>
  <si>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</si>
  <si>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</si>
  <si>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</si>
  <si>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</si>
  <si>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</si>
  <si>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</si>
  <si>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</si>
  <si>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</si>
  <si>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</si>
  <si>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</si>
  <si>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</si>
  <si>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</si>
  <si>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</si>
  <si>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</si>
  <si>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</si>
  <si>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</si>
  <si>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</si>
  <si>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</si>
  <si>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</si>
  <si>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</si>
  <si>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</si>
  <si>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</si>
  <si>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</si>
  <si>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</si>
  <si>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</si>
  <si>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</si>
  <si>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</si>
  <si>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</si>
  <si>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</si>
  <si>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</si>
  <si>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</si>
  <si>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</si>
  <si>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</si>
  <si>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</si>
  <si>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</si>
  <si>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</si>
  <si>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</si>
  <si>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</si>
  <si>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</si>
  <si>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</si>
  <si>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</si>
  <si>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</si>
  <si>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</si>
  <si>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</si>
  <si>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</si>
  <si>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</si>
  <si>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</si>
  <si>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</si>
  <si>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</si>
  <si>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</si>
  <si>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</si>
  <si>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</si>
  <si>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</si>
  <si>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</si>
  <si>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</si>
  <si>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</si>
  <si>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</si>
  <si>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</si>
  <si>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</si>
  <si>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</si>
  <si>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</si>
  <si>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</si>
  <si>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</si>
  <si>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</si>
  <si>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</si>
  <si>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</si>
  <si>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</si>
  <si>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</si>
  <si>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</si>
  <si>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</si>
  <si>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</si>
  <si>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</si>
  <si>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</si>
  <si>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</si>
  <si>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</si>
  <si>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</si>
  <si>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</si>
  <si>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</si>
  <si>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</si>
  <si>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</si>
  <si>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</si>
  <si>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</si>
  <si>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</si>
  <si>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</si>
  <si>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</si>
  <si>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</si>
  <si>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</si>
  <si>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</si>
  <si>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</si>
  <si>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</si>
  <si>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</si>
  <si>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</si>
  <si>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</si>
  <si>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</si>
  <si>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</si>
  <si>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</si>
  <si>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</si>
  <si>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</si>
  <si>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</si>
  <si>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</si>
  <si>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</si>
  <si>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</si>
  <si>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</si>
  <si>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</si>
  <si>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</si>
  <si>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</si>
  <si>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</si>
  <si>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</si>
  <si>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</si>
  <si>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</si>
  <si>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</si>
  <si>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</si>
  <si>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</si>
  <si>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</si>
  <si>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</si>
  <si>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</si>
  <si>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</si>
  <si>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</si>
  <si>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</si>
  <si>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</si>
  <si>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</si>
  <si>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</si>
  <si>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</si>
  <si>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</si>
  <si>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</si>
  <si>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</si>
  <si>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</si>
  <si>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</si>
  <si>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</si>
  <si>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</si>
  <si>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</si>
  <si>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</si>
  <si>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</si>
  <si>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</si>
  <si>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</si>
  <si>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</si>
  <si>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</si>
  <si>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</si>
  <si>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</si>
  <si>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</si>
  <si>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</si>
  <si>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</si>
  <si>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</si>
  <si>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</si>
  <si>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</si>
  <si>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</si>
  <si>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</si>
  <si>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</si>
  <si>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</si>
  <si>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</si>
  <si>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</si>
  <si>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</si>
  <si>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</si>
  <si>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</si>
  <si>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</si>
  <si>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</si>
  <si>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</si>
  <si>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</si>
  <si>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</si>
  <si>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</si>
  <si>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</si>
  <si>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</si>
  <si>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</si>
  <si>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</si>
  <si>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</si>
  <si>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</si>
  <si>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</si>
  <si>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</si>
  <si>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</si>
  <si>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</si>
  <si>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</si>
  <si>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</si>
  <si>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</si>
  <si>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</si>
  <si>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</si>
  <si>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</si>
  <si>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</si>
  <si>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</si>
  <si>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</si>
  <si>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</si>
  <si>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</si>
  <si>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</si>
  <si>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</si>
  <si>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</si>
  <si>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</si>
  <si>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</si>
  <si>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</si>
  <si>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</si>
  <si>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</si>
  <si>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</si>
  <si>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</si>
  <si>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</si>
  <si>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</si>
  <si>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</si>
  <si>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</si>
  <si>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</si>
  <si>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</si>
  <si>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</si>
  <si>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</si>
  <si>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</si>
  <si>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</si>
  <si>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</si>
  <si>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</si>
  <si>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</si>
  <si>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</si>
  <si>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</si>
  <si>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</si>
  <si>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</si>
  <si>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</si>
  <si>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</si>
  <si>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</si>
  <si>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</si>
  <si>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</si>
  <si>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</si>
  <si>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</si>
  <si>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</si>
  <si>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</si>
  <si>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</si>
  <si>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</si>
  <si>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</si>
  <si>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</si>
  <si>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</si>
  <si>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</si>
  <si>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</si>
  <si>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</si>
  <si>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</si>
  <si>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</si>
  <si>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</si>
  <si>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</si>
  <si>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</si>
  <si>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</si>
  <si>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</si>
  <si>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</si>
  <si>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</si>
  <si>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</si>
  <si>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</si>
  <si>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</si>
  <si>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</si>
  <si>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</si>
  <si>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</si>
  <si>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</si>
  <si>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</si>
  <si>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</si>
  <si>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</si>
  <si>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</si>
  <si>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</si>
  <si>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</si>
  <si>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</si>
  <si>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</si>
  <si>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</si>
  <si>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</si>
  <si>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</si>
  <si>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</si>
  <si>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</si>
  <si>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</si>
  <si>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</si>
  <si>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</si>
  <si>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</si>
  <si>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</si>
  <si>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</si>
  <si>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</si>
  <si>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</si>
  <si>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</si>
  <si>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</si>
  <si>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</si>
  <si>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</si>
  <si>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</si>
  <si>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</si>
  <si>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</si>
  <si>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</si>
  <si>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</si>
  <si>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</si>
  <si>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</si>
  <si>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</si>
  <si>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</si>
  <si>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</si>
  <si>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</si>
  <si>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</si>
  <si>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</si>
  <si>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</si>
  <si>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</si>
  <si>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</si>
  <si>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</si>
  <si>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</si>
  <si>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</si>
  <si>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</si>
  <si>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</si>
  <si>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</si>
  <si>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</si>
  <si>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</si>
  <si>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</si>
  <si>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</si>
  <si>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</si>
  <si>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</si>
  <si>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</si>
  <si>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</si>
  <si>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</si>
  <si>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</si>
  <si>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</si>
  <si>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</si>
  <si>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</si>
  <si>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</si>
  <si>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</si>
  <si>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</si>
  <si>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</si>
  <si>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</si>
  <si>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</si>
  <si>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</si>
  <si>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</si>
  <si>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</si>
  <si>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</si>
  <si>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</si>
  <si>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</si>
  <si>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</si>
  <si>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</si>
  <si>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</si>
  <si>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</si>
  <si>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</si>
  <si>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</si>
  <si>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</si>
  <si>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</si>
  <si>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</si>
  <si>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</si>
  <si>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</si>
  <si>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</si>
  <si>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</si>
  <si>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</si>
  <si>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</si>
  <si>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</si>
  <si>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</si>
  <si>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</si>
  <si>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</si>
  <si>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</si>
  <si>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</si>
  <si>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</si>
  <si>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</si>
  <si>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</si>
  <si>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</si>
  <si>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</si>
  <si>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</si>
  <si>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</si>
  <si>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</si>
  <si>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</si>
  <si>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</si>
  <si>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</si>
  <si>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</si>
  <si>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</si>
  <si>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</si>
  <si>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</si>
  <si>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</si>
  <si>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</si>
  <si>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</si>
  <si>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</si>
  <si>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</si>
  <si>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</si>
  <si>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</si>
  <si>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</si>
  <si>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</si>
  <si>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</si>
  <si>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</si>
  <si>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</si>
  <si>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</si>
  <si>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</si>
  <si>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</si>
  <si>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</si>
  <si>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</si>
  <si>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</si>
  <si>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</si>
  <si>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</si>
  <si>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</si>
  <si>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</si>
  <si>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</si>
  <si>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</si>
  <si>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</si>
  <si>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</si>
  <si>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</si>
  <si>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</si>
  <si>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</si>
  <si>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</si>
  <si>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</si>
  <si>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</si>
  <si>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</si>
  <si>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</si>
  <si>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</si>
  <si>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</si>
  <si>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</si>
  <si>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</si>
  <si>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</si>
  <si>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</si>
  <si>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</si>
  <si>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</si>
  <si>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</si>
  <si>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</si>
  <si>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</si>
  <si>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</si>
  <si>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</si>
  <si>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</si>
  <si>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</si>
  <si>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</si>
  <si>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</si>
  <si>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</si>
  <si>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</si>
  <si>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</si>
  <si>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</si>
  <si>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</si>
  <si>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</si>
  <si>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</si>
  <si>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</si>
  <si>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</si>
  <si>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</si>
  <si>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</si>
  <si>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</si>
  <si>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</si>
  <si>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</si>
  <si>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</si>
  <si>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</si>
  <si>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</si>
  <si>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</si>
  <si>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</si>
  <si>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</si>
  <si>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</si>
  <si>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</si>
  <si>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</si>
  <si>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</si>
  <si>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</si>
  <si>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</si>
  <si>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</si>
  <si>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</si>
  <si>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</si>
  <si>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</si>
  <si>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</si>
  <si>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</si>
  <si>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</si>
  <si>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</si>
  <si>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</si>
  <si>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</si>
  <si>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</si>
  <si>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</si>
  <si>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</si>
  <si>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</si>
  <si>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</si>
  <si>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</si>
  <si>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</si>
  <si>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</si>
  <si>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</si>
  <si>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</si>
  <si>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</si>
  <si>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</si>
  <si>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</si>
  <si>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</si>
  <si>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</si>
  <si>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</si>
  <si>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</si>
  <si>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</si>
  <si>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</si>
  <si>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</si>
  <si>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</si>
  <si>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</si>
  <si>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</si>
  <si>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</si>
  <si>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</si>
  <si>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</si>
  <si>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</si>
  <si>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</si>
  <si>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</si>
  <si>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</si>
  <si>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医療法人社団慈豊会　久藤総合病院</t>
    <phoneticPr fontId="3"/>
  </si>
  <si>
    <t>〒922-0024 加賀市大聖寺永町イ１７番地</t>
    <phoneticPr fontId="3"/>
  </si>
  <si>
    <t>〇</t>
  </si>
  <si>
    <t>医療法人</t>
  </si>
  <si>
    <t>複数の診療科で活用</t>
  </si>
  <si>
    <t>整形外科</t>
  </si>
  <si>
    <t>外科</t>
  </si>
  <si>
    <t>内科</t>
  </si>
  <si>
    <t>ＤＰＣ病院ではない</t>
  </si>
  <si>
    <t>有</t>
  </si>
  <si>
    <t>看護必要度Ⅰ</t>
    <phoneticPr fontId="3"/>
  </si>
  <si>
    <t>２階一般病棟</t>
  </si>
  <si>
    <t>急性期機能</t>
  </si>
  <si>
    <t>療養病棟入院料１</t>
  </si>
  <si>
    <t>-</t>
    <phoneticPr fontId="3"/>
  </si>
  <si>
    <t>３階東療養病棟</t>
  </si>
  <si>
    <t>慢性期機能</t>
  </si>
  <si>
    <t>３階西療養病棟</t>
  </si>
  <si>
    <t>４階療養病棟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</si>
</sst>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c r="C4" s="424"/>
      <c r="D4" s="424"/>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5" t="s">
        <v>1011</v>
      </c>
      <c r="J9" s="425"/>
      <c r="K9" s="425"/>
      <c r="L9" s="276" t="s">
        <v>1048</v>
      </c>
      <c r="M9" s="282" t="s">
        <v>1052</v>
      </c>
      <c r="N9" s="282" t="s">
        <v>1054</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2" t="s">
        <v>544</v>
      </c>
      <c r="E60" s="432"/>
      <c r="F60" s="432"/>
      <c r="G60" s="432"/>
      <c r="H60" s="432"/>
      <c r="I60" s="432"/>
      <c r="J60" s="432"/>
      <c r="K60" s="432"/>
      <c r="L60" s="432"/>
      <c r="M60" s="39"/>
      <c r="N60" s="39"/>
      <c r="O60" s="39"/>
    </row>
    <row r="61" spans="1:15" s="21" customFormat="1" ht="34.5" customHeight="1">
      <c r="A61" s="243"/>
      <c r="B61" s="1"/>
      <c r="C61" s="41"/>
      <c r="D61" s="431" t="s">
        <v>16</v>
      </c>
      <c r="E61" s="431"/>
      <c r="F61" s="431"/>
      <c r="G61" s="431"/>
      <c r="H61" s="431"/>
      <c r="I61" s="431"/>
      <c r="J61" s="431"/>
      <c r="K61" s="431"/>
      <c r="L61" s="431"/>
      <c r="M61" s="39"/>
      <c r="N61" s="39"/>
      <c r="O61" s="39"/>
    </row>
    <row r="62" spans="1:15" s="21" customFormat="1" ht="34.5" customHeight="1">
      <c r="A62" s="243"/>
      <c r="B62" s="1"/>
      <c r="C62" s="41"/>
      <c r="D62" s="431" t="s">
        <v>17</v>
      </c>
      <c r="E62" s="431"/>
      <c r="F62" s="431"/>
      <c r="G62" s="431"/>
      <c r="H62" s="431"/>
      <c r="I62" s="431"/>
      <c r="J62" s="431"/>
      <c r="K62" s="431"/>
      <c r="L62" s="431"/>
      <c r="M62" s="39"/>
      <c r="N62" s="39"/>
      <c r="O62" s="39"/>
    </row>
    <row r="63" spans="1:15" s="21" customFormat="1" ht="34.5" customHeight="1">
      <c r="A63" s="243"/>
      <c r="B63" s="1"/>
      <c r="C63" s="41"/>
      <c r="D63" s="431" t="s">
        <v>18</v>
      </c>
      <c r="E63" s="431"/>
      <c r="F63" s="431"/>
      <c r="G63" s="431"/>
      <c r="H63" s="431"/>
      <c r="I63" s="431"/>
      <c r="J63" s="431"/>
      <c r="K63" s="431"/>
      <c r="L63" s="431"/>
      <c r="M63" s="39"/>
      <c r="N63" s="39"/>
      <c r="O63" s="39"/>
    </row>
    <row r="64" spans="1:15" s="21" customFormat="1" ht="34.5" customHeight="1">
      <c r="A64" s="243"/>
      <c r="B64" s="1"/>
      <c r="C64" s="41"/>
      <c r="D64" s="431" t="s">
        <v>19</v>
      </c>
      <c r="E64" s="431"/>
      <c r="F64" s="431"/>
      <c r="G64" s="431"/>
      <c r="H64" s="431"/>
      <c r="I64" s="431"/>
      <c r="J64" s="431"/>
      <c r="K64" s="431"/>
      <c r="L64" s="431"/>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1048</v>
      </c>
      <c r="M89" s="262" t="s">
        <v>1052</v>
      </c>
      <c r="N89" s="262" t="s">
        <v>1054</v>
      </c>
      <c r="O89" s="262" t="s">
        <v>1055</v>
      </c>
    </row>
    <row r="90" spans="1:22" s="21" customFormat="1">
      <c r="A90" s="243"/>
      <c r="B90" s="1"/>
      <c r="C90" s="3"/>
      <c r="D90" s="3"/>
      <c r="E90" s="3"/>
      <c r="F90" s="3"/>
      <c r="G90" s="3"/>
      <c r="H90" s="287"/>
      <c r="I90" s="67" t="s">
        <v>36</v>
      </c>
      <c r="J90" s="68"/>
      <c r="K90" s="69"/>
      <c r="L90" s="262" t="s">
        <v>1049</v>
      </c>
      <c r="M90" s="262" t="s">
        <v>1053</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70" t="s">
        <v>1053</v>
      </c>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IF(SUM(L99:O99)=0,IF(COUNTIF(L99:O99,"未確認")&gt;0,"未確認",IF(COUNTIF(L99:O99,"~*")&gt;0,"*",SUM(L99:O99))),SUM(L99:O99))</f>
        <v>55</v>
      </c>
      <c r="K99" s="237" t="str">
        <f>IF(OR(COUNTIF(L99:O99,"未確認")&gt;0,COUNTIF(L99:O99,"~*")&gt;0),"※","")</f>
        <v/>
      </c>
      <c r="L99" s="258">
        <v>55</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IF(OR(COUNTIF(L101:O101,"未確認")&gt;0,COUNTIF(L101:O101,"~*")&gt;0),"※","")</f>
        <v/>
      </c>
      <c r="L101" s="258">
        <v>55</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IF(OR(COUNTIF(L101:O101,"未確認")&gt;0,COUNTIF(L101:O101,"~*")&gt;0),"※","")</f>
        <v/>
      </c>
      <c r="L102" s="258">
        <v>55</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144</v>
      </c>
      <c r="K103" s="237" t="str">
        <f t="shared" si="1"/>
        <v/>
      </c>
      <c r="L103" s="258">
        <v>0</v>
      </c>
      <c r="M103" s="258">
        <v>52</v>
      </c>
      <c r="N103" s="258">
        <v>41</v>
      </c>
      <c r="O103" s="258">
        <v>51</v>
      </c>
    </row>
    <row r="104" spans="1:22" s="83" customFormat="1" ht="34.5" customHeight="1">
      <c r="A104" s="244" t="s">
        <v>614</v>
      </c>
      <c r="B104" s="84"/>
      <c r="C104" s="396"/>
      <c r="D104" s="397"/>
      <c r="E104" s="429"/>
      <c r="F104" s="430"/>
      <c r="G104" s="320" t="s">
        <v>47</v>
      </c>
      <c r="H104" s="322"/>
      <c r="I104" s="420"/>
      <c r="J104" s="256">
        <f t="shared" si="0"/>
        <v>144</v>
      </c>
      <c r="K104" s="237" t="str">
        <f t="shared" si="1"/>
        <v/>
      </c>
      <c r="L104" s="258">
        <v>0</v>
      </c>
      <c r="M104" s="258">
        <v>52</v>
      </c>
      <c r="N104" s="258">
        <v>41</v>
      </c>
      <c r="O104" s="258">
        <v>51</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144</v>
      </c>
      <c r="K106" s="237" t="str">
        <f t="shared" si="1"/>
        <v/>
      </c>
      <c r="L106" s="258">
        <v>0</v>
      </c>
      <c r="M106" s="258">
        <v>52</v>
      </c>
      <c r="N106" s="258">
        <v>41</v>
      </c>
      <c r="O106" s="258">
        <v>51</v>
      </c>
    </row>
    <row r="107" spans="1:22" s="83" customFormat="1" ht="34.5" customHeight="1">
      <c r="A107" s="244" t="s">
        <v>614</v>
      </c>
      <c r="B107" s="84"/>
      <c r="C107" s="396"/>
      <c r="D107" s="397"/>
      <c r="E107" s="429"/>
      <c r="F107" s="430"/>
      <c r="G107" s="320" t="s">
        <v>47</v>
      </c>
      <c r="H107" s="322"/>
      <c r="I107" s="420"/>
      <c r="J107" s="256">
        <f t="shared" si="0"/>
        <v>144</v>
      </c>
      <c r="K107" s="237" t="str">
        <f t="shared" si="1"/>
        <v/>
      </c>
      <c r="L107" s="258">
        <v>0</v>
      </c>
      <c r="M107" s="258">
        <v>52</v>
      </c>
      <c r="N107" s="258">
        <v>41</v>
      </c>
      <c r="O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144</v>
      </c>
      <c r="K109" s="237" t="str">
        <f t="shared" si="1"/>
        <v/>
      </c>
      <c r="L109" s="258">
        <v>0</v>
      </c>
      <c r="M109" s="258">
        <v>52</v>
      </c>
      <c r="N109" s="258">
        <v>41</v>
      </c>
      <c r="O109" s="258">
        <v>51</v>
      </c>
    </row>
    <row r="110" spans="1:22" s="83" customFormat="1" ht="34.5" customHeight="1">
      <c r="A110" s="244" t="s">
        <v>614</v>
      </c>
      <c r="B110" s="84"/>
      <c r="C110" s="396"/>
      <c r="D110" s="397"/>
      <c r="E110" s="433"/>
      <c r="F110" s="434"/>
      <c r="G110" s="317" t="s">
        <v>47</v>
      </c>
      <c r="H110" s="319"/>
      <c r="I110" s="420"/>
      <c r="J110" s="256">
        <f t="shared" si="0"/>
        <v>144</v>
      </c>
      <c r="K110" s="237" t="str">
        <f t="shared" si="1"/>
        <v/>
      </c>
      <c r="L110" s="258">
        <v>0</v>
      </c>
      <c r="M110" s="258">
        <v>52</v>
      </c>
      <c r="N110" s="258">
        <v>41</v>
      </c>
      <c r="O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1044</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1050</v>
      </c>
      <c r="N131" s="98" t="s">
        <v>1050</v>
      </c>
      <c r="O131" s="98" t="s">
        <v>1050</v>
      </c>
    </row>
    <row r="132" spans="1:22" s="83" customFormat="1" ht="34.5" customHeight="1">
      <c r="A132" s="244" t="s">
        <v>621</v>
      </c>
      <c r="B132" s="84"/>
      <c r="C132" s="295"/>
      <c r="D132" s="297"/>
      <c r="E132" s="320" t="s">
        <v>58</v>
      </c>
      <c r="F132" s="321"/>
      <c r="G132" s="321"/>
      <c r="H132" s="322"/>
      <c r="I132" s="389"/>
      <c r="J132" s="101"/>
      <c r="K132" s="102"/>
      <c r="L132" s="82">
        <v>55</v>
      </c>
      <c r="M132" s="82">
        <v>52</v>
      </c>
      <c r="N132" s="82">
        <v>41</v>
      </c>
      <c r="O132" s="82">
        <v>51</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40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56</v>
      </c>
      <c r="K153" s="264" t="str">
        <f t="shared" si="3"/>
        <v/>
      </c>
      <c r="L153" s="117">
        <v>56</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131</v>
      </c>
      <c r="K157" s="264" t="str">
        <f t="shared" si="3"/>
        <v/>
      </c>
      <c r="L157" s="117">
        <v>0</v>
      </c>
      <c r="M157" s="117">
        <v>48</v>
      </c>
      <c r="N157" s="117">
        <v>39</v>
      </c>
      <c r="O157" s="117">
        <v>44</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66</v>
      </c>
      <c r="K205" s="264" t="str">
        <f t="shared" si="5"/>
        <v/>
      </c>
      <c r="L205" s="117">
        <v>66</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1053</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137" t="s">
        <v>1053</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36</v>
      </c>
      <c r="K269" s="81" t="str">
        <f t="shared" si="8"/>
        <v/>
      </c>
      <c r="L269" s="147">
        <v>15</v>
      </c>
      <c r="M269" s="147">
        <v>8</v>
      </c>
      <c r="N269" s="147">
        <v>6</v>
      </c>
      <c r="O269" s="147">
        <v>7</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0.8</v>
      </c>
      <c r="M270" s="148">
        <v>0</v>
      </c>
      <c r="N270" s="148">
        <v>0</v>
      </c>
      <c r="O270" s="148">
        <v>0.6</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3</v>
      </c>
      <c r="M271" s="147">
        <v>4</v>
      </c>
      <c r="N271" s="147">
        <v>4</v>
      </c>
      <c r="O271" s="147">
        <v>3</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0.8</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46</v>
      </c>
      <c r="K273" s="81" t="str">
        <f t="shared" si="8"/>
        <v/>
      </c>
      <c r="L273" s="147">
        <v>12</v>
      </c>
      <c r="M273" s="147">
        <v>12</v>
      </c>
      <c r="N273" s="147">
        <v>10</v>
      </c>
      <c r="O273" s="147">
        <v>12</v>
      </c>
    </row>
    <row r="274" spans="1:15"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0.6</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1270</v>
      </c>
      <c r="K392" s="81" t="str">
        <f t="shared" ref="K392:K397" si="12">IF(OR(COUNTIF(L392:O392,"未確認")&gt;0,COUNTIF(L392:O392,"~*")&gt;0),"※","")</f>
        <v/>
      </c>
      <c r="L392" s="147">
        <v>919</v>
      </c>
      <c r="M392" s="147">
        <v>155</v>
      </c>
      <c r="N392" s="147">
        <v>101</v>
      </c>
      <c r="O392" s="147">
        <v>95</v>
      </c>
    </row>
    <row r="393" spans="1:22" s="83" customFormat="1" ht="34.5" customHeight="1">
      <c r="A393" s="249" t="s">
        <v>773</v>
      </c>
      <c r="B393" s="84"/>
      <c r="C393" s="370"/>
      <c r="D393" s="380"/>
      <c r="E393" s="320" t="s">
        <v>224</v>
      </c>
      <c r="F393" s="321"/>
      <c r="G393" s="321"/>
      <c r="H393" s="322"/>
      <c r="I393" s="343"/>
      <c r="J393" s="140">
        <f t="shared" si="11"/>
        <v>634</v>
      </c>
      <c r="K393" s="81" t="str">
        <f t="shared" si="12"/>
        <v/>
      </c>
      <c r="L393" s="147">
        <v>288</v>
      </c>
      <c r="M393" s="147">
        <v>154</v>
      </c>
      <c r="N393" s="147">
        <v>99</v>
      </c>
      <c r="O393" s="147">
        <v>93</v>
      </c>
    </row>
    <row r="394" spans="1:22" s="83" customFormat="1" ht="34.5" customHeight="1">
      <c r="A394" s="250" t="s">
        <v>774</v>
      </c>
      <c r="B394" s="84"/>
      <c r="C394" s="370"/>
      <c r="D394" s="381"/>
      <c r="E394" s="320" t="s">
        <v>225</v>
      </c>
      <c r="F394" s="321"/>
      <c r="G394" s="321"/>
      <c r="H394" s="322"/>
      <c r="I394" s="343"/>
      <c r="J394" s="140">
        <f t="shared" si="11"/>
        <v>234</v>
      </c>
      <c r="K394" s="81" t="str">
        <f t="shared" si="12"/>
        <v/>
      </c>
      <c r="L394" s="147">
        <v>234</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402</v>
      </c>
      <c r="K395" s="81" t="str">
        <f t="shared" si="12"/>
        <v/>
      </c>
      <c r="L395" s="147">
        <v>397</v>
      </c>
      <c r="M395" s="147">
        <v>1</v>
      </c>
      <c r="N395" s="147">
        <v>2</v>
      </c>
      <c r="O395" s="147">
        <v>2</v>
      </c>
    </row>
    <row r="396" spans="1:22" s="83" customFormat="1" ht="34.5" customHeight="1">
      <c r="A396" s="250" t="s">
        <v>776</v>
      </c>
      <c r="B396" s="1"/>
      <c r="C396" s="370"/>
      <c r="D396" s="320" t="s">
        <v>227</v>
      </c>
      <c r="E396" s="321"/>
      <c r="F396" s="321"/>
      <c r="G396" s="321"/>
      <c r="H396" s="322"/>
      <c r="I396" s="343"/>
      <c r="J396" s="140">
        <f t="shared" si="11"/>
        <v>64384</v>
      </c>
      <c r="K396" s="81" t="str">
        <f t="shared" si="12"/>
        <v/>
      </c>
      <c r="L396" s="147">
        <v>17248</v>
      </c>
      <c r="M396" s="147">
        <v>17002</v>
      </c>
      <c r="N396" s="147">
        <v>13485</v>
      </c>
      <c r="O396" s="147">
        <v>16649</v>
      </c>
    </row>
    <row r="397" spans="1:22" s="83" customFormat="1" ht="34.5" customHeight="1">
      <c r="A397" s="250" t="s">
        <v>777</v>
      </c>
      <c r="B397" s="119"/>
      <c r="C397" s="370"/>
      <c r="D397" s="320" t="s">
        <v>228</v>
      </c>
      <c r="E397" s="321"/>
      <c r="F397" s="321"/>
      <c r="G397" s="321"/>
      <c r="H397" s="322"/>
      <c r="I397" s="344"/>
      <c r="J397" s="140">
        <f t="shared" si="11"/>
        <v>1275</v>
      </c>
      <c r="K397" s="81" t="str">
        <f t="shared" si="12"/>
        <v/>
      </c>
      <c r="L397" s="147">
        <v>916</v>
      </c>
      <c r="M397" s="147">
        <v>155</v>
      </c>
      <c r="N397" s="147">
        <v>101</v>
      </c>
      <c r="O397" s="147">
        <v>103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1270</v>
      </c>
      <c r="K405" s="81" t="str">
        <f t="shared" ref="K405:K422" si="14">IF(OR(COUNTIF(L405:O405,"未確認")&gt;0,COUNTIF(L405:O405,"~*")&gt;0),"※","")</f>
        <v/>
      </c>
      <c r="L405" s="147">
        <v>919</v>
      </c>
      <c r="M405" s="147">
        <v>155</v>
      </c>
      <c r="N405" s="147">
        <v>101</v>
      </c>
      <c r="O405" s="147">
        <v>95</v>
      </c>
    </row>
    <row r="406" spans="1:22" s="83" customFormat="1" ht="34.5" customHeight="1">
      <c r="A406" s="251" t="s">
        <v>779</v>
      </c>
      <c r="B406" s="119"/>
      <c r="C406" s="369"/>
      <c r="D406" s="375" t="s">
        <v>233</v>
      </c>
      <c r="E406" s="377" t="s">
        <v>234</v>
      </c>
      <c r="F406" s="378"/>
      <c r="G406" s="378"/>
      <c r="H406" s="379"/>
      <c r="I406" s="361"/>
      <c r="J406" s="140">
        <f t="shared" si="13"/>
        <v>276</v>
      </c>
      <c r="K406" s="81" t="str">
        <f t="shared" si="14"/>
        <v/>
      </c>
      <c r="L406" s="147">
        <v>0</v>
      </c>
      <c r="M406" s="147">
        <v>129</v>
      </c>
      <c r="N406" s="147">
        <v>79</v>
      </c>
      <c r="O406" s="147">
        <v>68</v>
      </c>
    </row>
    <row r="407" spans="1:22" s="83" customFormat="1" ht="34.5" customHeight="1">
      <c r="A407" s="251" t="s">
        <v>780</v>
      </c>
      <c r="B407" s="119"/>
      <c r="C407" s="369"/>
      <c r="D407" s="369"/>
      <c r="E407" s="320" t="s">
        <v>235</v>
      </c>
      <c r="F407" s="321"/>
      <c r="G407" s="321"/>
      <c r="H407" s="322"/>
      <c r="I407" s="361"/>
      <c r="J407" s="140">
        <f t="shared" si="13"/>
        <v>476</v>
      </c>
      <c r="K407" s="81" t="str">
        <f t="shared" si="14"/>
        <v/>
      </c>
      <c r="L407" s="147">
        <v>440</v>
      </c>
      <c r="M407" s="147">
        <v>10</v>
      </c>
      <c r="N407" s="147">
        <v>10</v>
      </c>
      <c r="O407" s="147">
        <v>16</v>
      </c>
    </row>
    <row r="408" spans="1:22" s="83" customFormat="1" ht="34.5" customHeight="1">
      <c r="A408" s="251" t="s">
        <v>781</v>
      </c>
      <c r="B408" s="119"/>
      <c r="C408" s="369"/>
      <c r="D408" s="369"/>
      <c r="E408" s="320" t="s">
        <v>236</v>
      </c>
      <c r="F408" s="321"/>
      <c r="G408" s="321"/>
      <c r="H408" s="322"/>
      <c r="I408" s="361"/>
      <c r="J408" s="140">
        <f t="shared" si="13"/>
        <v>129</v>
      </c>
      <c r="K408" s="81" t="str">
        <f t="shared" si="14"/>
        <v/>
      </c>
      <c r="L408" s="147">
        <v>99</v>
      </c>
      <c r="M408" s="147">
        <v>14</v>
      </c>
      <c r="N408" s="147">
        <v>10</v>
      </c>
      <c r="O408" s="147">
        <v>6</v>
      </c>
    </row>
    <row r="409" spans="1:22" s="83" customFormat="1" ht="34.5" customHeight="1">
      <c r="A409" s="251" t="s">
        <v>782</v>
      </c>
      <c r="B409" s="119"/>
      <c r="C409" s="369"/>
      <c r="D409" s="369"/>
      <c r="E409" s="317" t="s">
        <v>989</v>
      </c>
      <c r="F409" s="318"/>
      <c r="G409" s="318"/>
      <c r="H409" s="319"/>
      <c r="I409" s="361"/>
      <c r="J409" s="140">
        <f t="shared" si="13"/>
        <v>336</v>
      </c>
      <c r="K409" s="81" t="str">
        <f t="shared" si="14"/>
        <v/>
      </c>
      <c r="L409" s="147">
        <v>328</v>
      </c>
      <c r="M409" s="147">
        <v>2</v>
      </c>
      <c r="N409" s="147">
        <v>2</v>
      </c>
      <c r="O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53</v>
      </c>
      <c r="K412" s="81" t="str">
        <f t="shared" si="14"/>
        <v/>
      </c>
      <c r="L412" s="147">
        <v>52</v>
      </c>
      <c r="M412" s="147">
        <v>0</v>
      </c>
      <c r="N412" s="147">
        <v>0</v>
      </c>
      <c r="O412" s="147">
        <v>1</v>
      </c>
    </row>
    <row r="413" spans="1:22" s="83" customFormat="1" ht="34.5" customHeight="1">
      <c r="A413" s="251" t="s">
        <v>786</v>
      </c>
      <c r="B413" s="119"/>
      <c r="C413" s="369"/>
      <c r="D413" s="320" t="s">
        <v>251</v>
      </c>
      <c r="E413" s="321"/>
      <c r="F413" s="321"/>
      <c r="G413" s="321"/>
      <c r="H413" s="322"/>
      <c r="I413" s="361"/>
      <c r="J413" s="140">
        <f t="shared" si="13"/>
        <v>1275</v>
      </c>
      <c r="K413" s="81" t="str">
        <f t="shared" si="14"/>
        <v/>
      </c>
      <c r="L413" s="147">
        <v>916</v>
      </c>
      <c r="M413" s="147">
        <v>155</v>
      </c>
      <c r="N413" s="147">
        <v>101</v>
      </c>
      <c r="O413" s="147">
        <v>103</v>
      </c>
    </row>
    <row r="414" spans="1:22" s="83" customFormat="1" ht="34.5" customHeight="1">
      <c r="A414" s="251" t="s">
        <v>787</v>
      </c>
      <c r="B414" s="119"/>
      <c r="C414" s="369"/>
      <c r="D414" s="375" t="s">
        <v>240</v>
      </c>
      <c r="E414" s="377" t="s">
        <v>241</v>
      </c>
      <c r="F414" s="378"/>
      <c r="G414" s="378"/>
      <c r="H414" s="379"/>
      <c r="I414" s="361"/>
      <c r="J414" s="140">
        <f t="shared" si="13"/>
        <v>274</v>
      </c>
      <c r="K414" s="81" t="str">
        <f t="shared" si="14"/>
        <v/>
      </c>
      <c r="L414" s="147">
        <v>263</v>
      </c>
      <c r="M414" s="147">
        <v>7</v>
      </c>
      <c r="N414" s="147">
        <v>1</v>
      </c>
      <c r="O414" s="147">
        <v>3</v>
      </c>
    </row>
    <row r="415" spans="1:22" s="83" customFormat="1" ht="34.5" customHeight="1">
      <c r="A415" s="251" t="s">
        <v>788</v>
      </c>
      <c r="B415" s="119"/>
      <c r="C415" s="369"/>
      <c r="D415" s="369"/>
      <c r="E415" s="320" t="s">
        <v>242</v>
      </c>
      <c r="F415" s="321"/>
      <c r="G415" s="321"/>
      <c r="H415" s="322"/>
      <c r="I415" s="361"/>
      <c r="J415" s="140">
        <f t="shared" si="13"/>
        <v>428</v>
      </c>
      <c r="K415" s="81" t="str">
        <f t="shared" si="14"/>
        <v/>
      </c>
      <c r="L415" s="147">
        <v>323</v>
      </c>
      <c r="M415" s="147">
        <v>60</v>
      </c>
      <c r="N415" s="147">
        <v>28</v>
      </c>
      <c r="O415" s="147">
        <v>17</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16</v>
      </c>
      <c r="M416" s="147">
        <v>2</v>
      </c>
      <c r="N416" s="147">
        <v>5</v>
      </c>
      <c r="O416" s="147">
        <v>1</v>
      </c>
    </row>
    <row r="417" spans="1:22" s="83" customFormat="1" ht="34.5" customHeight="1">
      <c r="A417" s="251" t="s">
        <v>790</v>
      </c>
      <c r="B417" s="119"/>
      <c r="C417" s="369"/>
      <c r="D417" s="369"/>
      <c r="E417" s="320" t="s">
        <v>244</v>
      </c>
      <c r="F417" s="321"/>
      <c r="G417" s="321"/>
      <c r="H417" s="322"/>
      <c r="I417" s="361"/>
      <c r="J417" s="140">
        <f t="shared" si="13"/>
        <v>194</v>
      </c>
      <c r="K417" s="81" t="str">
        <f t="shared" si="14"/>
        <v/>
      </c>
      <c r="L417" s="147">
        <v>146</v>
      </c>
      <c r="M417" s="147">
        <v>11</v>
      </c>
      <c r="N417" s="147">
        <v>16</v>
      </c>
      <c r="O417" s="147">
        <v>21</v>
      </c>
    </row>
    <row r="418" spans="1:22" s="83" customFormat="1" ht="34.5" customHeight="1">
      <c r="A418" s="251" t="s">
        <v>791</v>
      </c>
      <c r="B418" s="119"/>
      <c r="C418" s="369"/>
      <c r="D418" s="369"/>
      <c r="E418" s="320" t="s">
        <v>245</v>
      </c>
      <c r="F418" s="321"/>
      <c r="G418" s="321"/>
      <c r="H418" s="322"/>
      <c r="I418" s="361"/>
      <c r="J418" s="140">
        <f t="shared" si="13"/>
        <v>131</v>
      </c>
      <c r="K418" s="81" t="str">
        <f t="shared" si="14"/>
        <v/>
      </c>
      <c r="L418" s="147">
        <v>86</v>
      </c>
      <c r="M418" s="147">
        <v>26</v>
      </c>
      <c r="N418" s="147">
        <v>12</v>
      </c>
      <c r="O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54</v>
      </c>
      <c r="K420" s="81" t="str">
        <f t="shared" si="14"/>
        <v/>
      </c>
      <c r="L420" s="147">
        <v>32</v>
      </c>
      <c r="M420" s="147">
        <v>14</v>
      </c>
      <c r="N420" s="147">
        <v>4</v>
      </c>
      <c r="O420" s="147">
        <v>4</v>
      </c>
    </row>
    <row r="421" spans="1:22" s="83" customFormat="1" ht="34.5" customHeight="1">
      <c r="A421" s="251" t="s">
        <v>794</v>
      </c>
      <c r="B421" s="119"/>
      <c r="C421" s="369"/>
      <c r="D421" s="369"/>
      <c r="E421" s="320" t="s">
        <v>247</v>
      </c>
      <c r="F421" s="321"/>
      <c r="G421" s="321"/>
      <c r="H421" s="322"/>
      <c r="I421" s="361"/>
      <c r="J421" s="140">
        <f t="shared" si="13"/>
        <v>170</v>
      </c>
      <c r="K421" s="81" t="str">
        <f t="shared" si="14"/>
        <v/>
      </c>
      <c r="L421" s="147">
        <v>50</v>
      </c>
      <c r="M421" s="147">
        <v>35</v>
      </c>
      <c r="N421" s="147">
        <v>35</v>
      </c>
      <c r="O421" s="147">
        <v>50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1001</v>
      </c>
      <c r="K430" s="193" t="str">
        <f>IF(OR(COUNTIF(L430:O430,"未確認")&gt;0,COUNTIF(L430:O430,"~*")&gt;0),"※","")</f>
        <v/>
      </c>
      <c r="L430" s="147">
        <v>653</v>
      </c>
      <c r="M430" s="147">
        <v>148</v>
      </c>
      <c r="N430" s="147">
        <v>100</v>
      </c>
      <c r="O430" s="147">
        <v>100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8</v>
      </c>
      <c r="K431" s="193" t="str">
        <f>IF(OR(COUNTIF(L431:O431,"未確認")&gt;0,COUNTIF(L431:O431,"~*")&gt;0),"※","")</f>
        <v/>
      </c>
      <c r="L431" s="147">
        <v>3</v>
      </c>
      <c r="M431" s="147">
        <v>4</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993</v>
      </c>
      <c r="K433" s="193" t="str">
        <f>IF(OR(COUNTIF(L433:O433,"未確認")&gt;0,COUNTIF(L433:O433,"~*")&gt;0),"※","")</f>
        <v/>
      </c>
      <c r="L433" s="147">
        <v>650</v>
      </c>
      <c r="M433" s="147">
        <v>144</v>
      </c>
      <c r="N433" s="147">
        <v>99</v>
      </c>
      <c r="O433" s="147">
        <v>100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t="s">
        <v>541</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70" t="s">
        <v>1053</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70" t="s">
        <v>1053</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70" t="s">
        <v>1053</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76</v>
      </c>
      <c r="K535" s="201" t="str">
        <f t="shared" si="23"/>
        <v/>
      </c>
      <c r="L535" s="117">
        <v>28</v>
      </c>
      <c r="M535" s="117">
        <v>12</v>
      </c>
      <c r="N535" s="117">
        <v>16</v>
      </c>
      <c r="O535" s="117">
        <v>20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1055</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1053</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25</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10.5</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9.9</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3.7</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9.9</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13.5</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4.8</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0.5</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0.1</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1055</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1053</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16</v>
      </c>
      <c r="K593" s="201" t="str">
        <f>IF(OR(COUNTIF(L593:O593,"未確認")&gt;0,COUNTIF(L593:O593,"*")&gt;0),"※","")</f>
        <v/>
      </c>
      <c r="L593" s="117">
        <v>16</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173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27</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215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60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76</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58</v>
      </c>
      <c r="K617" s="201" t="str">
        <f t="shared" si="29"/>
        <v/>
      </c>
      <c r="L617" s="117">
        <v>58</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27</v>
      </c>
      <c r="K618" s="201" t="str">
        <f t="shared" si="29"/>
        <v>※</v>
      </c>
      <c r="L618" s="117">
        <v>27</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1053</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15</v>
      </c>
      <c r="K633" s="201" t="str">
        <f t="shared" si="31"/>
        <v/>
      </c>
      <c r="L633" s="117">
        <v>15</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102</v>
      </c>
      <c r="K646" s="201" t="str">
        <f t="shared" ref="K646:K660" si="33">IF(OR(COUNTIF(L646:O646,"未確認")&gt;0,COUNTIF(L646:O646,"*")&gt;0),"※","")</f>
        <v>※</v>
      </c>
      <c r="L646" s="117" t="s">
        <v>541</v>
      </c>
      <c r="M646" s="117">
        <v>40</v>
      </c>
      <c r="N646" s="117">
        <v>32</v>
      </c>
      <c r="O646" s="117">
        <v>30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59</v>
      </c>
      <c r="K648" s="201" t="str">
        <f t="shared" si="33"/>
        <v>※</v>
      </c>
      <c r="L648" s="117" t="s">
        <v>541</v>
      </c>
      <c r="M648" s="117">
        <v>22</v>
      </c>
      <c r="N648" s="117">
        <v>21</v>
      </c>
      <c r="O648" s="117">
        <v>16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t="s">
        <v>541</v>
      </c>
      <c r="M650" s="117">
        <v>16</v>
      </c>
      <c r="N650" s="117">
        <v>11</v>
      </c>
      <c r="O650" s="117">
        <v>14</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row>
    <row r="658" spans="1:22" s="118" customFormat="1" ht="56.1" customHeight="1">
      <c r="A658" s="252" t="s">
        <v>946</v>
      </c>
      <c r="B658" s="84"/>
      <c r="C658" s="320" t="s">
        <v>471</v>
      </c>
      <c r="D658" s="321"/>
      <c r="E658" s="321"/>
      <c r="F658" s="321"/>
      <c r="G658" s="321"/>
      <c r="H658" s="322"/>
      <c r="I658" s="122" t="s">
        <v>472</v>
      </c>
      <c r="J658" s="116">
        <f t="shared" si="32"/>
        <v>26</v>
      </c>
      <c r="K658" s="201" t="str">
        <f t="shared" si="33"/>
        <v>※</v>
      </c>
      <c r="L658" s="117" t="s">
        <v>541</v>
      </c>
      <c r="M658" s="117" t="s">
        <v>541</v>
      </c>
      <c r="N658" s="117">
        <v>12</v>
      </c>
      <c r="O658" s="117">
        <v>14</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1053</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1053</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58</v>
      </c>
      <c r="K683" s="201" t="str">
        <f>IF(OR(COUNTIF(L683:O683,"未確認")&gt;0,COUNTIF(L683:O683,"*")&gt;0),"※","")</f>
        <v/>
      </c>
      <c r="L683" s="117">
        <v>0</v>
      </c>
      <c r="M683" s="117">
        <v>19</v>
      </c>
      <c r="N683" s="117">
        <v>18</v>
      </c>
      <c r="O683" s="117">
        <v>21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v>0</v>
      </c>
      <c r="M685" s="117" t="s">
        <v>541</v>
      </c>
      <c r="N685" s="117" t="s">
        <v>541</v>
      </c>
      <c r="O685" s="117" t="s">
        <v>541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1053</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1053</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2019-12-23T01:01:23Z</dcterms:modified>
</cp:coreProperties>
</file>