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B5E6C1A1-BC6B-4969-B508-8EB19D197BAC}"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<sst xmlns="http://schemas.openxmlformats.org/spreadsheetml/2006/main" count="2973" uniqueCount="1047">
  <si>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</si>
  <si>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</si>
  <si>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</si>
  <si>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</si>
  <si>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</si>
  <si>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</si>
  <si>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</si>
  <si>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</si>
  <si>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</si>
  <si>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</si>
  <si>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</si>
  <si>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</si>
  <si>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</si>
  <si>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</si>
  <si>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</si>
  <si>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</si>
  <si>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</si>
  <si>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</si>
  <si>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</si>
  <si>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</si>
  <si>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</si>
  <si>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</si>
  <si>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</si>
  <si>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</si>
  <si>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</si>
  <si>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</si>
  <si>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</si>
  <si>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</si>
  <si>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</si>
  <si>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</si>
  <si>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</si>
  <si>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</si>
  <si>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</si>
  <si>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</si>
  <si>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</si>
  <si>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</si>
  <si>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</si>
  <si>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</si>
  <si>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</si>
  <si>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</si>
  <si>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</si>
  <si>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</si>
  <si>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</si>
  <si>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</si>
  <si>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</si>
  <si>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</si>
  <si>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</si>
  <si>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</si>
  <si>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</si>
  <si>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</si>
  <si>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</si>
  <si>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</si>
  <si>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</si>
  <si>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</si>
  <si>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</si>
  <si>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</si>
  <si>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</si>
  <si>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</si>
  <si>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</si>
  <si>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</si>
  <si>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</si>
  <si>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</si>
  <si>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</si>
  <si>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</si>
  <si>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</si>
  <si>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</si>
  <si>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</si>
  <si>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</si>
  <si>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</si>
  <si>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</si>
  <si>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</si>
  <si>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</si>
  <si>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</si>
  <si>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</si>
  <si>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</si>
  <si>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</si>
  <si>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</si>
  <si>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</si>
  <si>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</si>
  <si>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</si>
  <si>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</si>
  <si>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</si>
  <si>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</si>
  <si>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</si>
  <si>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</si>
  <si>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</si>
  <si>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</si>
  <si>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</si>
  <si>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</si>
  <si>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</si>
  <si>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</si>
  <si>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</si>
  <si>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</si>
  <si>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</si>
  <si>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</si>
  <si>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</si>
  <si>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</si>
  <si>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</si>
  <si>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</si>
  <si>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</si>
  <si>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</si>
  <si>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</si>
  <si>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</si>
  <si>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</si>
  <si>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</si>
  <si>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</si>
  <si>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</si>
  <si>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</si>
  <si>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</si>
  <si>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</si>
  <si>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</si>
  <si>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</si>
  <si>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</si>
  <si>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</si>
  <si>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</si>
  <si>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</si>
  <si>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</si>
  <si>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</si>
  <si>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</si>
  <si>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</si>
  <si>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</si>
  <si>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</si>
  <si>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</si>
  <si>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</si>
  <si>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</si>
  <si>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</si>
  <si>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</si>
  <si>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</si>
  <si>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</si>
  <si>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</si>
  <si>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</si>
  <si>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</si>
  <si>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</si>
  <si>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</si>
  <si>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</si>
  <si>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</si>
  <si>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</si>
  <si>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</si>
  <si>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</si>
  <si>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</si>
  <si>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</si>
  <si>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</si>
  <si>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</si>
  <si>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</si>
  <si>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</si>
  <si>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</si>
  <si>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</si>
  <si>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</si>
  <si>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</si>
  <si>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</si>
  <si>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</si>
  <si>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</si>
  <si>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</si>
  <si>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</si>
  <si>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</si>
  <si>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</si>
  <si>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</si>
  <si>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</si>
  <si>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</si>
  <si>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</si>
  <si>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</si>
  <si>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</si>
  <si>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</si>
  <si>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</si>
  <si>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</si>
  <si>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</si>
  <si>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</si>
  <si>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</si>
  <si>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</si>
  <si>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</si>
  <si>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</si>
  <si>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</si>
  <si>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</si>
  <si>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</si>
  <si>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</si>
  <si>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</si>
  <si>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</si>
  <si>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</si>
  <si>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</si>
  <si>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</si>
  <si>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</si>
  <si>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</si>
  <si>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</si>
  <si>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</si>
  <si>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</si>
  <si>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</si>
  <si>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</si>
  <si>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</si>
  <si>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</si>
  <si>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</si>
  <si>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</si>
  <si>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</si>
  <si>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</si>
  <si>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</si>
  <si>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</si>
  <si>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</si>
  <si>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</si>
  <si>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</si>
  <si>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</si>
  <si>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</si>
  <si>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</si>
  <si>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</si>
  <si>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</si>
  <si>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</si>
  <si>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</si>
  <si>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</si>
  <si>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</si>
  <si>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</si>
  <si>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</si>
  <si>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</si>
  <si>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</si>
  <si>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</si>
  <si>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</si>
  <si>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</si>
  <si>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</si>
  <si>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</si>
  <si>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</si>
  <si>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</si>
  <si>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</si>
  <si>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</si>
  <si>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</si>
  <si>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</si>
  <si>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</si>
  <si>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</si>
  <si>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</si>
  <si>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</si>
  <si>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</si>
  <si>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</si>
  <si>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</si>
  <si>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</si>
  <si>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</si>
  <si>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</si>
  <si>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</si>
  <si>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</si>
  <si>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</si>
  <si>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</si>
  <si>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</si>
  <si>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</si>
  <si>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</si>
  <si>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</si>
  <si>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</si>
  <si>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</si>
  <si>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</si>
  <si>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</si>
  <si>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</si>
  <si>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</si>
  <si>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</si>
  <si>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</si>
  <si>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</si>
  <si>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</si>
  <si>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</si>
  <si>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</si>
  <si>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</si>
  <si>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</si>
  <si>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</si>
  <si>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</si>
  <si>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</si>
  <si>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</si>
  <si>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</si>
  <si>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</si>
  <si>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</si>
  <si>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</si>
  <si>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</si>
  <si>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</si>
  <si>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</si>
  <si>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</si>
  <si>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</si>
  <si>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</si>
  <si>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</si>
  <si>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</si>
  <si>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</si>
  <si>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</si>
  <si>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</si>
  <si>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</si>
  <si>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</si>
  <si>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</si>
  <si>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</si>
  <si>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</si>
  <si>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</si>
  <si>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</si>
  <si>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</si>
  <si>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</si>
  <si>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</si>
  <si>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</si>
  <si>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</si>
  <si>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</si>
  <si>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</si>
  <si>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</si>
  <si>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</si>
  <si>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</si>
  <si>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</si>
  <si>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</si>
  <si>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</si>
  <si>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</si>
  <si>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</si>
  <si>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</si>
  <si>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</si>
  <si>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</si>
  <si>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</si>
  <si>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</si>
  <si>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</si>
  <si>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</si>
  <si>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</si>
  <si>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</si>
  <si>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</si>
  <si>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</si>
  <si>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</si>
  <si>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</si>
  <si>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</si>
  <si>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</si>
  <si>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</si>
  <si>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</si>
  <si>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</si>
  <si>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</si>
  <si>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</si>
  <si>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</si>
  <si>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</si>
  <si>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</si>
  <si>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</si>
  <si>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</si>
  <si>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</si>
  <si>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</si>
  <si>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</si>
  <si>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</si>
  <si>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</si>
  <si>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</si>
  <si>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</si>
  <si>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</si>
  <si>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</si>
  <si>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</si>
  <si>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</si>
  <si>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</si>
  <si>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</si>
  <si>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</si>
  <si>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</si>
  <si>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</si>
  <si>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</si>
  <si>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</si>
  <si>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</si>
  <si>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</si>
  <si>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</si>
  <si>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</si>
  <si>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</si>
  <si>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</si>
  <si>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</si>
  <si>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</si>
  <si>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</si>
  <si>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</si>
  <si>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</si>
  <si>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</si>
  <si>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</si>
  <si>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</si>
  <si>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</si>
  <si>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</si>
  <si>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</si>
  <si>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</si>
  <si>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</si>
  <si>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</si>
  <si>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</si>
  <si>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</si>
  <si>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</si>
  <si>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</si>
  <si>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</si>
  <si>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</si>
  <si>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</si>
  <si>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</si>
  <si>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</si>
  <si>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</si>
  <si>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</si>
  <si>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</si>
  <si>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</si>
  <si>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</si>
  <si>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</si>
  <si>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</si>
  <si>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</si>
  <si>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</si>
  <si>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</si>
  <si>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</si>
  <si>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</si>
  <si>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</si>
  <si>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</si>
  <si>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</si>
  <si>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</si>
  <si>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</si>
  <si>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</si>
  <si>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</si>
  <si>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</si>
  <si>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</si>
  <si>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</si>
  <si>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</si>
  <si>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</si>
  <si>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</si>
  <si>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</si>
  <si>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</si>
  <si>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</si>
  <si>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</si>
  <si>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</si>
  <si>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</si>
  <si>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</si>
  <si>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</si>
  <si>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</si>
  <si>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</si>
  <si>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</si>
  <si>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</si>
  <si>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</si>
  <si>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</si>
  <si>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</si>
  <si>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</si>
  <si>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</si>
  <si>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</si>
  <si>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</si>
  <si>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</si>
  <si>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</si>
  <si>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</si>
  <si>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</si>
  <si>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</si>
  <si>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</si>
  <si>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</si>
  <si>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</si>
  <si>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</si>
  <si>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</si>
  <si>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</si>
  <si>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</si>
  <si>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</si>
  <si>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</si>
  <si>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</si>
  <si>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</si>
  <si>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</si>
  <si>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</si>
  <si>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</si>
  <si>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</si>
  <si>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</si>
  <si>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</si>
  <si>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</si>
  <si>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</si>
  <si>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</si>
  <si>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</si>
  <si>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</si>
  <si>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</si>
  <si>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</si>
  <si>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</si>
  <si>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</si>
  <si>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</si>
  <si>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</si>
  <si>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</si>
  <si>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</si>
  <si>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</si>
  <si>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</si>
  <si>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</si>
  <si>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</si>
  <si>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</si>
  <si>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</si>
  <si>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</si>
  <si>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</si>
  <si>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</si>
  <si>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</si>
  <si>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</si>
  <si>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</si>
  <si>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</si>
  <si>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</si>
  <si>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</si>
  <si>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</si>
  <si>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</si>
  <si>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</si>
  <si>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</si>
  <si>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</si>
  <si>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</si>
  <si>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</si>
  <si>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</si>
  <si>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</si>
  <si>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</si>
  <si>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</si>
  <si>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</si>
  <si>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</si>
  <si>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</si>
  <si>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</si>
  <si>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</si>
  <si>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</si>
  <si>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</si>
  <si>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</si>
  <si>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</si>
  <si>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</si>
  <si>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</si>
  <si>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</si>
  <si>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</si>
  <si>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</si>
  <si>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</si>
  <si>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</si>
  <si>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</si>
  <si>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</si>
  <si>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</si>
  <si>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</si>
  <si>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</si>
  <si>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</si>
  <si>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</si>
  <si>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</si>
  <si>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</si>
  <si>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</si>
  <si>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</si>
  <si>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</si>
  <si>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</si>
  <si>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</si>
  <si>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</si>
  <si>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</si>
  <si>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</si>
  <si>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</si>
  <si>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</si>
  <si>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</si>
  <si>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</si>
  <si>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</si>
  <si>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</si>
  <si>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</si>
  <si>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</si>
  <si>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</si>
  <si>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</si>
  <si>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</si>
  <si>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</si>
  <si>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</si>
  <si>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</si>
  <si>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</si>
  <si>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</si>
  <si>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</si>
  <si>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</si>
  <si>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</si>
  <si>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</si>
  <si>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</si>
  <si>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</si>
  <si>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</si>
  <si>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</si>
  <si>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</si>
  <si>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</si>
  <si>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</si>
  <si>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</si>
  <si>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</si>
  <si>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</si>
  <si>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</si>
  <si>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</si>
  <si>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</si>
  <si>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</si>
  <si>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</si>
  <si>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</si>
  <si>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</si>
  <si>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</si>
  <si>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</si>
  <si>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</si>
  <si>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</si>
  <si>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</si>
  <si>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</si>
  <si>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</si>
  <si>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</si>
  <si>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</si>
  <si>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</si>
  <si>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</si>
  <si>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</si>
  <si>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</si>
  <si>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</si>
  <si>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</si>
  <si>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</si>
  <si>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</si>
  <si>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</si>
  <si>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</si>
  <si>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</si>
  <si>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</si>
  <si>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</si>
  <si>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</si>
  <si>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</si>
  <si>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</si>
  <si>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</si>
  <si>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</si>
  <si>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</si>
  <si>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</si>
  <si>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</si>
  <si>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</si>
  <si>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</si>
  <si>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</si>
  <si>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</si>
  <si>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</si>
  <si>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</si>
  <si>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</si>
  <si>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</si>
  <si>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</si>
  <si>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</si>
  <si>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</si>
  <si>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</si>
  <si>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</si>
  <si>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</si>
  <si>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</si>
  <si>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</si>
  <si>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</si>
  <si>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</si>
  <si>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</si>
  <si>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</si>
  <si>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</si>
  <si>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</si>
  <si>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</si>
  <si>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</si>
  <si>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</si>
  <si>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</si>
  <si>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</si>
  <si>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</si>
  <si>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</si>
  <si>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</si>
  <si>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</si>
  <si>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</si>
  <si>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</si>
  <si>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</si>
  <si>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</si>
  <si>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</si>
  <si>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</si>
  <si>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</si>
  <si>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</si>
  <si>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</si>
  <si>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</si>
  <si>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</si>
  <si>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</si>
  <si>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</si>
  <si>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</si>
  <si>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</si>
  <si>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</si>
  <si>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</si>
  <si>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</si>
  <si>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</si>
  <si>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</si>
  <si>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</si>
  <si>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</si>
  <si>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</si>
  <si>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</si>
  <si>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</si>
  <si>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</si>
  <si>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</si>
  <si>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</si>
  <si>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</si>
  <si>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</si>
  <si>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</si>
  <si>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</si>
  <si>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</si>
  <si>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</si>
  <si>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</si>
  <si>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</si>
  <si>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</si>
  <si>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</si>
  <si>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</si>
  <si>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</si>
  <si>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</si>
  <si>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</si>
  <si>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</si>
  <si>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</si>
  <si>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</si>
  <si>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</si>
  <si>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</si>
  <si>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</si>
  <si>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</si>
  <si>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</si>
  <si>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</si>
  <si>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</si>
  <si>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</si>
  <si>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</si>
  <si>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</si>
  <si>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</si>
  <si>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</si>
  <si>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</si>
  <si>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</si>
  <si>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</si>
  <si>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</si>
  <si>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</si>
  <si>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</si>
  <si>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</si>
  <si>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</si>
  <si>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</si>
  <si>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</si>
  <si>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</si>
  <si>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</si>
  <si>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</si>
  <si>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</si>
  <si>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</si>
  <si>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</si>
  <si>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</si>
  <si>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</si>
  <si>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</si>
  <si>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</si>
  <si>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</si>
  <si>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</si>
  <si>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</si>
  <si>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</si>
  <si>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</si>
  <si>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</si>
  <si>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</si>
  <si>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</si>
  <si>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</si>
  <si>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</si>
  <si>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</si>
  <si>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</si>
  <si>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</si>
  <si>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</si>
  <si>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</si>
  <si>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</si>
  <si>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</si>
  <si>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</si>
  <si>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</si>
  <si>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</si>
  <si>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</si>
  <si>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</si>
  <si>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</si>
  <si>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</si>
  <si>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</si>
  <si>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</si>
  <si>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</si>
  <si>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</si>
  <si>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</si>
  <si>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</si>
  <si>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</si>
  <si>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</si>
  <si>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</si>
  <si>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</si>
  <si>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</si>
  <si>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</si>
  <si>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</si>
  <si>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</si>
  <si>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</si>
  <si>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</si>
  <si>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</si>
  <si>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</si>
  <si>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</si>
  <si>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</si>
  <si>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</si>
  <si>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</si>
  <si>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</si>
  <si>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</si>
  <si>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</si>
  <si>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</si>
  <si>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</si>
  <si>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</si>
  <si>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</si>
  <si>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</si>
  <si>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</si>
  <si>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</si>
  <si>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</si>
  <si>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</si>
  <si>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</si>
  <si>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</si>
  <si>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</si>
  <si>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</si>
  <si>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</si>
  <si>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</si>
  <si>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</si>
  <si>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</si>
  <si>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</si>
  <si>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</si>
  <si>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</si>
  <si>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</si>
  <si>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</si>
  <si>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</si>
  <si>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</si>
  <si>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</si>
  <si>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</si>
  <si>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</si>
  <si>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</si>
  <si>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</si>
  <si>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</si>
  <si>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</si>
  <si>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</si>
  <si>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</si>
  <si>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</si>
  <si>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</si>
  <si>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</si>
  <si>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</si>
  <si>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</si>
  <si>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</si>
  <si>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</si>
  <si>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</si>
  <si>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</si>
  <si>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</si>
  <si>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</si>
  <si>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</si>
  <si>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</si>
  <si>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</si>
  <si>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</si>
  <si>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</si>
  <si>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</si>
  <si>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</si>
  <si>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</si>
  <si>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</si>
  <si>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</si>
  <si>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</si>
  <si>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</si>
  <si>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</si>
  <si>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</si>
  <si>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</si>
  <si>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</si>
  <si>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</si>
  <si>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</si>
  <si>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</si>
  <si>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</si>
  <si>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</si>
  <si>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</si>
  <si>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</si>
  <si>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</si>
  <si>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</si>
  <si>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</si>
  <si>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</si>
  <si>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</si>
  <si>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</si>
  <si>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</si>
  <si>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</si>
  <si>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</si>
  <si>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</si>
  <si>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</si>
  <si>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</si>
  <si>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</si>
  <si>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</si>
  <si>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</si>
  <si>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</si>
  <si>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</si>
  <si>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</si>
  <si>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</si>
  <si>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</si>
  <si>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</si>
  <si>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</si>
  <si>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</si>
  <si>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</si>
  <si>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</si>
  <si>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</si>
  <si>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</si>
  <si>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</si>
  <si>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</si>
  <si>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</si>
  <si>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</si>
  <si>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</si>
  <si>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</si>
  <si>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</si>
  <si>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</si>
  <si>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</si>
  <si>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</si>
  <si>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</si>
  <si>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</si>
  <si>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</si>
  <si>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</si>
  <si>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</si>
  <si>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</si>
  <si>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</si>
  <si>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</si>
  <si>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</si>
  <si>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</si>
  <si>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</si>
  <si>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</si>
  <si>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</si>
  <si>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</si>
  <si>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</si>
  <si>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</si>
  <si>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</si>
  <si>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</si>
  <si>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</si>
  <si>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</si>
  <si>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</si>
  <si>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</si>
  <si>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</si>
  <si>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</si>
  <si>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</si>
  <si>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</si>
  <si>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</si>
  <si>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</si>
  <si>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</si>
  <si>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</si>
  <si>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</si>
  <si>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</si>
  <si>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</si>
  <si>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</si>
  <si>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</si>
  <si>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</si>
  <si>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</si>
  <si>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</si>
  <si>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</si>
  <si>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</si>
  <si>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</si>
  <si>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</si>
  <si>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</si>
  <si>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</si>
  <si>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</si>
  <si>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</si>
  <si>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</si>
  <si>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</si>
  <si>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</si>
  <si>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</si>
  <si>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</si>
  <si>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</si>
  <si>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</si>
  <si>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</si>
  <si>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</si>
  <si>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</si>
  <si>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</si>
  <si>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</si>
  <si>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</si>
  <si>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</si>
  <si>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</si>
  <si>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</si>
  <si>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</si>
  <si>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</si>
  <si>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</si>
  <si>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</si>
  <si>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</si>
  <si>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</si>
  <si>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</si>
  <si>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</si>
  <si>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</si>
  <si>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</si>
  <si>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</si>
  <si>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</si>
  <si>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</si>
  <si>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</si>
  <si>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</si>
  <si>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</si>
  <si>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</si>
  <si>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</si>
  <si>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</si>
  <si>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</si>
  <si>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</si>
  <si>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</si>
  <si>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</si>
  <si>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</si>
  <si>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</si>
  <si>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</si>
  <si>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</si>
  <si>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</si>
  <si>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</si>
  <si>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</si>
  <si>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</si>
  <si>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</si>
  <si>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</si>
  <si>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</si>
  <si>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</si>
  <si>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</si>
  <si>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</si>
  <si>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</si>
  <si>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</si>
  <si>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</si>
  <si>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</si>
  <si>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</si>
  <si>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</si>
  <si>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</si>
  <si>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</si>
  <si>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</si>
  <si>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</si>
  <si>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</si>
  <si>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</si>
  <si>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</si>
  <si>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</si>
  <si>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</si>
  <si>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</si>
  <si>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</si>
  <si>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</si>
  <si>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</si>
  <si>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</si>
  <si>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</si>
  <si>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</si>
  <si>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</si>
  <si>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</si>
  <si>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</si>
  <si>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</si>
  <si>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</si>
  <si>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</si>
  <si>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</si>
  <si>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</si>
  <si>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</si>
  <si>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</si>
  <si>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</si>
  <si>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</si>
  <si>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</si>
  <si>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</si>
  <si>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</si>
  <si>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</si>
  <si>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</si>
  <si>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</si>
  <si>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</si>
  <si>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</si>
  <si>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</si>
  <si>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</si>
  <si>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</si>
  <si>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</si>
  <si>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</si>
  <si>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</si>
  <si>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</si>
  <si>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</si>
  <si>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</si>
  <si>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</si>
  <si>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</si>
  <si>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</si>
  <si>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</si>
  <si>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</si>
  <si>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</si>
  <si>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</si>
  <si>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</si>
  <si>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</si>
  <si>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</si>
  <si>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</si>
  <si>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</si>
  <si>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</si>
  <si>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</si>
  <si>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</si>
  <si>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</si>
  <si>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</si>
  <si>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</si>
  <si>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</si>
  <si>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</si>
  <si>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</si>
  <si>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</si>
  <si>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</si>
  <si>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</si>
  <si>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</si>
  <si>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</si>
  <si>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</si>
  <si>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</si>
  <si>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</si>
  <si>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</si>
  <si>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</si>
  <si>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</si>
  <si>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</si>
  <si>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</si>
  <si>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</si>
  <si>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</si>
  <si>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</si>
  <si>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</si>
  <si>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</si>
  <si>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</si>
  <si>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</si>
  <si>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</si>
  <si>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</si>
  <si>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</si>
  <si>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</si>
  <si>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</si>
  <si>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</si>
  <si>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</si>
  <si>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</si>
  <si>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</si>
  <si>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</si>
  <si>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</si>
  <si>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</si>
  <si>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</si>
  <si>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小松こども医療福祉センター</t>
    <phoneticPr fontId="3"/>
  </si>
  <si>
    <t>〒923-0183 小松市瀬領町丁１番２号</t>
    <phoneticPr fontId="3"/>
  </si>
  <si>
    <t>〇</t>
  </si>
  <si>
    <t>社会福祉法人</t>
  </si>
  <si>
    <t>複数の診療科で活用</t>
  </si>
  <si>
    <t>内科</t>
  </si>
  <si>
    <t>ＤＰＣ病院ではない</t>
  </si>
  <si>
    <t>-</t>
    <phoneticPr fontId="3"/>
  </si>
  <si>
    <t>1</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</si>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</sst>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search.pref.ishikawa.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v>1</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v>1</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v>1</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v>1</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8.75">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1045</v>
      </c>
    </row>
    <row r="90" spans="1:22" s="21" customFormat="1">
      <c r="A90" s="243"/>
      <c r="B90" s="1"/>
      <c r="C90" s="3"/>
      <c r="D90" s="3"/>
      <c r="E90" s="3"/>
      <c r="F90" s="3"/>
      <c r="G90" s="3"/>
      <c r="H90" s="286"/>
      <c r="I90" s="67" t="s">
        <v>36</v>
      </c>
      <c r="J90" s="68"/>
      <c r="K90" s="69"/>
      <c r="L90" s="262" t="s">
        <v>1046</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8.75">
      <c r="A92" s="243"/>
      <c r="B92" s="75"/>
      <c r="C92" s="62"/>
      <c r="D92" s="3"/>
      <c r="E92" s="3"/>
      <c r="F92" s="3"/>
      <c r="G92" s="3"/>
      <c r="H92" s="286"/>
      <c r="I92" s="286"/>
      <c r="J92" s="63"/>
      <c r="K92" s="63"/>
      <c r="L92" s="61"/>
    </row>
    <row r="93" spans="1:22" s="21" customFormat="1" ht="18.75">
      <c r="A93" s="243"/>
      <c r="B93" s="75"/>
      <c r="C93" s="62"/>
      <c r="D93" s="3"/>
      <c r="E93" s="3"/>
      <c r="F93" s="3"/>
      <c r="G93" s="3"/>
      <c r="H93" s="286"/>
      <c r="I93" s="286"/>
      <c r="J93" s="63"/>
      <c r="K93" s="63"/>
      <c r="L93" s="61"/>
    </row>
    <row r="94" spans="1:22" s="21" customFormat="1" ht="18.75">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52</v>
      </c>
      <c r="K99" s="237" t="str">
        <f>IF(OR(COUNTIF(L99:L99,"未確認")&gt;0,COUNTIF(L99:L99,"~*")&gt;0),"※","")</f>
        <v/>
      </c>
      <c r="L99" s="258">
        <v>52</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52</v>
      </c>
      <c r="K101" s="237" t="str">
        <f>IF(OR(COUNTIF(L101:L101,"未確認")&gt;0,COUNTIF(L101:L101,"~*")&gt;0),"※","")</f>
        <v/>
      </c>
      <c r="L101" s="258">
        <v>52</v>
      </c>
    </row>
    <row r="102" spans="1:22" s="83" customFormat="1" ht="34.5" customHeight="1">
      <c r="A102" s="244" t="s">
        <v>610</v>
      </c>
      <c r="B102" s="84"/>
      <c r="C102" s="376"/>
      <c r="D102" s="378"/>
      <c r="E102" s="316" t="s">
        <v>612</v>
      </c>
      <c r="F102" s="317"/>
      <c r="G102" s="317"/>
      <c r="H102" s="318"/>
      <c r="I102" s="419"/>
      <c r="J102" s="256">
        <f t="shared" si="0"/>
        <v>52</v>
      </c>
      <c r="K102" s="237" t="str">
        <f t="shared" ref="K102:K111" si="1">IF(OR(COUNTIF(L101:L101,"未確認")&gt;0,COUNTIF(L101:L101,"~*")&gt;0),"※","")</f>
        <v/>
      </c>
      <c r="L102" s="258">
        <v>52</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534</v>
      </c>
    </row>
    <row r="122" spans="1:22" s="83" customFormat="1" ht="40.5" customHeight="1">
      <c r="A122" s="244" t="s">
        <v>619</v>
      </c>
      <c r="B122" s="1"/>
      <c r="C122" s="294"/>
      <c r="D122" s="296"/>
      <c r="E122" s="395"/>
      <c r="F122" s="417"/>
      <c r="G122" s="417"/>
      <c r="H122" s="396"/>
      <c r="I122" s="353"/>
      <c r="J122" s="101"/>
      <c r="K122" s="102"/>
      <c r="L122" s="98" t="s">
        <v>1042</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535</v>
      </c>
    </row>
    <row r="132" spans="1:22" s="83" customFormat="1" ht="34.5" customHeight="1">
      <c r="A132" s="244" t="s">
        <v>621</v>
      </c>
      <c r="B132" s="84"/>
      <c r="C132" s="294"/>
      <c r="D132" s="296"/>
      <c r="E132" s="319" t="s">
        <v>58</v>
      </c>
      <c r="F132" s="320"/>
      <c r="G132" s="320"/>
      <c r="H132" s="321"/>
      <c r="I132" s="388"/>
      <c r="J132" s="101"/>
      <c r="K132" s="102"/>
      <c r="L132" s="82">
        <v>52</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48</v>
      </c>
      <c r="K167" s="264" t="str">
        <f t="shared" si="3"/>
        <v/>
      </c>
      <c r="L167" s="117">
        <v>48</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3" t="s">
        <v>134</v>
      </c>
      <c r="J246" s="260" t="s">
        <v>538</v>
      </c>
      <c r="K246" s="81"/>
      <c r="L246" s="110"/>
    </row>
    <row r="247" spans="1:22" s="83" customFormat="1" ht="98.1"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row>
    <row r="256" spans="1:22" s="83" customFormat="1" ht="56.1" customHeight="1">
      <c r="A256" s="244" t="s">
        <v>633</v>
      </c>
      <c r="B256" s="119"/>
      <c r="C256" s="319" t="s">
        <v>140</v>
      </c>
      <c r="D256" s="320"/>
      <c r="E256" s="320"/>
      <c r="F256" s="320"/>
      <c r="G256" s="320"/>
      <c r="H256" s="321"/>
      <c r="I256" s="138" t="s">
        <v>141</v>
      </c>
      <c r="J256" s="260" t="s">
        <v>538</v>
      </c>
      <c r="K256" s="81"/>
      <c r="L256" s="101"/>
    </row>
    <row r="257" spans="1:22" s="83" customFormat="1" ht="56.1"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1</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3.1</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19</v>
      </c>
      <c r="K269" s="81" t="str">
        <f t="shared" si="8"/>
        <v/>
      </c>
      <c r="L269" s="147">
        <v>19</v>
      </c>
    </row>
    <row r="270" spans="1:22" s="83" customFormat="1" ht="34.5" customHeight="1">
      <c r="A270" s="249" t="s">
        <v>725</v>
      </c>
      <c r="B270" s="120"/>
      <c r="C270" s="370"/>
      <c r="D270" s="370"/>
      <c r="E270" s="370"/>
      <c r="F270" s="370"/>
      <c r="G270" s="370" t="s">
        <v>148</v>
      </c>
      <c r="H270" s="370"/>
      <c r="I270" s="403"/>
      <c r="J270" s="266">
        <f t="shared" si="9"/>
        <v>0.8</v>
      </c>
      <c r="K270" s="81" t="str">
        <f t="shared" si="8"/>
        <v/>
      </c>
      <c r="L270" s="148">
        <v>0.8</v>
      </c>
    </row>
    <row r="271" spans="1:22" s="83" customFormat="1" ht="34.5" customHeight="1">
      <c r="A271" s="249" t="s">
        <v>726</v>
      </c>
      <c r="B271" s="120"/>
      <c r="C271" s="370" t="s">
        <v>151</v>
      </c>
      <c r="D271" s="371"/>
      <c r="E271" s="371"/>
      <c r="F271" s="371"/>
      <c r="G271" s="370" t="s">
        <v>146</v>
      </c>
      <c r="H271" s="370"/>
      <c r="I271" s="403"/>
      <c r="J271" s="266">
        <f t="shared" si="9"/>
        <v>6</v>
      </c>
      <c r="K271" s="81" t="str">
        <f t="shared" si="8"/>
        <v/>
      </c>
      <c r="L271" s="147">
        <v>6</v>
      </c>
    </row>
    <row r="272" spans="1:22" s="83" customFormat="1" ht="34.5" customHeight="1">
      <c r="A272" s="249" t="s">
        <v>726</v>
      </c>
      <c r="B272" s="120"/>
      <c r="C272" s="371"/>
      <c r="D272" s="371"/>
      <c r="E272" s="371"/>
      <c r="F272" s="371"/>
      <c r="G272" s="370" t="s">
        <v>148</v>
      </c>
      <c r="H272" s="370"/>
      <c r="I272" s="403"/>
      <c r="J272" s="266">
        <f t="shared" si="9"/>
        <v>0.8</v>
      </c>
      <c r="K272" s="81" t="str">
        <f t="shared" si="8"/>
        <v/>
      </c>
      <c r="L272" s="148">
        <v>0.8</v>
      </c>
    </row>
    <row r="273" spans="1:12" s="83" customFormat="1" ht="34.5" customHeight="1">
      <c r="A273" s="249" t="s">
        <v>727</v>
      </c>
      <c r="B273" s="120"/>
      <c r="C273" s="370" t="s">
        <v>152</v>
      </c>
      <c r="D273" s="371"/>
      <c r="E273" s="371"/>
      <c r="F273" s="371"/>
      <c r="G273" s="370" t="s">
        <v>146</v>
      </c>
      <c r="H273" s="370"/>
      <c r="I273" s="403"/>
      <c r="J273" s="266">
        <f t="shared" si="9"/>
        <v>13</v>
      </c>
      <c r="K273" s="81" t="str">
        <f t="shared" si="8"/>
        <v/>
      </c>
      <c r="L273" s="147">
        <v>13</v>
      </c>
    </row>
    <row r="274" spans="1:12" s="83" customFormat="1" ht="34.5" customHeight="1">
      <c r="A274" s="249" t="s">
        <v>727</v>
      </c>
      <c r="B274" s="120"/>
      <c r="C274" s="371"/>
      <c r="D274" s="371"/>
      <c r="E274" s="371"/>
      <c r="F274" s="371"/>
      <c r="G274" s="370" t="s">
        <v>148</v>
      </c>
      <c r="H274" s="370"/>
      <c r="I274" s="403"/>
      <c r="J274" s="266">
        <f t="shared" si="9"/>
        <v>0.3</v>
      </c>
      <c r="K274" s="81" t="str">
        <f t="shared" si="8"/>
        <v/>
      </c>
      <c r="L274" s="148">
        <v>0.3</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3</v>
      </c>
      <c r="K277" s="81" t="str">
        <f t="shared" si="8"/>
        <v/>
      </c>
      <c r="L277" s="147">
        <v>3</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5</v>
      </c>
      <c r="K279" s="81" t="str">
        <f t="shared" si="8"/>
        <v/>
      </c>
      <c r="L279" s="147">
        <v>5</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2</v>
      </c>
      <c r="K281" s="81" t="str">
        <f t="shared" si="8"/>
        <v/>
      </c>
      <c r="L281" s="147">
        <v>2</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6</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0.9</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1.1000000000000001</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75">
      <c r="A354" s="249" t="s">
        <v>764</v>
      </c>
      <c r="B354" s="159"/>
      <c r="C354" s="391"/>
      <c r="D354" s="392"/>
      <c r="E354" s="319" t="s">
        <v>196</v>
      </c>
      <c r="F354" s="320"/>
      <c r="G354" s="320"/>
      <c r="H354" s="321"/>
      <c r="I354" s="122" t="s">
        <v>197</v>
      </c>
      <c r="J354" s="271">
        <v>0</v>
      </c>
      <c r="K354" s="81"/>
      <c r="L354" s="269"/>
    </row>
    <row r="355" spans="1:22" s="83" customFormat="1" ht="42.75">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 customHeight="1">
      <c r="A359" s="249" t="s">
        <v>769</v>
      </c>
      <c r="B359" s="159"/>
      <c r="C359" s="391"/>
      <c r="D359" s="392"/>
      <c r="E359" s="319" t="s">
        <v>206</v>
      </c>
      <c r="F359" s="320"/>
      <c r="G359" s="320"/>
      <c r="H359" s="321"/>
      <c r="I359" s="122" t="s">
        <v>207</v>
      </c>
      <c r="J359" s="271">
        <v>0</v>
      </c>
      <c r="K359" s="81"/>
      <c r="L359" s="269"/>
    </row>
    <row r="360" spans="1:22" s="83" customFormat="1" ht="56.1"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19</v>
      </c>
      <c r="K392" s="81" t="str">
        <f t="shared" ref="K392:K397" si="11">IF(OR(COUNTIF(L392:L392,"未確認")&gt;0,COUNTIF(L392:L392,"~*")&gt;0),"※","")</f>
        <v/>
      </c>
      <c r="L392" s="147">
        <v>19</v>
      </c>
    </row>
    <row r="393" spans="1:22" s="83" customFormat="1" ht="34.5" customHeight="1">
      <c r="A393" s="249" t="s">
        <v>773</v>
      </c>
      <c r="B393" s="84"/>
      <c r="C393" s="369"/>
      <c r="D393" s="379"/>
      <c r="E393" s="319" t="s">
        <v>224</v>
      </c>
      <c r="F393" s="320"/>
      <c r="G393" s="320"/>
      <c r="H393" s="321"/>
      <c r="I393" s="342"/>
      <c r="J393" s="140">
        <f t="shared" si="10"/>
        <v>19</v>
      </c>
      <c r="K393" s="81" t="str">
        <f t="shared" si="11"/>
        <v/>
      </c>
      <c r="L393" s="147">
        <v>19</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18440</v>
      </c>
      <c r="K396" s="81" t="str">
        <f t="shared" si="11"/>
        <v/>
      </c>
      <c r="L396" s="147">
        <v>18440</v>
      </c>
    </row>
    <row r="397" spans="1:22" s="83" customFormat="1" ht="34.5" customHeight="1">
      <c r="A397" s="250" t="s">
        <v>777</v>
      </c>
      <c r="B397" s="119"/>
      <c r="C397" s="369"/>
      <c r="D397" s="319" t="s">
        <v>228</v>
      </c>
      <c r="E397" s="320"/>
      <c r="F397" s="320"/>
      <c r="G397" s="320"/>
      <c r="H397" s="321"/>
      <c r="I397" s="343"/>
      <c r="J397" s="140">
        <f t="shared" si="10"/>
        <v>17</v>
      </c>
      <c r="K397" s="81" t="str">
        <f t="shared" si="11"/>
        <v/>
      </c>
      <c r="L397" s="147">
        <v>17</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19</v>
      </c>
      <c r="K405" s="81" t="str">
        <f t="shared" ref="K405:K422" si="13">IF(OR(COUNTIF(L405:L405,"未確認")&gt;0,COUNTIF(L405:L405,"~*")&gt;0),"※","")</f>
        <v/>
      </c>
      <c r="L405" s="147">
        <v>19</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17</v>
      </c>
      <c r="K407" s="81" t="str">
        <f t="shared" si="13"/>
        <v/>
      </c>
      <c r="L407" s="147">
        <v>17</v>
      </c>
    </row>
    <row r="408" spans="1:22" s="83" customFormat="1" ht="34.5" customHeight="1">
      <c r="A408" s="251" t="s">
        <v>781</v>
      </c>
      <c r="B408" s="119"/>
      <c r="C408" s="368"/>
      <c r="D408" s="368"/>
      <c r="E408" s="319" t="s">
        <v>236</v>
      </c>
      <c r="F408" s="320"/>
      <c r="G408" s="320"/>
      <c r="H408" s="321"/>
      <c r="I408" s="360"/>
      <c r="J408" s="140">
        <f t="shared" si="12"/>
        <v>2</v>
      </c>
      <c r="K408" s="81" t="str">
        <f t="shared" si="13"/>
        <v/>
      </c>
      <c r="L408" s="147">
        <v>2</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17</v>
      </c>
      <c r="K413" s="81" t="str">
        <f t="shared" si="13"/>
        <v/>
      </c>
      <c r="L413" s="147">
        <v>17</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16</v>
      </c>
      <c r="K415" s="81" t="str">
        <f t="shared" si="13"/>
        <v/>
      </c>
      <c r="L415" s="147">
        <v>16</v>
      </c>
    </row>
    <row r="416" spans="1:22" s="83" customFormat="1" ht="34.5" customHeight="1">
      <c r="A416" s="251" t="s">
        <v>789</v>
      </c>
      <c r="B416" s="119"/>
      <c r="C416" s="368"/>
      <c r="D416" s="368"/>
      <c r="E416" s="319" t="s">
        <v>243</v>
      </c>
      <c r="F416" s="320"/>
      <c r="G416" s="320"/>
      <c r="H416" s="321"/>
      <c r="I416" s="360"/>
      <c r="J416" s="140">
        <f t="shared" si="12"/>
        <v>0</v>
      </c>
      <c r="K416" s="81" t="str">
        <f t="shared" si="13"/>
        <v/>
      </c>
      <c r="L416" s="147">
        <v>0</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1</v>
      </c>
      <c r="K420" s="81" t="str">
        <f t="shared" si="13"/>
        <v/>
      </c>
      <c r="L420" s="147">
        <v>1</v>
      </c>
    </row>
    <row r="421" spans="1:22" s="83" customFormat="1" ht="34.5" customHeight="1">
      <c r="A421" s="251" t="s">
        <v>794</v>
      </c>
      <c r="B421" s="119"/>
      <c r="C421" s="368"/>
      <c r="D421" s="368"/>
      <c r="E421" s="319" t="s">
        <v>247</v>
      </c>
      <c r="F421" s="320"/>
      <c r="G421" s="320"/>
      <c r="H421" s="321"/>
      <c r="I421" s="360"/>
      <c r="J421" s="140">
        <f t="shared" si="12"/>
        <v>0</v>
      </c>
      <c r="K421" s="81" t="str">
        <f t="shared" si="13"/>
        <v/>
      </c>
      <c r="L421" s="147">
        <v>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17</v>
      </c>
      <c r="K430" s="193" t="str">
        <f>IF(OR(COUNTIF(L430:L430,"未確認")&gt;0,COUNTIF(L430:L430,"~*")&gt;0),"※","")</f>
        <v/>
      </c>
      <c r="L430" s="147">
        <v>17</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1</v>
      </c>
      <c r="K433" s="193" t="str">
        <f>IF(OR(COUNTIF(L433:L433,"未確認")&gt;0,COUNTIF(L433:L433,"~*")&gt;0),"※","")</f>
        <v/>
      </c>
      <c r="L433" s="147">
        <v>1</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16</v>
      </c>
      <c r="K434" s="193" t="str">
        <f>IF(OR(COUNTIF(L434:L434,"未確認")&gt;0,COUNTIF(L434:L434,"~*")&gt;0),"※","")</f>
        <v/>
      </c>
      <c r="L434" s="147">
        <v>16</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69.95"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1046</v>
      </c>
      <c r="M515" s="8"/>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1046</v>
      </c>
      <c r="M521" s="8"/>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1046</v>
      </c>
      <c r="M531" s="8"/>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69.95"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69.95"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69.95"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69.95"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69.95"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69.95"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69.95"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42.75">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69.95"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69.95"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69.95"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45" customHeight="1">
      <c r="A558" s="251" t="s">
        <v>868</v>
      </c>
      <c r="B558" s="119"/>
      <c r="C558" s="316" t="s">
        <v>866</v>
      </c>
      <c r="D558" s="317"/>
      <c r="E558" s="317"/>
      <c r="F558" s="317"/>
      <c r="G558" s="317"/>
      <c r="H558" s="318"/>
      <c r="I558" s="295" t="s">
        <v>867</v>
      </c>
      <c r="J558" s="223"/>
      <c r="K558" s="242"/>
      <c r="L558" s="211" t="s">
        <v>1044</v>
      </c>
    </row>
    <row r="559" spans="1:12" s="91" customFormat="1" ht="65.099999999999994"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69.95"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2" t="s">
        <v>994</v>
      </c>
      <c r="D595" s="323"/>
      <c r="E595" s="323"/>
      <c r="F595" s="323"/>
      <c r="G595" s="323"/>
      <c r="H595" s="324"/>
      <c r="I595" s="339" t="s">
        <v>397</v>
      </c>
      <c r="J595" s="140">
        <v>0</v>
      </c>
      <c r="K595" s="201" t="str">
        <f>IF(OR(COUNTIF(L595:L595,"未確認")&gt;0,COUNTIF(L595:L595,"~*")&gt;0),"※","")</f>
        <v/>
      </c>
      <c r="L595" s="216"/>
    </row>
    <row r="596" spans="1:12" s="115" customFormat="1" ht="35.1"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 customHeight="1">
      <c r="A597" s="251" t="s">
        <v>897</v>
      </c>
      <c r="B597" s="84"/>
      <c r="C597" s="322" t="s">
        <v>995</v>
      </c>
      <c r="D597" s="323"/>
      <c r="E597" s="323"/>
      <c r="F597" s="323"/>
      <c r="G597" s="323"/>
      <c r="H597" s="324"/>
      <c r="I597" s="325" t="s">
        <v>400</v>
      </c>
      <c r="J597" s="140">
        <v>0</v>
      </c>
      <c r="K597" s="201" t="str">
        <f>IF(OR(COUNTIF(L597:L597,"未確認")&gt;0,COUNTIF(L597:L597,"~*")&gt;0),"※","")</f>
        <v/>
      </c>
      <c r="L597" s="216"/>
    </row>
    <row r="598" spans="1:12" s="115" customFormat="1" ht="35.1"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69.95"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35"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69.95"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 customHeight="1">
      <c r="A632" s="252" t="s">
        <v>918</v>
      </c>
      <c r="B632" s="119"/>
      <c r="C632" s="319" t="s">
        <v>434</v>
      </c>
      <c r="D632" s="320"/>
      <c r="E632" s="320"/>
      <c r="F632" s="320"/>
      <c r="G632" s="320"/>
      <c r="H632" s="321"/>
      <c r="I632" s="122" t="s">
        <v>435</v>
      </c>
      <c r="J632" s="116" t="str">
        <f t="shared" si="29"/>
        <v>*</v>
      </c>
      <c r="K632" s="201" t="str">
        <f t="shared" si="30"/>
        <v>※</v>
      </c>
      <c r="L632" s="117" t="s">
        <v>541</v>
      </c>
    </row>
    <row r="633" spans="1:22" s="118" customFormat="1" ht="57">
      <c r="A633" s="252" t="s">
        <v>919</v>
      </c>
      <c r="B633" s="119"/>
      <c r="C633" s="319" t="s">
        <v>436</v>
      </c>
      <c r="D633" s="320"/>
      <c r="E633" s="320"/>
      <c r="F633" s="320"/>
      <c r="G633" s="320"/>
      <c r="H633" s="321"/>
      <c r="I633" s="122" t="s">
        <v>437</v>
      </c>
      <c r="J633" s="116" t="str">
        <f t="shared" si="29"/>
        <v>*</v>
      </c>
      <c r="K633" s="201" t="str">
        <f t="shared" si="30"/>
        <v>※</v>
      </c>
      <c r="L633" s="117" t="s">
        <v>541</v>
      </c>
    </row>
    <row r="634" spans="1:22" s="118" customFormat="1" ht="56.1"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69.95"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48</v>
      </c>
      <c r="K646" s="201" t="str">
        <f t="shared" ref="K646:K660" si="32">IF(OR(COUNTIF(L646:L646,"未確認")&gt;0,COUNTIF(L646:L646,"*")&gt;0),"※","")</f>
        <v/>
      </c>
      <c r="L646" s="117">
        <v>48</v>
      </c>
    </row>
    <row r="647" spans="1:22" s="118" customFormat="1" ht="69.95"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69.95" customHeight="1">
      <c r="A648" s="252" t="s">
        <v>927</v>
      </c>
      <c r="B648" s="84"/>
      <c r="C648" s="188"/>
      <c r="D648" s="221"/>
      <c r="E648" s="319" t="s">
        <v>939</v>
      </c>
      <c r="F648" s="320"/>
      <c r="G648" s="320"/>
      <c r="H648" s="321"/>
      <c r="I648" s="122" t="s">
        <v>454</v>
      </c>
      <c r="J648" s="116">
        <f t="shared" si="31"/>
        <v>47</v>
      </c>
      <c r="K648" s="201" t="str">
        <f t="shared" si="32"/>
        <v/>
      </c>
      <c r="L648" s="117">
        <v>47</v>
      </c>
    </row>
    <row r="649" spans="1:22" s="118" customFormat="1" ht="69.95"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69.95"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 customHeight="1">
      <c r="A652" s="252" t="s">
        <v>931</v>
      </c>
      <c r="B652" s="84"/>
      <c r="C652" s="188"/>
      <c r="D652" s="221"/>
      <c r="E652" s="319" t="s">
        <v>943</v>
      </c>
      <c r="F652" s="320"/>
      <c r="G652" s="320"/>
      <c r="H652" s="321"/>
      <c r="I652" s="122" t="s">
        <v>462</v>
      </c>
      <c r="J652" s="116" t="str">
        <f t="shared" si="31"/>
        <v>*</v>
      </c>
      <c r="K652" s="201" t="str">
        <f t="shared" si="32"/>
        <v>※</v>
      </c>
      <c r="L652" s="117" t="s">
        <v>541</v>
      </c>
    </row>
    <row r="653" spans="1:22" s="118" customFormat="1" ht="69.95"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69.95"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69.95"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69.95"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 customHeight="1">
      <c r="A658" s="252" t="s">
        <v>946</v>
      </c>
      <c r="B658" s="84"/>
      <c r="C658" s="319" t="s">
        <v>471</v>
      </c>
      <c r="D658" s="320"/>
      <c r="E658" s="320"/>
      <c r="F658" s="320"/>
      <c r="G658" s="320"/>
      <c r="H658" s="321"/>
      <c r="I658" s="122" t="s">
        <v>472</v>
      </c>
      <c r="J658" s="116">
        <f t="shared" si="31"/>
        <v>10</v>
      </c>
      <c r="K658" s="201" t="str">
        <f t="shared" si="32"/>
        <v/>
      </c>
      <c r="L658" s="117">
        <v>10</v>
      </c>
    </row>
    <row r="659" spans="1:22" s="118" customFormat="1" ht="69.95"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98" t="s">
        <v>533</v>
      </c>
    </row>
    <row r="668" spans="1:22" s="83" customFormat="1" ht="56.1" customHeight="1">
      <c r="A668" s="251" t="s">
        <v>951</v>
      </c>
      <c r="B668" s="84"/>
      <c r="C668" s="316" t="s">
        <v>481</v>
      </c>
      <c r="D668" s="317"/>
      <c r="E668" s="317"/>
      <c r="F668" s="317"/>
      <c r="G668" s="317"/>
      <c r="H668" s="318"/>
      <c r="I668" s="138" t="s">
        <v>482</v>
      </c>
      <c r="J668" s="223"/>
      <c r="K668" s="224"/>
      <c r="L668" s="225" t="s">
        <v>533</v>
      </c>
    </row>
    <row r="669" spans="1:22" s="83" customFormat="1" ht="56.1"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 customHeight="1">
      <c r="A671" s="251" t="s">
        <v>954</v>
      </c>
      <c r="B671" s="84"/>
      <c r="C671" s="227"/>
      <c r="D671" s="228"/>
      <c r="E671" s="322" t="s">
        <v>487</v>
      </c>
      <c r="F671" s="323"/>
      <c r="G671" s="323"/>
      <c r="H671" s="324"/>
      <c r="I671" s="326"/>
      <c r="J671" s="223"/>
      <c r="K671" s="224"/>
      <c r="L671" s="300" t="s">
        <v>533</v>
      </c>
    </row>
    <row r="672" spans="1:22" s="83" customFormat="1" ht="25.7" customHeight="1">
      <c r="A672" s="251" t="s">
        <v>955</v>
      </c>
      <c r="B672" s="84"/>
      <c r="C672" s="229"/>
      <c r="D672" s="285"/>
      <c r="E672" s="328"/>
      <c r="F672" s="329"/>
      <c r="G672" s="330" t="s">
        <v>1003</v>
      </c>
      <c r="H672" s="331"/>
      <c r="I672" s="327"/>
      <c r="J672" s="223"/>
      <c r="K672" s="224"/>
      <c r="L672" s="300" t="s">
        <v>533</v>
      </c>
    </row>
    <row r="673" spans="1:22" s="115" customFormat="1" ht="80.099999999999994"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9" t="s">
        <v>505</v>
      </c>
      <c r="D694" s="320"/>
      <c r="E694" s="320"/>
      <c r="F694" s="320"/>
      <c r="G694" s="320"/>
      <c r="H694" s="321"/>
      <c r="I694" s="122" t="s">
        <v>506</v>
      </c>
      <c r="J694" s="116">
        <f>IF(SUM(L694:L694)=0,IF(COUNTIF(L694:L694,"未確認")&gt;0,"未確認",IF(COUNTIF(L694:L694,"~*")&gt;0,"*",SUM(L694:L694))),SUM(L694:L694))</f>
        <v>48</v>
      </c>
      <c r="K694" s="201" t="str">
        <f>IF(OR(COUNTIF(L694:L694,"未確認")&gt;0,COUNTIF(L694:L694,"*")&gt;0),"※","")</f>
        <v/>
      </c>
      <c r="L694" s="117">
        <v>48</v>
      </c>
    </row>
    <row r="695" spans="1:22" s="118" customFormat="1" ht="69.95" customHeight="1">
      <c r="A695" s="252" t="s">
        <v>965</v>
      </c>
      <c r="B695" s="119"/>
      <c r="C695" s="316" t="s">
        <v>1006</v>
      </c>
      <c r="D695" s="317"/>
      <c r="E695" s="317"/>
      <c r="F695" s="317"/>
      <c r="G695" s="317"/>
      <c r="H695" s="318"/>
      <c r="I695" s="122" t="s">
        <v>508</v>
      </c>
      <c r="J695" s="116" t="str">
        <f>IF(SUM(L695:L695)=0,IF(COUNTIF(L695:L695,"未確認")&gt;0,"未確認",IF(COUNTIF(L695:L695,"~*")&gt;0,"*",SUM(L695:L695))),SUM(L695:L695))</f>
        <v>*</v>
      </c>
      <c r="K695" s="201" t="str">
        <f>IF(OR(COUNTIF(L695:L695,"未確認")&gt;0,COUNTIF(L695:L695,"*")&gt;0),"※","")</f>
        <v>※</v>
      </c>
      <c r="L695" s="117" t="s">
        <v>541</v>
      </c>
    </row>
    <row r="696" spans="1:22" s="118" customFormat="1" ht="56.1" customHeight="1">
      <c r="A696" s="246" t="s">
        <v>966</v>
      </c>
      <c r="B696" s="119"/>
      <c r="C696" s="319" t="s">
        <v>509</v>
      </c>
      <c r="D696" s="320"/>
      <c r="E696" s="320"/>
      <c r="F696" s="320"/>
      <c r="G696" s="320"/>
      <c r="H696" s="321"/>
      <c r="I696" s="122" t="s">
        <v>510</v>
      </c>
      <c r="J696" s="116" t="str">
        <f>IF(SUM(L696:L696)=0,IF(COUNTIF(L696:L696,"未確認")&gt;0,"未確認",IF(COUNTIF(L696:L696,"~*")&gt;0,"*",SUM(L696:L696))),SUM(L696:L696))</f>
        <v>*</v>
      </c>
      <c r="K696" s="201" t="str">
        <f>IF(OR(COUNTIF(L696:L696,"未確認")&gt;0,COUNTIF(L696:L696,"*")&gt;0),"※","")</f>
        <v>※</v>
      </c>
      <c r="L696" s="117" t="s">
        <v>541</v>
      </c>
    </row>
    <row r="697" spans="1:22" s="118" customFormat="1" ht="69.95" customHeight="1">
      <c r="A697" s="252" t="s">
        <v>967</v>
      </c>
      <c r="B697" s="119"/>
      <c r="C697" s="319" t="s">
        <v>511</v>
      </c>
      <c r="D697" s="320"/>
      <c r="E697" s="320"/>
      <c r="F697" s="320"/>
      <c r="G697" s="320"/>
      <c r="H697" s="321"/>
      <c r="I697" s="122" t="s">
        <v>512</v>
      </c>
      <c r="J697" s="116" t="str">
        <f>IF(SUM(L697:L697)=0,IF(COUNTIF(L697:L697,"未確認")&gt;0,"未確認",IF(COUNTIF(L697:L697,"~*")&gt;0,"*",SUM(L697:L697))),SUM(L697:L697))</f>
        <v>*</v>
      </c>
      <c r="K697" s="201" t="str">
        <f>IF(OR(COUNTIF(L697:L697,"未確認")&gt;0,COUNTIF(L697:L697,"*")&gt;0),"※","")</f>
        <v>※</v>
      </c>
      <c r="L697" s="117" t="s">
        <v>541</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B259311-4E68-411C-BF42-7AF5DC7837E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2019-12-23T01:01:16Z</dcterms:modified>
</cp:coreProperties>
</file>