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D396000-095A-4BBD-8624-73A0CC5D2F3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<sst xmlns="http://schemas.openxmlformats.org/spreadsheetml/2006/main" count="3328" uniqueCount="1059">
  <si>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</si>
  <si>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</si>
  <si>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</si>
  <si>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</si>
  <si>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</si>
  <si>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</si>
  <si>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</si>
  <si>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</si>
  <si>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</si>
  <si>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</si>
  <si>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</si>
  <si>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</si>
  <si>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</si>
  <si>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</si>
  <si>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</si>
  <si>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</si>
  <si>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</si>
  <si>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</si>
  <si>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</si>
  <si>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</si>
  <si>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</si>
  <si>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</si>
  <si>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</si>
  <si>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</si>
  <si>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</si>
  <si>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</si>
  <si>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</si>
  <si>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</si>
  <si>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</si>
  <si>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</si>
  <si>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</si>
  <si>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</si>
  <si>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</si>
  <si>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</si>
  <si>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</si>
  <si>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</si>
  <si>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</si>
  <si>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</si>
  <si>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</si>
  <si>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</si>
  <si>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</si>
  <si>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</si>
  <si>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</si>
  <si>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</si>
  <si>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</si>
  <si>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</si>
  <si>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</si>
  <si>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</si>
  <si>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</si>
  <si>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</si>
  <si>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</si>
  <si>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</si>
  <si>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</si>
  <si>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</si>
  <si>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</si>
  <si>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</si>
  <si>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</si>
  <si>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</si>
  <si>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</si>
  <si>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</si>
  <si>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</si>
  <si>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</si>
  <si>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</si>
  <si>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</si>
  <si>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</si>
  <si>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</si>
  <si>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</si>
  <si>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</si>
  <si>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</si>
  <si>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</si>
  <si>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</si>
  <si>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</si>
  <si>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</si>
  <si>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</si>
  <si>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</si>
  <si>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</si>
  <si>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</si>
  <si>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</si>
  <si>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</si>
  <si>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</si>
  <si>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</si>
  <si>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</si>
  <si>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</si>
  <si>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</si>
  <si>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</si>
  <si>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</si>
  <si>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</si>
  <si>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</si>
  <si>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</si>
  <si>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</si>
  <si>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</si>
  <si>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</si>
  <si>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</si>
  <si>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</si>
  <si>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</si>
  <si>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</si>
  <si>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</si>
  <si>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</si>
  <si>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</si>
  <si>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</si>
  <si>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</si>
  <si>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</si>
  <si>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</si>
  <si>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</si>
  <si>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</si>
  <si>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</si>
  <si>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</si>
  <si>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</si>
  <si>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</si>
  <si>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</si>
  <si>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</si>
  <si>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</si>
  <si>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</si>
  <si>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</si>
  <si>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</si>
  <si>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</si>
  <si>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</si>
  <si>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</si>
  <si>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</si>
  <si>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</si>
  <si>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</si>
  <si>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</si>
  <si>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</si>
  <si>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</si>
  <si>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</si>
  <si>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</si>
  <si>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</si>
  <si>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</si>
  <si>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</si>
  <si>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</si>
  <si>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</si>
  <si>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</si>
  <si>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</si>
  <si>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</si>
  <si>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</si>
  <si>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</si>
  <si>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</si>
  <si>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</si>
  <si>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</si>
  <si>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</si>
  <si>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</si>
  <si>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</si>
  <si>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</si>
  <si>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</si>
  <si>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</si>
  <si>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</si>
  <si>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</si>
  <si>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</si>
  <si>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</si>
  <si>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</si>
  <si>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</si>
  <si>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</si>
  <si>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</si>
  <si>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</si>
  <si>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</si>
  <si>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</si>
  <si>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</si>
  <si>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</si>
  <si>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</si>
  <si>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</si>
  <si>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</si>
  <si>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</si>
  <si>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</si>
  <si>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</si>
  <si>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</si>
  <si>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</si>
  <si>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</si>
  <si>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</si>
  <si>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</si>
  <si>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</si>
  <si>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</si>
  <si>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</si>
  <si>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</si>
  <si>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</si>
  <si>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</si>
  <si>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</si>
  <si>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</si>
  <si>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</si>
  <si>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</si>
  <si>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</si>
  <si>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</si>
  <si>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</si>
  <si>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</si>
  <si>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</si>
  <si>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</si>
  <si>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</si>
  <si>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</si>
  <si>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</si>
  <si>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</si>
  <si>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</si>
  <si>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</si>
  <si>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</si>
  <si>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</si>
  <si>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</si>
  <si>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</si>
  <si>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</si>
  <si>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</si>
  <si>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</si>
  <si>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</si>
  <si>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</si>
  <si>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</si>
  <si>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</si>
  <si>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</si>
  <si>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</si>
  <si>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</si>
  <si>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</si>
  <si>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</si>
  <si>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</si>
  <si>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</si>
  <si>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</si>
  <si>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</si>
  <si>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</si>
  <si>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</si>
  <si>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</si>
  <si>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</si>
  <si>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</si>
  <si>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</si>
  <si>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</si>
  <si>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</si>
  <si>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</si>
  <si>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</si>
  <si>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</si>
  <si>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</si>
  <si>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</si>
  <si>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</si>
  <si>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</si>
  <si>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</si>
  <si>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</si>
  <si>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</si>
  <si>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</si>
  <si>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</si>
  <si>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</si>
  <si>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</si>
  <si>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</si>
  <si>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</si>
  <si>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</si>
  <si>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</si>
  <si>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</si>
  <si>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</si>
  <si>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</si>
  <si>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</si>
  <si>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</si>
  <si>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</si>
  <si>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</si>
  <si>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</si>
  <si>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</si>
  <si>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</si>
  <si>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</si>
  <si>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</si>
  <si>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</si>
  <si>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</si>
  <si>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</si>
  <si>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</si>
  <si>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</si>
  <si>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</si>
  <si>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</si>
  <si>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</si>
  <si>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</si>
  <si>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</si>
  <si>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</si>
  <si>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</si>
  <si>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</si>
  <si>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</si>
  <si>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</si>
  <si>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</si>
  <si>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</si>
  <si>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</si>
  <si>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</si>
  <si>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</si>
  <si>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</si>
  <si>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</si>
  <si>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</si>
  <si>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</si>
  <si>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</si>
  <si>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</si>
  <si>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</si>
  <si>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</si>
  <si>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</si>
  <si>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</si>
  <si>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</si>
  <si>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</si>
  <si>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</si>
  <si>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</si>
  <si>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</si>
  <si>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</si>
  <si>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</si>
  <si>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</si>
  <si>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</si>
  <si>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</si>
  <si>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</si>
  <si>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</si>
  <si>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</si>
  <si>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</si>
  <si>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</si>
  <si>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</si>
  <si>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</si>
  <si>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</si>
  <si>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</si>
  <si>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</si>
  <si>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</si>
  <si>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</si>
  <si>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</si>
  <si>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</si>
  <si>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</si>
  <si>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</si>
  <si>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</si>
  <si>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</si>
  <si>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</si>
  <si>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</si>
  <si>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</si>
  <si>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</si>
  <si>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</si>
  <si>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</si>
  <si>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</si>
  <si>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</si>
  <si>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</si>
  <si>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</si>
  <si>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</si>
  <si>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</si>
  <si>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</si>
  <si>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</si>
  <si>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</si>
  <si>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</si>
  <si>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</si>
  <si>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</si>
  <si>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</si>
  <si>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</si>
  <si>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</si>
  <si>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</si>
  <si>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</si>
  <si>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</si>
  <si>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</si>
  <si>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</si>
  <si>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</si>
  <si>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</si>
  <si>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</si>
  <si>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</si>
  <si>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</si>
  <si>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</si>
  <si>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</si>
  <si>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</si>
  <si>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</si>
  <si>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</si>
  <si>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</si>
  <si>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</si>
  <si>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</si>
  <si>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</si>
  <si>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</si>
  <si>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</si>
  <si>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</si>
  <si>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</si>
  <si>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</si>
  <si>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</si>
  <si>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</si>
  <si>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</si>
  <si>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</si>
  <si>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</si>
  <si>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</si>
  <si>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</si>
  <si>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</si>
  <si>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</si>
  <si>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</si>
  <si>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</si>
  <si>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</si>
  <si>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</si>
  <si>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</si>
  <si>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</si>
  <si>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</si>
  <si>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</si>
  <si>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</si>
  <si>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</si>
  <si>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</si>
  <si>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</si>
  <si>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</si>
  <si>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</si>
  <si>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</si>
  <si>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</si>
  <si>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</si>
  <si>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</si>
  <si>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</si>
  <si>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</si>
  <si>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</si>
  <si>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</si>
  <si>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</si>
  <si>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</si>
  <si>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</si>
  <si>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</si>
  <si>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</si>
  <si>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</si>
  <si>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</si>
  <si>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</si>
  <si>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</si>
  <si>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</si>
  <si>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</si>
  <si>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</si>
  <si>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</si>
  <si>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</si>
  <si>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</si>
  <si>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</si>
  <si>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</si>
  <si>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</si>
  <si>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</si>
  <si>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</si>
  <si>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</si>
  <si>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</si>
  <si>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</si>
  <si>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</si>
  <si>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</si>
  <si>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</si>
  <si>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</si>
  <si>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</si>
  <si>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</si>
  <si>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</si>
  <si>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</si>
  <si>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</si>
  <si>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</si>
  <si>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</si>
  <si>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</si>
  <si>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</si>
  <si>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</si>
  <si>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</si>
  <si>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</si>
  <si>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</si>
  <si>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</si>
  <si>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</si>
  <si>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</si>
  <si>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</si>
  <si>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</si>
  <si>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</si>
  <si>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</si>
  <si>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</si>
  <si>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</si>
  <si>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</si>
  <si>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</si>
  <si>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</si>
  <si>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</si>
  <si>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</si>
  <si>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</si>
  <si>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</si>
  <si>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</si>
  <si>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</si>
  <si>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</si>
  <si>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</si>
  <si>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</si>
  <si>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</si>
  <si>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</si>
  <si>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</si>
  <si>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</si>
  <si>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</si>
  <si>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</si>
  <si>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</si>
  <si>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</si>
  <si>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</si>
  <si>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</si>
  <si>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</si>
  <si>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</si>
  <si>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</si>
  <si>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</si>
  <si>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</si>
  <si>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</si>
  <si>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</si>
  <si>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</si>
  <si>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</si>
  <si>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</si>
  <si>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</si>
  <si>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</si>
  <si>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</si>
  <si>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</si>
  <si>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</si>
  <si>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</si>
  <si>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</si>
  <si>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</si>
  <si>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</si>
  <si>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</si>
  <si>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</si>
  <si>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</si>
  <si>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</si>
  <si>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</si>
  <si>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</si>
  <si>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</si>
  <si>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</si>
  <si>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</si>
  <si>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</si>
  <si>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</si>
  <si>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</si>
  <si>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</si>
  <si>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</si>
  <si>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</si>
  <si>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</si>
  <si>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</si>
  <si>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</si>
  <si>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</si>
  <si>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</si>
  <si>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</si>
  <si>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</si>
  <si>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</si>
  <si>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</si>
  <si>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</si>
  <si>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</si>
  <si>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</si>
  <si>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</si>
  <si>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</si>
  <si>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</si>
  <si>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</si>
  <si>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</si>
  <si>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</si>
  <si>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</si>
  <si>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</si>
  <si>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</si>
  <si>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</si>
  <si>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</si>
  <si>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</si>
  <si>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</si>
  <si>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</si>
  <si>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</si>
  <si>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</si>
  <si>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</si>
  <si>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</si>
  <si>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</si>
  <si>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</si>
  <si>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</si>
  <si>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</si>
  <si>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</si>
  <si>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</si>
  <si>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</si>
  <si>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</si>
  <si>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</si>
  <si>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</si>
  <si>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</si>
  <si>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</si>
  <si>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</si>
  <si>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</si>
  <si>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</si>
  <si>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</si>
  <si>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</si>
  <si>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</si>
  <si>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</si>
  <si>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</si>
  <si>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</si>
  <si>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</si>
  <si>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</si>
  <si>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</si>
  <si>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</si>
  <si>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</si>
  <si>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</si>
  <si>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</si>
  <si>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</si>
  <si>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</si>
  <si>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</si>
  <si>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</si>
  <si>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</si>
  <si>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</si>
  <si>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</si>
  <si>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</si>
  <si>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</si>
  <si>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</si>
  <si>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</si>
  <si>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</si>
  <si>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</si>
  <si>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</si>
  <si>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</si>
  <si>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</si>
  <si>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</si>
  <si>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</si>
  <si>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</si>
  <si>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</si>
  <si>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</si>
  <si>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</si>
  <si>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</si>
  <si>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</si>
  <si>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</si>
  <si>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</si>
  <si>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</si>
  <si>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</si>
  <si>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</si>
  <si>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</si>
  <si>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</si>
  <si>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</si>
  <si>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</si>
  <si>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</si>
  <si>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</si>
  <si>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</si>
  <si>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</si>
  <si>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</si>
  <si>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</si>
  <si>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</si>
  <si>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</si>
  <si>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</si>
  <si>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</si>
  <si>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</si>
  <si>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</si>
  <si>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</si>
  <si>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</si>
  <si>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</si>
  <si>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</si>
  <si>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</si>
  <si>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</si>
  <si>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</si>
  <si>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</si>
  <si>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</si>
  <si>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</si>
  <si>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</si>
  <si>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</si>
  <si>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</si>
  <si>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</si>
  <si>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</si>
  <si>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</si>
  <si>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</si>
  <si>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</si>
  <si>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</si>
  <si>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</si>
  <si>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</si>
  <si>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</si>
  <si>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</si>
  <si>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</si>
  <si>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</si>
  <si>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</si>
  <si>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</si>
  <si>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</si>
  <si>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</si>
  <si>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</si>
  <si>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</si>
  <si>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</si>
  <si>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</si>
  <si>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</si>
  <si>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</si>
  <si>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</si>
  <si>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</si>
  <si>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</si>
  <si>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</si>
  <si>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</si>
  <si>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</si>
  <si>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</si>
  <si>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</si>
  <si>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</si>
  <si>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</si>
  <si>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</si>
  <si>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</si>
  <si>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</si>
  <si>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</si>
  <si>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</si>
  <si>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</si>
  <si>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</si>
  <si>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</si>
  <si>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</si>
  <si>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</si>
  <si>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</si>
  <si>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</si>
  <si>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</si>
  <si>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</si>
  <si>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</si>
  <si>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</si>
  <si>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</si>
  <si>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</si>
  <si>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</si>
  <si>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</si>
  <si>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</si>
  <si>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</si>
  <si>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</si>
  <si>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</si>
  <si>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</si>
  <si>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</si>
  <si>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</si>
  <si>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</si>
  <si>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</si>
  <si>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</si>
  <si>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</si>
  <si>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</si>
  <si>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</si>
  <si>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</si>
  <si>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</si>
  <si>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</si>
  <si>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</si>
  <si>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</si>
  <si>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</si>
  <si>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</si>
  <si>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</si>
  <si>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</si>
  <si>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</si>
  <si>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</si>
  <si>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</si>
  <si>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</si>
  <si>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</si>
  <si>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</si>
  <si>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</si>
  <si>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</si>
  <si>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</si>
  <si>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</si>
  <si>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</si>
  <si>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</si>
  <si>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</si>
  <si>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</si>
  <si>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</si>
  <si>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</si>
  <si>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</si>
  <si>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</si>
  <si>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</si>
  <si>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</si>
  <si>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</si>
  <si>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</si>
  <si>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</si>
  <si>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</si>
  <si>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</si>
  <si>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</si>
  <si>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</si>
  <si>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</si>
  <si>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</si>
  <si>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</si>
  <si>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</si>
  <si>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</si>
  <si>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</si>
  <si>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</si>
  <si>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</si>
  <si>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</si>
  <si>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</si>
  <si>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</si>
  <si>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</si>
  <si>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</si>
  <si>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</si>
  <si>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</si>
  <si>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</si>
  <si>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</si>
  <si>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</si>
  <si>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</si>
  <si>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</si>
  <si>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</si>
  <si>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</si>
  <si>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</si>
  <si>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</si>
  <si>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</si>
  <si>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</si>
  <si>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</si>
  <si>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</si>
  <si>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</si>
  <si>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</si>
  <si>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</si>
  <si>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</si>
  <si>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</si>
  <si>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</si>
  <si>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</si>
  <si>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</si>
  <si>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</si>
  <si>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</si>
  <si>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</si>
  <si>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</si>
  <si>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</si>
  <si>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</si>
  <si>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</si>
  <si>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</si>
  <si>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</si>
  <si>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</si>
  <si>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</si>
  <si>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</si>
  <si>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</si>
  <si>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</si>
  <si>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</si>
  <si>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</si>
  <si>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</si>
  <si>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</si>
  <si>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</si>
  <si>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</si>
  <si>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</si>
  <si>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</si>
  <si>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</si>
  <si>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</si>
  <si>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</si>
  <si>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</si>
  <si>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</si>
  <si>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</si>
  <si>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</si>
  <si>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</si>
  <si>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</si>
  <si>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</si>
  <si>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</si>
  <si>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</si>
  <si>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</si>
  <si>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</si>
  <si>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</si>
  <si>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</si>
  <si>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</si>
  <si>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</si>
  <si>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</si>
  <si>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</si>
  <si>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</si>
  <si>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</si>
  <si>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</si>
  <si>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</si>
  <si>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</si>
  <si>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</si>
  <si>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</si>
  <si>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</si>
  <si>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</si>
  <si>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</si>
  <si>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</si>
  <si>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</si>
  <si>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</si>
  <si>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</si>
  <si>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</si>
  <si>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</si>
  <si>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</si>
  <si>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</si>
  <si>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</si>
  <si>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</si>
  <si>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</si>
  <si>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</si>
  <si>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</si>
  <si>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</si>
  <si>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</si>
  <si>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</si>
  <si>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</si>
  <si>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</si>
  <si>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</si>
  <si>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</si>
  <si>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</si>
  <si>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</si>
  <si>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</si>
  <si>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</si>
  <si>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</si>
  <si>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</si>
  <si>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</si>
  <si>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</si>
  <si>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</si>
  <si>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</si>
  <si>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</si>
  <si>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</si>
  <si>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</si>
  <si>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</si>
  <si>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</si>
  <si>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</si>
  <si>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</si>
  <si>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</si>
  <si>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</si>
  <si>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</si>
  <si>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</si>
  <si>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</si>
  <si>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</si>
  <si>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</si>
  <si>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</si>
  <si>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</si>
  <si>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</si>
  <si>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</si>
  <si>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</si>
  <si>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</si>
  <si>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</si>
  <si>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</si>
  <si>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</si>
  <si>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</si>
  <si>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</si>
  <si>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</si>
  <si>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</si>
  <si>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</si>
  <si>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</si>
  <si>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</si>
  <si>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</si>
  <si>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</si>
  <si>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</si>
  <si>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</si>
  <si>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</si>
  <si>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</si>
  <si>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</si>
  <si>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</si>
  <si>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</si>
  <si>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</si>
  <si>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</si>
  <si>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</si>
  <si>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</si>
  <si>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</si>
  <si>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</si>
  <si>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</si>
  <si>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</si>
  <si>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</si>
  <si>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</si>
  <si>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</si>
  <si>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</si>
  <si>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</si>
  <si>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</si>
  <si>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</si>
  <si>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</si>
  <si>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</si>
  <si>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</si>
  <si>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</si>
  <si>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</si>
  <si>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</si>
  <si>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</si>
  <si>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</si>
  <si>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</si>
  <si>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</si>
  <si>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</si>
  <si>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</si>
  <si>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</si>
  <si>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</si>
  <si>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</si>
  <si>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</si>
  <si>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</si>
  <si>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</si>
  <si>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</si>
  <si>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</si>
  <si>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</si>
  <si>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</si>
  <si>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</si>
  <si>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</si>
  <si>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</si>
  <si>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</si>
  <si>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</si>
  <si>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</si>
  <si>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</si>
  <si>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</si>
  <si>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</si>
  <si>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</si>
  <si>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</si>
  <si>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</si>
  <si>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</si>
  <si>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</si>
  <si>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</si>
  <si>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</si>
  <si>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</si>
  <si>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</si>
  <si>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</si>
  <si>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</si>
  <si>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</si>
  <si>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</si>
  <si>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</si>
  <si>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</si>
  <si>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</si>
  <si>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</si>
  <si>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</si>
  <si>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</si>
  <si>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</si>
  <si>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</si>
  <si>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</si>
  <si>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</si>
  <si>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</si>
  <si>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</si>
  <si>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</si>
  <si>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</si>
  <si>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</si>
  <si>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</si>
  <si>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</si>
  <si>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</si>
  <si>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</si>
  <si>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</si>
  <si>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</si>
  <si>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</si>
  <si>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</si>
  <si>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</si>
  <si>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</si>
  <si>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</si>
  <si>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</si>
  <si>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</si>
  <si>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</si>
  <si>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</si>
  <si>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</si>
  <si>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</si>
  <si>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</si>
  <si>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</si>
  <si>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</si>
  <si>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</si>
  <si>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</si>
  <si>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</si>
  <si>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</si>
  <si>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</si>
  <si>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</si>
  <si>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</si>
  <si>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</si>
  <si>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</si>
  <si>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</si>
  <si>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</si>
  <si>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</si>
  <si>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</si>
  <si>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</si>
  <si>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</si>
  <si>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</si>
  <si>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</si>
  <si>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</si>
  <si>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</si>
  <si>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</si>
  <si>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</si>
  <si>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</si>
  <si>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</si>
  <si>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</si>
  <si>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</si>
  <si>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</si>
  <si>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</si>
  <si>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</si>
  <si>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</si>
  <si>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</si>
  <si>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</si>
  <si>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</si>
  <si>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</si>
  <si>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</si>
  <si>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</si>
  <si>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</si>
  <si>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</si>
  <si>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</si>
  <si>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</si>
  <si>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</si>
  <si>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</si>
  <si>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</si>
  <si>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</si>
  <si>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</si>
  <si>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</si>
  <si>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</si>
  <si>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</si>
  <si>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</si>
  <si>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</si>
  <si>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</si>
  <si>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</si>
  <si>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</si>
  <si>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</si>
  <si>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</si>
  <si>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</si>
  <si>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</si>
  <si>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</si>
  <si>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</si>
  <si>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</si>
  <si>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</si>
  <si>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</si>
  <si>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</si>
  <si>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</si>
  <si>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</si>
  <si>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</si>
  <si>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</si>
  <si>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</si>
  <si>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</si>
  <si>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</si>
  <si>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</si>
  <si>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</si>
  <si>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</si>
  <si>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</si>
  <si>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</si>
  <si>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</si>
  <si>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</si>
  <si>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</si>
  <si>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</si>
  <si>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</si>
  <si>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</si>
  <si>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</si>
  <si>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珠洲市総合病院</t>
    <phoneticPr fontId="3"/>
  </si>
  <si>
    <t>〒927-1213 珠洲市野々江町ユ部１番地１</t>
    <phoneticPr fontId="3"/>
  </si>
  <si>
    <t>〇</t>
  </si>
  <si>
    <t>市町村</t>
  </si>
  <si>
    <t>複数の診療科で活用</t>
  </si>
  <si>
    <t>内科</t>
  </si>
  <si>
    <t>脳神経外科</t>
  </si>
  <si>
    <t>ＤＰＣ病院ではない</t>
  </si>
  <si>
    <t>有</t>
  </si>
  <si>
    <t>看護必要度Ⅰ</t>
    <phoneticPr fontId="3"/>
  </si>
  <si>
    <t>3階南病棟</t>
  </si>
  <si>
    <t>急性期機能</t>
  </si>
  <si>
    <t>外科</t>
  </si>
  <si>
    <t>整形外科</t>
  </si>
  <si>
    <t>産婦人科</t>
  </si>
  <si>
    <t>2階東病棟</t>
  </si>
  <si>
    <t>地域包括ケア病棟入院料１</t>
  </si>
  <si>
    <t>2階南病棟</t>
  </si>
  <si>
    <t>回復期機能</t>
  </si>
  <si>
    <t>当該療養病床は休所状態である為、稼働していない。</t>
  </si>
  <si>
    <t>3階東病棟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</si>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</sst>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1052</v>
      </c>
      <c r="N9" s="282" t="s">
        <v>1054</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t="s">
        <v>1039</v>
      </c>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1052</v>
      </c>
      <c r="N22" s="282" t="s">
        <v>1054</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t="s">
        <v>1039</v>
      </c>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1052</v>
      </c>
      <c r="N35" s="282" t="s">
        <v>1054</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1052</v>
      </c>
      <c r="N44" s="282" t="s">
        <v>1054</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1052</v>
      </c>
      <c r="N89" s="262" t="s">
        <v>1054</v>
      </c>
      <c r="O89" s="262" t="s">
        <v>1057</v>
      </c>
    </row>
    <row r="90" spans="1:22" s="21" customFormat="1">
      <c r="A90" s="243"/>
      <c r="B90" s="1"/>
      <c r="C90" s="3"/>
      <c r="D90" s="3"/>
      <c r="E90" s="3"/>
      <c r="F90" s="3"/>
      <c r="G90" s="3"/>
      <c r="H90" s="287"/>
      <c r="I90" s="67" t="s">
        <v>36</v>
      </c>
      <c r="J90" s="68"/>
      <c r="K90" s="69"/>
      <c r="L90" s="262" t="s">
        <v>1048</v>
      </c>
      <c r="M90" s="262" t="s">
        <v>1048</v>
      </c>
      <c r="N90" s="262" t="s">
        <v>1055</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1052</v>
      </c>
      <c r="N97" s="66" t="s">
        <v>1054</v>
      </c>
      <c r="O97" s="66" t="s">
        <v>1057</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1055</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156</v>
      </c>
      <c r="K99" s="237" t="str">
        <f>IF(OR(COUNTIF(L99:O99,"未確認")&gt;0,COUNTIF(L99:O99,"~*")&gt;0),"※","")</f>
        <v/>
      </c>
      <c r="L99" s="258">
        <v>56</v>
      </c>
      <c r="M99" s="258">
        <v>48</v>
      </c>
      <c r="N99" s="258">
        <v>52</v>
      </c>
      <c r="O99" s="258">
        <v>0</v>
      </c>
    </row>
    <row r="100" spans="1:22" s="83" customFormat="1" ht="34.5" customHeight="1">
      <c r="A100" s="244" t="s">
        <v>611</v>
      </c>
      <c r="B100" s="84"/>
      <c r="C100" s="396"/>
      <c r="D100" s="397"/>
      <c r="E100" s="409"/>
      <c r="F100" s="410"/>
      <c r="G100" s="415" t="s">
        <v>44</v>
      </c>
      <c r="H100" s="417"/>
      <c r="I100" s="420"/>
      <c r="J100" s="256">
        <f t="shared" si="0"/>
        <v>156</v>
      </c>
      <c r="K100" s="237" t="str">
        <f>IF(OR(COUNTIF(L100:O100,"未確認")&gt;0,COUNTIF(L100:O100,"~*")&gt;0),"※","")</f>
        <v/>
      </c>
      <c r="L100" s="258">
        <v>56</v>
      </c>
      <c r="M100" s="258">
        <v>48</v>
      </c>
      <c r="N100" s="258">
        <v>52</v>
      </c>
      <c r="O100" s="258">
        <v>0</v>
      </c>
    </row>
    <row r="101" spans="1:22" s="83" customFormat="1" ht="34.5" customHeight="1">
      <c r="A101" s="244" t="s">
        <v>610</v>
      </c>
      <c r="B101" s="84"/>
      <c r="C101" s="396"/>
      <c r="D101" s="397"/>
      <c r="E101" s="320" t="s">
        <v>45</v>
      </c>
      <c r="F101" s="321"/>
      <c r="G101" s="321"/>
      <c r="H101" s="322"/>
      <c r="I101" s="420"/>
      <c r="J101" s="256">
        <f t="shared" si="0"/>
        <v>154</v>
      </c>
      <c r="K101" s="237" t="str">
        <f>IF(OR(COUNTIF(L101:O101,"未確認")&gt;0,COUNTIF(L101:O101,"~*")&gt;0),"※","")</f>
        <v/>
      </c>
      <c r="L101" s="258">
        <v>56</v>
      </c>
      <c r="M101" s="258">
        <v>48</v>
      </c>
      <c r="N101" s="258">
        <v>50</v>
      </c>
      <c r="O101" s="258">
        <v>0</v>
      </c>
    </row>
    <row r="102" spans="1:22" s="83" customFormat="1" ht="34.5" customHeight="1">
      <c r="A102" s="244" t="s">
        <v>610</v>
      </c>
      <c r="B102" s="84"/>
      <c r="C102" s="377"/>
      <c r="D102" s="379"/>
      <c r="E102" s="317" t="s">
        <v>612</v>
      </c>
      <c r="F102" s="318"/>
      <c r="G102" s="318"/>
      <c r="H102" s="319"/>
      <c r="I102" s="420"/>
      <c r="J102" s="256">
        <f t="shared" si="0"/>
        <v>156</v>
      </c>
      <c r="K102" s="237" t="str">
        <f t="shared" ref="K102:K111" si="1">IF(OR(COUNTIF(L101:O101,"未確認")&gt;0,COUNTIF(L101:O101,"~*")&gt;0),"※","")</f>
        <v/>
      </c>
      <c r="L102" s="258">
        <v>56</v>
      </c>
      <c r="M102" s="258">
        <v>48</v>
      </c>
      <c r="N102" s="258">
        <v>52</v>
      </c>
      <c r="O102" s="258">
        <v>0</v>
      </c>
    </row>
    <row r="103" spans="1:22" s="83" customFormat="1" ht="34.5" customHeight="1">
      <c r="A103" s="244" t="s">
        <v>613</v>
      </c>
      <c r="B103" s="84"/>
      <c r="C103" s="334" t="s">
        <v>46</v>
      </c>
      <c r="D103" s="336"/>
      <c r="E103" s="334" t="s">
        <v>42</v>
      </c>
      <c r="F103" s="335"/>
      <c r="G103" s="335"/>
      <c r="H103" s="336"/>
      <c r="I103" s="420"/>
      <c r="J103" s="256">
        <f t="shared" si="0"/>
        <v>32</v>
      </c>
      <c r="K103" s="237" t="str">
        <f t="shared" si="1"/>
        <v/>
      </c>
      <c r="L103" s="258">
        <v>0</v>
      </c>
      <c r="M103" s="258">
        <v>0</v>
      </c>
      <c r="N103" s="258">
        <v>0</v>
      </c>
      <c r="O103" s="258">
        <v>32</v>
      </c>
    </row>
    <row r="104" spans="1:22" s="83" customFormat="1" ht="34.5" customHeight="1">
      <c r="A104" s="244" t="s">
        <v>614</v>
      </c>
      <c r="B104" s="84"/>
      <c r="C104" s="396"/>
      <c r="D104" s="397"/>
      <c r="E104" s="428"/>
      <c r="F104" s="429"/>
      <c r="G104" s="320" t="s">
        <v>47</v>
      </c>
      <c r="H104" s="322"/>
      <c r="I104" s="420"/>
      <c r="J104" s="256">
        <f t="shared" si="0"/>
        <v>28</v>
      </c>
      <c r="K104" s="237" t="str">
        <f t="shared" si="1"/>
        <v/>
      </c>
      <c r="L104" s="258">
        <v>0</v>
      </c>
      <c r="M104" s="258">
        <v>0</v>
      </c>
      <c r="N104" s="258">
        <v>0</v>
      </c>
      <c r="O104" s="258">
        <v>28</v>
      </c>
    </row>
    <row r="105" spans="1:22" s="83" customFormat="1" ht="34.5" customHeight="1">
      <c r="A105" s="244" t="s">
        <v>615</v>
      </c>
      <c r="B105" s="84"/>
      <c r="C105" s="396"/>
      <c r="D105" s="397"/>
      <c r="E105" s="428"/>
      <c r="F105" s="410"/>
      <c r="G105" s="320" t="s">
        <v>48</v>
      </c>
      <c r="H105" s="322"/>
      <c r="I105" s="420"/>
      <c r="J105" s="256">
        <f t="shared" si="0"/>
        <v>4</v>
      </c>
      <c r="K105" s="237" t="str">
        <f t="shared" si="1"/>
        <v/>
      </c>
      <c r="L105" s="258">
        <v>0</v>
      </c>
      <c r="M105" s="258">
        <v>0</v>
      </c>
      <c r="N105" s="258">
        <v>0</v>
      </c>
      <c r="O105" s="258">
        <v>4</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32</v>
      </c>
      <c r="K109" s="237" t="str">
        <f t="shared" si="1"/>
        <v/>
      </c>
      <c r="L109" s="258">
        <v>0</v>
      </c>
      <c r="M109" s="258">
        <v>0</v>
      </c>
      <c r="N109" s="258">
        <v>0</v>
      </c>
      <c r="O109" s="258">
        <v>32</v>
      </c>
    </row>
    <row r="110" spans="1:22" s="83" customFormat="1" ht="34.5" customHeight="1">
      <c r="A110" s="244" t="s">
        <v>614</v>
      </c>
      <c r="B110" s="84"/>
      <c r="C110" s="396"/>
      <c r="D110" s="397"/>
      <c r="E110" s="432"/>
      <c r="F110" s="433"/>
      <c r="G110" s="317" t="s">
        <v>47</v>
      </c>
      <c r="H110" s="319"/>
      <c r="I110" s="420"/>
      <c r="J110" s="256">
        <f t="shared" si="0"/>
        <v>28</v>
      </c>
      <c r="K110" s="237" t="str">
        <f t="shared" si="1"/>
        <v/>
      </c>
      <c r="L110" s="258">
        <v>0</v>
      </c>
      <c r="M110" s="258">
        <v>0</v>
      </c>
      <c r="N110" s="258">
        <v>0</v>
      </c>
      <c r="O110" s="258">
        <v>28</v>
      </c>
    </row>
    <row r="111" spans="1:22" s="83" customFormat="1" ht="34.5" customHeight="1">
      <c r="A111" s="244" t="s">
        <v>615</v>
      </c>
      <c r="B111" s="84"/>
      <c r="C111" s="377"/>
      <c r="D111" s="379"/>
      <c r="E111" s="411"/>
      <c r="F111" s="412"/>
      <c r="G111" s="317" t="s">
        <v>48</v>
      </c>
      <c r="H111" s="319"/>
      <c r="I111" s="420"/>
      <c r="J111" s="256">
        <f t="shared" si="0"/>
        <v>4</v>
      </c>
      <c r="K111" s="237" t="str">
        <f t="shared" si="1"/>
        <v/>
      </c>
      <c r="L111" s="258">
        <v>0</v>
      </c>
      <c r="M111" s="258">
        <v>0</v>
      </c>
      <c r="N111" s="258">
        <v>0</v>
      </c>
      <c r="O111" s="258">
        <v>4</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1056</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1054</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1055</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1050</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1042</v>
      </c>
      <c r="O122" s="98" t="s">
        <v>533</v>
      </c>
    </row>
    <row r="123" spans="1:22" s="83" customFormat="1" ht="40.5" customHeight="1">
      <c r="A123" s="244" t="s">
        <v>620</v>
      </c>
      <c r="B123" s="1"/>
      <c r="C123" s="289"/>
      <c r="D123" s="290"/>
      <c r="E123" s="377"/>
      <c r="F123" s="378"/>
      <c r="G123" s="378"/>
      <c r="H123" s="379"/>
      <c r="I123" s="341"/>
      <c r="J123" s="105"/>
      <c r="K123" s="106"/>
      <c r="L123" s="98" t="s">
        <v>533</v>
      </c>
      <c r="M123" s="98" t="s">
        <v>1051</v>
      </c>
      <c r="N123" s="98" t="s">
        <v>1043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1054</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1055</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1053</v>
      </c>
      <c r="O131" s="98" t="s">
        <v>567</v>
      </c>
    </row>
    <row r="132" spans="1:22" s="83" customFormat="1" ht="34.5" customHeight="1">
      <c r="A132" s="244" t="s">
        <v>621</v>
      </c>
      <c r="B132" s="84"/>
      <c r="C132" s="295"/>
      <c r="D132" s="297"/>
      <c r="E132" s="320" t="s">
        <v>58</v>
      </c>
      <c r="F132" s="321"/>
      <c r="G132" s="321"/>
      <c r="H132" s="322"/>
      <c r="I132" s="389"/>
      <c r="J132" s="101"/>
      <c r="K132" s="102"/>
      <c r="L132" s="82">
        <v>56</v>
      </c>
      <c r="M132" s="82">
        <v>48</v>
      </c>
      <c r="N132" s="82">
        <v>52</v>
      </c>
      <c r="O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1054</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1055</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216</v>
      </c>
      <c r="K150" s="264" t="str">
        <f t="shared" si="3"/>
        <v/>
      </c>
      <c r="L150" s="117">
        <v>110</v>
      </c>
      <c r="M150" s="117">
        <v>106</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92</v>
      </c>
      <c r="K200" s="264" t="str">
        <f t="shared" si="5"/>
        <v/>
      </c>
      <c r="L200" s="117">
        <v>0</v>
      </c>
      <c r="M200" s="117">
        <v>0</v>
      </c>
      <c r="N200" s="117">
        <v>92</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1054</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1055</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1054</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1055</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1054</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1055</v>
      </c>
      <c r="O245" s="70" t="s">
        <v>1058</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1054</v>
      </c>
      <c r="O253" s="66" t="s">
        <v>1057</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1055</v>
      </c>
      <c r="O254" s="137" t="s">
        <v>1058</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1045</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1054</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1055</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61</v>
      </c>
      <c r="K269" s="81" t="str">
        <f t="shared" si="8"/>
        <v/>
      </c>
      <c r="L269" s="147">
        <v>24</v>
      </c>
      <c r="M269" s="147">
        <v>20</v>
      </c>
      <c r="N269" s="147">
        <v>17</v>
      </c>
      <c r="O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1</v>
      </c>
      <c r="N271" s="147">
        <v>2</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17</v>
      </c>
      <c r="K273" s="81" t="str">
        <f t="shared" si="8"/>
        <v/>
      </c>
      <c r="L273" s="147">
        <v>5</v>
      </c>
      <c r="M273" s="147">
        <v>4</v>
      </c>
      <c r="N273" s="147">
        <v>8</v>
      </c>
      <c r="O273" s="147">
        <v>0</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4</v>
      </c>
      <c r="K275" s="81" t="str">
        <f t="shared" si="8"/>
        <v/>
      </c>
      <c r="L275" s="147">
        <v>0</v>
      </c>
      <c r="M275" s="147">
        <v>4</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20</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1054</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1055</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1054</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1055</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1054</v>
      </c>
      <c r="O367" s="66" t="s">
        <v>1057</v>
      </c>
    </row>
    <row r="368" spans="1:22" s="118" customFormat="1" ht="20.25" customHeight="1">
      <c r="A368" s="243"/>
      <c r="B368" s="1"/>
      <c r="C368" s="3"/>
      <c r="D368" s="3"/>
      <c r="E368" s="3"/>
      <c r="F368" s="3"/>
      <c r="G368" s="3"/>
      <c r="H368" s="287"/>
      <c r="I368" s="67" t="s">
        <v>36</v>
      </c>
      <c r="J368" s="170"/>
      <c r="K368" s="79"/>
      <c r="L368" s="137" t="s">
        <v>1048</v>
      </c>
      <c r="M368" s="137" t="s">
        <v>1048</v>
      </c>
      <c r="N368" s="137" t="s">
        <v>1055</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1054</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1055</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3086</v>
      </c>
      <c r="K392" s="81" t="str">
        <f t="shared" ref="K392:K397" si="12">IF(OR(COUNTIF(L392:O392,"未確認")&gt;0,COUNTIF(L392:O392,"~*")&gt;0),"※","")</f>
        <v/>
      </c>
      <c r="L392" s="147">
        <v>1223</v>
      </c>
      <c r="M392" s="147">
        <v>1147</v>
      </c>
      <c r="N392" s="147">
        <v>716</v>
      </c>
      <c r="O392" s="147">
        <v>0</v>
      </c>
    </row>
    <row r="393" spans="1:22" s="83" customFormat="1" ht="34.5" customHeight="1">
      <c r="A393" s="249" t="s">
        <v>773</v>
      </c>
      <c r="B393" s="84"/>
      <c r="C393" s="370"/>
      <c r="D393" s="380"/>
      <c r="E393" s="320" t="s">
        <v>224</v>
      </c>
      <c r="F393" s="321"/>
      <c r="G393" s="321"/>
      <c r="H393" s="322"/>
      <c r="I393" s="343"/>
      <c r="J393" s="140">
        <f t="shared" si="11"/>
        <v>1256</v>
      </c>
      <c r="K393" s="81" t="str">
        <f t="shared" si="12"/>
        <v/>
      </c>
      <c r="L393" s="147">
        <v>255</v>
      </c>
      <c r="M393" s="147">
        <v>317</v>
      </c>
      <c r="N393" s="147">
        <v>684</v>
      </c>
      <c r="O393" s="147">
        <v>0</v>
      </c>
    </row>
    <row r="394" spans="1:22" s="83" customFormat="1" ht="34.5" customHeight="1">
      <c r="A394" s="250" t="s">
        <v>774</v>
      </c>
      <c r="B394" s="84"/>
      <c r="C394" s="370"/>
      <c r="D394" s="381"/>
      <c r="E394" s="320" t="s">
        <v>225</v>
      </c>
      <c r="F394" s="321"/>
      <c r="G394" s="321"/>
      <c r="H394" s="322"/>
      <c r="I394" s="343"/>
      <c r="J394" s="140">
        <f t="shared" si="11"/>
        <v>474</v>
      </c>
      <c r="K394" s="81" t="str">
        <f t="shared" si="12"/>
        <v/>
      </c>
      <c r="L394" s="147">
        <v>359</v>
      </c>
      <c r="M394" s="147">
        <v>83</v>
      </c>
      <c r="N394" s="147">
        <v>32</v>
      </c>
      <c r="O394" s="147">
        <v>0</v>
      </c>
    </row>
    <row r="395" spans="1:22" s="83" customFormat="1" ht="34.5" customHeight="1">
      <c r="A395" s="250" t="s">
        <v>775</v>
      </c>
      <c r="B395" s="84"/>
      <c r="C395" s="370"/>
      <c r="D395" s="382"/>
      <c r="E395" s="320" t="s">
        <v>226</v>
      </c>
      <c r="F395" s="321"/>
      <c r="G395" s="321"/>
      <c r="H395" s="322"/>
      <c r="I395" s="343"/>
      <c r="J395" s="140">
        <f t="shared" si="11"/>
        <v>1356</v>
      </c>
      <c r="K395" s="81" t="str">
        <f t="shared" si="12"/>
        <v/>
      </c>
      <c r="L395" s="147">
        <v>609</v>
      </c>
      <c r="M395" s="147">
        <v>747</v>
      </c>
      <c r="N395" s="147">
        <v>0</v>
      </c>
      <c r="O395" s="147">
        <v>0</v>
      </c>
    </row>
    <row r="396" spans="1:22" s="83" customFormat="1" ht="34.5" customHeight="1">
      <c r="A396" s="250" t="s">
        <v>776</v>
      </c>
      <c r="B396" s="1"/>
      <c r="C396" s="370"/>
      <c r="D396" s="320" t="s">
        <v>227</v>
      </c>
      <c r="E396" s="321"/>
      <c r="F396" s="321"/>
      <c r="G396" s="321"/>
      <c r="H396" s="322"/>
      <c r="I396" s="343"/>
      <c r="J396" s="140">
        <f t="shared" si="11"/>
        <v>42264</v>
      </c>
      <c r="K396" s="81" t="str">
        <f t="shared" si="12"/>
        <v/>
      </c>
      <c r="L396" s="147">
        <v>16232</v>
      </c>
      <c r="M396" s="147">
        <v>12672</v>
      </c>
      <c r="N396" s="147">
        <v>13360</v>
      </c>
      <c r="O396" s="147">
        <v>0</v>
      </c>
    </row>
    <row r="397" spans="1:22" s="83" customFormat="1" ht="34.5" customHeight="1">
      <c r="A397" s="250" t="s">
        <v>777</v>
      </c>
      <c r="B397" s="119"/>
      <c r="C397" s="370"/>
      <c r="D397" s="320" t="s">
        <v>228</v>
      </c>
      <c r="E397" s="321"/>
      <c r="F397" s="321"/>
      <c r="G397" s="321"/>
      <c r="H397" s="322"/>
      <c r="I397" s="344"/>
      <c r="J397" s="140">
        <f t="shared" si="11"/>
        <v>3099</v>
      </c>
      <c r="K397" s="81" t="str">
        <f t="shared" si="12"/>
        <v/>
      </c>
      <c r="L397" s="147">
        <v>1230</v>
      </c>
      <c r="M397" s="147">
        <v>1151</v>
      </c>
      <c r="N397" s="147">
        <v>718</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1054</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1055</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3086</v>
      </c>
      <c r="K405" s="81" t="str">
        <f t="shared" ref="K405:K422" si="14">IF(OR(COUNTIF(L405:O405,"未確認")&gt;0,COUNTIF(L405:O405,"~*")&gt;0),"※","")</f>
        <v/>
      </c>
      <c r="L405" s="147">
        <v>1223</v>
      </c>
      <c r="M405" s="147">
        <v>1147</v>
      </c>
      <c r="N405" s="147">
        <v>716</v>
      </c>
      <c r="O405" s="147">
        <v>0</v>
      </c>
    </row>
    <row r="406" spans="1:22" s="83" customFormat="1" ht="34.5" customHeight="1">
      <c r="A406" s="251" t="s">
        <v>779</v>
      </c>
      <c r="B406" s="119"/>
      <c r="C406" s="369"/>
      <c r="D406" s="375" t="s">
        <v>233</v>
      </c>
      <c r="E406" s="377" t="s">
        <v>234</v>
      </c>
      <c r="F406" s="378"/>
      <c r="G406" s="378"/>
      <c r="H406" s="379"/>
      <c r="I406" s="361"/>
      <c r="J406" s="140">
        <f t="shared" si="13"/>
        <v>503</v>
      </c>
      <c r="K406" s="81" t="str">
        <f t="shared" si="14"/>
        <v/>
      </c>
      <c r="L406" s="147">
        <v>46</v>
      </c>
      <c r="M406" s="147">
        <v>39</v>
      </c>
      <c r="N406" s="147">
        <v>418</v>
      </c>
      <c r="O406" s="147">
        <v>0</v>
      </c>
    </row>
    <row r="407" spans="1:22" s="83" customFormat="1" ht="34.5" customHeight="1">
      <c r="A407" s="251" t="s">
        <v>780</v>
      </c>
      <c r="B407" s="119"/>
      <c r="C407" s="369"/>
      <c r="D407" s="369"/>
      <c r="E407" s="320" t="s">
        <v>235</v>
      </c>
      <c r="F407" s="321"/>
      <c r="G407" s="321"/>
      <c r="H407" s="322"/>
      <c r="I407" s="361"/>
      <c r="J407" s="140">
        <f t="shared" si="13"/>
        <v>2277</v>
      </c>
      <c r="K407" s="81" t="str">
        <f t="shared" si="14"/>
        <v/>
      </c>
      <c r="L407" s="147">
        <v>1046</v>
      </c>
      <c r="M407" s="147">
        <v>939</v>
      </c>
      <c r="N407" s="147">
        <v>292</v>
      </c>
      <c r="O407" s="147">
        <v>0</v>
      </c>
    </row>
    <row r="408" spans="1:22" s="83" customFormat="1" ht="34.5" customHeight="1">
      <c r="A408" s="251" t="s">
        <v>781</v>
      </c>
      <c r="B408" s="119"/>
      <c r="C408" s="369"/>
      <c r="D408" s="369"/>
      <c r="E408" s="320" t="s">
        <v>236</v>
      </c>
      <c r="F408" s="321"/>
      <c r="G408" s="321"/>
      <c r="H408" s="322"/>
      <c r="I408" s="361"/>
      <c r="J408" s="140">
        <f t="shared" si="13"/>
        <v>35</v>
      </c>
      <c r="K408" s="81" t="str">
        <f t="shared" si="14"/>
        <v/>
      </c>
      <c r="L408" s="147">
        <v>12</v>
      </c>
      <c r="M408" s="147">
        <v>18</v>
      </c>
      <c r="N408" s="147">
        <v>5</v>
      </c>
      <c r="O408" s="147">
        <v>0</v>
      </c>
    </row>
    <row r="409" spans="1:22" s="83" customFormat="1" ht="34.5" customHeight="1">
      <c r="A409" s="251" t="s">
        <v>782</v>
      </c>
      <c r="B409" s="119"/>
      <c r="C409" s="369"/>
      <c r="D409" s="369"/>
      <c r="E409" s="317" t="s">
        <v>989</v>
      </c>
      <c r="F409" s="318"/>
      <c r="G409" s="318"/>
      <c r="H409" s="319"/>
      <c r="I409" s="361"/>
      <c r="J409" s="140">
        <f t="shared" si="13"/>
        <v>147</v>
      </c>
      <c r="K409" s="81" t="str">
        <f t="shared" si="14"/>
        <v/>
      </c>
      <c r="L409" s="147">
        <v>118</v>
      </c>
      <c r="M409" s="147">
        <v>28</v>
      </c>
      <c r="N409" s="147">
        <v>1</v>
      </c>
      <c r="O409" s="147">
        <v>0</v>
      </c>
    </row>
    <row r="410" spans="1:22" s="83" customFormat="1" ht="34.5" customHeight="1">
      <c r="A410" s="251" t="s">
        <v>783</v>
      </c>
      <c r="B410" s="119"/>
      <c r="C410" s="369"/>
      <c r="D410" s="369"/>
      <c r="E410" s="317" t="s">
        <v>990</v>
      </c>
      <c r="F410" s="318"/>
      <c r="G410" s="318"/>
      <c r="H410" s="319"/>
      <c r="I410" s="361"/>
      <c r="J410" s="140">
        <f t="shared" si="13"/>
        <v>1</v>
      </c>
      <c r="K410" s="81" t="str">
        <f t="shared" si="14"/>
        <v/>
      </c>
      <c r="L410" s="147">
        <v>1</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123</v>
      </c>
      <c r="K411" s="81" t="str">
        <f t="shared" si="14"/>
        <v/>
      </c>
      <c r="L411" s="147">
        <v>0</v>
      </c>
      <c r="M411" s="147">
        <v>123</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3099</v>
      </c>
      <c r="K413" s="81" t="str">
        <f t="shared" si="14"/>
        <v/>
      </c>
      <c r="L413" s="147">
        <v>1230</v>
      </c>
      <c r="M413" s="147">
        <v>1151</v>
      </c>
      <c r="N413" s="147">
        <v>718</v>
      </c>
      <c r="O413" s="147">
        <v>0</v>
      </c>
    </row>
    <row r="414" spans="1:22" s="83" customFormat="1" ht="34.5" customHeight="1">
      <c r="A414" s="251" t="s">
        <v>787</v>
      </c>
      <c r="B414" s="119"/>
      <c r="C414" s="369"/>
      <c r="D414" s="375" t="s">
        <v>240</v>
      </c>
      <c r="E414" s="377" t="s">
        <v>241</v>
      </c>
      <c r="F414" s="378"/>
      <c r="G414" s="378"/>
      <c r="H414" s="379"/>
      <c r="I414" s="361"/>
      <c r="J414" s="140">
        <f t="shared" si="13"/>
        <v>430</v>
      </c>
      <c r="K414" s="81" t="str">
        <f t="shared" si="14"/>
        <v/>
      </c>
      <c r="L414" s="147">
        <v>178</v>
      </c>
      <c r="M414" s="147">
        <v>240</v>
      </c>
      <c r="N414" s="147">
        <v>12</v>
      </c>
      <c r="O414" s="147">
        <v>0</v>
      </c>
    </row>
    <row r="415" spans="1:22" s="83" customFormat="1" ht="34.5" customHeight="1">
      <c r="A415" s="251" t="s">
        <v>788</v>
      </c>
      <c r="B415" s="119"/>
      <c r="C415" s="369"/>
      <c r="D415" s="369"/>
      <c r="E415" s="320" t="s">
        <v>242</v>
      </c>
      <c r="F415" s="321"/>
      <c r="G415" s="321"/>
      <c r="H415" s="322"/>
      <c r="I415" s="361"/>
      <c r="J415" s="140">
        <f t="shared" si="13"/>
        <v>2275</v>
      </c>
      <c r="K415" s="81" t="str">
        <f t="shared" si="14"/>
        <v/>
      </c>
      <c r="L415" s="147">
        <v>822</v>
      </c>
      <c r="M415" s="147">
        <v>829</v>
      </c>
      <c r="N415" s="147">
        <v>624</v>
      </c>
      <c r="O415" s="147">
        <v>0</v>
      </c>
    </row>
    <row r="416" spans="1:22" s="83" customFormat="1" ht="34.5" customHeight="1">
      <c r="A416" s="251" t="s">
        <v>789</v>
      </c>
      <c r="B416" s="119"/>
      <c r="C416" s="369"/>
      <c r="D416" s="369"/>
      <c r="E416" s="320" t="s">
        <v>243</v>
      </c>
      <c r="F416" s="321"/>
      <c r="G416" s="321"/>
      <c r="H416" s="322"/>
      <c r="I416" s="361"/>
      <c r="J416" s="140">
        <f t="shared" si="13"/>
        <v>57</v>
      </c>
      <c r="K416" s="81" t="str">
        <f t="shared" si="14"/>
        <v/>
      </c>
      <c r="L416" s="147">
        <v>21</v>
      </c>
      <c r="M416" s="147">
        <v>22</v>
      </c>
      <c r="N416" s="147">
        <v>14</v>
      </c>
      <c r="O416" s="147">
        <v>0</v>
      </c>
    </row>
    <row r="417" spans="1:22" s="83" customFormat="1" ht="34.5" customHeight="1">
      <c r="A417" s="251" t="s">
        <v>790</v>
      </c>
      <c r="B417" s="119"/>
      <c r="C417" s="369"/>
      <c r="D417" s="369"/>
      <c r="E417" s="320" t="s">
        <v>244</v>
      </c>
      <c r="F417" s="321"/>
      <c r="G417" s="321"/>
      <c r="H417" s="322"/>
      <c r="I417" s="361"/>
      <c r="J417" s="140">
        <f t="shared" si="13"/>
        <v>43</v>
      </c>
      <c r="K417" s="81" t="str">
        <f t="shared" si="14"/>
        <v/>
      </c>
      <c r="L417" s="147">
        <v>28</v>
      </c>
      <c r="M417" s="147">
        <v>6</v>
      </c>
      <c r="N417" s="147">
        <v>9</v>
      </c>
      <c r="O417" s="147">
        <v>0</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35</v>
      </c>
      <c r="M418" s="147">
        <v>0</v>
      </c>
      <c r="N418" s="147">
        <v>9</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40</v>
      </c>
      <c r="K420" s="81" t="str">
        <f t="shared" si="14"/>
        <v/>
      </c>
      <c r="L420" s="147">
        <v>20</v>
      </c>
      <c r="M420" s="147">
        <v>6</v>
      </c>
      <c r="N420" s="147">
        <v>14</v>
      </c>
      <c r="O420" s="147">
        <v>0</v>
      </c>
    </row>
    <row r="421" spans="1:22" s="83" customFormat="1" ht="34.5" customHeight="1">
      <c r="A421" s="251" t="s">
        <v>794</v>
      </c>
      <c r="B421" s="119"/>
      <c r="C421" s="369"/>
      <c r="D421" s="369"/>
      <c r="E421" s="320" t="s">
        <v>247</v>
      </c>
      <c r="F421" s="321"/>
      <c r="G421" s="321"/>
      <c r="H421" s="322"/>
      <c r="I421" s="361"/>
      <c r="J421" s="140">
        <f t="shared" si="13"/>
        <v>210</v>
      </c>
      <c r="K421" s="81" t="str">
        <f t="shared" si="14"/>
        <v/>
      </c>
      <c r="L421" s="147">
        <v>126</v>
      </c>
      <c r="M421" s="147">
        <v>48</v>
      </c>
      <c r="N421" s="147">
        <v>36</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1054</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1055</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2669</v>
      </c>
      <c r="K430" s="193" t="str">
        <f>IF(OR(COUNTIF(L430:O430,"未確認")&gt;0,COUNTIF(L430:O430,"~*")&gt;0),"※","")</f>
        <v/>
      </c>
      <c r="L430" s="147">
        <v>1052</v>
      </c>
      <c r="M430" s="147">
        <v>911</v>
      </c>
      <c r="N430" s="147">
        <v>706</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44</v>
      </c>
      <c r="K431" s="193" t="str">
        <f>IF(OR(COUNTIF(L431:O431,"未確認")&gt;0,COUNTIF(L431:O431,"~*")&gt;0),"※","")</f>
        <v/>
      </c>
      <c r="L431" s="147">
        <v>10</v>
      </c>
      <c r="M431" s="147">
        <v>5</v>
      </c>
      <c r="N431" s="147">
        <v>29</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24</v>
      </c>
      <c r="K432" s="193" t="str">
        <f>IF(OR(COUNTIF(L432:O432,"未確認")&gt;0,COUNTIF(L432:O432,"~*")&gt;0),"※","")</f>
        <v/>
      </c>
      <c r="L432" s="147">
        <v>5</v>
      </c>
      <c r="M432" s="147">
        <v>8</v>
      </c>
      <c r="N432" s="147">
        <v>11</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2601</v>
      </c>
      <c r="K433" s="193" t="str">
        <f>IF(OR(COUNTIF(L433:O433,"未確認")&gt;0,COUNTIF(L433:O433,"~*")&gt;0),"※","")</f>
        <v/>
      </c>
      <c r="L433" s="147">
        <v>1037</v>
      </c>
      <c r="M433" s="147">
        <v>898</v>
      </c>
      <c r="N433" s="147">
        <v>666</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1054</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1055</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21</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20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15</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15</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1054</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1055</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30</v>
      </c>
      <c r="K468" s="201" t="str">
        <f t="shared" ref="K468:K475" si="16">IF(OR(COUNTIF(L468:O468,"未確認")&gt;0,COUNTIF(L468:O468,"*")&gt;0),"※","")</f>
        <v>※</v>
      </c>
      <c r="L468" s="117" t="s">
        <v>541</v>
      </c>
      <c r="M468" s="117">
        <v>30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14</v>
      </c>
      <c r="K470" s="201" t="str">
        <f t="shared" si="16"/>
        <v/>
      </c>
      <c r="L470" s="117">
        <v>0</v>
      </c>
      <c r="M470" s="117">
        <v>14</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IF(OR(COUNTIF(L477:O477,"未確認")&gt;0,COUNTIF(L477:O477,"*")&gt;0),"※","")</f>
        <v>※</v>
      </c>
      <c r="L477" s="117" t="s">
        <v>541</v>
      </c>
      <c r="M477" s="117">
        <v>10</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11</v>
      </c>
      <c r="K481" s="201" t="str">
        <f t="shared" si="18"/>
        <v/>
      </c>
      <c r="L481" s="117">
        <v>0</v>
      </c>
      <c r="M481" s="117">
        <v>11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1054</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1055</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1054</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1055</v>
      </c>
      <c r="O515" s="70" t="s">
        <v>1058</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1054</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1055</v>
      </c>
      <c r="O521" s="70" t="s">
        <v>1058</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1054</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1055</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IF(SUM(L527:O527)=0,IF(COUNTIF(L527:O527,"未確認")&gt;0,"未確認",IF(COUNTIF(L527:O527,"~*")&gt;0,"*",SUM(L527:O527))),SUM(L527:O527))</f>
        <v>*</v>
      </c>
      <c r="K527" s="201" t="str">
        <f>IF(OR(COUNTIF(L527:O527,"未確認")&gt;0,COUNTIF(L527:O527,"*")&gt;0),"※","")</f>
        <v>※</v>
      </c>
      <c r="L527" s="117">
        <v>0</v>
      </c>
      <c r="M527" s="117" t="s">
        <v>540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1054</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1055</v>
      </c>
      <c r="O531" s="70" t="s">
        <v>1058</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1054</v>
      </c>
      <c r="O543" s="66" t="s">
        <v>1057</v>
      </c>
    </row>
    <row r="544" spans="1:22" s="1" customFormat="1" ht="20.25" customHeight="1">
      <c r="A544" s="243"/>
      <c r="C544" s="62"/>
      <c r="D544" s="3"/>
      <c r="E544" s="3"/>
      <c r="F544" s="3"/>
      <c r="G544" s="3"/>
      <c r="H544" s="287"/>
      <c r="I544" s="67" t="s">
        <v>36</v>
      </c>
      <c r="J544" s="68"/>
      <c r="K544" s="186"/>
      <c r="L544" s="70" t="s">
        <v>1048</v>
      </c>
      <c r="M544" s="70" t="s">
        <v>1048</v>
      </c>
      <c r="N544" s="70" t="s">
        <v>1055</v>
      </c>
      <c r="O544" s="70" t="s">
        <v>1058</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38.799999999999997</v>
      </c>
      <c r="M560" s="211">
        <v>29.3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16.3</v>
      </c>
      <c r="M561" s="211">
        <v>12.1</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11.1</v>
      </c>
      <c r="M562" s="211">
        <v>7.8</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3.3</v>
      </c>
      <c r="M563" s="211">
        <v>3.4</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v>
      </c>
      <c r="M564" s="211">
        <v>6.7</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4.7</v>
      </c>
      <c r="M565" s="211">
        <v>1.1000000000000001</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0</v>
      </c>
      <c r="M566" s="211">
        <v>0</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7.8</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3.6</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1.1000000000000001</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1054</v>
      </c>
      <c r="O588" s="66" t="s">
        <v>1057</v>
      </c>
    </row>
    <row r="589" spans="1:22" s="1" customFormat="1" ht="20.25" customHeight="1">
      <c r="A589" s="243"/>
      <c r="C589" s="62"/>
      <c r="D589" s="3"/>
      <c r="E589" s="3"/>
      <c r="F589" s="3"/>
      <c r="G589" s="3"/>
      <c r="H589" s="287"/>
      <c r="I589" s="67" t="s">
        <v>36</v>
      </c>
      <c r="J589" s="68"/>
      <c r="K589" s="186"/>
      <c r="L589" s="70" t="s">
        <v>1048</v>
      </c>
      <c r="M589" s="70" t="s">
        <v>1048</v>
      </c>
      <c r="N589" s="70" t="s">
        <v>1055</v>
      </c>
      <c r="O589" s="70" t="s">
        <v>1058</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2583</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389</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1389</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316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449</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1054</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1055</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55</v>
      </c>
      <c r="K618" s="201" t="str">
        <f t="shared" si="29"/>
        <v/>
      </c>
      <c r="L618" s="117">
        <v>0</v>
      </c>
      <c r="M618" s="117">
        <v>0</v>
      </c>
      <c r="N618" s="117">
        <v>55</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15</v>
      </c>
      <c r="K621" s="201" t="str">
        <f t="shared" si="29"/>
        <v>※</v>
      </c>
      <c r="L621" s="117" t="s">
        <v>541</v>
      </c>
      <c r="M621" s="117">
        <v>15</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1054</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1055</v>
      </c>
      <c r="O630" s="70" t="s">
        <v>1058</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63</v>
      </c>
      <c r="K632" s="201" t="str">
        <f t="shared" si="31"/>
        <v/>
      </c>
      <c r="L632" s="117">
        <v>37</v>
      </c>
      <c r="M632" s="117">
        <v>26</v>
      </c>
      <c r="N632" s="117">
        <v>0</v>
      </c>
      <c r="O632" s="117">
        <v>0</v>
      </c>
    </row>
    <row r="633" spans="1:22" s="118" customFormat="1" ht="57">
      <c r="A633" s="252" t="s">
        <v>919</v>
      </c>
      <c r="B633" s="119"/>
      <c r="C633" s="320" t="s">
        <v>436</v>
      </c>
      <c r="D633" s="321"/>
      <c r="E633" s="321"/>
      <c r="F633" s="321"/>
      <c r="G633" s="321"/>
      <c r="H633" s="322"/>
      <c r="I633" s="122" t="s">
        <v>437</v>
      </c>
      <c r="J633" s="116">
        <f t="shared" si="30"/>
        <v>53</v>
      </c>
      <c r="K633" s="201" t="str">
        <f t="shared" si="31"/>
        <v/>
      </c>
      <c r="L633" s="117">
        <v>32</v>
      </c>
      <c r="M633" s="117">
        <v>21</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t="s">
        <v>541</v>
      </c>
      <c r="M635" s="117">
        <v>10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1054</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1055</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78</v>
      </c>
      <c r="K646" s="201" t="str">
        <f t="shared" ref="K646:K660" si="33">IF(OR(COUNTIF(L646:O646,"未確認")&gt;0,COUNTIF(L646:O646,"*")&gt;0),"※","")</f>
        <v>※</v>
      </c>
      <c r="L646" s="117">
        <v>34</v>
      </c>
      <c r="M646" s="117">
        <v>44</v>
      </c>
      <c r="N646" s="117" t="s">
        <v>541</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13</v>
      </c>
      <c r="K648" s="201" t="str">
        <f t="shared" si="33"/>
        <v/>
      </c>
      <c r="L648" s="117">
        <v>13</v>
      </c>
      <c r="M648" s="117">
        <v>0</v>
      </c>
      <c r="N648" s="117">
        <v>0</v>
      </c>
      <c r="O648" s="117">
        <v>0</v>
      </c>
    </row>
    <row r="649" spans="1:22" s="118" customFormat="1" ht="69.95" customHeight="1">
      <c r="A649" s="252" t="s">
        <v>928</v>
      </c>
      <c r="B649" s="84"/>
      <c r="C649" s="295"/>
      <c r="D649" s="297"/>
      <c r="E649" s="320" t="s">
        <v>940</v>
      </c>
      <c r="F649" s="321"/>
      <c r="G649" s="321"/>
      <c r="H649" s="322"/>
      <c r="I649" s="122" t="s">
        <v>456</v>
      </c>
      <c r="J649" s="116">
        <f t="shared" si="32"/>
        <v>11</v>
      </c>
      <c r="K649" s="201" t="str">
        <f t="shared" si="33"/>
        <v>※</v>
      </c>
      <c r="L649" s="117">
        <v>11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v>
      </c>
      <c r="L650" s="117" t="s">
        <v>541</v>
      </c>
      <c r="M650" s="117">
        <v>32</v>
      </c>
      <c r="N650" s="117">
        <v>0</v>
      </c>
      <c r="O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67</v>
      </c>
      <c r="K655" s="201" t="str">
        <f t="shared" si="33"/>
        <v/>
      </c>
      <c r="L655" s="117">
        <v>29</v>
      </c>
      <c r="M655" s="117">
        <v>38</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1054</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1055</v>
      </c>
      <c r="O666" s="70" t="s">
        <v>1058</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1054</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1055</v>
      </c>
      <c r="O682" s="70" t="s">
        <v>1058</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1054</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1055</v>
      </c>
      <c r="O692" s="70" t="s">
        <v>1058</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1054</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1055</v>
      </c>
      <c r="O705" s="70" t="s">
        <v>1058</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DBA457-2ABB-44AF-B6C7-FD18518939A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2019-12-23T01:03:04Z</dcterms:modified>
</cp:coreProperties>
</file>