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74EE40-7031-4427-AB7D-400FF7B4679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<sst xmlns="http://schemas.openxmlformats.org/spreadsheetml/2006/main" count="3343" uniqueCount="1053">
  <si>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</si>
  <si>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</si>
  <si>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</si>
  <si>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</si>
  <si>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</si>
  <si>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</si>
  <si>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</si>
  <si>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</si>
  <si>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</si>
  <si>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</si>
  <si>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</si>
  <si>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</si>
  <si>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</si>
  <si>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</si>
  <si>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</si>
  <si>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</si>
  <si>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</si>
  <si>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</si>
  <si>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</si>
  <si>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</si>
  <si>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</si>
  <si>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</si>
  <si>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</si>
  <si>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</si>
  <si>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</si>
  <si>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</si>
  <si>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</si>
  <si>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</si>
  <si>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</si>
  <si>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</si>
  <si>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</si>
  <si>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</si>
  <si>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</si>
  <si>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</si>
  <si>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</si>
  <si>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</si>
  <si>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</si>
  <si>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</si>
  <si>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</si>
  <si>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</si>
  <si>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</si>
  <si>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</si>
  <si>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</si>
  <si>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</si>
  <si>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</si>
  <si>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</si>
  <si>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</si>
  <si>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</si>
  <si>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</si>
  <si>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</si>
  <si>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</si>
  <si>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</si>
  <si>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</si>
  <si>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</si>
  <si>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</si>
  <si>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</si>
  <si>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</si>
  <si>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</si>
  <si>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</si>
  <si>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</si>
  <si>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</si>
  <si>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</si>
  <si>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</si>
  <si>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</si>
  <si>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</si>
  <si>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</si>
  <si>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</si>
  <si>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</si>
  <si>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</si>
  <si>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</si>
  <si>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</si>
  <si>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</si>
  <si>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</si>
  <si>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</si>
  <si>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</si>
  <si>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</si>
  <si>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</si>
  <si>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</si>
  <si>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</si>
  <si>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</si>
  <si>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</si>
  <si>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</si>
  <si>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</si>
  <si>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</si>
  <si>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</si>
  <si>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</si>
  <si>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</si>
  <si>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</si>
  <si>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</si>
  <si>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</si>
  <si>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</si>
  <si>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</si>
  <si>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</si>
  <si>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</si>
  <si>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</si>
  <si>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</si>
  <si>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</si>
  <si>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</si>
  <si>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</si>
  <si>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</si>
  <si>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</si>
  <si>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</si>
  <si>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</si>
  <si>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</si>
  <si>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</si>
  <si>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</si>
  <si>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</si>
  <si>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</si>
  <si>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</si>
  <si>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</si>
  <si>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</si>
  <si>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</si>
  <si>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</si>
  <si>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</si>
  <si>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</si>
  <si>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</si>
  <si>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</si>
  <si>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</si>
  <si>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</si>
  <si>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</si>
  <si>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</si>
  <si>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</si>
  <si>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</si>
  <si>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</si>
  <si>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</si>
  <si>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</si>
  <si>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</si>
  <si>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</si>
  <si>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</si>
  <si>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</si>
  <si>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</si>
  <si>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</si>
  <si>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</si>
  <si>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</si>
  <si>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</si>
  <si>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</si>
  <si>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</si>
  <si>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</si>
  <si>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</si>
  <si>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</si>
  <si>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</si>
  <si>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</si>
  <si>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</si>
  <si>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</si>
  <si>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</si>
  <si>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</si>
  <si>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</si>
  <si>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</si>
  <si>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</si>
  <si>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</si>
  <si>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</si>
  <si>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</si>
  <si>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</si>
  <si>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</si>
  <si>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</si>
  <si>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</si>
  <si>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</si>
  <si>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</si>
  <si>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</si>
  <si>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</si>
  <si>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</si>
  <si>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</si>
  <si>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</si>
  <si>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</si>
  <si>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</si>
  <si>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</si>
  <si>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</si>
  <si>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</si>
  <si>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</si>
  <si>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</si>
  <si>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</si>
  <si>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</si>
  <si>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</si>
  <si>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</si>
  <si>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</si>
  <si>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</si>
  <si>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</si>
  <si>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</si>
  <si>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</si>
  <si>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</si>
  <si>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</si>
  <si>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</si>
  <si>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</si>
  <si>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</si>
  <si>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</si>
  <si>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</si>
  <si>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</si>
  <si>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</si>
  <si>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</si>
  <si>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</si>
  <si>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</si>
  <si>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</si>
  <si>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</si>
  <si>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</si>
  <si>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</si>
  <si>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</si>
  <si>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</si>
  <si>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</si>
  <si>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</si>
  <si>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</si>
  <si>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</si>
  <si>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</si>
  <si>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</si>
  <si>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</si>
  <si>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</si>
  <si>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</si>
  <si>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</si>
  <si>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</si>
  <si>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</si>
  <si>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</si>
  <si>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</si>
  <si>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</si>
  <si>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</si>
  <si>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</si>
  <si>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</si>
  <si>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</si>
  <si>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</si>
  <si>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</si>
  <si>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</si>
  <si>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</si>
  <si>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</si>
  <si>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</si>
  <si>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</si>
  <si>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</si>
  <si>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</si>
  <si>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</si>
  <si>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</si>
  <si>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</si>
  <si>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</si>
  <si>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</si>
  <si>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</si>
  <si>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</si>
  <si>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</si>
  <si>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</si>
  <si>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</si>
  <si>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</si>
  <si>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</si>
  <si>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</si>
  <si>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</si>
  <si>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</si>
  <si>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</si>
  <si>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</si>
  <si>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</si>
  <si>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</si>
  <si>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</si>
  <si>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</si>
  <si>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</si>
  <si>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</si>
  <si>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</si>
  <si>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</si>
  <si>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</si>
  <si>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</si>
  <si>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</si>
  <si>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</si>
  <si>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</si>
  <si>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</si>
  <si>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</si>
  <si>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</si>
  <si>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</si>
  <si>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</si>
  <si>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</si>
  <si>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</si>
  <si>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</si>
  <si>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</si>
  <si>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</si>
  <si>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</si>
  <si>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</si>
  <si>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</si>
  <si>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</si>
  <si>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</si>
  <si>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</si>
  <si>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</si>
  <si>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</si>
  <si>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</si>
  <si>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</si>
  <si>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</si>
  <si>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</si>
  <si>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</si>
  <si>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</si>
  <si>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</si>
  <si>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</si>
  <si>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</si>
  <si>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</si>
  <si>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</si>
  <si>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</si>
  <si>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</si>
  <si>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</si>
  <si>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</si>
  <si>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</si>
  <si>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</si>
  <si>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</si>
  <si>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</si>
  <si>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</si>
  <si>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</si>
  <si>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</si>
  <si>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</si>
  <si>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</si>
  <si>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</si>
  <si>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</si>
  <si>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</si>
  <si>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</si>
  <si>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</si>
  <si>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</si>
  <si>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</si>
  <si>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</si>
  <si>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</si>
  <si>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</si>
  <si>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</si>
  <si>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</si>
  <si>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</si>
  <si>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</si>
  <si>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</si>
  <si>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</si>
  <si>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</si>
  <si>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</si>
  <si>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</si>
  <si>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</si>
  <si>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</si>
  <si>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</si>
  <si>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</si>
  <si>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</si>
  <si>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</si>
  <si>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</si>
  <si>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</si>
  <si>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</si>
  <si>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</si>
  <si>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</si>
  <si>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</si>
  <si>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</si>
  <si>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</si>
  <si>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</si>
  <si>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</si>
  <si>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</si>
  <si>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</si>
  <si>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</si>
  <si>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</si>
  <si>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</si>
  <si>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</si>
  <si>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</si>
  <si>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</si>
  <si>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</si>
  <si>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</si>
  <si>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</si>
  <si>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</si>
  <si>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</si>
  <si>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</si>
  <si>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</si>
  <si>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</si>
  <si>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</si>
  <si>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</si>
  <si>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</si>
  <si>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</si>
  <si>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</si>
  <si>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</si>
  <si>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</si>
  <si>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</si>
  <si>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</si>
  <si>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</si>
  <si>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</si>
  <si>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</si>
  <si>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</si>
  <si>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</si>
  <si>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</si>
  <si>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</si>
  <si>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</si>
  <si>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</si>
  <si>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</si>
  <si>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</si>
  <si>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</si>
  <si>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</si>
  <si>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</si>
  <si>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</si>
  <si>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</si>
  <si>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</si>
  <si>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</si>
  <si>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</si>
  <si>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</si>
  <si>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</si>
  <si>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</si>
  <si>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</si>
  <si>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</si>
  <si>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</si>
  <si>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</si>
  <si>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</si>
  <si>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</si>
  <si>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</si>
  <si>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</si>
  <si>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</si>
  <si>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</si>
  <si>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</si>
  <si>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</si>
  <si>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</si>
  <si>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</si>
  <si>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</si>
  <si>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</si>
  <si>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</si>
  <si>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</si>
  <si>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</si>
  <si>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</si>
  <si>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</si>
  <si>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</si>
  <si>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</si>
  <si>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</si>
  <si>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</si>
  <si>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</si>
  <si>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</si>
  <si>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</si>
  <si>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</si>
  <si>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</si>
  <si>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</si>
  <si>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</si>
  <si>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</si>
  <si>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</si>
  <si>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</si>
  <si>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</si>
  <si>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</si>
  <si>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</si>
  <si>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</si>
  <si>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</si>
  <si>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</si>
  <si>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</si>
  <si>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</si>
  <si>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</si>
  <si>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</si>
  <si>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</si>
  <si>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</si>
  <si>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</si>
  <si>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</si>
  <si>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</si>
  <si>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</si>
  <si>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</si>
  <si>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</si>
  <si>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</si>
  <si>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</si>
  <si>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</si>
  <si>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</si>
  <si>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</si>
  <si>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</si>
  <si>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</si>
  <si>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</si>
  <si>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</si>
  <si>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</si>
  <si>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</si>
  <si>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</si>
  <si>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</si>
  <si>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</si>
  <si>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</si>
  <si>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</si>
  <si>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</si>
  <si>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</si>
  <si>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</si>
  <si>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</si>
  <si>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</si>
  <si>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</si>
  <si>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</si>
  <si>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</si>
  <si>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</si>
  <si>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</si>
  <si>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</si>
  <si>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</si>
  <si>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</si>
  <si>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</si>
  <si>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</si>
  <si>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</si>
  <si>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</si>
  <si>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</si>
  <si>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</si>
  <si>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</si>
  <si>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</si>
  <si>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</si>
  <si>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</si>
  <si>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</si>
  <si>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</si>
  <si>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</si>
  <si>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</si>
  <si>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</si>
  <si>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</si>
  <si>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</si>
  <si>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</si>
  <si>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</si>
  <si>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</si>
  <si>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</si>
  <si>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</si>
  <si>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</si>
  <si>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</si>
  <si>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</si>
  <si>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</si>
  <si>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</si>
  <si>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</si>
  <si>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</si>
  <si>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</si>
  <si>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</si>
  <si>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</si>
  <si>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</si>
  <si>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</si>
  <si>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</si>
  <si>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</si>
  <si>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</si>
  <si>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</si>
  <si>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</si>
  <si>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</si>
  <si>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</si>
  <si>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</si>
  <si>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</si>
  <si>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</si>
  <si>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</si>
  <si>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</si>
  <si>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</si>
  <si>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</si>
  <si>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</si>
  <si>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</si>
  <si>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</si>
  <si>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</si>
  <si>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</si>
  <si>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</si>
  <si>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</si>
  <si>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</si>
  <si>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</si>
  <si>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</si>
  <si>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</si>
  <si>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</si>
  <si>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</si>
  <si>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</si>
  <si>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</si>
  <si>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</si>
  <si>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</si>
  <si>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</si>
  <si>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</si>
  <si>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</si>
  <si>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</si>
  <si>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</si>
  <si>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</si>
  <si>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</si>
  <si>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</si>
  <si>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</si>
  <si>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</si>
  <si>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</si>
  <si>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</si>
  <si>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</si>
  <si>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</si>
  <si>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</si>
  <si>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</si>
  <si>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</si>
  <si>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</si>
  <si>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</si>
  <si>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</si>
  <si>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</si>
  <si>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</si>
  <si>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</si>
  <si>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</si>
  <si>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</si>
  <si>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</si>
  <si>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</si>
  <si>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</si>
  <si>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</si>
  <si>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</si>
  <si>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</si>
  <si>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</si>
  <si>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</si>
  <si>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</si>
  <si>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</si>
  <si>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</si>
  <si>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</si>
  <si>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</si>
  <si>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</si>
  <si>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</si>
  <si>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</si>
  <si>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</si>
  <si>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</si>
  <si>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</si>
  <si>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</si>
  <si>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</si>
  <si>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</si>
  <si>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</si>
  <si>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</si>
  <si>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</si>
  <si>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</si>
  <si>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</si>
  <si>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</si>
  <si>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</si>
  <si>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</si>
  <si>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</si>
  <si>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</si>
  <si>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</si>
  <si>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</si>
  <si>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</si>
  <si>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</si>
  <si>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</si>
  <si>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</si>
  <si>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</si>
  <si>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</si>
  <si>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</si>
  <si>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</si>
  <si>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</si>
  <si>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</si>
  <si>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</si>
  <si>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</si>
  <si>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</si>
  <si>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</si>
  <si>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</si>
  <si>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</si>
  <si>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</si>
  <si>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</si>
  <si>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</si>
  <si>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</si>
  <si>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</si>
  <si>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</si>
  <si>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</si>
  <si>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</si>
  <si>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</si>
  <si>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</si>
  <si>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</si>
  <si>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</si>
  <si>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</si>
  <si>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</si>
  <si>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</si>
  <si>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</si>
  <si>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</si>
  <si>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</si>
  <si>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</si>
  <si>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</si>
  <si>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</si>
  <si>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</si>
  <si>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</si>
  <si>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</si>
  <si>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</si>
  <si>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</si>
  <si>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</si>
  <si>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</si>
  <si>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</si>
  <si>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</si>
  <si>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</si>
  <si>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</si>
  <si>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</si>
  <si>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</si>
  <si>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</si>
  <si>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</si>
  <si>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</si>
  <si>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</si>
  <si>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</si>
  <si>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</si>
  <si>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</si>
  <si>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</si>
  <si>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</si>
  <si>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</si>
  <si>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</si>
  <si>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</si>
  <si>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</si>
  <si>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</si>
  <si>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</si>
  <si>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</si>
  <si>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</si>
  <si>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</si>
  <si>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</si>
  <si>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</si>
  <si>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</si>
  <si>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</si>
  <si>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</si>
  <si>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</si>
  <si>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</si>
  <si>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</si>
  <si>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</si>
  <si>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</si>
  <si>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</si>
  <si>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</si>
  <si>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</si>
  <si>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</si>
  <si>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</si>
  <si>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</si>
  <si>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</si>
  <si>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</si>
  <si>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</si>
  <si>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</si>
  <si>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</si>
  <si>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</si>
  <si>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</si>
  <si>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</si>
  <si>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</si>
  <si>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</si>
  <si>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</si>
  <si>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</si>
  <si>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</si>
  <si>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</si>
  <si>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</si>
  <si>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</si>
  <si>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</si>
  <si>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</si>
  <si>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</si>
  <si>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</si>
  <si>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</si>
  <si>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</si>
  <si>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</si>
  <si>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</si>
  <si>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</si>
  <si>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</si>
  <si>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</si>
  <si>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</si>
  <si>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</si>
  <si>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</si>
  <si>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</si>
  <si>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</si>
  <si>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</si>
  <si>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</si>
  <si>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</si>
  <si>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</si>
  <si>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</si>
  <si>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</si>
  <si>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</si>
  <si>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</si>
  <si>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</si>
  <si>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</si>
  <si>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</si>
  <si>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</si>
  <si>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</si>
  <si>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</si>
  <si>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</si>
  <si>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</si>
  <si>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</si>
  <si>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</si>
  <si>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</si>
  <si>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</si>
  <si>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</si>
  <si>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</si>
  <si>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</si>
  <si>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</si>
  <si>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</si>
  <si>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</si>
  <si>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</si>
  <si>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</si>
  <si>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</si>
  <si>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</si>
  <si>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</si>
  <si>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</si>
  <si>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</si>
  <si>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</si>
  <si>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</si>
  <si>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</si>
  <si>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</si>
  <si>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</si>
  <si>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</si>
  <si>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</si>
  <si>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</si>
  <si>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</si>
  <si>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</si>
  <si>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</si>
  <si>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</si>
  <si>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</si>
  <si>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</si>
  <si>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</si>
  <si>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</si>
  <si>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</si>
  <si>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</si>
  <si>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</si>
  <si>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</si>
  <si>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</si>
  <si>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</si>
  <si>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</si>
  <si>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</si>
  <si>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</si>
  <si>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</si>
  <si>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</si>
  <si>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</si>
  <si>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</si>
  <si>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</si>
  <si>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</si>
  <si>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</si>
  <si>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</si>
  <si>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</si>
  <si>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</si>
  <si>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</si>
  <si>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</si>
  <si>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</si>
  <si>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</si>
  <si>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</si>
  <si>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</si>
  <si>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</si>
  <si>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</si>
  <si>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</si>
  <si>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</si>
  <si>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</si>
  <si>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</si>
  <si>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</si>
  <si>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</si>
  <si>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</si>
  <si>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</si>
  <si>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</si>
  <si>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</si>
  <si>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</si>
  <si>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</si>
  <si>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</si>
  <si>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</si>
  <si>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</si>
  <si>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</si>
  <si>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</si>
  <si>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</si>
  <si>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</si>
  <si>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</si>
  <si>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</si>
  <si>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</si>
  <si>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</si>
  <si>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</si>
  <si>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</si>
  <si>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</si>
  <si>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</si>
  <si>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</si>
  <si>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</si>
  <si>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</si>
  <si>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</si>
  <si>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</si>
  <si>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</si>
  <si>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</si>
  <si>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</si>
  <si>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</si>
  <si>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</si>
  <si>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</si>
  <si>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</si>
  <si>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</si>
  <si>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</si>
  <si>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</si>
  <si>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</si>
  <si>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</si>
  <si>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</si>
  <si>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</si>
  <si>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</si>
  <si>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</si>
  <si>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</si>
  <si>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</si>
  <si>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</si>
  <si>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</si>
  <si>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</si>
  <si>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</si>
  <si>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</si>
  <si>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</si>
  <si>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</si>
  <si>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</si>
  <si>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</si>
  <si>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</si>
  <si>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</si>
  <si>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</si>
  <si>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</si>
  <si>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</si>
  <si>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</si>
  <si>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</si>
  <si>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</si>
  <si>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</si>
  <si>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</si>
  <si>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</si>
  <si>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</si>
  <si>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</si>
  <si>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</si>
  <si>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</si>
  <si>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</si>
  <si>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</si>
  <si>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</si>
  <si>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</si>
  <si>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</si>
  <si>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</si>
  <si>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</si>
  <si>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</si>
  <si>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</si>
  <si>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</si>
  <si>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</si>
  <si>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</si>
  <si>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</si>
  <si>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</si>
  <si>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</si>
  <si>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</si>
  <si>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</si>
  <si>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</si>
  <si>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</si>
  <si>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</si>
  <si>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</si>
  <si>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</si>
  <si>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</si>
  <si>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</si>
  <si>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</si>
  <si>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</si>
  <si>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</si>
  <si>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</si>
  <si>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</si>
  <si>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</si>
  <si>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</si>
  <si>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</si>
  <si>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</si>
  <si>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</si>
  <si>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</si>
  <si>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</si>
  <si>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</si>
  <si>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</si>
  <si>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</si>
  <si>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</si>
  <si>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</si>
  <si>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</si>
  <si>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</si>
  <si>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</si>
  <si>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</si>
  <si>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</si>
  <si>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</si>
  <si>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</si>
  <si>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</si>
  <si>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</si>
  <si>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</si>
  <si>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</si>
  <si>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</si>
  <si>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</si>
  <si>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</si>
  <si>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</si>
  <si>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</si>
  <si>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</si>
  <si>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</si>
  <si>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</si>
  <si>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</si>
  <si>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</si>
  <si>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</si>
  <si>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</si>
  <si>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</si>
  <si>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</si>
  <si>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</si>
  <si>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</si>
  <si>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</si>
  <si>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</si>
  <si>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</si>
  <si>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</si>
  <si>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</si>
  <si>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</si>
  <si>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</si>
  <si>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</si>
  <si>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</si>
  <si>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</si>
  <si>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</si>
  <si>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</si>
  <si>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</si>
  <si>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</si>
  <si>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</si>
  <si>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</si>
  <si>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</si>
  <si>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</si>
  <si>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</si>
  <si>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</si>
  <si>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</si>
  <si>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</si>
  <si>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</si>
  <si>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</si>
  <si>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</si>
  <si>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</si>
  <si>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</si>
  <si>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</si>
  <si>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</si>
  <si>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</si>
  <si>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</si>
  <si>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</si>
  <si>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</si>
  <si>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</si>
  <si>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</si>
  <si>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</si>
  <si>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</si>
  <si>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</si>
  <si>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</si>
  <si>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</si>
  <si>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</si>
  <si>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</si>
  <si>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</si>
  <si>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</si>
  <si>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</si>
  <si>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</si>
  <si>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</si>
  <si>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</si>
  <si>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</si>
  <si>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</si>
  <si>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</si>
  <si>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</si>
  <si>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</si>
  <si>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</si>
  <si>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</si>
  <si>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</si>
  <si>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</si>
  <si>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</si>
  <si>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</si>
  <si>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</si>
  <si>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</si>
  <si>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</si>
  <si>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</si>
  <si>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</si>
  <si>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</si>
  <si>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</si>
  <si>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</si>
  <si>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</si>
  <si>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</si>
  <si>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</si>
  <si>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</si>
  <si>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</si>
  <si>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</si>
  <si>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</si>
  <si>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</si>
  <si>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</si>
  <si>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</si>
  <si>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</si>
  <si>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</si>
  <si>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</si>
  <si>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</si>
  <si>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</si>
  <si>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</si>
  <si>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</si>
  <si>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</si>
  <si>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</si>
  <si>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</si>
  <si>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</si>
  <si>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</si>
  <si>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</si>
  <si>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</si>
  <si>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</si>
  <si>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</si>
  <si>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</si>
  <si>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</si>
  <si>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</si>
  <si>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</si>
  <si>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</si>
  <si>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</si>
  <si>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</si>
  <si>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</si>
  <si>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</si>
  <si>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</si>
  <si>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</si>
  <si>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</si>
  <si>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</si>
  <si>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</si>
  <si>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</si>
  <si>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</si>
  <si>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</si>
  <si>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</si>
  <si>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</si>
  <si>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</si>
  <si>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</si>
  <si>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</si>
  <si>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</si>
  <si>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</si>
  <si>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</si>
  <si>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独立行政法人国立病院機構七尾病院</t>
    <phoneticPr fontId="3"/>
  </si>
  <si>
    <t>〒926-8531 七尾市松百町８部３－１</t>
    <phoneticPr fontId="3"/>
  </si>
  <si>
    <t>〇</t>
  </si>
  <si>
    <t>複数の診療科で活用</t>
  </si>
  <si>
    <t>神経内科</t>
  </si>
  <si>
    <t>内科</t>
  </si>
  <si>
    <t>障害者施設等７対１入院基本料</t>
  </si>
  <si>
    <t>ＤＰＣ病院ではない</t>
  </si>
  <si>
    <t>有</t>
  </si>
  <si>
    <t>-</t>
    <phoneticPr fontId="3"/>
  </si>
  <si>
    <t>１階病棟</t>
  </si>
  <si>
    <t>慢性期機能</t>
  </si>
  <si>
    <t>呼吸器内科</t>
  </si>
  <si>
    <t>２階病棟</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</si>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</sst>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1050</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1050</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1050</v>
      </c>
      <c r="N35" s="282" t="s">
        <v>1051</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1050</v>
      </c>
      <c r="N44" s="282" t="s">
        <v>1051</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1050</v>
      </c>
      <c r="N89" s="262" t="s">
        <v>1051</v>
      </c>
      <c r="O89" s="262" t="s">
        <v>1052</v>
      </c>
    </row>
    <row r="90" spans="1:22" s="21" customFormat="1">
      <c r="A90" s="243"/>
      <c r="B90" s="1"/>
      <c r="C90" s="3"/>
      <c r="D90" s="3"/>
      <c r="E90" s="3"/>
      <c r="F90" s="3"/>
      <c r="G90" s="3"/>
      <c r="H90" s="287"/>
      <c r="I90" s="67" t="s">
        <v>36</v>
      </c>
      <c r="J90" s="68"/>
      <c r="K90" s="69"/>
      <c r="L90" s="262" t="s">
        <v>1048</v>
      </c>
      <c r="M90" s="262" t="s">
        <v>1048</v>
      </c>
      <c r="N90" s="262" t="s">
        <v>1048</v>
      </c>
      <c r="O90" s="262" t="s">
        <v>1048</v>
      </c>
    </row>
    <row r="91" spans="1:22" s="21" customFormat="1" ht="54" customHeight="1">
      <c r="A91" s="244" t="s">
        <v>609</v>
      </c>
      <c r="B91" s="1"/>
      <c r="C91" s="320" t="s">
        <v>37</v>
      </c>
      <c r="D91" s="321"/>
      <c r="E91" s="321"/>
      <c r="F91" s="321"/>
      <c r="G91" s="321"/>
      <c r="H91" s="322"/>
      <c r="I91" s="294" t="s">
        <v>38</v>
      </c>
      <c r="J91" s="260" t="s">
        <v>532</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52</v>
      </c>
      <c r="M99" s="258">
        <v>52</v>
      </c>
      <c r="N99" s="258">
        <v>52</v>
      </c>
      <c r="O99" s="258">
        <v>43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52</v>
      </c>
      <c r="M101" s="258">
        <v>52</v>
      </c>
      <c r="N101" s="258">
        <v>52</v>
      </c>
      <c r="O101" s="258">
        <v>43</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52</v>
      </c>
      <c r="M102" s="258">
        <v>52</v>
      </c>
      <c r="N102" s="258">
        <v>52</v>
      </c>
      <c r="O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row>
    <row r="121" spans="1:22" s="83" customFormat="1" ht="40.5" customHeight="1">
      <c r="A121" s="244" t="s">
        <v>618</v>
      </c>
      <c r="B121" s="1"/>
      <c r="C121" s="295"/>
      <c r="D121" s="297"/>
      <c r="E121" s="334" t="s">
        <v>53</v>
      </c>
      <c r="F121" s="335"/>
      <c r="G121" s="335"/>
      <c r="H121" s="336"/>
      <c r="I121" s="354"/>
      <c r="J121" s="101"/>
      <c r="K121" s="102"/>
      <c r="L121" s="98" t="s">
        <v>534</v>
      </c>
      <c r="M121" s="98" t="s">
        <v>1041</v>
      </c>
      <c r="N121" s="98" t="s">
        <v>1041</v>
      </c>
      <c r="O121" s="98" t="s">
        <v>1041</v>
      </c>
    </row>
    <row r="122" spans="1:22" s="83" customFormat="1" ht="40.5" customHeight="1">
      <c r="A122" s="244" t="s">
        <v>619</v>
      </c>
      <c r="B122" s="1"/>
      <c r="C122" s="295"/>
      <c r="D122" s="297"/>
      <c r="E122" s="396"/>
      <c r="F122" s="418"/>
      <c r="G122" s="418"/>
      <c r="H122" s="397"/>
      <c r="I122" s="354"/>
      <c r="J122" s="101"/>
      <c r="K122" s="102"/>
      <c r="L122" s="98" t="s">
        <v>1041</v>
      </c>
      <c r="M122" s="98" t="s">
        <v>1042</v>
      </c>
      <c r="N122" s="98" t="s">
        <v>1042</v>
      </c>
      <c r="O122" s="98" t="s">
        <v>1049</v>
      </c>
    </row>
    <row r="123" spans="1:22" s="83" customFormat="1" ht="40.5" customHeight="1">
      <c r="A123" s="244" t="s">
        <v>620</v>
      </c>
      <c r="B123" s="1"/>
      <c r="C123" s="289"/>
      <c r="D123" s="290"/>
      <c r="E123" s="377"/>
      <c r="F123" s="378"/>
      <c r="G123" s="378"/>
      <c r="H123" s="379"/>
      <c r="I123" s="341"/>
      <c r="J123" s="105"/>
      <c r="K123" s="106"/>
      <c r="L123" s="98" t="s">
        <v>1042</v>
      </c>
      <c r="M123" s="98" t="s">
        <v>1049</v>
      </c>
      <c r="N123" s="98" t="s">
        <v>1049</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row>
    <row r="132" spans="1:22" s="83" customFormat="1" ht="34.5" customHeight="1">
      <c r="A132" s="244" t="s">
        <v>621</v>
      </c>
      <c r="B132" s="84"/>
      <c r="C132" s="295"/>
      <c r="D132" s="297"/>
      <c r="E132" s="320" t="s">
        <v>58</v>
      </c>
      <c r="F132" s="321"/>
      <c r="G132" s="321"/>
      <c r="H132" s="322"/>
      <c r="I132" s="389"/>
      <c r="J132" s="101"/>
      <c r="K132" s="102"/>
      <c r="L132" s="82">
        <v>52</v>
      </c>
      <c r="M132" s="82">
        <v>52</v>
      </c>
      <c r="N132" s="82">
        <v>52</v>
      </c>
      <c r="O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204</v>
      </c>
      <c r="K166" s="264" t="str">
        <f t="shared" si="3"/>
        <v/>
      </c>
      <c r="L166" s="117">
        <v>50</v>
      </c>
      <c r="M166" s="117">
        <v>52</v>
      </c>
      <c r="N166" s="117">
        <v>53</v>
      </c>
      <c r="O166" s="117">
        <v>49</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114</v>
      </c>
      <c r="K269" s="81" t="str">
        <f t="shared" si="8"/>
        <v/>
      </c>
      <c r="L269" s="147">
        <v>29</v>
      </c>
      <c r="M269" s="147">
        <v>35</v>
      </c>
      <c r="N269" s="147">
        <v>33</v>
      </c>
      <c r="O269" s="147">
        <v>17</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1.6</v>
      </c>
      <c r="M270" s="148">
        <v>2.1</v>
      </c>
      <c r="N270" s="148">
        <v>0.7</v>
      </c>
      <c r="O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3.2</v>
      </c>
      <c r="K274" s="81" t="str">
        <f t="shared" si="8"/>
        <v/>
      </c>
      <c r="L274" s="148">
        <v>0</v>
      </c>
      <c r="M274" s="148">
        <v>0.8</v>
      </c>
      <c r="N274" s="148">
        <v>1.6</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1051</v>
      </c>
      <c r="O367" s="66" t="s">
        <v>1052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239</v>
      </c>
      <c r="K392" s="81" t="str">
        <f t="shared" ref="K392:K397" si="12">IF(OR(COUNTIF(L392:O392,"未確認")&gt;0,COUNTIF(L392:O392,"~*")&gt;0),"※","")</f>
        <v/>
      </c>
      <c r="L392" s="147">
        <v>16</v>
      </c>
      <c r="M392" s="147">
        <v>50</v>
      </c>
      <c r="N392" s="147">
        <v>51</v>
      </c>
      <c r="O392" s="147">
        <v>122</v>
      </c>
    </row>
    <row r="393" spans="1:22" s="83" customFormat="1" ht="34.5" customHeight="1">
      <c r="A393" s="249" t="s">
        <v>773</v>
      </c>
      <c r="B393" s="84"/>
      <c r="C393" s="370"/>
      <c r="D393" s="380"/>
      <c r="E393" s="320" t="s">
        <v>224</v>
      </c>
      <c r="F393" s="321"/>
      <c r="G393" s="321"/>
      <c r="H393" s="322"/>
      <c r="I393" s="343"/>
      <c r="J393" s="140">
        <f t="shared" si="11"/>
        <v>239</v>
      </c>
      <c r="K393" s="81" t="str">
        <f t="shared" si="12"/>
        <v/>
      </c>
      <c r="L393" s="147">
        <v>16</v>
      </c>
      <c r="M393" s="147">
        <v>50</v>
      </c>
      <c r="N393" s="147">
        <v>51</v>
      </c>
      <c r="O393" s="147">
        <v>122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67883</v>
      </c>
      <c r="K396" s="81" t="str">
        <f t="shared" si="12"/>
        <v/>
      </c>
      <c r="L396" s="147">
        <v>18717</v>
      </c>
      <c r="M396" s="147">
        <v>18765</v>
      </c>
      <c r="N396" s="147">
        <v>18664</v>
      </c>
      <c r="O396" s="147">
        <v>11737</v>
      </c>
    </row>
    <row r="397" spans="1:22" s="83" customFormat="1" ht="34.5" customHeight="1">
      <c r="A397" s="250" t="s">
        <v>777</v>
      </c>
      <c r="B397" s="119"/>
      <c r="C397" s="370"/>
      <c r="D397" s="320" t="s">
        <v>228</v>
      </c>
      <c r="E397" s="321"/>
      <c r="F397" s="321"/>
      <c r="G397" s="321"/>
      <c r="H397" s="322"/>
      <c r="I397" s="344"/>
      <c r="J397" s="140">
        <f t="shared" si="11"/>
        <v>244</v>
      </c>
      <c r="K397" s="81" t="str">
        <f t="shared" si="12"/>
        <v/>
      </c>
      <c r="L397" s="147">
        <v>17</v>
      </c>
      <c r="M397" s="147">
        <v>55</v>
      </c>
      <c r="N397" s="147">
        <v>59</v>
      </c>
      <c r="O397" s="147">
        <v>113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239</v>
      </c>
      <c r="K405" s="81" t="str">
        <f t="shared" ref="K405:K422" si="14">IF(OR(COUNTIF(L405:O405,"未確認")&gt;0,COUNTIF(L405:O405,"~*")&gt;0),"※","")</f>
        <v/>
      </c>
      <c r="L405" s="147">
        <v>16</v>
      </c>
      <c r="M405" s="147">
        <v>50</v>
      </c>
      <c r="N405" s="147">
        <v>51</v>
      </c>
      <c r="O405" s="147">
        <v>122</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0</v>
      </c>
      <c r="M406" s="147">
        <v>0</v>
      </c>
      <c r="N406" s="147">
        <v>2</v>
      </c>
      <c r="O406" s="147">
        <v>9</v>
      </c>
    </row>
    <row r="407" spans="1:22" s="83" customFormat="1" ht="34.5" customHeight="1">
      <c r="A407" s="251" t="s">
        <v>780</v>
      </c>
      <c r="B407" s="119"/>
      <c r="C407" s="369"/>
      <c r="D407" s="369"/>
      <c r="E407" s="320" t="s">
        <v>235</v>
      </c>
      <c r="F407" s="321"/>
      <c r="G407" s="321"/>
      <c r="H407" s="322"/>
      <c r="I407" s="361"/>
      <c r="J407" s="140">
        <f t="shared" si="13"/>
        <v>181</v>
      </c>
      <c r="K407" s="81" t="str">
        <f t="shared" si="14"/>
        <v/>
      </c>
      <c r="L407" s="147">
        <v>9</v>
      </c>
      <c r="M407" s="147">
        <v>36</v>
      </c>
      <c r="N407" s="147">
        <v>37</v>
      </c>
      <c r="O407" s="147">
        <v>99</v>
      </c>
    </row>
    <row r="408" spans="1:22" s="83" customFormat="1" ht="34.5" customHeight="1">
      <c r="A408" s="251" t="s">
        <v>781</v>
      </c>
      <c r="B408" s="119"/>
      <c r="C408" s="369"/>
      <c r="D408" s="369"/>
      <c r="E408" s="320" t="s">
        <v>236</v>
      </c>
      <c r="F408" s="321"/>
      <c r="G408" s="321"/>
      <c r="H408" s="322"/>
      <c r="I408" s="361"/>
      <c r="J408" s="140">
        <f t="shared" si="13"/>
        <v>35</v>
      </c>
      <c r="K408" s="81" t="str">
        <f t="shared" si="14"/>
        <v/>
      </c>
      <c r="L408" s="147">
        <v>6</v>
      </c>
      <c r="M408" s="147">
        <v>9</v>
      </c>
      <c r="N408" s="147">
        <v>9</v>
      </c>
      <c r="O408" s="147">
        <v>11</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1</v>
      </c>
      <c r="M409" s="147">
        <v>5</v>
      </c>
      <c r="N409" s="147">
        <v>3</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244</v>
      </c>
      <c r="K413" s="81" t="str">
        <f t="shared" si="14"/>
        <v/>
      </c>
      <c r="L413" s="147">
        <v>17</v>
      </c>
      <c r="M413" s="147">
        <v>55</v>
      </c>
      <c r="N413" s="147">
        <v>59</v>
      </c>
      <c r="O413" s="147">
        <v>113</v>
      </c>
    </row>
    <row r="414" spans="1:22" s="83" customFormat="1" ht="34.5" customHeight="1">
      <c r="A414" s="251" t="s">
        <v>787</v>
      </c>
      <c r="B414" s="119"/>
      <c r="C414" s="369"/>
      <c r="D414" s="375" t="s">
        <v>240</v>
      </c>
      <c r="E414" s="377" t="s">
        <v>241</v>
      </c>
      <c r="F414" s="378"/>
      <c r="G414" s="378"/>
      <c r="H414" s="379"/>
      <c r="I414" s="361"/>
      <c r="J414" s="140">
        <f t="shared" si="13"/>
        <v>6</v>
      </c>
      <c r="K414" s="81" t="str">
        <f t="shared" si="14"/>
        <v/>
      </c>
      <c r="L414" s="147">
        <v>3</v>
      </c>
      <c r="M414" s="147">
        <v>2</v>
      </c>
      <c r="N414" s="147">
        <v>0</v>
      </c>
      <c r="O414" s="147">
        <v>1</v>
      </c>
    </row>
    <row r="415" spans="1:22" s="83" customFormat="1" ht="34.5" customHeight="1">
      <c r="A415" s="251" t="s">
        <v>788</v>
      </c>
      <c r="B415" s="119"/>
      <c r="C415" s="369"/>
      <c r="D415" s="369"/>
      <c r="E415" s="320" t="s">
        <v>242</v>
      </c>
      <c r="F415" s="321"/>
      <c r="G415" s="321"/>
      <c r="H415" s="322"/>
      <c r="I415" s="361"/>
      <c r="J415" s="140">
        <f t="shared" si="13"/>
        <v>180</v>
      </c>
      <c r="K415" s="81" t="str">
        <f t="shared" si="14"/>
        <v/>
      </c>
      <c r="L415" s="147">
        <v>8</v>
      </c>
      <c r="M415" s="147">
        <v>34</v>
      </c>
      <c r="N415" s="147">
        <v>39</v>
      </c>
      <c r="O415" s="147">
        <v>99</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4</v>
      </c>
      <c r="M416" s="147">
        <v>5</v>
      </c>
      <c r="N416" s="147">
        <v>3</v>
      </c>
      <c r="O416" s="147">
        <v>3</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1</v>
      </c>
      <c r="N417" s="147">
        <v>1</v>
      </c>
      <c r="O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2</v>
      </c>
      <c r="N418" s="147">
        <v>1</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0</v>
      </c>
      <c r="M420" s="147">
        <v>3</v>
      </c>
      <c r="N420" s="147">
        <v>2</v>
      </c>
      <c r="O420" s="147">
        <v>1</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2</v>
      </c>
      <c r="M421" s="147">
        <v>8</v>
      </c>
      <c r="N421" s="147">
        <v>13</v>
      </c>
      <c r="O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238</v>
      </c>
      <c r="K430" s="193" t="str">
        <f>IF(OR(COUNTIF(L430:O430,"未確認")&gt;0,COUNTIF(L430:O430,"~*")&gt;0),"※","")</f>
        <v/>
      </c>
      <c r="L430" s="147">
        <v>14</v>
      </c>
      <c r="M430" s="147">
        <v>53</v>
      </c>
      <c r="N430" s="147">
        <v>59</v>
      </c>
      <c r="O430" s="147">
        <v>112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238</v>
      </c>
      <c r="K433" s="193" t="str">
        <f>IF(OR(COUNTIF(L433:O433,"未確認")&gt;0,COUNTIF(L433:O433,"~*")&gt;0),"※","")</f>
        <v/>
      </c>
      <c r="L433" s="147">
        <v>14</v>
      </c>
      <c r="M433" s="147">
        <v>53</v>
      </c>
      <c r="N433" s="147">
        <v>59</v>
      </c>
      <c r="O433" s="147">
        <v>112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61</v>
      </c>
      <c r="K534" s="201" t="str">
        <f t="shared" si="23"/>
        <v>※</v>
      </c>
      <c r="L534" s="117" t="s">
        <v>541</v>
      </c>
      <c r="M534" s="117">
        <v>18</v>
      </c>
      <c r="N534" s="117">
        <v>26</v>
      </c>
      <c r="O534" s="117">
        <v>17</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1051</v>
      </c>
      <c r="O543" s="66" t="s">
        <v>1052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1051</v>
      </c>
      <c r="O588" s="66" t="s">
        <v>1052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106</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10</v>
      </c>
      <c r="K633" s="201" t="str">
        <f t="shared" si="31"/>
        <v>※</v>
      </c>
      <c r="L633" s="117" t="s">
        <v>541</v>
      </c>
      <c r="M633" s="117" t="s">
        <v>541</v>
      </c>
      <c r="N633" s="117" t="s">
        <v>541</v>
      </c>
      <c r="O633" s="117">
        <v>10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33</v>
      </c>
      <c r="K636" s="201" t="str">
        <f t="shared" si="31"/>
        <v>※</v>
      </c>
      <c r="L636" s="117" t="s">
        <v>541</v>
      </c>
      <c r="M636" s="117">
        <v>14</v>
      </c>
      <c r="N636" s="117">
        <v>19</v>
      </c>
      <c r="O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34</v>
      </c>
      <c r="K638" s="201" t="str">
        <f t="shared" si="31"/>
        <v>※</v>
      </c>
      <c r="L638" s="117" t="s">
        <v>541</v>
      </c>
      <c r="M638" s="117">
        <v>13</v>
      </c>
      <c r="N638" s="117">
        <v>21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188</v>
      </c>
      <c r="K646" s="201" t="str">
        <f t="shared" ref="K646:K660" si="33">IF(OR(COUNTIF(L646:O646,"未確認")&gt;0,COUNTIF(L646:O646,"*")&gt;0),"※","")</f>
        <v/>
      </c>
      <c r="L646" s="117">
        <v>49</v>
      </c>
      <c r="M646" s="117">
        <v>48</v>
      </c>
      <c r="N646" s="117">
        <v>48</v>
      </c>
      <c r="O646" s="117">
        <v>43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131</v>
      </c>
      <c r="K648" s="201" t="str">
        <f t="shared" si="33"/>
        <v>※</v>
      </c>
      <c r="L648" s="117" t="s">
        <v>541</v>
      </c>
      <c r="M648" s="117">
        <v>45</v>
      </c>
      <c r="N648" s="117">
        <v>47</v>
      </c>
      <c r="O648" s="117">
        <v>39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row>
    <row r="652" spans="1:22" s="118" customFormat="1" ht="56.1" customHeight="1">
      <c r="A652" s="252" t="s">
        <v>931</v>
      </c>
      <c r="B652" s="84"/>
      <c r="C652" s="188"/>
      <c r="D652" s="221"/>
      <c r="E652" s="320" t="s">
        <v>943</v>
      </c>
      <c r="F652" s="321"/>
      <c r="G652" s="321"/>
      <c r="H652" s="322"/>
      <c r="I652" s="122" t="s">
        <v>462</v>
      </c>
      <c r="J652" s="116">
        <f t="shared" si="32"/>
        <v>46</v>
      </c>
      <c r="K652" s="201" t="str">
        <f t="shared" si="33"/>
        <v>※</v>
      </c>
      <c r="L652" s="117">
        <v>46</v>
      </c>
      <c r="M652" s="117" t="s">
        <v>541</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t="s">
        <v>541</v>
      </c>
    </row>
    <row r="658" spans="1:22" s="118" customFormat="1" ht="56.1" customHeight="1">
      <c r="A658" s="252" t="s">
        <v>946</v>
      </c>
      <c r="B658" s="84"/>
      <c r="C658" s="320" t="s">
        <v>471</v>
      </c>
      <c r="D658" s="321"/>
      <c r="E658" s="321"/>
      <c r="F658" s="321"/>
      <c r="G658" s="321"/>
      <c r="H658" s="322"/>
      <c r="I658" s="122" t="s">
        <v>472</v>
      </c>
      <c r="J658" s="116">
        <f t="shared" si="32"/>
        <v>67</v>
      </c>
      <c r="K658" s="201" t="str">
        <f t="shared" si="33"/>
        <v>※</v>
      </c>
      <c r="L658" s="117">
        <v>43</v>
      </c>
      <c r="M658" s="117">
        <v>14</v>
      </c>
      <c r="N658" s="117">
        <v>10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205</v>
      </c>
      <c r="K694" s="201" t="str">
        <f>IF(OR(COUNTIF(L694:O694,"未確認")&gt;0,COUNTIF(L694:O694,"*")&gt;0),"※","")</f>
        <v/>
      </c>
      <c r="L694" s="117">
        <v>50</v>
      </c>
      <c r="M694" s="117">
        <v>53</v>
      </c>
      <c r="N694" s="117">
        <v>53</v>
      </c>
      <c r="O694" s="117">
        <v>49</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88</v>
      </c>
      <c r="K695" s="201" t="str">
        <f>IF(OR(COUNTIF(L695:O695,"未確認")&gt;0,COUNTIF(L695:O695,"*")&gt;0),"※","")</f>
        <v/>
      </c>
      <c r="L695" s="117">
        <v>10</v>
      </c>
      <c r="M695" s="117">
        <v>26</v>
      </c>
      <c r="N695" s="117">
        <v>36</v>
      </c>
      <c r="O695" s="117">
        <v>16</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46</v>
      </c>
      <c r="K696" s="201" t="str">
        <f>IF(OR(COUNTIF(L696:O696,"未確認")&gt;0,COUNTIF(L696:O696,"*")&gt;0),"※","")</f>
        <v>※</v>
      </c>
      <c r="L696" s="117">
        <v>46</v>
      </c>
      <c r="M696" s="117" t="s">
        <v>541</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351A3E-29A9-4C7A-94EC-95E92D834B1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2019-12-23T01:02:47Z</dcterms:modified>
</cp:coreProperties>
</file>