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codeName="ThisWorkbook" defaultThemeVersion="124226"/>
  <mc:AlternateContent xmlns:mc="http://schemas.openxmlformats.org/markup-compatibility/2006">
    <mc:Choice Requires="x15">
      <x15ac:absPath xmlns:x15ac="http://schemas.microsoft.com/office/spreadsheetml/2010/11/ac" url="\\Flsv\1509000_医療対策課\OLD\ws5420dn65eb\医療指導g\01 ＧＬ\★物価高騰対策\★R5省エネ\00_医療機関要綱・要領・O＆A・作成例\"/>
    </mc:Choice>
  </mc:AlternateContent>
  <xr:revisionPtr revIDLastSave="0" documentId="13_ncr:1_{6541F583-BDB8-412C-9F09-ADF9A935A098}" xr6:coauthVersionLast="47" xr6:coauthVersionMax="47" xr10:uidLastSave="{00000000-0000-0000-0000-000000000000}"/>
  <bookViews>
    <workbookView xWindow="-110" yWindow="-110" windowWidth="19420" windowHeight="10420" tabRatio="776" xr2:uid="{00000000-000D-0000-FFFF-FFFF00000000}"/>
  </bookViews>
  <sheets>
    <sheet name="様式一覧" sheetId="20" r:id="rId1"/>
    <sheet name="1)交付申請書" sheetId="1" r:id="rId2"/>
    <sheet name="1-1)所要額調書" sheetId="66" r:id="rId3"/>
    <sheet name="1-2)計画書" sheetId="48" r:id="rId4"/>
    <sheet name="1-3)誓約書" sheetId="49" r:id="rId5"/>
    <sheet name="5)事前着手届" sheetId="50" r:id="rId6"/>
    <sheet name="2)変更申請" sheetId="2" r:id="rId7"/>
    <sheet name="3)中止・廃止申請" sheetId="51" r:id="rId8"/>
    <sheet name="4)交付申請取下" sheetId="52" r:id="rId9"/>
    <sheet name="6)遅延報告" sheetId="53" r:id="rId10"/>
    <sheet name="7)繰越申請" sheetId="13" r:id="rId11"/>
    <sheet name="8)状況報告" sheetId="54" r:id="rId12"/>
    <sheet name="8-1)精算見込額調書" sheetId="71" r:id="rId13"/>
    <sheet name="8-2)事業見込" sheetId="72" r:id="rId14"/>
    <sheet name="9)実績報告書" sheetId="57" r:id="rId15"/>
    <sheet name="9-1)所要額精算書" sheetId="73" r:id="rId16"/>
    <sheet name="9-2)結果報告書" sheetId="74" r:id="rId17"/>
    <sheet name="10)請求書" sheetId="60" r:id="rId18"/>
    <sheet name="11)財産処分" sheetId="61" r:id="rId19"/>
    <sheet name="連絡用宛名" sheetId="70" r:id="rId20"/>
  </sheets>
  <definedNames>
    <definedName name="__xlnm.Print_Area" localSheetId="3">'1-2)計画書'!$A$1:$P$19</definedName>
    <definedName name="__xlnm.Print_Area" localSheetId="13">'8-2)事業見込'!$A$1:$P$19</definedName>
    <definedName name="__xlnm.Print_Area" localSheetId="16">'9-2)結果報告書'!$A$1:$P$19</definedName>
    <definedName name="_xlnm.Print_Area" localSheetId="1">'1)交付申請書'!$A$1:$AF$43</definedName>
    <definedName name="_xlnm.Print_Area" localSheetId="17">'10)請求書'!$A$7:$AF$48</definedName>
    <definedName name="_xlnm.Print_Area" localSheetId="18">'11)財産処分'!$A$1:$AF$43</definedName>
    <definedName name="_xlnm.Print_Area" localSheetId="2">'1-1)所要額調書'!$A$1:$N$16</definedName>
    <definedName name="_xlnm.Print_Area" localSheetId="3">'1-2)計画書'!$A$1:$P$17</definedName>
    <definedName name="_xlnm.Print_Area" localSheetId="4">'1-3)誓約書'!$A$1:$AD$35</definedName>
    <definedName name="_xlnm.Print_Area" localSheetId="6">'2)変更申請'!$A$1:$AF$42</definedName>
    <definedName name="_xlnm.Print_Area" localSheetId="7">'3)中止・廃止申請'!$A$1:$AF$33</definedName>
    <definedName name="_xlnm.Print_Area" localSheetId="8">'4)交付申請取下'!$A$1:$AF$31</definedName>
    <definedName name="_xlnm.Print_Area" localSheetId="5">'5)事前着手届'!$A$1:$AF$39</definedName>
    <definedName name="_xlnm.Print_Area" localSheetId="9">'6)遅延報告'!$A$1:$AF$41</definedName>
    <definedName name="_xlnm.Print_Area" localSheetId="10">'7)繰越申請'!$A$1:$AF$43</definedName>
    <definedName name="_xlnm.Print_Area" localSheetId="11">'8)状況報告'!$A$1:$AF$42</definedName>
    <definedName name="_xlnm.Print_Area" localSheetId="12">'8-1)精算見込額調書'!$A$1:$P$16</definedName>
    <definedName name="_xlnm.Print_Area" localSheetId="13">'8-2)事業見込'!$A$1:$P$17</definedName>
    <definedName name="_xlnm.Print_Area" localSheetId="14">'9)実績報告書'!$A$7:$AF$49</definedName>
    <definedName name="_xlnm.Print_Area" localSheetId="15">'9-1)所要額精算書'!$A$1:$P$16</definedName>
    <definedName name="_xlnm.Print_Area" localSheetId="16">'9-2)結果報告書'!$A$1:$P$17</definedName>
    <definedName name="_xlnm.Print_Area" localSheetId="0">様式一覧!$A$1:$D$34</definedName>
    <definedName name="_xlnm.Print_Area" localSheetId="19">連絡用宛名!$B$4:$M$58</definedName>
    <definedName name="完了予定日">'1)交付申請書'!$N$36</definedName>
    <definedName name="繰越完了予定日" localSheetId="12">#REF!</definedName>
    <definedName name="繰越完了予定日" localSheetId="13">#REF!</definedName>
    <definedName name="繰越完了予定日" localSheetId="15">#REF!</definedName>
    <definedName name="繰越完了予定日" localSheetId="16">#REF!</definedName>
    <definedName name="繰越完了予定日">#REF!</definedName>
    <definedName name="繰越申請日" localSheetId="12">#REF!</definedName>
    <definedName name="繰越申請日" localSheetId="13">#REF!</definedName>
    <definedName name="繰越申請日" localSheetId="15">#REF!</definedName>
    <definedName name="繰越申請日" localSheetId="16">#REF!</definedName>
    <definedName name="繰越申請日">#REF!</definedName>
    <definedName name="繰越申請文書番号" localSheetId="12">#REF!</definedName>
    <definedName name="繰越申請文書番号" localSheetId="13">#REF!</definedName>
    <definedName name="繰越申請文書番号" localSheetId="15">#REF!</definedName>
    <definedName name="繰越申請文書番号" localSheetId="16">#REF!</definedName>
    <definedName name="繰越申請文書番号">#REF!</definedName>
    <definedName name="交付決定額">'7)繰越申請'!$O$20</definedName>
    <definedName name="交付申請額">'1)交付申請書'!$O$20</definedName>
    <definedName name="交付申請日">'1)交付申請書'!$U$3:$AF$3</definedName>
    <definedName name="実績報告日">'9)実績報告書'!$X$9</definedName>
    <definedName name="所在地">'1)交付申請書'!$T$8</definedName>
    <definedName name="申請者">'1)交付申請書'!$T$9</definedName>
    <definedName name="申請年度">'1)交付申請書'!$F$12</definedName>
    <definedName name="精算額">'9)実績報告書'!$O$28</definedName>
    <definedName name="総事業費" localSheetId="12">'1-2)計画書'!#REF!</definedName>
    <definedName name="総事業費" localSheetId="13">'8-2)事業見込'!#REF!</definedName>
    <definedName name="総事業費" localSheetId="15">'1-2)計画書'!#REF!</definedName>
    <definedName name="総事業費" localSheetId="16">'9-2)結果報告書'!#REF!</definedName>
    <definedName name="総事業費">'1-2)計画書'!#REF!</definedName>
    <definedName name="代表者職氏名">'1)交付申請書'!$T$10</definedName>
    <definedName name="着手日">'7)繰越申請'!$N$27</definedName>
    <definedName name="着手予定日">'1)交付申請書'!$N$34</definedName>
    <definedName name="文書番号">'1)交付申請書'!$X$2</definedName>
    <definedName name="補助金名">様式一覧!$B$2</definedName>
    <definedName name="郵便番号">'1)交付申請書'!$V$7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9" i="74" l="1"/>
  <c r="N9" i="72"/>
  <c r="N9" i="48"/>
  <c r="O28" i="57"/>
  <c r="M14" i="73" l="1"/>
  <c r="M15" i="73"/>
  <c r="M13" i="73"/>
  <c r="L16" i="73"/>
  <c r="M14" i="71"/>
  <c r="M15" i="71"/>
  <c r="M13" i="71"/>
  <c r="L16" i="66"/>
  <c r="L16" i="71"/>
  <c r="M15" i="66"/>
  <c r="H9" i="72"/>
  <c r="I9" i="72" s="1"/>
  <c r="H8" i="72"/>
  <c r="I8" i="72" s="1"/>
  <c r="H7" i="72"/>
  <c r="I7" i="72" s="1"/>
  <c r="I22" i="72"/>
  <c r="I22" i="48"/>
  <c r="H9" i="48"/>
  <c r="I9" i="48" s="1"/>
  <c r="H8" i="48"/>
  <c r="I8" i="48" s="1"/>
  <c r="H7" i="48"/>
  <c r="I7" i="48" s="1"/>
  <c r="H7" i="74"/>
  <c r="I22" i="74" l="1"/>
  <c r="I7" i="74"/>
  <c r="H9" i="74"/>
  <c r="I9" i="74" s="1"/>
  <c r="H8" i="74"/>
  <c r="I8" i="74" s="1"/>
  <c r="L21" i="57" l="1"/>
  <c r="O16" i="71"/>
  <c r="K4" i="73"/>
  <c r="N22" i="74" l="1"/>
  <c r="N17" i="74"/>
  <c r="N16" i="74"/>
  <c r="N15" i="74"/>
  <c r="N14" i="74"/>
  <c r="N13" i="74"/>
  <c r="N12" i="74"/>
  <c r="N11" i="74"/>
  <c r="O10" i="74"/>
  <c r="M10" i="74"/>
  <c r="N8" i="74"/>
  <c r="N7" i="74"/>
  <c r="N3" i="74"/>
  <c r="F16" i="73"/>
  <c r="E16" i="73"/>
  <c r="D16" i="73"/>
  <c r="J15" i="73"/>
  <c r="I15" i="73"/>
  <c r="K15" i="73" s="1"/>
  <c r="G15" i="73"/>
  <c r="H15" i="73" s="1"/>
  <c r="J14" i="73"/>
  <c r="I14" i="73"/>
  <c r="G14" i="73"/>
  <c r="H14" i="73" s="1"/>
  <c r="J13" i="73"/>
  <c r="I13" i="73"/>
  <c r="G13" i="73"/>
  <c r="N22" i="72"/>
  <c r="N17" i="72"/>
  <c r="N16" i="72"/>
  <c r="N15" i="72"/>
  <c r="N14" i="72"/>
  <c r="N13" i="72"/>
  <c r="N12" i="72"/>
  <c r="N11" i="72"/>
  <c r="O10" i="72"/>
  <c r="M10" i="72"/>
  <c r="N8" i="72"/>
  <c r="N7" i="72"/>
  <c r="N3" i="72"/>
  <c r="F16" i="71"/>
  <c r="E16" i="71"/>
  <c r="D16" i="71"/>
  <c r="J15" i="71"/>
  <c r="I15" i="71"/>
  <c r="K15" i="71" s="1"/>
  <c r="G15" i="71"/>
  <c r="H15" i="71" s="1"/>
  <c r="N15" i="71" s="1"/>
  <c r="J14" i="71"/>
  <c r="I14" i="71"/>
  <c r="K14" i="71" s="1"/>
  <c r="G14" i="71"/>
  <c r="H14" i="71" s="1"/>
  <c r="J13" i="71"/>
  <c r="I13" i="71"/>
  <c r="G13" i="71"/>
  <c r="H13" i="71" s="1"/>
  <c r="K4" i="71"/>
  <c r="I15" i="66"/>
  <c r="I14" i="66"/>
  <c r="I13" i="66"/>
  <c r="J14" i="66"/>
  <c r="J15" i="66"/>
  <c r="J13" i="66"/>
  <c r="K14" i="73" l="1"/>
  <c r="I16" i="71"/>
  <c r="K13" i="71"/>
  <c r="K16" i="71" s="1"/>
  <c r="N10" i="74"/>
  <c r="N14" i="71"/>
  <c r="N10" i="72"/>
  <c r="N15" i="73"/>
  <c r="N14" i="73"/>
  <c r="I16" i="73"/>
  <c r="J16" i="73"/>
  <c r="G16" i="73"/>
  <c r="H13" i="73"/>
  <c r="H16" i="73" s="1"/>
  <c r="K13" i="73"/>
  <c r="K16" i="73" s="1"/>
  <c r="H16" i="71"/>
  <c r="G16" i="71"/>
  <c r="J16" i="71"/>
  <c r="N13" i="71" l="1"/>
  <c r="M16" i="71"/>
  <c r="N16" i="71" l="1"/>
  <c r="P13" i="71"/>
  <c r="P16" i="71" s="1"/>
  <c r="N13" i="73"/>
  <c r="P13" i="73" s="1"/>
  <c r="M16" i="73"/>
  <c r="N16" i="73" l="1"/>
  <c r="P30" i="60" s="1"/>
  <c r="G14" i="66"/>
  <c r="H14" i="66" s="1"/>
  <c r="M14" i="66" s="1"/>
  <c r="F16" i="66"/>
  <c r="E16" i="66"/>
  <c r="D16" i="66"/>
  <c r="G15" i="66"/>
  <c r="H15" i="66" s="1"/>
  <c r="O16" i="73" l="1"/>
  <c r="P16" i="73"/>
  <c r="K14" i="66"/>
  <c r="N14" i="66" s="1"/>
  <c r="K15" i="66"/>
  <c r="N15" i="66" s="1"/>
  <c r="W43" i="61"/>
  <c r="W42" i="61"/>
  <c r="W41" i="61"/>
  <c r="G43" i="61"/>
  <c r="G42" i="61"/>
  <c r="G41" i="61"/>
  <c r="W48" i="60"/>
  <c r="W47" i="60"/>
  <c r="W46" i="60"/>
  <c r="G48" i="60"/>
  <c r="G47" i="60"/>
  <c r="G46" i="60"/>
  <c r="W49" i="57"/>
  <c r="W48" i="57"/>
  <c r="W47" i="57"/>
  <c r="G49" i="57"/>
  <c r="G48" i="57"/>
  <c r="G47" i="57"/>
  <c r="W42" i="54"/>
  <c r="W41" i="54"/>
  <c r="W40" i="54"/>
  <c r="G42" i="54"/>
  <c r="G41" i="54"/>
  <c r="G40" i="54"/>
  <c r="W43" i="13"/>
  <c r="W42" i="13"/>
  <c r="W41" i="13"/>
  <c r="G43" i="13"/>
  <c r="G42" i="13"/>
  <c r="G41" i="13"/>
  <c r="W41" i="53"/>
  <c r="W40" i="53"/>
  <c r="W39" i="53"/>
  <c r="G41" i="53"/>
  <c r="G40" i="53"/>
  <c r="G39" i="53"/>
  <c r="W31" i="52"/>
  <c r="W30" i="52"/>
  <c r="W29" i="52"/>
  <c r="G31" i="52"/>
  <c r="G30" i="52"/>
  <c r="G29" i="52"/>
  <c r="W33" i="51"/>
  <c r="W32" i="51"/>
  <c r="W31" i="51"/>
  <c r="G33" i="51"/>
  <c r="G32" i="51"/>
  <c r="G31" i="51"/>
  <c r="W42" i="2"/>
  <c r="W41" i="2"/>
  <c r="W40" i="2"/>
  <c r="G42" i="2"/>
  <c r="G41" i="2"/>
  <c r="G40" i="2"/>
  <c r="F64" i="70"/>
  <c r="C25" i="70" s="1"/>
  <c r="F63" i="70"/>
  <c r="C24" i="70" s="1"/>
  <c r="F62" i="70"/>
  <c r="C18" i="70" s="1"/>
  <c r="F61" i="70"/>
  <c r="K4" i="70" s="1"/>
  <c r="H4" i="70" l="1"/>
  <c r="I4" i="70"/>
  <c r="M4" i="70"/>
  <c r="J4" i="70"/>
  <c r="L4" i="70"/>
  <c r="G4" i="70"/>
  <c r="O22" i="54" l="1"/>
  <c r="T10" i="50"/>
  <c r="T9" i="50"/>
  <c r="T8" i="50"/>
  <c r="V7" i="50"/>
  <c r="D15" i="61" l="1"/>
  <c r="F12" i="61"/>
  <c r="T10" i="61"/>
  <c r="T9" i="61"/>
  <c r="T8" i="61"/>
  <c r="V7" i="61"/>
  <c r="T16" i="60"/>
  <c r="T15" i="60"/>
  <c r="T14" i="60"/>
  <c r="V13" i="60"/>
  <c r="T16" i="57"/>
  <c r="T15" i="57"/>
  <c r="T14" i="57"/>
  <c r="V13" i="57"/>
  <c r="T10" i="54"/>
  <c r="T9" i="54"/>
  <c r="T8" i="54"/>
  <c r="V7" i="54"/>
  <c r="T10" i="13"/>
  <c r="T9" i="13"/>
  <c r="T8" i="13"/>
  <c r="V7" i="13"/>
  <c r="T10" i="53"/>
  <c r="T9" i="53"/>
  <c r="T8" i="53"/>
  <c r="V7" i="53"/>
  <c r="T10" i="52"/>
  <c r="T9" i="52"/>
  <c r="T8" i="52"/>
  <c r="V7" i="52"/>
  <c r="T10" i="51"/>
  <c r="T9" i="51"/>
  <c r="T8" i="51"/>
  <c r="V7" i="51"/>
  <c r="T10" i="2"/>
  <c r="T9" i="2"/>
  <c r="T8" i="2"/>
  <c r="V7" i="2"/>
  <c r="W39" i="50"/>
  <c r="W38" i="50"/>
  <c r="W37" i="50"/>
  <c r="G39" i="50"/>
  <c r="G38" i="50"/>
  <c r="G37" i="50"/>
  <c r="K4" i="66"/>
  <c r="V33" i="49"/>
  <c r="V34" i="49"/>
  <c r="G13" i="66" l="1"/>
  <c r="I16" i="66"/>
  <c r="H13" i="66" l="1"/>
  <c r="H16" i="66" s="1"/>
  <c r="G16" i="66"/>
  <c r="J16" i="66" l="1"/>
  <c r="K13" i="66"/>
  <c r="O10" i="48"/>
  <c r="M10" i="48"/>
  <c r="K16" i="66" l="1"/>
  <c r="M13" i="66"/>
  <c r="M16" i="66" s="1"/>
  <c r="N13" i="66" l="1"/>
  <c r="N16" i="66" l="1"/>
  <c r="O20" i="1" s="1"/>
  <c r="O20" i="54" s="1"/>
  <c r="F18" i="60"/>
  <c r="F18" i="57" l="1"/>
  <c r="I12" i="61"/>
  <c r="I18" i="60"/>
  <c r="N30" i="57" l="1"/>
  <c r="O21" i="57"/>
  <c r="H21" i="57"/>
  <c r="F21" i="57"/>
  <c r="D21" i="57"/>
  <c r="I18" i="57"/>
  <c r="O15" i="54" l="1"/>
  <c r="L15" i="54"/>
  <c r="H15" i="54"/>
  <c r="F15" i="54"/>
  <c r="D15" i="54"/>
  <c r="I12" i="54"/>
  <c r="N24" i="13"/>
  <c r="N25" i="13"/>
  <c r="O22" i="13"/>
  <c r="D34" i="53"/>
  <c r="D31" i="53"/>
  <c r="I12" i="53"/>
  <c r="D33" i="50"/>
  <c r="I12" i="13" l="1"/>
  <c r="I12" i="52"/>
  <c r="I12" i="51"/>
  <c r="H17" i="50"/>
  <c r="F17" i="50"/>
  <c r="D17" i="50"/>
  <c r="I13" i="50"/>
  <c r="F12" i="54" l="1"/>
  <c r="F13" i="50"/>
  <c r="F12" i="53"/>
  <c r="F12" i="13"/>
  <c r="F12" i="52"/>
  <c r="F12" i="51"/>
  <c r="F12" i="2"/>
  <c r="I12" i="2"/>
  <c r="B7" i="49"/>
  <c r="N8" i="48" l="1"/>
  <c r="N11" i="48"/>
  <c r="N12" i="48"/>
  <c r="N13" i="48"/>
  <c r="N14" i="48"/>
  <c r="N15" i="48"/>
  <c r="N16" i="48"/>
  <c r="N17" i="48"/>
  <c r="N7" i="48"/>
  <c r="N10" i="48" s="1"/>
  <c r="N22" i="48"/>
  <c r="N3" i="48"/>
  <c r="B15" i="1" l="1"/>
  <c r="I12" i="1" l="1"/>
  <c r="O26" i="57" l="1"/>
  <c r="P28" i="60"/>
  <c r="P34" i="60" s="1"/>
  <c r="P26" i="6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E4" authorId="0" shapeId="0" xr:uid="{00000000-0006-0000-0C00-000001000000}">
      <text>
        <r>
          <rPr>
            <b/>
            <sz val="22"/>
            <color indexed="81"/>
            <rFont val="MS P ゴシック"/>
            <family val="3"/>
            <charset val="128"/>
          </rPr>
          <t>交付申請時に提出した見積書と実際に契約した契約書の金額が全て同じ場合は、この様式は作成・提出不要</t>
        </r>
        <r>
          <rPr>
            <sz val="9"/>
            <color indexed="81"/>
            <rFont val="MS P 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J3" authorId="0" shapeId="0" xr:uid="{00000000-0006-0000-0D00-000001000000}">
      <text>
        <r>
          <rPr>
            <b/>
            <sz val="22"/>
            <color indexed="81"/>
            <rFont val="MS P ゴシック"/>
            <family val="3"/>
            <charset val="128"/>
          </rPr>
          <t>交付申請時に提出した見積書と実際に契約した契約書の金額が全て同じ場合は、この様式は作成・提出不要</t>
        </r>
        <r>
          <rPr>
            <sz val="9"/>
            <color indexed="81"/>
            <rFont val="MS P ゴシック"/>
            <family val="3"/>
            <charset val="128"/>
          </rPr>
          <t xml:space="preserve">
</t>
        </r>
      </text>
    </comment>
  </commentList>
</comments>
</file>

<file path=xl/sharedStrings.xml><?xml version="1.0" encoding="utf-8"?>
<sst xmlns="http://schemas.openxmlformats.org/spreadsheetml/2006/main" count="1087" uniqueCount="427">
  <si>
    <t>名　　　称</t>
    <phoneticPr fontId="4"/>
  </si>
  <si>
    <t>代表者職氏名</t>
    <rPh sb="3" eb="4">
      <t>ショク</t>
    </rPh>
    <phoneticPr fontId="4"/>
  </si>
  <si>
    <t>記</t>
    <rPh sb="0" eb="1">
      <t>キ</t>
    </rPh>
    <phoneticPr fontId="4"/>
  </si>
  <si>
    <t>円</t>
    <rPh sb="0" eb="1">
      <t>エン</t>
    </rPh>
    <phoneticPr fontId="4"/>
  </si>
  <si>
    <t>交付決定額</t>
    <rPh sb="0" eb="2">
      <t>コウフ</t>
    </rPh>
    <rPh sb="2" eb="5">
      <t>ケッテイガク</t>
    </rPh>
    <phoneticPr fontId="4"/>
  </si>
  <si>
    <t>１　請　求　額</t>
    <rPh sb="2" eb="3">
      <t>ショウ</t>
    </rPh>
    <rPh sb="4" eb="5">
      <t>モトム</t>
    </rPh>
    <rPh sb="6" eb="7">
      <t>ガク</t>
    </rPh>
    <phoneticPr fontId="4"/>
  </si>
  <si>
    <t>（内訳）</t>
    <rPh sb="1" eb="3">
      <t>ウチワケ</t>
    </rPh>
    <phoneticPr fontId="4"/>
  </si>
  <si>
    <t>今回請求額</t>
    <rPh sb="0" eb="2">
      <t>コンカイ</t>
    </rPh>
    <rPh sb="2" eb="5">
      <t>セイキュウガク</t>
    </rPh>
    <phoneticPr fontId="4"/>
  </si>
  <si>
    <t>残額</t>
    <rPh sb="0" eb="2">
      <t>ザンガク</t>
    </rPh>
    <phoneticPr fontId="4"/>
  </si>
  <si>
    <t>２　振　込　先</t>
    <rPh sb="2" eb="3">
      <t>オサム</t>
    </rPh>
    <rPh sb="4" eb="5">
      <t>コミ</t>
    </rPh>
    <rPh sb="6" eb="7">
      <t>サキ</t>
    </rPh>
    <phoneticPr fontId="4"/>
  </si>
  <si>
    <t>（金融機関名・支店名）</t>
    <rPh sb="1" eb="3">
      <t>キンユウ</t>
    </rPh>
    <rPh sb="3" eb="6">
      <t>キカンメイ</t>
    </rPh>
    <rPh sb="7" eb="10">
      <t>シテンメイ</t>
    </rPh>
    <phoneticPr fontId="4"/>
  </si>
  <si>
    <t>（口座種別・口座番号）</t>
    <rPh sb="1" eb="3">
      <t>コウザ</t>
    </rPh>
    <rPh sb="3" eb="5">
      <t>シュベツ</t>
    </rPh>
    <rPh sb="6" eb="8">
      <t>コウザ</t>
    </rPh>
    <rPh sb="8" eb="10">
      <t>バンゴウ</t>
    </rPh>
    <phoneticPr fontId="4"/>
  </si>
  <si>
    <t>（口座名義）</t>
    <rPh sb="1" eb="3">
      <t>コウザ</t>
    </rPh>
    <rPh sb="3" eb="5">
      <t>メイギ</t>
    </rPh>
    <phoneticPr fontId="4"/>
  </si>
  <si>
    <t>（様式第７号）</t>
    <rPh sb="1" eb="3">
      <t>ヨウシキ</t>
    </rPh>
    <rPh sb="3" eb="4">
      <t>ダイ</t>
    </rPh>
    <rPh sb="5" eb="6">
      <t>ゴウ</t>
    </rPh>
    <phoneticPr fontId="4"/>
  </si>
  <si>
    <t>（様式第１号）</t>
    <rPh sb="1" eb="3">
      <t>ヨウシキ</t>
    </rPh>
    <rPh sb="3" eb="4">
      <t>ダイ</t>
    </rPh>
    <rPh sb="5" eb="6">
      <t>ゴウ</t>
    </rPh>
    <phoneticPr fontId="4"/>
  </si>
  <si>
    <t>（様式第２号）</t>
    <rPh sb="1" eb="3">
      <t>ヨウシキ</t>
    </rPh>
    <rPh sb="3" eb="4">
      <t>ダイ</t>
    </rPh>
    <rPh sb="5" eb="6">
      <t>ゴウ</t>
    </rPh>
    <phoneticPr fontId="4"/>
  </si>
  <si>
    <t>（様式第３号）</t>
    <rPh sb="1" eb="3">
      <t>ヨウシキ</t>
    </rPh>
    <rPh sb="3" eb="4">
      <t>ダイ</t>
    </rPh>
    <rPh sb="5" eb="6">
      <t>ゴウ</t>
    </rPh>
    <phoneticPr fontId="4"/>
  </si>
  <si>
    <t>（様式第４号）</t>
    <rPh sb="1" eb="3">
      <t>ヨウシキ</t>
    </rPh>
    <rPh sb="3" eb="4">
      <t>ダイ</t>
    </rPh>
    <rPh sb="5" eb="6">
      <t>ゴウ</t>
    </rPh>
    <phoneticPr fontId="4"/>
  </si>
  <si>
    <t>（様式第５号）</t>
    <rPh sb="1" eb="3">
      <t>ヨウシキ</t>
    </rPh>
    <rPh sb="3" eb="4">
      <t>ダイ</t>
    </rPh>
    <rPh sb="5" eb="6">
      <t>ゴウ</t>
    </rPh>
    <phoneticPr fontId="4"/>
  </si>
  <si>
    <t>（様式第６号）</t>
    <rPh sb="1" eb="3">
      <t>ヨウシキ</t>
    </rPh>
    <rPh sb="3" eb="4">
      <t>ダイ</t>
    </rPh>
    <rPh sb="5" eb="6">
      <t>ゴウ</t>
    </rPh>
    <phoneticPr fontId="4"/>
  </si>
  <si>
    <t>所在地</t>
    <rPh sb="0" eb="3">
      <t>ショザイチ</t>
    </rPh>
    <phoneticPr fontId="4"/>
  </si>
  <si>
    <t>電話番号</t>
    <rPh sb="0" eb="2">
      <t>デンワ</t>
    </rPh>
    <rPh sb="2" eb="4">
      <t>バンゴウ</t>
    </rPh>
    <phoneticPr fontId="4"/>
  </si>
  <si>
    <t>氏　名</t>
    <rPh sb="0" eb="1">
      <t>シ</t>
    </rPh>
    <rPh sb="2" eb="3">
      <t>ナ</t>
    </rPh>
    <phoneticPr fontId="4"/>
  </si>
  <si>
    <t>・</t>
    <phoneticPr fontId="4"/>
  </si>
  <si>
    <t>（カナ）</t>
    <phoneticPr fontId="4"/>
  </si>
  <si>
    <t>）</t>
    <phoneticPr fontId="4"/>
  </si>
  <si>
    <t>発行責任者</t>
    <rPh sb="0" eb="2">
      <t>ハッコウ</t>
    </rPh>
    <rPh sb="2" eb="5">
      <t>セキニンシャ</t>
    </rPh>
    <phoneticPr fontId="4"/>
  </si>
  <si>
    <t>担当者</t>
    <rPh sb="0" eb="3">
      <t>タントウシャ</t>
    </rPh>
    <phoneticPr fontId="4"/>
  </si>
  <si>
    <t>　石川県知事　　馳　浩　様</t>
    <phoneticPr fontId="4"/>
  </si>
  <si>
    <t>令和</t>
    <rPh sb="0" eb="2">
      <t>レイワ</t>
    </rPh>
    <phoneticPr fontId="4"/>
  </si>
  <si>
    <t>令和</t>
    <rPh sb="0" eb="2">
      <t>レイワ</t>
    </rPh>
    <phoneticPr fontId="4"/>
  </si>
  <si>
    <t>（</t>
    <phoneticPr fontId="4"/>
  </si>
  <si>
    <t>←入力必要</t>
    <rPh sb="1" eb="3">
      <t>ニュウリョク</t>
    </rPh>
    <rPh sb="3" eb="5">
      <t>ヒツヨウ</t>
    </rPh>
    <phoneticPr fontId="4"/>
  </si>
  <si>
    <t>年</t>
    <rPh sb="0" eb="1">
      <t>ネン</t>
    </rPh>
    <phoneticPr fontId="4"/>
  </si>
  <si>
    <t>月</t>
    <rPh sb="0" eb="1">
      <t>ツキ</t>
    </rPh>
    <phoneticPr fontId="4"/>
  </si>
  <si>
    <t>←交付申請書から自動入力</t>
    <rPh sb="5" eb="6">
      <t>ショ</t>
    </rPh>
    <rPh sb="8" eb="12">
      <t>ジドウニ</t>
    </rPh>
    <phoneticPr fontId="4"/>
  </si>
  <si>
    <t>交付済額</t>
    <rPh sb="0" eb="2">
      <t>コウフ</t>
    </rPh>
    <rPh sb="2" eb="3">
      <t>ズ</t>
    </rPh>
    <rPh sb="3" eb="4">
      <t>ガク</t>
    </rPh>
    <phoneticPr fontId="4"/>
  </si>
  <si>
    <t>から</t>
    <phoneticPr fontId="4"/>
  </si>
  <si>
    <t>補助対象経費</t>
    <rPh sb="0" eb="4">
      <t>ホジョタイショウ</t>
    </rPh>
    <rPh sb="4" eb="6">
      <t>ケイヒ</t>
    </rPh>
    <phoneticPr fontId="4"/>
  </si>
  <si>
    <t>年度</t>
    <rPh sb="0" eb="2">
      <t>ネンド</t>
    </rPh>
    <phoneticPr fontId="4"/>
  </si>
  <si>
    <t>交付申請書</t>
    <rPh sb="0" eb="5">
      <t>コウフシンセイショ</t>
    </rPh>
    <phoneticPr fontId="4"/>
  </si>
  <si>
    <t>←事業者で文書番号を付ける仕組みがある場合、ここに記入</t>
    <rPh sb="1" eb="4">
      <t>ジギョウシャ</t>
    </rPh>
    <rPh sb="5" eb="9">
      <t>ブンショバンゴウ</t>
    </rPh>
    <rPh sb="10" eb="11">
      <t>ツ</t>
    </rPh>
    <rPh sb="13" eb="15">
      <t>シク</t>
    </rPh>
    <rPh sb="19" eb="21">
      <t>バアイ</t>
    </rPh>
    <rPh sb="25" eb="27">
      <t>キニュウ</t>
    </rPh>
    <phoneticPr fontId="4"/>
  </si>
  <si>
    <t>※押印は不要です。</t>
    <rPh sb="1" eb="3">
      <t>オウイン</t>
    </rPh>
    <rPh sb="4" eb="6">
      <t>フヨウ</t>
    </rPh>
    <phoneticPr fontId="4"/>
  </si>
  <si>
    <t>により関係書類を添えて申請します。</t>
    <rPh sb="3" eb="5">
      <t>カンケイ</t>
    </rPh>
    <rPh sb="5" eb="7">
      <t>ショルイ</t>
    </rPh>
    <rPh sb="11" eb="13">
      <t>シンセイ</t>
    </rPh>
    <phoneticPr fontId="4"/>
  </si>
  <si>
    <t>１　交付申請額</t>
    <rPh sb="2" eb="6">
      <t>コウフシンセイ</t>
    </rPh>
    <rPh sb="6" eb="7">
      <t>ガク</t>
    </rPh>
    <phoneticPr fontId="4"/>
  </si>
  <si>
    <t>金</t>
    <rPh sb="0" eb="1">
      <t>キン</t>
    </rPh>
    <phoneticPr fontId="4"/>
  </si>
  <si>
    <t>円</t>
    <rPh sb="0" eb="1">
      <t>エン</t>
    </rPh>
    <phoneticPr fontId="4"/>
  </si>
  <si>
    <t>総事業費</t>
  </si>
  <si>
    <t>一般用冷凍・冷蔵庫</t>
  </si>
  <si>
    <t>業務用エアコン</t>
  </si>
  <si>
    <t>一般用エアコン</t>
  </si>
  <si>
    <t>換気装置（熱交換型）</t>
  </si>
  <si>
    <t>温風暖房機・ジェットヒーター</t>
  </si>
  <si>
    <t>業務用冷蔵・冷凍庫</t>
  </si>
  <si>
    <t>エネルギーマネジメントシステム</t>
  </si>
  <si>
    <t>凍結防止ヒータ用節電器</t>
  </si>
  <si>
    <t>チラー（冷却水循環装置）</t>
  </si>
  <si>
    <t>一般用ヒートポンプ式給湯器</t>
  </si>
  <si>
    <t>業務用ヒートポンプ式給湯器</t>
  </si>
  <si>
    <t>高効率コージェネレーション</t>
  </si>
  <si>
    <t>産業用モータ</t>
  </si>
  <si>
    <t>太陽光発電システム</t>
  </si>
  <si>
    <t>設備の種別</t>
    <rPh sb="0" eb="2">
      <t>セツビ</t>
    </rPh>
    <rPh sb="3" eb="5">
      <t>シュベツ</t>
    </rPh>
    <phoneticPr fontId="4"/>
  </si>
  <si>
    <t>木質バイオマスエネルギー利用設備</t>
    <phoneticPr fontId="4"/>
  </si>
  <si>
    <t>数量</t>
    <rPh sb="0" eb="2">
      <t>スウリョウ</t>
    </rPh>
    <phoneticPr fontId="4"/>
  </si>
  <si>
    <t>単位</t>
    <rPh sb="0" eb="2">
      <t>タンイ</t>
    </rPh>
    <phoneticPr fontId="4"/>
  </si>
  <si>
    <t>積算の概要</t>
    <rPh sb="0" eb="2">
      <t>セキサン</t>
    </rPh>
    <rPh sb="3" eb="5">
      <t>ガイヨウ</t>
    </rPh>
    <phoneticPr fontId="4"/>
  </si>
  <si>
    <t>kWh</t>
    <phoneticPr fontId="4"/>
  </si>
  <si>
    <t>導入する機器等のメーカー、製品、型番、数量等</t>
    <rPh sb="0" eb="2">
      <t>ドウニュウ</t>
    </rPh>
    <rPh sb="4" eb="6">
      <t>キキ</t>
    </rPh>
    <rPh sb="6" eb="7">
      <t>ナド</t>
    </rPh>
    <rPh sb="13" eb="15">
      <t>セイヒン</t>
    </rPh>
    <rPh sb="16" eb="18">
      <t>カタバン</t>
    </rPh>
    <rPh sb="19" eb="21">
      <t>スウリョウ</t>
    </rPh>
    <rPh sb="21" eb="22">
      <t>ナド</t>
    </rPh>
    <phoneticPr fontId="4"/>
  </si>
  <si>
    <t>○○社 ○○ AA-BB 5台</t>
    <rPh sb="2" eb="3">
      <t>シャ</t>
    </rPh>
    <rPh sb="14" eb="15">
      <t>ダイ</t>
    </rPh>
    <phoneticPr fontId="4"/>
  </si>
  <si>
    <t>補助対象外経費</t>
    <rPh sb="0" eb="2">
      <t>ホジョ</t>
    </rPh>
    <rPh sb="2" eb="5">
      <t>タイショウガイ</t>
    </rPh>
    <rPh sb="5" eb="7">
      <t>ケイヒ</t>
    </rPh>
    <phoneticPr fontId="4"/>
  </si>
  <si>
    <t>補助対象外経費の内訳、積算</t>
    <rPh sb="0" eb="2">
      <t>ホジョ</t>
    </rPh>
    <rPh sb="2" eb="4">
      <t>タイショウ</t>
    </rPh>
    <rPh sb="4" eb="5">
      <t>ガイ</t>
    </rPh>
    <rPh sb="5" eb="7">
      <t>ケイヒ</t>
    </rPh>
    <rPh sb="8" eb="10">
      <t>ウチワケ</t>
    </rPh>
    <rPh sb="11" eb="13">
      <t>セキサン</t>
    </rPh>
    <phoneticPr fontId="4"/>
  </si>
  <si>
    <t>消費税</t>
    <rPh sb="0" eb="3">
      <t>ショウヒゼイ</t>
    </rPh>
    <phoneticPr fontId="4"/>
  </si>
  <si>
    <t>規格及び省エネルギーに関する基準等の適合の確認</t>
    <rPh sb="0" eb="2">
      <t>キカク</t>
    </rPh>
    <rPh sb="2" eb="3">
      <t>オヨ</t>
    </rPh>
    <rPh sb="4" eb="5">
      <t>ショウ</t>
    </rPh>
    <rPh sb="11" eb="12">
      <t>カン</t>
    </rPh>
    <rPh sb="14" eb="16">
      <t>キジュン</t>
    </rPh>
    <rPh sb="16" eb="17">
      <t>ナド</t>
    </rPh>
    <rPh sb="18" eb="20">
      <t>テキゴウ</t>
    </rPh>
    <rPh sb="21" eb="23">
      <t>カクニン</t>
    </rPh>
    <phoneticPr fontId="4"/>
  </si>
  <si>
    <t>確認済</t>
    <rPh sb="0" eb="3">
      <t>カクニンズ</t>
    </rPh>
    <phoneticPr fontId="4"/>
  </si>
  <si>
    <t>エネルギー種別</t>
    <rPh sb="5" eb="7">
      <t>シュベツ</t>
    </rPh>
    <phoneticPr fontId="4"/>
  </si>
  <si>
    <t>電気</t>
    <rPh sb="0" eb="2">
      <t>デンキ</t>
    </rPh>
    <phoneticPr fontId="4"/>
  </si>
  <si>
    <t>事業実施計画書</t>
    <rPh sb="0" eb="4">
      <t>ジギョウジッシ</t>
    </rPh>
    <rPh sb="4" eb="7">
      <t>ケイカクショ</t>
    </rPh>
    <phoneticPr fontId="4"/>
  </si>
  <si>
    <t>様式第１－１号のとおり</t>
    <phoneticPr fontId="4"/>
  </si>
  <si>
    <t>様式第１－２号のとおり</t>
  </si>
  <si>
    <t>４　添付書類</t>
    <rPh sb="2" eb="6">
      <t>テンプショルイ</t>
    </rPh>
    <phoneticPr fontId="4"/>
  </si>
  <si>
    <t>事項について誓約します。</t>
    <phoneticPr fontId="4"/>
  </si>
  <si>
    <t>誓約書</t>
    <rPh sb="0" eb="3">
      <t>セイヤクショ</t>
    </rPh>
    <phoneticPr fontId="4"/>
  </si>
  <si>
    <t>（申請者要件の確認）</t>
    <rPh sb="1" eb="4">
      <t>シンセイシャ</t>
    </rPh>
    <rPh sb="4" eb="6">
      <t>ヨウケン</t>
    </rPh>
    <rPh sb="7" eb="9">
      <t>カクニン</t>
    </rPh>
    <phoneticPr fontId="1"/>
  </si>
  <si>
    <t>暴力団員もしくは暴力団または暴力団員と密接な関係を有していない。</t>
  </si>
  <si>
    <t>（対象事業等の確認）</t>
    <rPh sb="1" eb="3">
      <t>タイショウ</t>
    </rPh>
    <rPh sb="3" eb="5">
      <t>ジギョウ</t>
    </rPh>
    <rPh sb="5" eb="6">
      <t>トウ</t>
    </rPh>
    <rPh sb="7" eb="9">
      <t>カクニン</t>
    </rPh>
    <phoneticPr fontId="1"/>
  </si>
  <si>
    <t>（交付条件の確認）</t>
    <rPh sb="1" eb="3">
      <t>コウフ</t>
    </rPh>
    <rPh sb="3" eb="5">
      <t>ジョウケン</t>
    </rPh>
    <rPh sb="6" eb="8">
      <t>カクニン</t>
    </rPh>
    <phoneticPr fontId="1"/>
  </si>
  <si>
    <t>交付要綱第３条に定める交付対象者である。</t>
    <rPh sb="0" eb="2">
      <t>コウフ</t>
    </rPh>
    <rPh sb="2" eb="4">
      <t>ヨウコウ</t>
    </rPh>
    <rPh sb="4" eb="5">
      <t>ダイ</t>
    </rPh>
    <rPh sb="6" eb="7">
      <t>ジョウ</t>
    </rPh>
    <rPh sb="8" eb="9">
      <t>サダ</t>
    </rPh>
    <rPh sb="11" eb="13">
      <t>コウフ</t>
    </rPh>
    <rPh sb="13" eb="15">
      <t>タイショウ</t>
    </rPh>
    <rPh sb="15" eb="16">
      <t>シャ</t>
    </rPh>
    <phoneticPr fontId="1"/>
  </si>
  <si>
    <t>対象設備は交付要綱別表２に掲げる規格等に該当している。</t>
    <rPh sb="0" eb="2">
      <t>タイショウ</t>
    </rPh>
    <rPh sb="2" eb="4">
      <t>セツビ</t>
    </rPh>
    <rPh sb="5" eb="7">
      <t>コウフ</t>
    </rPh>
    <rPh sb="7" eb="9">
      <t>ヨウコウ</t>
    </rPh>
    <rPh sb="9" eb="11">
      <t>ベッピョウ</t>
    </rPh>
    <rPh sb="13" eb="14">
      <t>カカ</t>
    </rPh>
    <rPh sb="16" eb="18">
      <t>キカク</t>
    </rPh>
    <rPh sb="18" eb="19">
      <t>トウ</t>
    </rPh>
    <rPh sb="20" eb="22">
      <t>ガイトウ</t>
    </rPh>
    <phoneticPr fontId="1"/>
  </si>
  <si>
    <t>（その他）</t>
    <rPh sb="3" eb="4">
      <t>タ</t>
    </rPh>
    <phoneticPr fontId="1"/>
  </si>
  <si>
    <t>（様式第１－３号）</t>
    <rPh sb="1" eb="3">
      <t>ヨウシキ</t>
    </rPh>
    <rPh sb="3" eb="4">
      <t>ダイ</t>
    </rPh>
    <rPh sb="7" eb="8">
      <t>ゴウ</t>
    </rPh>
    <phoneticPr fontId="4"/>
  </si>
  <si>
    <t>誓約書（様式第１－３号）</t>
    <rPh sb="0" eb="3">
      <t>セイヤクショ</t>
    </rPh>
    <phoneticPr fontId="4"/>
  </si>
  <si>
    <t>建物の平面図、設備更新等の内容がわかる概略図等</t>
    <phoneticPr fontId="4"/>
  </si>
  <si>
    <t>（１）</t>
    <phoneticPr fontId="4"/>
  </si>
  <si>
    <t>（２）</t>
  </si>
  <si>
    <t>（３）</t>
  </si>
  <si>
    <t>（４）</t>
  </si>
  <si>
    <t>（機器・設備のカタログ等の該当ページを抜粋し、下線や印を付ける）</t>
    <rPh sb="11" eb="12">
      <t>ナド</t>
    </rPh>
    <rPh sb="13" eb="15">
      <t>ガイトウ</t>
    </rPh>
    <rPh sb="23" eb="25">
      <t>カセン</t>
    </rPh>
    <rPh sb="26" eb="27">
      <t>シルシ</t>
    </rPh>
    <rPh sb="28" eb="29">
      <t>ツ</t>
    </rPh>
    <phoneticPr fontId="4"/>
  </si>
  <si>
    <t>（設置場所に印を付ける）</t>
    <rPh sb="1" eb="5">
      <t>セッチバショ</t>
    </rPh>
    <rPh sb="6" eb="7">
      <t>シルシ</t>
    </rPh>
    <rPh sb="8" eb="9">
      <t>ツ</t>
    </rPh>
    <phoneticPr fontId="4"/>
  </si>
  <si>
    <t>日付け</t>
    <rPh sb="0" eb="1">
      <t>ヒ</t>
    </rPh>
    <rPh sb="1" eb="2">
      <t>ヅケ</t>
    </rPh>
    <phoneticPr fontId="4"/>
  </si>
  <si>
    <t>第</t>
    <rPh sb="0" eb="1">
      <t>ダイ</t>
    </rPh>
    <phoneticPr fontId="4"/>
  </si>
  <si>
    <t>号により補助金交付決定の通知があった</t>
    <phoneticPr fontId="4"/>
  </si>
  <si>
    <t>２　変更の内容</t>
    <rPh sb="2" eb="4">
      <t>ヘンコウ</t>
    </rPh>
    <rPh sb="5" eb="7">
      <t>ナイヨウ</t>
    </rPh>
    <phoneticPr fontId="4"/>
  </si>
  <si>
    <t>３　添付書類</t>
    <rPh sb="2" eb="6">
      <t>テンプショルイ</t>
    </rPh>
    <phoneticPr fontId="4"/>
  </si>
  <si>
    <t>交付決定前に事業に着手したいので、届け出ます。</t>
    <phoneticPr fontId="4"/>
  </si>
  <si>
    <t>日付けで交付申請した標記事業について、下記のとおり補助金の</t>
    <rPh sb="0" eb="1">
      <t>ヒ</t>
    </rPh>
    <rPh sb="1" eb="2">
      <t>ヅケ</t>
    </rPh>
    <rPh sb="4" eb="8">
      <t>コウフシンセイ</t>
    </rPh>
    <rPh sb="10" eb="12">
      <t>ヒョウキ</t>
    </rPh>
    <rPh sb="12" eb="14">
      <t>ジギョウ</t>
    </rPh>
    <rPh sb="19" eb="21">
      <t>カキ</t>
    </rPh>
    <phoneticPr fontId="4"/>
  </si>
  <si>
    <t>なお、交付決定前に着手する事業に関し、交付要綱に規定する要件を備えていない</t>
    <rPh sb="3" eb="7">
      <t>コウフケッテイ</t>
    </rPh>
    <rPh sb="7" eb="8">
      <t>マエ</t>
    </rPh>
    <rPh sb="9" eb="11">
      <t>チャクシュ</t>
    </rPh>
    <rPh sb="13" eb="15">
      <t>ジギョウ</t>
    </rPh>
    <rPh sb="16" eb="17">
      <t>カン</t>
    </rPh>
    <rPh sb="19" eb="23">
      <t>コウフヨウコウ</t>
    </rPh>
    <rPh sb="24" eb="26">
      <t>キテイ</t>
    </rPh>
    <rPh sb="28" eb="30">
      <t>ヨウケン</t>
    </rPh>
    <rPh sb="31" eb="32">
      <t>ソナ</t>
    </rPh>
    <phoneticPr fontId="4"/>
  </si>
  <si>
    <t>が交付されないこととなっても異議を申し立てないことを誓約します。</t>
    <rPh sb="26" eb="28">
      <t>セイヤク</t>
    </rPh>
    <phoneticPr fontId="4"/>
  </si>
  <si>
    <t>ことまたはその他の事由により、補助金の交付決定額が申請額を下回る、または補助金</t>
    <rPh sb="7" eb="8">
      <t>タ</t>
    </rPh>
    <rPh sb="9" eb="11">
      <t>ジユウ</t>
    </rPh>
    <rPh sb="15" eb="18">
      <t>ホジョキン</t>
    </rPh>
    <rPh sb="19" eb="23">
      <t>コウフケッテイ</t>
    </rPh>
    <rPh sb="23" eb="24">
      <t>ガク</t>
    </rPh>
    <rPh sb="25" eb="27">
      <t>シンセイ</t>
    </rPh>
    <rPh sb="27" eb="28">
      <t>ガク</t>
    </rPh>
    <rPh sb="29" eb="31">
      <t>シタマワ</t>
    </rPh>
    <rPh sb="36" eb="38">
      <t>ホジョ</t>
    </rPh>
    <phoneticPr fontId="4"/>
  </si>
  <si>
    <t>１　交付決定前に事業に着手する理由</t>
    <rPh sb="2" eb="6">
      <t>コウフケッテイ</t>
    </rPh>
    <rPh sb="6" eb="7">
      <t>マエ</t>
    </rPh>
    <rPh sb="8" eb="10">
      <t>ジギョウ</t>
    </rPh>
    <rPh sb="11" eb="13">
      <t>チャクシュ</t>
    </rPh>
    <rPh sb="15" eb="17">
      <t>リユウ</t>
    </rPh>
    <phoneticPr fontId="4"/>
  </si>
  <si>
    <t>２　着手日（予定）</t>
    <rPh sb="2" eb="4">
      <t>チャクシュ</t>
    </rPh>
    <rPh sb="4" eb="5">
      <t>ヒ</t>
    </rPh>
    <rPh sb="6" eb="8">
      <t>ヨテイ</t>
    </rPh>
    <phoneticPr fontId="4"/>
  </si>
  <si>
    <t>←交付申請年度が自動入力</t>
    <rPh sb="5" eb="7">
      <t>ネンド</t>
    </rPh>
    <rPh sb="8" eb="12">
      <t>ジドウニュウリョク</t>
    </rPh>
    <phoneticPr fontId="4"/>
  </si>
  <si>
    <t>１　中止（廃止）の理由</t>
    <rPh sb="2" eb="4">
      <t>チュウシ</t>
    </rPh>
    <rPh sb="5" eb="7">
      <t>ハイシ</t>
    </rPh>
    <rPh sb="9" eb="11">
      <t>リユウ</t>
    </rPh>
    <phoneticPr fontId="4"/>
  </si>
  <si>
    <t>２　中止（廃止）日（予定）</t>
    <rPh sb="2" eb="4">
      <t>チュウシ</t>
    </rPh>
    <rPh sb="5" eb="7">
      <t>ハイシ</t>
    </rPh>
    <rPh sb="8" eb="9">
      <t>ヒ</t>
    </rPh>
    <rPh sb="10" eb="12">
      <t>ヨテイ</t>
    </rPh>
    <phoneticPr fontId="4"/>
  </si>
  <si>
    <t>※詳細に記載し、参考となる資料等がある場合は添付すること。</t>
    <phoneticPr fontId="4"/>
  </si>
  <si>
    <t>１　変更の理由</t>
    <rPh sb="2" eb="4">
      <t>ヘンコウ</t>
    </rPh>
    <rPh sb="5" eb="7">
      <t>リユウ</t>
    </rPh>
    <phoneticPr fontId="4"/>
  </si>
  <si>
    <t>※申請時に提出した書類のうち、変更があったものを添付すること。</t>
    <rPh sb="1" eb="3">
      <t>シンセイ</t>
    </rPh>
    <rPh sb="3" eb="4">
      <t>ジ</t>
    </rPh>
    <rPh sb="5" eb="7">
      <t>テイシュツ</t>
    </rPh>
    <rPh sb="9" eb="11">
      <t>ショルイ</t>
    </rPh>
    <rPh sb="15" eb="17">
      <t>ヘンコウ</t>
    </rPh>
    <rPh sb="24" eb="26">
      <t>テンプ</t>
    </rPh>
    <phoneticPr fontId="4"/>
  </si>
  <si>
    <t>交付申請取下届出書</t>
    <rPh sb="0" eb="4">
      <t>コウフシンセイ</t>
    </rPh>
    <rPh sb="4" eb="6">
      <t>トリサ</t>
    </rPh>
    <rPh sb="6" eb="8">
      <t>トドケデ</t>
    </rPh>
    <rPh sb="8" eb="9">
      <t>ショ</t>
    </rPh>
    <phoneticPr fontId="4"/>
  </si>
  <si>
    <t>標記事業費補助金事業について、下記の理由により交付申請を取り下げます。</t>
    <rPh sb="2" eb="4">
      <t>ジギョウ</t>
    </rPh>
    <rPh sb="15" eb="17">
      <t>カキ</t>
    </rPh>
    <phoneticPr fontId="4"/>
  </si>
  <si>
    <t>１　交付申請を取り下げる理由</t>
    <rPh sb="2" eb="4">
      <t>コウフ</t>
    </rPh>
    <rPh sb="4" eb="6">
      <t>シンセイ</t>
    </rPh>
    <rPh sb="7" eb="8">
      <t>ト</t>
    </rPh>
    <rPh sb="9" eb="10">
      <t>サ</t>
    </rPh>
    <rPh sb="12" eb="14">
      <t>リユウ</t>
    </rPh>
    <phoneticPr fontId="4"/>
  </si>
  <si>
    <t>←取下届出日を記入</t>
    <rPh sb="1" eb="2">
      <t>トリ</t>
    </rPh>
    <rPh sb="2" eb="3">
      <t>シタ</t>
    </rPh>
    <rPh sb="3" eb="5">
      <t>トドケデ</t>
    </rPh>
    <rPh sb="5" eb="6">
      <t>ビ</t>
    </rPh>
    <rPh sb="7" eb="9">
      <t>キニュウ</t>
    </rPh>
    <phoneticPr fontId="4"/>
  </si>
  <si>
    <t>繰越承認申請書</t>
    <rPh sb="0" eb="2">
      <t>クリコシ</t>
    </rPh>
    <rPh sb="2" eb="4">
      <t>ショウニン</t>
    </rPh>
    <rPh sb="4" eb="7">
      <t>シンセイショ</t>
    </rPh>
    <phoneticPr fontId="4"/>
  </si>
  <si>
    <t>標記事業費補助金事業について、次年度に繰り越したいので、下記のとおり申請します。</t>
    <rPh sb="2" eb="4">
      <t>ジギョウ</t>
    </rPh>
    <rPh sb="15" eb="18">
      <t>ジネンド</t>
    </rPh>
    <rPh sb="19" eb="20">
      <t>ク</t>
    </rPh>
    <rPh sb="21" eb="22">
      <t>コ</t>
    </rPh>
    <rPh sb="28" eb="30">
      <t>カキ</t>
    </rPh>
    <rPh sb="34" eb="36">
      <t>シンセイ</t>
    </rPh>
    <phoneticPr fontId="4"/>
  </si>
  <si>
    <t>５　着手日（予定）</t>
    <rPh sb="2" eb="4">
      <t>チャクシュ</t>
    </rPh>
    <rPh sb="4" eb="5">
      <t>ヒ</t>
    </rPh>
    <rPh sb="6" eb="8">
      <t>ヨテイ</t>
    </rPh>
    <phoneticPr fontId="4"/>
  </si>
  <si>
    <t>６　完了日（予定）</t>
    <rPh sb="2" eb="4">
      <t>カンリョウ</t>
    </rPh>
    <rPh sb="4" eb="5">
      <t>ヒ</t>
    </rPh>
    <rPh sb="6" eb="8">
      <t>ヨテイ</t>
    </rPh>
    <phoneticPr fontId="4"/>
  </si>
  <si>
    <t>←交付申請日の概ね1ヶ月後以降の日付を「2023/2/10」のように入力してください。</t>
    <rPh sb="1" eb="3">
      <t>コウフ</t>
    </rPh>
    <rPh sb="3" eb="5">
      <t>シンセイ</t>
    </rPh>
    <rPh sb="5" eb="6">
      <t>ビ</t>
    </rPh>
    <rPh sb="7" eb="8">
      <t>オオム</t>
    </rPh>
    <rPh sb="11" eb="12">
      <t>ゲツ</t>
    </rPh>
    <rPh sb="12" eb="13">
      <t>ゴ</t>
    </rPh>
    <rPh sb="13" eb="15">
      <t>イコウ</t>
    </rPh>
    <rPh sb="16" eb="18">
      <t>ヒヅケ</t>
    </rPh>
    <rPh sb="34" eb="36">
      <t>ニュウリョク</t>
    </rPh>
    <phoneticPr fontId="4"/>
  </si>
  <si>
    <t>　それより早い日付を書く場合は、事前着手届出書を提出してください。</t>
    <rPh sb="5" eb="6">
      <t>ハヤ</t>
    </rPh>
    <rPh sb="7" eb="9">
      <t>ヒヅケ</t>
    </rPh>
    <rPh sb="10" eb="11">
      <t>カ</t>
    </rPh>
    <rPh sb="12" eb="14">
      <t>バアイ</t>
    </rPh>
    <rPh sb="16" eb="18">
      <t>ジゼン</t>
    </rPh>
    <rPh sb="18" eb="20">
      <t>チャクシュ</t>
    </rPh>
    <rPh sb="20" eb="23">
      <t>トドケデショ</t>
    </rPh>
    <rPh sb="24" eb="26">
      <t>テイシュツ</t>
    </rPh>
    <phoneticPr fontId="4"/>
  </si>
  <si>
    <t>事業計画遅延等報告書</t>
    <rPh sb="0" eb="2">
      <t>ジギョウ</t>
    </rPh>
    <rPh sb="2" eb="4">
      <t>ケイカク</t>
    </rPh>
    <rPh sb="4" eb="6">
      <t>チエン</t>
    </rPh>
    <rPh sb="6" eb="7">
      <t>ナド</t>
    </rPh>
    <rPh sb="7" eb="10">
      <t>ホウコクショ</t>
    </rPh>
    <phoneticPr fontId="4"/>
  </si>
  <si>
    <t>標記事業を下記のとおり中止（廃止）したいので、承認されたく、申請します。</t>
    <rPh sb="2" eb="4">
      <t>ジギョウ</t>
    </rPh>
    <rPh sb="5" eb="7">
      <t>カキ</t>
    </rPh>
    <rPh sb="11" eb="13">
      <t>チュウシ</t>
    </rPh>
    <rPh sb="14" eb="16">
      <t>ハイシ</t>
    </rPh>
    <rPh sb="23" eb="25">
      <t>ショウニン</t>
    </rPh>
    <rPh sb="30" eb="32">
      <t>シンセイ</t>
    </rPh>
    <phoneticPr fontId="4"/>
  </si>
  <si>
    <t>標記事業を下記のとおり変更したいので、承認されたく、申請します。</t>
    <rPh sb="2" eb="4">
      <t>ジギョウ</t>
    </rPh>
    <rPh sb="5" eb="7">
      <t>カキ</t>
    </rPh>
    <rPh sb="11" eb="13">
      <t>ヘンコウ</t>
    </rPh>
    <rPh sb="19" eb="21">
      <t>ショウニン</t>
    </rPh>
    <rPh sb="26" eb="28">
      <t>シンセイ</t>
    </rPh>
    <phoneticPr fontId="4"/>
  </si>
  <si>
    <t>１　補助事業の進捗状況</t>
  </si>
  <si>
    <t>２　遅延の理由及び原因</t>
    <phoneticPr fontId="4"/>
  </si>
  <si>
    <t>←報告日を記入</t>
    <rPh sb="1" eb="3">
      <t>ホウコク</t>
    </rPh>
    <rPh sb="3" eb="4">
      <t>ビ</t>
    </rPh>
    <rPh sb="5" eb="7">
      <t>キニュウ</t>
    </rPh>
    <phoneticPr fontId="4"/>
  </si>
  <si>
    <t>３　当初予定完了日</t>
    <rPh sb="2" eb="4">
      <t>トウショ</t>
    </rPh>
    <rPh sb="4" eb="6">
      <t>ヨテイ</t>
    </rPh>
    <rPh sb="6" eb="8">
      <t>カンリョウ</t>
    </rPh>
    <rPh sb="8" eb="9">
      <t>ヒ</t>
    </rPh>
    <phoneticPr fontId="4"/>
  </si>
  <si>
    <t>４　変更後完了日（予定）</t>
    <rPh sb="2" eb="5">
      <t>ヘンコウゴ</t>
    </rPh>
    <rPh sb="5" eb="7">
      <t>カンリョウ</t>
    </rPh>
    <rPh sb="7" eb="8">
      <t>ヒ</t>
    </rPh>
    <rPh sb="9" eb="11">
      <t>ヨテイ</t>
    </rPh>
    <phoneticPr fontId="4"/>
  </si>
  <si>
    <t>標記事業が予定の期間内に完了しない見込みであるため、下記のとおり報告します。</t>
    <rPh sb="2" eb="4">
      <t>ジギョウ</t>
    </rPh>
    <rPh sb="17" eb="19">
      <t>ミコ</t>
    </rPh>
    <rPh sb="26" eb="28">
      <t>カキ</t>
    </rPh>
    <rPh sb="32" eb="34">
      <t>ホウコク</t>
    </rPh>
    <phoneticPr fontId="4"/>
  </si>
  <si>
    <t>１　交付決定額</t>
    <rPh sb="2" eb="4">
      <t>コウフ</t>
    </rPh>
    <rPh sb="4" eb="6">
      <t>ケッテイ</t>
    </rPh>
    <rPh sb="6" eb="7">
      <t>ガク</t>
    </rPh>
    <phoneticPr fontId="4"/>
  </si>
  <si>
    <t>２　繰越額</t>
    <rPh sb="2" eb="5">
      <t>クリコシガク</t>
    </rPh>
    <phoneticPr fontId="4"/>
  </si>
  <si>
    <t>３　当初予定事業期間</t>
    <rPh sb="2" eb="6">
      <t>トウショヨテイ</t>
    </rPh>
    <rPh sb="6" eb="8">
      <t>ジギョウ</t>
    </rPh>
    <rPh sb="8" eb="10">
      <t>キカン</t>
    </rPh>
    <phoneticPr fontId="4"/>
  </si>
  <si>
    <t>から</t>
    <phoneticPr fontId="4"/>
  </si>
  <si>
    <t>まで</t>
    <phoneticPr fontId="4"/>
  </si>
  <si>
    <t>４　変更後事業期間（予定）</t>
    <rPh sb="2" eb="5">
      <t>ヘンコウゴ</t>
    </rPh>
    <rPh sb="5" eb="7">
      <t>ジギョウ</t>
    </rPh>
    <rPh sb="7" eb="9">
      <t>キカン</t>
    </rPh>
    <rPh sb="10" eb="12">
      <t>ヨテイ</t>
    </rPh>
    <phoneticPr fontId="4"/>
  </si>
  <si>
    <t>５　繰越の理由</t>
    <rPh sb="2" eb="4">
      <t>クリコシ</t>
    </rPh>
    <rPh sb="5" eb="7">
      <t>リユウ</t>
    </rPh>
    <phoneticPr fontId="4"/>
  </si>
  <si>
    <t>例1　半導体不足により○○の調達に不測の日数を要したため</t>
    <rPh sb="0" eb="1">
      <t>レイ</t>
    </rPh>
    <rPh sb="3" eb="6">
      <t>ハンドウタイ</t>
    </rPh>
    <rPh sb="6" eb="8">
      <t>ブソク</t>
    </rPh>
    <rPh sb="14" eb="16">
      <t>チョウタツ</t>
    </rPh>
    <phoneticPr fontId="4"/>
  </si>
  <si>
    <t>例2　人手不足により労務者の手配調整に不測の日数を要したため</t>
    <rPh sb="0" eb="1">
      <t>レイ</t>
    </rPh>
    <rPh sb="3" eb="5">
      <t>ヒトデ</t>
    </rPh>
    <rPh sb="5" eb="7">
      <t>ブソク</t>
    </rPh>
    <phoneticPr fontId="4"/>
  </si>
  <si>
    <t>例3　工事の施行に伴い発生した○○の問題について、対応に不測の日数を要したため</t>
    <rPh sb="0" eb="1">
      <t>レイ</t>
    </rPh>
    <rPh sb="3" eb="5">
      <t>コウジ</t>
    </rPh>
    <rPh sb="6" eb="8">
      <t>シコウ</t>
    </rPh>
    <rPh sb="9" eb="10">
      <t>トモナ</t>
    </rPh>
    <rPh sb="11" eb="13">
      <t>ハッセイ</t>
    </rPh>
    <rPh sb="18" eb="20">
      <t>モンダイ</t>
    </rPh>
    <rPh sb="25" eb="27">
      <t>タイオウ</t>
    </rPh>
    <rPh sb="28" eb="30">
      <t>フソク</t>
    </rPh>
    <rPh sb="31" eb="33">
      <t>ニッスウ</t>
    </rPh>
    <rPh sb="34" eb="35">
      <t>ヨウ</t>
    </rPh>
    <phoneticPr fontId="4"/>
  </si>
  <si>
    <t>□</t>
    <phoneticPr fontId="4"/>
  </si>
  <si>
    <t>計画</t>
    <rPh sb="0" eb="2">
      <t>ケイカク</t>
    </rPh>
    <phoneticPr fontId="4"/>
  </si>
  <si>
    <t>設計</t>
    <rPh sb="0" eb="2">
      <t>セッケイ</t>
    </rPh>
    <phoneticPr fontId="4"/>
  </si>
  <si>
    <t>気象</t>
    <rPh sb="0" eb="2">
      <t>キショウ</t>
    </rPh>
    <phoneticPr fontId="4"/>
  </si>
  <si>
    <t>用地</t>
    <rPh sb="0" eb="2">
      <t>ヨウチ</t>
    </rPh>
    <phoneticPr fontId="4"/>
  </si>
  <si>
    <t>資材</t>
    <rPh sb="0" eb="2">
      <t>シザイ</t>
    </rPh>
    <phoneticPr fontId="4"/>
  </si>
  <si>
    <t>補償処理</t>
    <rPh sb="0" eb="2">
      <t>ホショウ</t>
    </rPh>
    <rPh sb="2" eb="4">
      <t>ショリ</t>
    </rPh>
    <phoneticPr fontId="4"/>
  </si>
  <si>
    <t>事故</t>
    <rPh sb="0" eb="2">
      <t>ジコ</t>
    </rPh>
    <phoneticPr fontId="4"/>
  </si>
  <si>
    <t>←該当するものに☑</t>
    <rPh sb="1" eb="3">
      <t>ガイトウ</t>
    </rPh>
    <phoneticPr fontId="4"/>
  </si>
  <si>
    <t>（具体的な理由）</t>
    <rPh sb="1" eb="4">
      <t>グタイテキ</t>
    </rPh>
    <rPh sb="5" eb="7">
      <t>リユウ</t>
    </rPh>
    <phoneticPr fontId="4"/>
  </si>
  <si>
    <t>状況報告書</t>
    <rPh sb="0" eb="2">
      <t>ジョウキョウ</t>
    </rPh>
    <rPh sb="2" eb="5">
      <t>ホウコクショ</t>
    </rPh>
    <phoneticPr fontId="4"/>
  </si>
  <si>
    <t>標記事業について、下記のとおり報告します。</t>
    <rPh sb="2" eb="4">
      <t>ジギョウ</t>
    </rPh>
    <rPh sb="9" eb="11">
      <t>カキ</t>
    </rPh>
    <rPh sb="15" eb="17">
      <t>ホウコク</t>
    </rPh>
    <phoneticPr fontId="4"/>
  </si>
  <si>
    <t>←繰越申請書から自動入力</t>
    <rPh sb="1" eb="3">
      <t>クリコシ</t>
    </rPh>
    <rPh sb="5" eb="6">
      <t>ショ</t>
    </rPh>
    <rPh sb="8" eb="12">
      <t>ジドウニ</t>
    </rPh>
    <phoneticPr fontId="4"/>
  </si>
  <si>
    <t>更新前後の定格電力の比較により消費電力は冷房時30%減・暖房時25%減→空調の年間消費電力量の推定値に削減量を掛けて算出</t>
    <rPh sb="0" eb="2">
      <t>コウシン</t>
    </rPh>
    <rPh sb="2" eb="4">
      <t>ゼンゴ</t>
    </rPh>
    <rPh sb="5" eb="7">
      <t>テイカク</t>
    </rPh>
    <rPh sb="7" eb="9">
      <t>デンリョク</t>
    </rPh>
    <rPh sb="10" eb="12">
      <t>ヒカク</t>
    </rPh>
    <rPh sb="15" eb="17">
      <t>ショウヒ</t>
    </rPh>
    <rPh sb="17" eb="19">
      <t>デンリョク</t>
    </rPh>
    <rPh sb="20" eb="22">
      <t>レイボウ</t>
    </rPh>
    <rPh sb="22" eb="23">
      <t>ジ</t>
    </rPh>
    <rPh sb="26" eb="27">
      <t>ゲン</t>
    </rPh>
    <rPh sb="28" eb="30">
      <t>ダンボウ</t>
    </rPh>
    <rPh sb="30" eb="31">
      <t>ジ</t>
    </rPh>
    <rPh sb="34" eb="35">
      <t>ゲン</t>
    </rPh>
    <rPh sb="36" eb="38">
      <t>クウチョウ</t>
    </rPh>
    <rPh sb="39" eb="41">
      <t>ネンカン</t>
    </rPh>
    <rPh sb="41" eb="43">
      <t>ショウヒ</t>
    </rPh>
    <rPh sb="43" eb="45">
      <t>デンリョク</t>
    </rPh>
    <rPh sb="45" eb="46">
      <t>リョウ</t>
    </rPh>
    <rPh sb="47" eb="50">
      <t>スイテイチ</t>
    </rPh>
    <rPh sb="51" eb="54">
      <t>サクゲンリョウ</t>
    </rPh>
    <rPh sb="55" eb="56">
      <t>カ</t>
    </rPh>
    <rPh sb="58" eb="60">
      <t>サンシュツ</t>
    </rPh>
    <phoneticPr fontId="4"/>
  </si>
  <si>
    <t>３　事業実施計画</t>
    <rPh sb="2" eb="4">
      <t>ジギョウ</t>
    </rPh>
    <rPh sb="4" eb="6">
      <t>ジッシ</t>
    </rPh>
    <rPh sb="6" eb="8">
      <t>ケイカク</t>
    </rPh>
    <phoneticPr fontId="4"/>
  </si>
  <si>
    <t>（見積額の計）</t>
    <rPh sb="1" eb="4">
      <t>ミツモリガク</t>
    </rPh>
    <rPh sb="5" eb="6">
      <t>ケイ</t>
    </rPh>
    <phoneticPr fontId="4"/>
  </si>
  <si>
    <t>２　交付申請時総事業費</t>
    <rPh sb="2" eb="7">
      <t>コウフシンセイジ</t>
    </rPh>
    <rPh sb="7" eb="11">
      <t>ソウジギ</t>
    </rPh>
    <phoneticPr fontId="4"/>
  </si>
  <si>
    <t>３　契約後総事業費</t>
    <rPh sb="2" eb="5">
      <t>ケイヤクゴ</t>
    </rPh>
    <rPh sb="5" eb="9">
      <t>ソウジギ</t>
    </rPh>
    <phoneticPr fontId="4"/>
  </si>
  <si>
    <t>（契約額の計）</t>
    <rPh sb="1" eb="3">
      <t>ケイヤク</t>
    </rPh>
    <rPh sb="3" eb="4">
      <t>ガク</t>
    </rPh>
    <rPh sb="5" eb="6">
      <t>ケイ</t>
    </rPh>
    <phoneticPr fontId="4"/>
  </si>
  <si>
    <t>４　精算見込額</t>
    <rPh sb="2" eb="4">
      <t>セイサン</t>
    </rPh>
    <rPh sb="4" eb="6">
      <t>ミコミ</t>
    </rPh>
    <rPh sb="6" eb="7">
      <t>ガク</t>
    </rPh>
    <phoneticPr fontId="4"/>
  </si>
  <si>
    <t>←交付申請書から自動入力</t>
    <rPh sb="1" eb="3">
      <t>コウフ</t>
    </rPh>
    <rPh sb="5" eb="6">
      <t>ショ</t>
    </rPh>
    <rPh sb="8" eb="12">
      <t>ジドウニ</t>
    </rPh>
    <phoneticPr fontId="4"/>
  </si>
  <si>
    <t>　見積書と契約書の金額が全て同じなら交付決定額を記入</t>
    <rPh sb="1" eb="4">
      <t>ミツモリショ</t>
    </rPh>
    <rPh sb="5" eb="8">
      <t>ケイヤクショ</t>
    </rPh>
    <rPh sb="9" eb="11">
      <t>キンガク</t>
    </rPh>
    <rPh sb="12" eb="13">
      <t>スベ</t>
    </rPh>
    <rPh sb="14" eb="15">
      <t>オナ</t>
    </rPh>
    <rPh sb="18" eb="22">
      <t>コウフケッテイ</t>
    </rPh>
    <rPh sb="22" eb="23">
      <t>ガク</t>
    </rPh>
    <rPh sb="24" eb="26">
      <t>キニュウ</t>
    </rPh>
    <phoneticPr fontId="4"/>
  </si>
  <si>
    <t>補助対象経費の算定根拠となる資料（見積書、見積内訳書の写し）</t>
    <rPh sb="0" eb="2">
      <t>ホジョ</t>
    </rPh>
    <rPh sb="14" eb="16">
      <t>シリョウ</t>
    </rPh>
    <rPh sb="21" eb="23">
      <t>ミツ</t>
    </rPh>
    <rPh sb="23" eb="26">
      <t>ウチワケショ</t>
    </rPh>
    <rPh sb="27" eb="28">
      <t>ウツ</t>
    </rPh>
    <phoneticPr fontId="4"/>
  </si>
  <si>
    <t>（３）</t>
    <phoneticPr fontId="4"/>
  </si>
  <si>
    <t>５　添付書類</t>
    <rPh sb="2" eb="6">
      <t>テンプショルイ</t>
    </rPh>
    <phoneticPr fontId="4"/>
  </si>
  <si>
    <t>６　その他</t>
    <rPh sb="4" eb="5">
      <t>タ</t>
    </rPh>
    <phoneticPr fontId="4"/>
  </si>
  <si>
    <t>実績報告する予定です。</t>
    <rPh sb="0" eb="4">
      <t>ジッセキホウコク</t>
    </rPh>
    <rPh sb="6" eb="8">
      <t>ヨテイ</t>
    </rPh>
    <phoneticPr fontId="4"/>
  </si>
  <si>
    <t>契約・発注金額がわかる資料（契約書・発注書等の写し）</t>
    <rPh sb="0" eb="2">
      <t>ケイヤク</t>
    </rPh>
    <rPh sb="3" eb="5">
      <t>ハッチュウ</t>
    </rPh>
    <rPh sb="5" eb="7">
      <t>キンガク</t>
    </rPh>
    <rPh sb="11" eb="13">
      <t>シリョウ</t>
    </rPh>
    <rPh sb="14" eb="17">
      <t>ケイヤクショ</t>
    </rPh>
    <rPh sb="18" eb="21">
      <t>ハッチュウショ</t>
    </rPh>
    <rPh sb="21" eb="22">
      <t>ナド</t>
    </rPh>
    <rPh sb="23" eb="24">
      <t>ウツ</t>
    </rPh>
    <phoneticPr fontId="4"/>
  </si>
  <si>
    <t>実績報告書</t>
    <rPh sb="0" eb="2">
      <t>ジッセキ</t>
    </rPh>
    <rPh sb="2" eb="5">
      <t>ホウコクショ</t>
    </rPh>
    <phoneticPr fontId="4"/>
  </si>
  <si>
    <t>←実績報告日を記入</t>
    <rPh sb="1" eb="3">
      <t>ジッセキ</t>
    </rPh>
    <rPh sb="3" eb="5">
      <t>ホウコク</t>
    </rPh>
    <rPh sb="5" eb="6">
      <t>ビ</t>
    </rPh>
    <rPh sb="7" eb="9">
      <t>キニュウ</t>
    </rPh>
    <phoneticPr fontId="4"/>
  </si>
  <si>
    <t>　繰越せずに実績報告する場合は入力必要</t>
    <rPh sb="1" eb="3">
      <t>クリコシ</t>
    </rPh>
    <rPh sb="6" eb="10">
      <t>ジッセキホウコク</t>
    </rPh>
    <rPh sb="12" eb="14">
      <t>バアイ</t>
    </rPh>
    <rPh sb="15" eb="17">
      <t>ニュウリョク</t>
    </rPh>
    <rPh sb="17" eb="19">
      <t>ヒツヨウ</t>
    </rPh>
    <phoneticPr fontId="4"/>
  </si>
  <si>
    <t>２　精算額</t>
    <rPh sb="2" eb="4">
      <t>セイサン</t>
    </rPh>
    <rPh sb="4" eb="5">
      <t>ガク</t>
    </rPh>
    <phoneticPr fontId="4"/>
  </si>
  <si>
    <t>令和　年　月　日</t>
    <phoneticPr fontId="4"/>
  </si>
  <si>
    <t>事業内容がわかる資料</t>
    <rPh sb="0" eb="2">
      <t>ジギョウ</t>
    </rPh>
    <rPh sb="8" eb="10">
      <t>シリョウ</t>
    </rPh>
    <phoneticPr fontId="4"/>
  </si>
  <si>
    <t>備品、施工箇所の写真</t>
    <rPh sb="0" eb="2">
      <t>ビヒン</t>
    </rPh>
    <rPh sb="3" eb="5">
      <t>セコウ</t>
    </rPh>
    <rPh sb="5" eb="7">
      <t>カショ</t>
    </rPh>
    <rPh sb="8" eb="10">
      <t>シャシン</t>
    </rPh>
    <phoneticPr fontId="4"/>
  </si>
  <si>
    <t>（５）</t>
    <phoneticPr fontId="4"/>
  </si>
  <si>
    <t>３　事業期間</t>
    <rPh sb="2" eb="4">
      <t>ジギョウ</t>
    </rPh>
    <rPh sb="4" eb="6">
      <t>キカン</t>
    </rPh>
    <phoneticPr fontId="4"/>
  </si>
  <si>
    <t>まで</t>
    <phoneticPr fontId="4"/>
  </si>
  <si>
    <t>補助金交付請求書</t>
    <rPh sb="0" eb="3">
      <t>ホジョキン</t>
    </rPh>
    <rPh sb="3" eb="5">
      <t>コウフ</t>
    </rPh>
    <rPh sb="5" eb="8">
      <t>セイキュウショ</t>
    </rPh>
    <phoneticPr fontId="4"/>
  </si>
  <si>
    <t>号により額の確定の通知があった</t>
    <rPh sb="4" eb="5">
      <t>ガク</t>
    </rPh>
    <rPh sb="6" eb="8">
      <t>カクテイ</t>
    </rPh>
    <phoneticPr fontId="4"/>
  </si>
  <si>
    <t>←入力必要　債権者登録申出書と同じ振込先を記入</t>
    <rPh sb="1" eb="3">
      <t>ニュウリョク</t>
    </rPh>
    <rPh sb="3" eb="5">
      <t>ヒツヨウ</t>
    </rPh>
    <rPh sb="6" eb="9">
      <t>サイケンシャ</t>
    </rPh>
    <rPh sb="9" eb="11">
      <t>トウロク</t>
    </rPh>
    <rPh sb="11" eb="14">
      <t>モウシデショ</t>
    </rPh>
    <rPh sb="15" eb="16">
      <t>オナ</t>
    </rPh>
    <rPh sb="17" eb="20">
      <t>フリコミサキ</t>
    </rPh>
    <rPh sb="21" eb="23">
      <t>キニュウ</t>
    </rPh>
    <phoneticPr fontId="4"/>
  </si>
  <si>
    <t>県からの振込を受ける場合には、あらかじめ県への債権者登録が必要です。</t>
    <rPh sb="0" eb="1">
      <t>ケン</t>
    </rPh>
    <rPh sb="4" eb="6">
      <t>フリコミ</t>
    </rPh>
    <rPh sb="7" eb="8">
      <t>ウ</t>
    </rPh>
    <rPh sb="10" eb="12">
      <t>バアイ</t>
    </rPh>
    <rPh sb="20" eb="21">
      <t>ケン</t>
    </rPh>
    <rPh sb="23" eb="26">
      <t>サイケンシャ</t>
    </rPh>
    <rPh sb="26" eb="28">
      <t>トウロク</t>
    </rPh>
    <rPh sb="29" eb="31">
      <t>ヒツヨウ</t>
    </rPh>
    <phoneticPr fontId="4"/>
  </si>
  <si>
    <t>未実施の場合は、以下のURLをご覧いただき、債権者登録の申出を行ってください。</t>
    <rPh sb="0" eb="3">
      <t>ミジッシ</t>
    </rPh>
    <rPh sb="4" eb="6">
      <t>バアイ</t>
    </rPh>
    <rPh sb="8" eb="10">
      <t>イカ</t>
    </rPh>
    <rPh sb="16" eb="17">
      <t>ラン</t>
    </rPh>
    <rPh sb="22" eb="25">
      <t>サイケンシャ</t>
    </rPh>
    <rPh sb="25" eb="27">
      <t>トウロク</t>
    </rPh>
    <rPh sb="28" eb="30">
      <t>モウシデ</t>
    </rPh>
    <rPh sb="31" eb="32">
      <t>オコナ</t>
    </rPh>
    <phoneticPr fontId="4"/>
  </si>
  <si>
    <t>https://www.pref.ishikawa.lg.jp/suitou/saiken.html</t>
    <phoneticPr fontId="4"/>
  </si>
  <si>
    <t>債権者登録はお済みでしょうか。</t>
    <rPh sb="0" eb="3">
      <t>サイケンシャ</t>
    </rPh>
    <rPh sb="3" eb="5">
      <t>トウロク</t>
    </rPh>
    <rPh sb="7" eb="8">
      <t>ス</t>
    </rPh>
    <phoneticPr fontId="4"/>
  </si>
  <si>
    <t>標記事業について、下記のとおり補助金の交付を請求します。</t>
    <rPh sb="2" eb="4">
      <t>ジギョウ</t>
    </rPh>
    <rPh sb="9" eb="11">
      <t>カキ</t>
    </rPh>
    <rPh sb="15" eb="18">
      <t>ホジョキン</t>
    </rPh>
    <rPh sb="19" eb="21">
      <t>コウフ</t>
    </rPh>
    <rPh sb="22" eb="24">
      <t>セイキュウ</t>
    </rPh>
    <phoneticPr fontId="4"/>
  </si>
  <si>
    <t>財産処分承認申請書</t>
    <rPh sb="0" eb="2">
      <t>ザイサン</t>
    </rPh>
    <rPh sb="2" eb="4">
      <t>ショブン</t>
    </rPh>
    <rPh sb="4" eb="6">
      <t>ショウニン</t>
    </rPh>
    <rPh sb="6" eb="9">
      <t>シンセイショ</t>
    </rPh>
    <phoneticPr fontId="4"/>
  </si>
  <si>
    <t>１　処分財産</t>
    <rPh sb="2" eb="4">
      <t>ショブン</t>
    </rPh>
    <rPh sb="4" eb="6">
      <t>ザイサン</t>
    </rPh>
    <phoneticPr fontId="4"/>
  </si>
  <si>
    <t>２　取得金額</t>
    <rPh sb="2" eb="4">
      <t>シュトク</t>
    </rPh>
    <rPh sb="4" eb="6">
      <t>キンガク</t>
    </rPh>
    <phoneticPr fontId="4"/>
  </si>
  <si>
    <t>３　補助相当額</t>
    <rPh sb="2" eb="4">
      <t>ホジョ</t>
    </rPh>
    <rPh sb="4" eb="6">
      <t>ソウトウ</t>
    </rPh>
    <rPh sb="6" eb="7">
      <t>ガク</t>
    </rPh>
    <phoneticPr fontId="4"/>
  </si>
  <si>
    <t>４　評価額</t>
    <rPh sb="2" eb="5">
      <t>ヒョウカガク</t>
    </rPh>
    <phoneticPr fontId="4"/>
  </si>
  <si>
    <t>５　種類</t>
    <rPh sb="2" eb="4">
      <t>シュルイ</t>
    </rPh>
    <phoneticPr fontId="4"/>
  </si>
  <si>
    <t>６　構造または用途</t>
    <rPh sb="2" eb="4">
      <t>コウゾウ</t>
    </rPh>
    <rPh sb="7" eb="9">
      <t>ヨウト</t>
    </rPh>
    <phoneticPr fontId="4"/>
  </si>
  <si>
    <t>７　細目</t>
    <rPh sb="2" eb="4">
      <t>サイモク</t>
    </rPh>
    <phoneticPr fontId="4"/>
  </si>
  <si>
    <t>←補助事業等により取得し、又は効用の増加した財産の処分制限期間(平成二十年七月十一日)(厚生労働省告示第三百八十四号)の別表参照</t>
    <rPh sb="60" eb="62">
      <t>ベッピョウ</t>
    </rPh>
    <rPh sb="62" eb="64">
      <t>サンショウ</t>
    </rPh>
    <phoneticPr fontId="4"/>
  </si>
  <si>
    <t>８　処分制限期間</t>
    <rPh sb="2" eb="4">
      <t>ショブン</t>
    </rPh>
    <rPh sb="4" eb="6">
      <t>セイゲン</t>
    </rPh>
    <rPh sb="6" eb="8">
      <t>キカン</t>
    </rPh>
    <phoneticPr fontId="4"/>
  </si>
  <si>
    <t>９　経過年数</t>
    <rPh sb="2" eb="6">
      <t>ケイカネンスウ</t>
    </rPh>
    <phoneticPr fontId="4"/>
  </si>
  <si>
    <t>10　処分の内容</t>
    <rPh sb="3" eb="5">
      <t>ショブン</t>
    </rPh>
    <rPh sb="6" eb="8">
      <t>ナイヨウ</t>
    </rPh>
    <phoneticPr fontId="4"/>
  </si>
  <si>
    <t>11　処分予定年月日</t>
    <rPh sb="3" eb="5">
      <t>ショブン</t>
    </rPh>
    <rPh sb="5" eb="7">
      <t>ヨテイ</t>
    </rPh>
    <rPh sb="7" eb="10">
      <t>ネンガッピ</t>
    </rPh>
    <phoneticPr fontId="4"/>
  </si>
  <si>
    <t>12　経緯及び処分の理由</t>
    <rPh sb="3" eb="5">
      <t>ケイイ</t>
    </rPh>
    <rPh sb="5" eb="6">
      <t>オヨ</t>
    </rPh>
    <rPh sb="7" eb="9">
      <t>ショブン</t>
    </rPh>
    <rPh sb="10" eb="12">
      <t>リユウ</t>
    </rPh>
    <phoneticPr fontId="4"/>
  </si>
  <si>
    <t>13　添付資料</t>
    <rPh sb="3" eb="7">
      <t>テンプシリョウ</t>
    </rPh>
    <phoneticPr fontId="4"/>
  </si>
  <si>
    <t>処分財産の図面及び写真</t>
    <rPh sb="0" eb="2">
      <t>ショブン</t>
    </rPh>
    <rPh sb="2" eb="4">
      <t>ザイサン</t>
    </rPh>
    <rPh sb="5" eb="7">
      <t>ズメン</t>
    </rPh>
    <rPh sb="7" eb="8">
      <t>オヨ</t>
    </rPh>
    <rPh sb="9" eb="11">
      <t>シャシン</t>
    </rPh>
    <phoneticPr fontId="4"/>
  </si>
  <si>
    <t>保管されてない場合は交付額を確認できる</t>
    <phoneticPr fontId="4"/>
  </si>
  <si>
    <t>交付決定通知書及び確定通知書の写し</t>
    <phoneticPr fontId="4"/>
  </si>
  <si>
    <t>決算書等でも可</t>
    <rPh sb="0" eb="3">
      <t>ケッサンショ</t>
    </rPh>
    <rPh sb="3" eb="4">
      <t>ナド</t>
    </rPh>
    <rPh sb="6" eb="7">
      <t>カ</t>
    </rPh>
    <phoneticPr fontId="4"/>
  </si>
  <si>
    <t>その他参考となる資料</t>
    <rPh sb="2" eb="3">
      <t>タ</t>
    </rPh>
    <rPh sb="3" eb="5">
      <t>サンコウ</t>
    </rPh>
    <rPh sb="8" eb="10">
      <t>シリョウ</t>
    </rPh>
    <phoneticPr fontId="4"/>
  </si>
  <si>
    <t>年度に標記の補助金の交付を受け取得した財産を処分したいので、下記の</t>
    <rPh sb="0" eb="1">
      <t>ネン</t>
    </rPh>
    <rPh sb="1" eb="2">
      <t>ド</t>
    </rPh>
    <rPh sb="3" eb="5">
      <t>ヒョウキ</t>
    </rPh>
    <rPh sb="6" eb="9">
      <t>ホジョキン</t>
    </rPh>
    <rPh sb="10" eb="12">
      <t>コウフ</t>
    </rPh>
    <rPh sb="13" eb="14">
      <t>ウ</t>
    </rPh>
    <rPh sb="30" eb="32">
      <t>カキ</t>
    </rPh>
    <phoneticPr fontId="4"/>
  </si>
  <si>
    <t>とおり報告します。</t>
    <rPh sb="3" eb="5">
      <t>ホウコク</t>
    </rPh>
    <phoneticPr fontId="4"/>
  </si>
  <si>
    <t>変更承認申請書</t>
    <rPh sb="0" eb="2">
      <t>ヘンコウ</t>
    </rPh>
    <rPh sb="2" eb="4">
      <t>ショウニン</t>
    </rPh>
    <rPh sb="4" eb="7">
      <t>シンセイショ</t>
    </rPh>
    <phoneticPr fontId="4"/>
  </si>
  <si>
    <t>事業中止（廃止）承認申請書</t>
    <rPh sb="0" eb="2">
      <t>ジギョウ</t>
    </rPh>
    <rPh sb="2" eb="4">
      <t>チュウシ</t>
    </rPh>
    <rPh sb="5" eb="7">
      <t>ハイシ</t>
    </rPh>
    <rPh sb="8" eb="10">
      <t>ショウニン</t>
    </rPh>
    <rPh sb="10" eb="13">
      <t>シンセイショ</t>
    </rPh>
    <phoneticPr fontId="4"/>
  </si>
  <si>
    <t>事前着手届</t>
    <rPh sb="0" eb="4">
      <t>ジゼンチ</t>
    </rPh>
    <rPh sb="4" eb="5">
      <t>トドケ</t>
    </rPh>
    <phoneticPr fontId="4"/>
  </si>
  <si>
    <t>（様式第８号）</t>
    <rPh sb="1" eb="3">
      <t>ヨウシキ</t>
    </rPh>
    <rPh sb="3" eb="4">
      <t>ダイ</t>
    </rPh>
    <rPh sb="5" eb="6">
      <t>ゴウ</t>
    </rPh>
    <phoneticPr fontId="4"/>
  </si>
  <si>
    <t>（様式第９号）</t>
    <rPh sb="1" eb="3">
      <t>ヨウシキ</t>
    </rPh>
    <rPh sb="3" eb="4">
      <t>ダイ</t>
    </rPh>
    <rPh sb="5" eb="6">
      <t>ゴウ</t>
    </rPh>
    <phoneticPr fontId="4"/>
  </si>
  <si>
    <t>（様式第10号）</t>
    <rPh sb="1" eb="3">
      <t>ヨウシキ</t>
    </rPh>
    <rPh sb="3" eb="4">
      <t>ダイ</t>
    </rPh>
    <rPh sb="6" eb="7">
      <t>ゴウ</t>
    </rPh>
    <phoneticPr fontId="4"/>
  </si>
  <si>
    <t>（様式第11号）</t>
    <rPh sb="1" eb="3">
      <t>ヨウシキ</t>
    </rPh>
    <rPh sb="3" eb="4">
      <t>ダイ</t>
    </rPh>
    <rPh sb="6" eb="7">
      <t>ゴウ</t>
    </rPh>
    <phoneticPr fontId="4"/>
  </si>
  <si>
    <t>　標記事業に係る契約・発注等は全て完了しており、４　精算見込額どおり</t>
    <rPh sb="1" eb="3">
      <t>ヒョウキ</t>
    </rPh>
    <rPh sb="3" eb="5">
      <t>ジギョウ</t>
    </rPh>
    <rPh sb="6" eb="7">
      <t>カカ</t>
    </rPh>
    <rPh sb="8" eb="10">
      <t>ケイヤク</t>
    </rPh>
    <rPh sb="11" eb="13">
      <t>ハッチュウ</t>
    </rPh>
    <rPh sb="13" eb="14">
      <t>ナド</t>
    </rPh>
    <rPh sb="15" eb="16">
      <t>スベ</t>
    </rPh>
    <rPh sb="17" eb="19">
      <t>カンリョウ</t>
    </rPh>
    <rPh sb="26" eb="28">
      <t>セイサン</t>
    </rPh>
    <rPh sb="28" eb="30">
      <t>ミコミ</t>
    </rPh>
    <rPh sb="30" eb="31">
      <t>ガク</t>
    </rPh>
    <phoneticPr fontId="4"/>
  </si>
  <si>
    <t>事業実施見込書（様式第８－２号）</t>
    <rPh sb="0" eb="2">
      <t>ジギョウ</t>
    </rPh>
    <rPh sb="2" eb="4">
      <t>ジッシ</t>
    </rPh>
    <rPh sb="4" eb="6">
      <t>ミコミ</t>
    </rPh>
    <rPh sb="6" eb="7">
      <t>ショ</t>
    </rPh>
    <phoneticPr fontId="4"/>
  </si>
  <si>
    <t>適合を確認した省エネ設備納入・工事事業者名</t>
    <rPh sb="0" eb="2">
      <t>テキゴウ</t>
    </rPh>
    <rPh sb="3" eb="5">
      <t>カクニン</t>
    </rPh>
    <phoneticPr fontId="4"/>
  </si>
  <si>
    <t>株式会社○○電気</t>
    <rPh sb="0" eb="4">
      <t>カブシキカイシャ</t>
    </rPh>
    <rPh sb="6" eb="8">
      <t>デンキ</t>
    </rPh>
    <phoneticPr fontId="4"/>
  </si>
  <si>
    <t>←届いた額の確定の通知の右上に書いてある日付、文書番号を記入</t>
    <rPh sb="1" eb="2">
      <t>トド</t>
    </rPh>
    <rPh sb="4" eb="5">
      <t>ガク</t>
    </rPh>
    <rPh sb="6" eb="8">
      <t>カクテイ</t>
    </rPh>
    <rPh sb="9" eb="11">
      <t>ツウチ</t>
    </rPh>
    <rPh sb="12" eb="14">
      <t>ミギウエ</t>
    </rPh>
    <rPh sb="15" eb="16">
      <t>カ</t>
    </rPh>
    <rPh sb="20" eb="22">
      <t>ヒヅケ</t>
    </rPh>
    <rPh sb="23" eb="27">
      <t>ブンショバンゴウ</t>
    </rPh>
    <rPh sb="28" eb="30">
      <t>キニュウ</t>
    </rPh>
    <phoneticPr fontId="4"/>
  </si>
  <si>
    <t>　交付決定通知の日付、文書番号ではないので注意</t>
    <rPh sb="1" eb="5">
      <t>コウフケッテイ</t>
    </rPh>
    <rPh sb="5" eb="7">
      <t>ツウチ</t>
    </rPh>
    <rPh sb="8" eb="10">
      <t>ヒヅケ</t>
    </rPh>
    <rPh sb="11" eb="15">
      <t>ブンシ</t>
    </rPh>
    <rPh sb="21" eb="23">
      <t>チュウイ</t>
    </rPh>
    <phoneticPr fontId="4"/>
  </si>
  <si>
    <t>　交付申請額と交付決定額と異なる場合は要修正</t>
    <rPh sb="1" eb="5">
      <t>コウフシンセイ</t>
    </rPh>
    <rPh sb="5" eb="6">
      <t>ガク</t>
    </rPh>
    <rPh sb="7" eb="11">
      <t>コウフケッテイ</t>
    </rPh>
    <rPh sb="11" eb="12">
      <t>ガク</t>
    </rPh>
    <rPh sb="13" eb="14">
      <t>コト</t>
    </rPh>
    <rPh sb="16" eb="18">
      <t>バアイ</t>
    </rPh>
    <rPh sb="19" eb="22">
      <t>ヨウシュウセイ</t>
    </rPh>
    <phoneticPr fontId="4"/>
  </si>
  <si>
    <t>←入力必要　債権者登録申出書・通帳と名義を一致させてください。</t>
    <rPh sb="1" eb="3">
      <t>ニュウリョク</t>
    </rPh>
    <rPh sb="3" eb="5">
      <t>ヒツヨウ</t>
    </rPh>
    <phoneticPr fontId="4"/>
  </si>
  <si>
    <t>←自動入力</t>
    <rPh sb="1" eb="5">
      <t>ジドウニ</t>
    </rPh>
    <phoneticPr fontId="4"/>
  </si>
  <si>
    <t>交付要綱第９条各号に定める交付条件をすべて遵守する。</t>
    <rPh sb="6" eb="7">
      <t>ジョウ</t>
    </rPh>
    <rPh sb="13" eb="15">
      <t>コウフ</t>
    </rPh>
    <rPh sb="15" eb="17">
      <t>ジョウケン</t>
    </rPh>
    <rPh sb="21" eb="23">
      <t>ジュンシュ</t>
    </rPh>
    <phoneticPr fontId="1"/>
  </si>
  <si>
    <t>非常時用照明器具（非常灯・誘導灯）</t>
    <phoneticPr fontId="4"/>
  </si>
  <si>
    <t>提出書類</t>
    <rPh sb="0" eb="4">
      <t>テイシュツショルイ</t>
    </rPh>
    <phoneticPr fontId="4"/>
  </si>
  <si>
    <t>交付申請書</t>
    <rPh sb="0" eb="5">
      <t>コウフシンセイショ</t>
    </rPh>
    <phoneticPr fontId="4"/>
  </si>
  <si>
    <t>（様式第１－２号）</t>
  </si>
  <si>
    <t>（様式第１－３号）</t>
  </si>
  <si>
    <t>書類の提出先</t>
    <rPh sb="0" eb="2">
      <t>ショルイ</t>
    </rPh>
    <rPh sb="3" eb="6">
      <t>テイシュツサキ</t>
    </rPh>
    <phoneticPr fontId="4"/>
  </si>
  <si>
    <t>※原則メールにてご提出ください。</t>
    <phoneticPr fontId="4"/>
  </si>
  <si>
    <t>建物の平面図、設備更新等の内容がわかる概略図等（設置場所に印を付ける）</t>
    <phoneticPr fontId="4"/>
  </si>
  <si>
    <t>事前着手届</t>
    <rPh sb="0" eb="4">
      <t>ジゼンチャ</t>
    </rPh>
    <rPh sb="4" eb="5">
      <t>トド</t>
    </rPh>
    <phoneticPr fontId="4"/>
  </si>
  <si>
    <t>交付決定後、対象経費が20パーセント以上変動した</t>
    <rPh sb="0" eb="4">
      <t>コウフケッテイ</t>
    </rPh>
    <rPh sb="4" eb="5">
      <t>ゴ</t>
    </rPh>
    <rPh sb="6" eb="8">
      <t>タイショウ</t>
    </rPh>
    <rPh sb="8" eb="10">
      <t>ケイヒ</t>
    </rPh>
    <rPh sb="18" eb="20">
      <t>イジョウ</t>
    </rPh>
    <rPh sb="20" eb="22">
      <t>ヘンドウ</t>
    </rPh>
    <phoneticPr fontId="4"/>
  </si>
  <si>
    <t>状況</t>
    <rPh sb="0" eb="2">
      <t>ジョウキョウ</t>
    </rPh>
    <phoneticPr fontId="4"/>
  </si>
  <si>
    <t>交付決定後、20日以内に申請を取り下げる</t>
    <rPh sb="0" eb="4">
      <t>コウフケッテイ</t>
    </rPh>
    <rPh sb="4" eb="5">
      <t>ゴ</t>
    </rPh>
    <rPh sb="8" eb="9">
      <t>ヒ</t>
    </rPh>
    <rPh sb="9" eb="11">
      <t>イナイ</t>
    </rPh>
    <rPh sb="12" eb="14">
      <t>シンセイ</t>
    </rPh>
    <rPh sb="15" eb="16">
      <t>ト</t>
    </rPh>
    <rPh sb="17" eb="18">
      <t>サ</t>
    </rPh>
    <phoneticPr fontId="4"/>
  </si>
  <si>
    <t>事業を中止または廃止する</t>
    <phoneticPr fontId="4"/>
  </si>
  <si>
    <t>事業が交付申請書に記載した期間内に完了しない見込みとなった</t>
    <rPh sb="3" eb="8">
      <t>コウフシンセイショ</t>
    </rPh>
    <rPh sb="9" eb="11">
      <t>キサイ</t>
    </rPh>
    <rPh sb="22" eb="24">
      <t>ミコ</t>
    </rPh>
    <phoneticPr fontId="4"/>
  </si>
  <si>
    <t>（様式第８－１号）</t>
  </si>
  <si>
    <t>（様式第８－２号）</t>
  </si>
  <si>
    <t>事業実施結果報告書（様式第９－２号）</t>
    <rPh sb="0" eb="2">
      <t>ジギョウ</t>
    </rPh>
    <rPh sb="2" eb="4">
      <t>ジッシ</t>
    </rPh>
    <rPh sb="4" eb="6">
      <t>ケッカ</t>
    </rPh>
    <rPh sb="6" eb="9">
      <t>ホウコクショ</t>
    </rPh>
    <rPh sb="8" eb="9">
      <t>ショ</t>
    </rPh>
    <phoneticPr fontId="4"/>
  </si>
  <si>
    <t>※以下は交付申請時の見積額と実際の契約額が違っている場合に添付</t>
    <rPh sb="0" eb="2">
      <t>イカ</t>
    </rPh>
    <rPh sb="4" eb="6">
      <t>コウフ</t>
    </rPh>
    <rPh sb="6" eb="9">
      <t>シンセイジ</t>
    </rPh>
    <rPh sb="10" eb="12">
      <t>ミツモリ</t>
    </rPh>
    <rPh sb="11" eb="12">
      <t>ガク</t>
    </rPh>
    <rPh sb="14" eb="16">
      <t>ジッサイ</t>
    </rPh>
    <rPh sb="17" eb="19">
      <t>ケイヤク</t>
    </rPh>
    <rPh sb="18" eb="19">
      <t>ガク</t>
    </rPh>
    <rPh sb="20" eb="21">
      <t>チガ</t>
    </rPh>
    <rPh sb="25" eb="27">
      <t>バアイ</t>
    </rPh>
    <rPh sb="28" eb="30">
      <t>テンプ</t>
    </rPh>
    <phoneticPr fontId="4"/>
  </si>
  <si>
    <t>事業実施見込書　※交付申請時の見積額と実際の契約額が違っている場合に必要</t>
    <rPh sb="0" eb="2">
      <t>ジギョウ</t>
    </rPh>
    <rPh sb="2" eb="4">
      <t>ジッシ</t>
    </rPh>
    <rPh sb="4" eb="6">
      <t>ミコミ</t>
    </rPh>
    <rPh sb="6" eb="7">
      <t>ショ</t>
    </rPh>
    <rPh sb="9" eb="14">
      <t>コウ</t>
    </rPh>
    <rPh sb="19" eb="21">
      <t>ジッサイ</t>
    </rPh>
    <rPh sb="34" eb="36">
      <t>ヒツヨウ</t>
    </rPh>
    <phoneticPr fontId="4"/>
  </si>
  <si>
    <t>契約書・発注書等の写し</t>
    <rPh sb="0" eb="3">
      <t>ケイヤクショ</t>
    </rPh>
    <rPh sb="4" eb="7">
      <t>ハッチュウショ</t>
    </rPh>
    <rPh sb="7" eb="8">
      <t>ナド</t>
    </rPh>
    <rPh sb="9" eb="10">
      <t>ウツ</t>
    </rPh>
    <phoneticPr fontId="4"/>
  </si>
  <si>
    <t>見積書・見積内訳書の写し</t>
    <rPh sb="10" eb="11">
      <t>ウツ</t>
    </rPh>
    <phoneticPr fontId="4"/>
  </si>
  <si>
    <t>（様式第９－１号）</t>
  </si>
  <si>
    <t>事業実施結果報告書</t>
    <rPh sb="0" eb="2">
      <t>ジギョウ</t>
    </rPh>
    <rPh sb="2" eb="4">
      <t>ジッシ</t>
    </rPh>
    <rPh sb="4" eb="6">
      <t>ケッカ</t>
    </rPh>
    <rPh sb="6" eb="9">
      <t>ホウコクショ</t>
    </rPh>
    <rPh sb="8" eb="9">
      <t>ショ</t>
    </rPh>
    <phoneticPr fontId="4"/>
  </si>
  <si>
    <t>（様式第９－２号）</t>
  </si>
  <si>
    <t>補助金交付請求書</t>
    <rPh sb="0" eb="3">
      <t>ホジョキン</t>
    </rPh>
    <rPh sb="3" eb="5">
      <t>コウフ</t>
    </rPh>
    <rPh sb="5" eb="8">
      <t>セイキュウショ</t>
    </rPh>
    <phoneticPr fontId="4"/>
  </si>
  <si>
    <t>財産処分承認申請書</t>
    <phoneticPr fontId="4"/>
  </si>
  <si>
    <t>事業を翌年度に繰り越しする</t>
    <rPh sb="0" eb="2">
      <t>ジギョウ</t>
    </rPh>
    <rPh sb="3" eb="6">
      <t>ヨクネンド</t>
    </rPh>
    <rPh sb="7" eb="8">
      <t>ク</t>
    </rPh>
    <rPh sb="9" eb="10">
      <t>コ</t>
    </rPh>
    <phoneticPr fontId="4"/>
  </si>
  <si>
    <t>交付決定前に事前着手する</t>
    <rPh sb="0" eb="4">
      <t>コウフケッテイ</t>
    </rPh>
    <rPh sb="4" eb="5">
      <t>マエ</t>
    </rPh>
    <phoneticPr fontId="4"/>
  </si>
  <si>
    <t>補助を受けて取得した財産を処分、売渡、譲渡、貸付、担保に供する</t>
    <rPh sb="0" eb="2">
      <t>ホジョ</t>
    </rPh>
    <rPh sb="3" eb="4">
      <t>ウ</t>
    </rPh>
    <rPh sb="6" eb="8">
      <t>シュトク</t>
    </rPh>
    <rPh sb="10" eb="12">
      <t>ザイサン</t>
    </rPh>
    <rPh sb="13" eb="15">
      <t>ショブン</t>
    </rPh>
    <rPh sb="16" eb="18">
      <t>ウリワタシ</t>
    </rPh>
    <rPh sb="19" eb="21">
      <t>ジョウト</t>
    </rPh>
    <rPh sb="22" eb="24">
      <t>カシツケ</t>
    </rPh>
    <rPh sb="25" eb="27">
      <t>タンポ</t>
    </rPh>
    <rPh sb="28" eb="29">
      <t>キョウ</t>
    </rPh>
    <phoneticPr fontId="4"/>
  </si>
  <si>
    <t>規格及び省エネルギーに関する基準等を満たしていることがわかる資料</t>
    <rPh sb="0" eb="2">
      <t>キカク</t>
    </rPh>
    <rPh sb="2" eb="3">
      <t>オヨ</t>
    </rPh>
    <rPh sb="18" eb="19">
      <t>ミ</t>
    </rPh>
    <rPh sb="30" eb="32">
      <t>シリョウ</t>
    </rPh>
    <phoneticPr fontId="4"/>
  </si>
  <si>
    <t>業務用ＬＥＤ照明器具</t>
    <phoneticPr fontId="4"/>
  </si>
  <si>
    <t>一般用ＬＥＤ照明器具</t>
    <phoneticPr fontId="4"/>
  </si>
  <si>
    <t>高性能ボイラ</t>
    <rPh sb="0" eb="3">
      <t>コウセイノウ</t>
    </rPh>
    <phoneticPr fontId="3"/>
  </si>
  <si>
    <t>変圧器</t>
    <phoneticPr fontId="4"/>
  </si>
  <si>
    <t>断熱材</t>
    <rPh sb="0" eb="3">
      <t>ダンネツザイ</t>
    </rPh>
    <phoneticPr fontId="4"/>
  </si>
  <si>
    <t>機器・設備のカタログ等の抜粋（規格及び省エネ基準等を満たしていることがわかる該当ページを抜粋し、下線や印を付ける）</t>
    <rPh sb="12" eb="14">
      <t>バッスイ</t>
    </rPh>
    <rPh sb="15" eb="17">
      <t>キカク</t>
    </rPh>
    <rPh sb="17" eb="18">
      <t>オヨ</t>
    </rPh>
    <phoneticPr fontId="4"/>
  </si>
  <si>
    <t>事業者名</t>
    <rPh sb="0" eb="3">
      <t>ジギョウシャ</t>
    </rPh>
    <rPh sb="3" eb="4">
      <t>メイ</t>
    </rPh>
    <phoneticPr fontId="4"/>
  </si>
  <si>
    <t>所在地</t>
    <rPh sb="0" eb="3">
      <t>ショザイチ</t>
    </rPh>
    <phoneticPr fontId="4"/>
  </si>
  <si>
    <t>名称</t>
    <rPh sb="0" eb="2">
      <t>メイショウ</t>
    </rPh>
    <phoneticPr fontId="4"/>
  </si>
  <si>
    <t>代表者職氏名</t>
    <rPh sb="0" eb="3">
      <t>ダイヒョウシャ</t>
    </rPh>
    <rPh sb="3" eb="6">
      <t>ショクシメイ</t>
    </rPh>
    <phoneticPr fontId="4"/>
  </si>
  <si>
    <t>令和　　　年　　　月　　　日</t>
    <phoneticPr fontId="4"/>
  </si>
  <si>
    <t>２　所要額調書</t>
    <rPh sb="2" eb="7">
      <t>ショヨウガクチョウショ</t>
    </rPh>
    <phoneticPr fontId="4"/>
  </si>
  <si>
    <t>氏名</t>
    <rPh sb="0" eb="2">
      <t>シメイ</t>
    </rPh>
    <phoneticPr fontId="4"/>
  </si>
  <si>
    <t>所属・役職</t>
    <rPh sb="0" eb="1">
      <t>ショ</t>
    </rPh>
    <rPh sb="1" eb="2">
      <t>ゾク</t>
    </rPh>
    <rPh sb="3" eb="5">
      <t>ヤクショク</t>
    </rPh>
    <phoneticPr fontId="4"/>
  </si>
  <si>
    <t>電話番号</t>
    <rPh sb="0" eb="4">
      <t>デンワバンゴウ</t>
    </rPh>
    <phoneticPr fontId="4"/>
  </si>
  <si>
    <t>令和　　年　　月　　日</t>
    <phoneticPr fontId="4"/>
  </si>
  <si>
    <t>事業実施見込書</t>
    <rPh sb="0" eb="4">
      <t>ジギョウジッシ</t>
    </rPh>
    <rPh sb="4" eb="6">
      <t>ミコミ</t>
    </rPh>
    <rPh sb="6" eb="7">
      <t>ガキ</t>
    </rPh>
    <phoneticPr fontId="4"/>
  </si>
  <si>
    <t>事業実施結果報告書</t>
    <rPh sb="0" eb="4">
      <t>ジギョウジッシ</t>
    </rPh>
    <rPh sb="4" eb="8">
      <t>ケッカホウコク</t>
    </rPh>
    <rPh sb="8" eb="9">
      <t>ガキ</t>
    </rPh>
    <phoneticPr fontId="4"/>
  </si>
  <si>
    <t>所要額精算書（様式第９－１号）</t>
    <rPh sb="0" eb="2">
      <t>ショヨウ</t>
    </rPh>
    <rPh sb="2" eb="3">
      <t>ガク</t>
    </rPh>
    <rPh sb="3" eb="5">
      <t>セイサン</t>
    </rPh>
    <rPh sb="5" eb="6">
      <t>ショ</t>
    </rPh>
    <phoneticPr fontId="4"/>
  </si>
  <si>
    <t>所要額調書</t>
    <rPh sb="0" eb="5">
      <t>ショヨウガクチョウショ</t>
    </rPh>
    <phoneticPr fontId="4"/>
  </si>
  <si>
    <t>精算見込額調書　※交付申請時の見積額と実際の契約額が違っている場合に必要</t>
    <rPh sb="0" eb="2">
      <t>セイサン</t>
    </rPh>
    <rPh sb="2" eb="4">
      <t>ミコミ</t>
    </rPh>
    <rPh sb="4" eb="5">
      <t>ガク</t>
    </rPh>
    <rPh sb="5" eb="7">
      <t>チョウショ</t>
    </rPh>
    <rPh sb="9" eb="14">
      <t>コウフシンセイジ</t>
    </rPh>
    <rPh sb="15" eb="17">
      <t>ミツモリ</t>
    </rPh>
    <rPh sb="19" eb="21">
      <t>ジッサイ</t>
    </rPh>
    <rPh sb="34" eb="36">
      <t>ヒツヨウ</t>
    </rPh>
    <phoneticPr fontId="4"/>
  </si>
  <si>
    <t>所要額精算書</t>
    <rPh sb="0" eb="3">
      <t>ショヨウガク</t>
    </rPh>
    <rPh sb="3" eb="5">
      <t>セイサン</t>
    </rPh>
    <rPh sb="5" eb="6">
      <t>ショ</t>
    </rPh>
    <phoneticPr fontId="4"/>
  </si>
  <si>
    <t>精算見込額調書（様式第８－１号）</t>
    <rPh sb="0" eb="2">
      <t>セイサン</t>
    </rPh>
    <rPh sb="2" eb="4">
      <t>ミコミ</t>
    </rPh>
    <rPh sb="4" eb="5">
      <t>ガク</t>
    </rPh>
    <rPh sb="5" eb="7">
      <t>チョウショ</t>
    </rPh>
    <phoneticPr fontId="4"/>
  </si>
  <si>
    <t>補助対象外経費の内訳、
対象経費按分時の積算　等</t>
    <rPh sb="0" eb="2">
      <t>ホジョ</t>
    </rPh>
    <rPh sb="2" eb="4">
      <t>タイショウ</t>
    </rPh>
    <rPh sb="4" eb="5">
      <t>ガイ</t>
    </rPh>
    <rPh sb="5" eb="7">
      <t>ケイヒ</t>
    </rPh>
    <rPh sb="8" eb="10">
      <t>ウチワケ</t>
    </rPh>
    <rPh sb="12" eb="14">
      <t>タイショウ</t>
    </rPh>
    <rPh sb="14" eb="16">
      <t>ケイヒ</t>
    </rPh>
    <rPh sb="16" eb="18">
      <t>アンブン</t>
    </rPh>
    <rPh sb="18" eb="19">
      <t>ジ</t>
    </rPh>
    <rPh sb="20" eb="22">
      <t>セキサン</t>
    </rPh>
    <rPh sb="23" eb="24">
      <t>トウ</t>
    </rPh>
    <phoneticPr fontId="4"/>
  </si>
  <si>
    <t>合　　　　　　　　　　計</t>
    <rPh sb="0" eb="1">
      <t>ゴウ</t>
    </rPh>
    <rPh sb="11" eb="12">
      <t>ケイ</t>
    </rPh>
    <phoneticPr fontId="4"/>
  </si>
  <si>
    <t>県税の滞納がない。</t>
    <rPh sb="0" eb="2">
      <t>ケンゼイ</t>
    </rPh>
    <rPh sb="3" eb="5">
      <t>タイノウ</t>
    </rPh>
    <phoneticPr fontId="1"/>
  </si>
  <si>
    <t>対象経費は交付要綱第５条に定める経費に該当している。</t>
    <rPh sb="5" eb="7">
      <t>コウフ</t>
    </rPh>
    <rPh sb="7" eb="9">
      <t>ヨウコウ</t>
    </rPh>
    <rPh sb="9" eb="10">
      <t>ダイ</t>
    </rPh>
    <rPh sb="11" eb="12">
      <t>ジョウ</t>
    </rPh>
    <rPh sb="13" eb="14">
      <t>サダ</t>
    </rPh>
    <rPh sb="16" eb="18">
      <t>ケイヒ</t>
    </rPh>
    <rPh sb="19" eb="21">
      <t>ガイトウ</t>
    </rPh>
    <phoneticPr fontId="1"/>
  </si>
  <si>
    <t>交付決定前の事前着手を行う際は事前着手届を提出する。</t>
    <rPh sb="0" eb="4">
      <t>コウフケッテイ</t>
    </rPh>
    <rPh sb="4" eb="5">
      <t>マエ</t>
    </rPh>
    <rPh sb="6" eb="10">
      <t>ジゼン</t>
    </rPh>
    <rPh sb="11" eb="12">
      <t>オコナ</t>
    </rPh>
    <rPh sb="13" eb="14">
      <t>サイ</t>
    </rPh>
    <rPh sb="15" eb="17">
      <t>ジゼン</t>
    </rPh>
    <rPh sb="17" eb="19">
      <t>チャクシュ</t>
    </rPh>
    <rPh sb="19" eb="20">
      <t>トド</t>
    </rPh>
    <rPh sb="21" eb="23">
      <t>テイシュツ</t>
    </rPh>
    <phoneticPr fontId="1"/>
  </si>
  <si>
    <t>※電子メールでの提出など、申請書の押印を省略する場合は、下記の欄を記載すること。</t>
    <rPh sb="1" eb="3">
      <t>デンシ</t>
    </rPh>
    <rPh sb="8" eb="10">
      <t>テイシュツ</t>
    </rPh>
    <rPh sb="13" eb="16">
      <t>シンセイショ</t>
    </rPh>
    <rPh sb="17" eb="19">
      <t>オウイン</t>
    </rPh>
    <rPh sb="20" eb="22">
      <t>ショウリャク</t>
    </rPh>
    <rPh sb="24" eb="26">
      <t>バアイ</t>
    </rPh>
    <rPh sb="28" eb="30">
      <t>カキ</t>
    </rPh>
    <rPh sb="31" eb="32">
      <t>ラン</t>
    </rPh>
    <rPh sb="33" eb="35">
      <t>キサイ</t>
    </rPh>
    <phoneticPr fontId="4"/>
  </si>
  <si>
    <t>（様式第１－１号）　</t>
    <rPh sb="1" eb="3">
      <t>ヨウシキ</t>
    </rPh>
    <rPh sb="3" eb="4">
      <t>ダイ</t>
    </rPh>
    <rPh sb="7" eb="8">
      <t>ゴウ</t>
    </rPh>
    <phoneticPr fontId="4"/>
  </si>
  <si>
    <t>所　 要　 額 　調　 書</t>
    <rPh sb="0" eb="1">
      <t>トコロ</t>
    </rPh>
    <rPh sb="3" eb="4">
      <t>ヨウ</t>
    </rPh>
    <rPh sb="6" eb="7">
      <t>ガク</t>
    </rPh>
    <rPh sb="9" eb="10">
      <t>チョウ</t>
    </rPh>
    <rPh sb="12" eb="13">
      <t>ショ</t>
    </rPh>
    <phoneticPr fontId="4"/>
  </si>
  <si>
    <t>※病院のみ</t>
  </si>
  <si>
    <t>総事業費</t>
    <rPh sb="0" eb="4">
      <t>ソウジギョウヒ</t>
    </rPh>
    <phoneticPr fontId="4"/>
  </si>
  <si>
    <t>寄付金
その他の
収入額</t>
    <rPh sb="0" eb="3">
      <t>キフキン</t>
    </rPh>
    <rPh sb="6" eb="7">
      <t>ホカ</t>
    </rPh>
    <rPh sb="9" eb="12">
      <t>シュウニュウガク</t>
    </rPh>
    <phoneticPr fontId="4"/>
  </si>
  <si>
    <t>補助対象外
経費</t>
    <rPh sb="0" eb="2">
      <t>ホジョ</t>
    </rPh>
    <rPh sb="2" eb="4">
      <t>タイショウ</t>
    </rPh>
    <rPh sb="4" eb="5">
      <t>ガイ</t>
    </rPh>
    <rPh sb="6" eb="8">
      <t>ケイヒ</t>
    </rPh>
    <phoneticPr fontId="4"/>
  </si>
  <si>
    <t>補助対象経費</t>
    <rPh sb="0" eb="6">
      <t>ホジョタイショウケイヒ</t>
    </rPh>
    <phoneticPr fontId="4"/>
  </si>
  <si>
    <t>補助上限額
(定額分)</t>
    <rPh sb="0" eb="2">
      <t>ホジョ</t>
    </rPh>
    <rPh sb="2" eb="5">
      <t>ジョウゲンガク</t>
    </rPh>
    <rPh sb="7" eb="10">
      <t>テイガクブン</t>
    </rPh>
    <phoneticPr fontId="4"/>
  </si>
  <si>
    <t>補助上限額
（変動分）</t>
    <rPh sb="0" eb="5">
      <t>ホジョジョウゲンガク</t>
    </rPh>
    <rPh sb="7" eb="9">
      <t>ヘンドウ</t>
    </rPh>
    <rPh sb="9" eb="10">
      <t>ブン</t>
    </rPh>
    <phoneticPr fontId="4"/>
  </si>
  <si>
    <t>補助上限額
(合計)</t>
    <rPh sb="0" eb="2">
      <t>ホジョ</t>
    </rPh>
    <rPh sb="2" eb="5">
      <t>ジョウゲンガク</t>
    </rPh>
    <rPh sb="7" eb="8">
      <t>ゴウ</t>
    </rPh>
    <rPh sb="8" eb="9">
      <t>ケイ</t>
    </rPh>
    <phoneticPr fontId="4"/>
  </si>
  <si>
    <t>選定額</t>
    <rPh sb="0" eb="3">
      <t>センテイガク</t>
    </rPh>
    <phoneticPr fontId="4"/>
  </si>
  <si>
    <t>補助所要額</t>
    <rPh sb="0" eb="2">
      <t>ホジョ</t>
    </rPh>
    <rPh sb="2" eb="5">
      <t>ショヨウガク</t>
    </rPh>
    <phoneticPr fontId="4"/>
  </si>
  <si>
    <t xml:space="preserve"> ×30,000</t>
    <phoneticPr fontId="4"/>
  </si>
  <si>
    <t>上限</t>
    <rPh sb="0" eb="2">
      <t>ジョウゲン</t>
    </rPh>
    <phoneticPr fontId="4"/>
  </si>
  <si>
    <t>病院</t>
    <rPh sb="0" eb="2">
      <t>ビョウイン</t>
    </rPh>
    <phoneticPr fontId="4"/>
  </si>
  <si>
    <t>有床診療所</t>
    <rPh sb="0" eb="5">
      <t>ユウショウシンリョウジョ</t>
    </rPh>
    <phoneticPr fontId="4"/>
  </si>
  <si>
    <t>所　 要　 額 　精　 算　 書</t>
    <rPh sb="0" eb="1">
      <t>トコロ</t>
    </rPh>
    <rPh sb="3" eb="4">
      <t>ヨウ</t>
    </rPh>
    <rPh sb="6" eb="7">
      <t>ガク</t>
    </rPh>
    <rPh sb="9" eb="10">
      <t>セイ</t>
    </rPh>
    <rPh sb="12" eb="13">
      <t>サン</t>
    </rPh>
    <rPh sb="15" eb="16">
      <t>ショ</t>
    </rPh>
    <phoneticPr fontId="4"/>
  </si>
  <si>
    <t>精　 算 　見 　込 　額 　調　 書</t>
    <rPh sb="0" eb="1">
      <t>セイ</t>
    </rPh>
    <rPh sb="3" eb="4">
      <t>サン</t>
    </rPh>
    <rPh sb="6" eb="7">
      <t>ミ</t>
    </rPh>
    <rPh sb="9" eb="10">
      <t>コ</t>
    </rPh>
    <rPh sb="12" eb="13">
      <t>ガク</t>
    </rPh>
    <rPh sb="15" eb="16">
      <t>チョウ</t>
    </rPh>
    <rPh sb="18" eb="19">
      <t>ショ</t>
    </rPh>
    <phoneticPr fontId="4"/>
  </si>
  <si>
    <t>歯科診療所</t>
    <rPh sb="0" eb="5">
      <t>シカシンリョウジョ</t>
    </rPh>
    <phoneticPr fontId="4"/>
  </si>
  <si>
    <t>施術所</t>
    <rPh sb="0" eb="3">
      <t>セジュツショ</t>
    </rPh>
    <phoneticPr fontId="4"/>
  </si>
  <si>
    <t>助産所</t>
    <rPh sb="0" eb="3">
      <t>ジョサンジョ</t>
    </rPh>
    <phoneticPr fontId="4"/>
  </si>
  <si>
    <t>無床診療所</t>
    <rPh sb="0" eb="5">
      <t>ムショウシンリョウジョ</t>
    </rPh>
    <phoneticPr fontId="4"/>
  </si>
  <si>
    <t>（様式第１－１号）</t>
    <phoneticPr fontId="4"/>
  </si>
  <si>
    <t>（様式第９－１号）　</t>
    <rPh sb="1" eb="3">
      <t>ヨウシキ</t>
    </rPh>
    <rPh sb="3" eb="4">
      <t>ダイ</t>
    </rPh>
    <rPh sb="7" eb="8">
      <t>ゴウ</t>
    </rPh>
    <phoneticPr fontId="4"/>
  </si>
  <si>
    <t>（様式第８－１号）　</t>
    <rPh sb="1" eb="3">
      <t>ヨウシキ</t>
    </rPh>
    <rPh sb="3" eb="4">
      <t>ダイ</t>
    </rPh>
    <rPh sb="7" eb="8">
      <t>ゴウ</t>
    </rPh>
    <phoneticPr fontId="4"/>
  </si>
  <si>
    <t>←交付申請日を入力</t>
    <rPh sb="5" eb="6">
      <t>ビ</t>
    </rPh>
    <rPh sb="7" eb="9">
      <t>ニュウリョク</t>
    </rPh>
    <phoneticPr fontId="4"/>
  </si>
  <si>
    <t>←法人の場合は、省エネ改修を実施する事業所の住所ではなく、法人の郵便番号を記入</t>
    <rPh sb="1" eb="3">
      <t>ホウジン</t>
    </rPh>
    <rPh sb="4" eb="6">
      <t>バアイ</t>
    </rPh>
    <rPh sb="8" eb="9">
      <t>ショウ</t>
    </rPh>
    <rPh sb="11" eb="13">
      <t>カイシュウ</t>
    </rPh>
    <rPh sb="14" eb="16">
      <t>ジッシ</t>
    </rPh>
    <rPh sb="18" eb="21">
      <t>ジギョウショ</t>
    </rPh>
    <rPh sb="22" eb="24">
      <t>ジュウショ</t>
    </rPh>
    <rPh sb="29" eb="31">
      <t>ホウジン</t>
    </rPh>
    <rPh sb="32" eb="36">
      <t>ユウビンバンゴウ</t>
    </rPh>
    <rPh sb="37" eb="39">
      <t>キニュウ</t>
    </rPh>
    <phoneticPr fontId="4"/>
  </si>
  <si>
    <t>←法人の場合は、省エネ改修を実施する事業所の住所ではなく、法人の住所を記入</t>
    <rPh sb="1" eb="3">
      <t>ホウジン</t>
    </rPh>
    <rPh sb="4" eb="6">
      <t>バアイ</t>
    </rPh>
    <rPh sb="8" eb="9">
      <t>ショウ</t>
    </rPh>
    <rPh sb="11" eb="13">
      <t>カイシュウ</t>
    </rPh>
    <rPh sb="14" eb="16">
      <t>ジッシ</t>
    </rPh>
    <rPh sb="18" eb="21">
      <t>ジギョウショ</t>
    </rPh>
    <rPh sb="22" eb="24">
      <t>ジュウショ</t>
    </rPh>
    <rPh sb="29" eb="31">
      <t>ホウジン</t>
    </rPh>
    <rPh sb="32" eb="34">
      <t>ジュウショ</t>
    </rPh>
    <rPh sb="35" eb="37">
      <t>キニュウ</t>
    </rPh>
    <phoneticPr fontId="4"/>
  </si>
  <si>
    <t>←所要額調書から自動入力</t>
    <rPh sb="1" eb="6">
      <t>ショヨウガクチョウショ</t>
    </rPh>
    <rPh sb="8" eb="12">
      <t>ジドウニュウリョク</t>
    </rPh>
    <phoneticPr fontId="4"/>
  </si>
  <si>
    <t>事業者名</t>
    <rPh sb="0" eb="3">
      <t>ジギョウシャ</t>
    </rPh>
    <rPh sb="3" eb="4">
      <t>メイ</t>
    </rPh>
    <phoneticPr fontId="4"/>
  </si>
  <si>
    <t xml:space="preserve"> ）</t>
    <phoneticPr fontId="4"/>
  </si>
  <si>
    <t>（〒　　　　　　　　</t>
    <phoneticPr fontId="4"/>
  </si>
  <si>
    <t>←変更申請日を入力</t>
    <rPh sb="1" eb="3">
      <t>ヘンコウ</t>
    </rPh>
    <rPh sb="5" eb="6">
      <t>ビ</t>
    </rPh>
    <rPh sb="7" eb="9">
      <t>ニュウリョク</t>
    </rPh>
    <phoneticPr fontId="4"/>
  </si>
  <si>
    <t>←変更申請日を入力</t>
    <rPh sb="1" eb="3">
      <t>ヘンコウ</t>
    </rPh>
    <rPh sb="3" eb="5">
      <t>シンセイ</t>
    </rPh>
    <rPh sb="5" eb="6">
      <t>ビ</t>
    </rPh>
    <rPh sb="7" eb="9">
      <t>ニュウリョク</t>
    </rPh>
    <phoneticPr fontId="4"/>
  </si>
  <si>
    <t>担当者</t>
  </si>
  <si>
    <t>所属・役職</t>
  </si>
  <si>
    <t>氏名</t>
  </si>
  <si>
    <t>電話番号</t>
  </si>
  <si>
    <t>←請求書発行日を記入</t>
    <rPh sb="1" eb="4">
      <t>セイキュウショ</t>
    </rPh>
    <rPh sb="4" eb="6">
      <t>ハッコウ</t>
    </rPh>
    <rPh sb="6" eb="7">
      <t>ビ</t>
    </rPh>
    <rPh sb="8" eb="10">
      <t>キニュウ</t>
    </rPh>
    <phoneticPr fontId="4"/>
  </si>
  <si>
    <t>←申請日を記入</t>
    <rPh sb="1" eb="3">
      <t>シンセイ</t>
    </rPh>
    <rPh sb="3" eb="4">
      <t>ビ</t>
    </rPh>
    <rPh sb="5" eb="7">
      <t>キニュウ</t>
    </rPh>
    <phoneticPr fontId="4"/>
  </si>
  <si>
    <t>←所要額調書から自動入力</t>
    <rPh sb="1" eb="3">
      <t>ショヨウ</t>
    </rPh>
    <rPh sb="3" eb="4">
      <t>ガク</t>
    </rPh>
    <rPh sb="4" eb="6">
      <t>チョウショ</t>
    </rPh>
    <rPh sb="5" eb="6">
      <t>ガキ</t>
    </rPh>
    <rPh sb="8" eb="12">
      <t>ジドウニ</t>
    </rPh>
    <phoneticPr fontId="4"/>
  </si>
  <si>
    <t>　１つでも違っている場合は様式８－１の補助所要額を記入</t>
    <rPh sb="5" eb="6">
      <t>チガ</t>
    </rPh>
    <rPh sb="10" eb="12">
      <t>バアイ</t>
    </rPh>
    <rPh sb="13" eb="15">
      <t>ヨウシキ</t>
    </rPh>
    <rPh sb="19" eb="23">
      <t>ホジョショヨウ</t>
    </rPh>
    <rPh sb="23" eb="24">
      <t>ガク</t>
    </rPh>
    <rPh sb="25" eb="27">
      <t>キニュウ</t>
    </rPh>
    <phoneticPr fontId="4"/>
  </si>
  <si>
    <t>←所要額精算書から自動入力</t>
    <rPh sb="1" eb="6">
      <t>ショヨウガクセイサン</t>
    </rPh>
    <rPh sb="6" eb="7">
      <t>ショ</t>
    </rPh>
    <rPh sb="9" eb="13">
      <t>ジドウニ</t>
    </rPh>
    <phoneticPr fontId="4"/>
  </si>
  <si>
    <t>交付決定等の文書発送時に使いますので、以下の宛先で問題ないかご確認ください。</t>
    <rPh sb="0" eb="4">
      <t>コウフケッテイ</t>
    </rPh>
    <rPh sb="4" eb="5">
      <t>ナド</t>
    </rPh>
    <rPh sb="6" eb="8">
      <t>ブンショ</t>
    </rPh>
    <rPh sb="8" eb="11">
      <t>ハッソウジ</t>
    </rPh>
    <rPh sb="12" eb="13">
      <t>ツカ</t>
    </rPh>
    <rPh sb="19" eb="21">
      <t>イカ</t>
    </rPh>
    <rPh sb="22" eb="24">
      <t>アテサキ</t>
    </rPh>
    <rPh sb="25" eb="27">
      <t>モンダイ</t>
    </rPh>
    <rPh sb="31" eb="33">
      <t>カクニン</t>
    </rPh>
    <phoneticPr fontId="4"/>
  </si>
  <si>
    <t>←交付申請書から自動入力　変更があれば手入力</t>
    <rPh sb="1" eb="6">
      <t>コウフシンセイショ</t>
    </rPh>
    <rPh sb="8" eb="12">
      <t>ジドウニ</t>
    </rPh>
    <phoneticPr fontId="4"/>
  </si>
  <si>
    <t>郵便番号</t>
    <rPh sb="0" eb="4">
      <t>ユウビンバンゴウ</t>
    </rPh>
    <phoneticPr fontId="4"/>
  </si>
  <si>
    <t>住所</t>
    <rPh sb="0" eb="2">
      <t>ジュウショ</t>
    </rPh>
    <phoneticPr fontId="4"/>
  </si>
  <si>
    <t>宛名1</t>
    <rPh sb="0" eb="2">
      <t>アテナ</t>
    </rPh>
    <phoneticPr fontId="4"/>
  </si>
  <si>
    <t>宛名2</t>
    <rPh sb="0" eb="2">
      <t>アテナ</t>
    </rPh>
    <phoneticPr fontId="4"/>
  </si>
  <si>
    <t>事業所名</t>
    <rPh sb="0" eb="3">
      <t>ジギョウショ</t>
    </rPh>
    <rPh sb="3" eb="4">
      <t>メイ</t>
    </rPh>
    <phoneticPr fontId="4"/>
  </si>
  <si>
    <t>（様式第８－２号）</t>
    <phoneticPr fontId="4"/>
  </si>
  <si>
    <t>（様式第９－２号）</t>
    <phoneticPr fontId="4"/>
  </si>
  <si>
    <t>種別</t>
    <rPh sb="0" eb="2">
      <t>シュベツ</t>
    </rPh>
    <phoneticPr fontId="4"/>
  </si>
  <si>
    <t>合計</t>
    <rPh sb="0" eb="1">
      <t>ゴウ</t>
    </rPh>
    <rPh sb="1" eb="2">
      <t>ケイ</t>
    </rPh>
    <phoneticPr fontId="4"/>
  </si>
  <si>
    <t>①</t>
    <phoneticPr fontId="4"/>
  </si>
  <si>
    <t>②</t>
    <phoneticPr fontId="4"/>
  </si>
  <si>
    <t>③</t>
    <phoneticPr fontId="4"/>
  </si>
  <si>
    <t>①－(②＋③)</t>
    <phoneticPr fontId="4"/>
  </si>
  <si>
    <t>④</t>
    <phoneticPr fontId="4"/>
  </si>
  <si>
    <t>④×補助率
　　　　(1/2)　</t>
    <rPh sb="2" eb="5">
      <t>ホジョリツ</t>
    </rPh>
    <phoneticPr fontId="4"/>
  </si>
  <si>
    <t>⑤</t>
    <phoneticPr fontId="4"/>
  </si>
  <si>
    <t>⑥</t>
    <phoneticPr fontId="4"/>
  </si>
  <si>
    <t>⑦</t>
    <phoneticPr fontId="4"/>
  </si>
  <si>
    <t>⑥＋⑦</t>
    <phoneticPr fontId="4"/>
  </si>
  <si>
    <t>⑧</t>
    <phoneticPr fontId="4"/>
  </si>
  <si>
    <t>⑨</t>
    <phoneticPr fontId="4"/>
  </si>
  <si>
    <t>⑩</t>
    <phoneticPr fontId="4"/>
  </si>
  <si>
    <t>※病院のみ</t>
    <rPh sb="1" eb="3">
      <t>ビョウイン</t>
    </rPh>
    <phoneticPr fontId="4"/>
  </si>
  <si>
    <t>許可病床数</t>
    <rPh sb="0" eb="2">
      <t>キョカ</t>
    </rPh>
    <rPh sb="2" eb="4">
      <t>ビョウショウ</t>
    </rPh>
    <rPh sb="4" eb="5">
      <t>スウ</t>
    </rPh>
    <phoneticPr fontId="4"/>
  </si>
  <si>
    <t>(許可病床数-20)</t>
    <rPh sb="1" eb="3">
      <t>キョカ</t>
    </rPh>
    <rPh sb="3" eb="6">
      <t>ビョウショウスウ</t>
    </rPh>
    <phoneticPr fontId="4"/>
  </si>
  <si>
    <t>種別</t>
    <rPh sb="0" eb="2">
      <t>シュベツ</t>
    </rPh>
    <phoneticPr fontId="4"/>
  </si>
  <si>
    <t>導入する設備
の種別</t>
    <rPh sb="0" eb="2">
      <t>ドウニュウ</t>
    </rPh>
    <rPh sb="4" eb="6">
      <t>セツビ</t>
    </rPh>
    <rPh sb="8" eb="10">
      <t>シュベツ</t>
    </rPh>
    <phoneticPr fontId="4"/>
  </si>
  <si>
    <t>令和　　年　　月　　日</t>
    <phoneticPr fontId="4"/>
  </si>
  <si>
    <t>適合確認及び契約した省エネ設備納入・工事事業者名</t>
    <rPh sb="0" eb="2">
      <t>テキゴウ</t>
    </rPh>
    <rPh sb="2" eb="4">
      <t>カクニン</t>
    </rPh>
    <rPh sb="4" eb="5">
      <t>オヨ</t>
    </rPh>
    <rPh sb="6" eb="8">
      <t>ケイヤク</t>
    </rPh>
    <phoneticPr fontId="4"/>
  </si>
  <si>
    <t>　 提出の際に、医療対策課へ「実際の完了予定日」をご連絡ください</t>
    <phoneticPr fontId="4"/>
  </si>
  <si>
    <t>令和　   年　　　月　　　日</t>
    <phoneticPr fontId="4"/>
  </si>
  <si>
    <t>事業者名</t>
    <rPh sb="0" eb="3">
      <t>ジギョウシャ</t>
    </rPh>
    <rPh sb="3" eb="4">
      <t>メイ</t>
    </rPh>
    <phoneticPr fontId="4"/>
  </si>
  <si>
    <t>交付決定額</t>
    <rPh sb="0" eb="5">
      <t>コウフケッテイガク</t>
    </rPh>
    <phoneticPr fontId="4"/>
  </si>
  <si>
    <t>精算額_x000D_</t>
    <phoneticPr fontId="4"/>
  </si>
  <si>
    <t>⑪</t>
    <phoneticPr fontId="4"/>
  </si>
  <si>
    <t>⑫</t>
    <phoneticPr fontId="4"/>
  </si>
  <si>
    <t>精算見込額</t>
    <rPh sb="2" eb="4">
      <t>ミコ</t>
    </rPh>
    <phoneticPr fontId="4"/>
  </si>
  <si>
    <t>←「2024/3/30」までに完了する場合は「完了予定日」を入力してください</t>
    <rPh sb="15" eb="17">
      <t>カンリョウ</t>
    </rPh>
    <rPh sb="19" eb="21">
      <t>バアイ</t>
    </rPh>
    <rPh sb="23" eb="25">
      <t>カンリョウ</t>
    </rPh>
    <rPh sb="25" eb="28">
      <t>ヨテイビ</t>
    </rPh>
    <rPh sb="30" eb="32">
      <t>ニュウリョク</t>
    </rPh>
    <phoneticPr fontId="4"/>
  </si>
  <si>
    <t>　「2024/3/31及び2024/4/1以降」に完了する場合は、「2024/3/31」と記入の上、</t>
    <rPh sb="11" eb="12">
      <t>オヨ</t>
    </rPh>
    <rPh sb="21" eb="23">
      <t>イコウ</t>
    </rPh>
    <rPh sb="25" eb="27">
      <t>カンリョウ</t>
    </rPh>
    <rPh sb="29" eb="31">
      <t>バアイ</t>
    </rPh>
    <rPh sb="45" eb="47">
      <t>キニュウ</t>
    </rPh>
    <rPh sb="48" eb="49">
      <t>ウエ</t>
    </rPh>
    <phoneticPr fontId="4"/>
  </si>
  <si>
    <t>　この欄には令和6年3月31日と記入し、この様式と繰越承認申請書を提出してください。</t>
    <rPh sb="3" eb="4">
      <t>ラン</t>
    </rPh>
    <rPh sb="6" eb="8">
      <t>レイワ</t>
    </rPh>
    <rPh sb="9" eb="10">
      <t>ネン</t>
    </rPh>
    <rPh sb="11" eb="12">
      <t>ツキ</t>
    </rPh>
    <rPh sb="14" eb="15">
      <t>ヒ</t>
    </rPh>
    <rPh sb="16" eb="18">
      <t>キニュウ</t>
    </rPh>
    <rPh sb="22" eb="24">
      <t>ヨウシキ</t>
    </rPh>
    <rPh sb="25" eb="27">
      <t>クリコシ</t>
    </rPh>
    <rPh sb="27" eb="29">
      <t>ショウニン</t>
    </rPh>
    <rPh sb="29" eb="31">
      <t>シンセイ</t>
    </rPh>
    <rPh sb="31" eb="32">
      <t>ショ</t>
    </rPh>
    <rPh sb="33" eb="35">
      <t>テイシュツ</t>
    </rPh>
    <phoneticPr fontId="4"/>
  </si>
  <si>
    <t>←令和6年3月31日付で提出</t>
    <rPh sb="1" eb="3">
      <t>レイワ</t>
    </rPh>
    <rPh sb="4" eb="5">
      <t>ネン</t>
    </rPh>
    <rPh sb="6" eb="7">
      <t>ツキ</t>
    </rPh>
    <rPh sb="9" eb="10">
      <t>ヒ</t>
    </rPh>
    <rPh sb="10" eb="11">
      <t>ヅケ</t>
    </rPh>
    <rPh sb="12" eb="14">
      <t>テイシュツ</t>
    </rPh>
    <phoneticPr fontId="4"/>
  </si>
  <si>
    <t>←</t>
    <phoneticPr fontId="4"/>
  </si>
  <si>
    <t>事業期間の終了は、支払日（先払いの場合は、工事完了日）</t>
    <rPh sb="0" eb="2">
      <t>ジギョウ</t>
    </rPh>
    <rPh sb="2" eb="4">
      <t>キカン</t>
    </rPh>
    <rPh sb="5" eb="7">
      <t>シュウリョウ</t>
    </rPh>
    <rPh sb="9" eb="11">
      <t>シハラ</t>
    </rPh>
    <rPh sb="11" eb="12">
      <t>ビ</t>
    </rPh>
    <rPh sb="13" eb="15">
      <t>サキバラ</t>
    </rPh>
    <rPh sb="17" eb="19">
      <t>バアイ</t>
    </rPh>
    <rPh sb="21" eb="26">
      <t>コウジカンリョウビ</t>
    </rPh>
    <phoneticPr fontId="4"/>
  </si>
  <si>
    <t>交付確定額</t>
    <rPh sb="0" eb="2">
      <t>コウフ</t>
    </rPh>
    <rPh sb="2" eb="4">
      <t>カクテイ</t>
    </rPh>
    <rPh sb="4" eb="5">
      <t>ガク</t>
    </rPh>
    <phoneticPr fontId="4"/>
  </si>
  <si>
    <t>　令和6年3月30日までに完了する予定だった事業を令和6年度まで延長する場合は</t>
    <rPh sb="1" eb="3">
      <t>レイワ</t>
    </rPh>
    <rPh sb="4" eb="5">
      <t>ネン</t>
    </rPh>
    <rPh sb="6" eb="7">
      <t>ツキ</t>
    </rPh>
    <rPh sb="9" eb="10">
      <t>ヒ</t>
    </rPh>
    <rPh sb="13" eb="15">
      <t>カンリョウ</t>
    </rPh>
    <rPh sb="17" eb="19">
      <t>ヨテイ</t>
    </rPh>
    <rPh sb="22" eb="24">
      <t>ジギョウ</t>
    </rPh>
    <rPh sb="25" eb="27">
      <t>レイワ</t>
    </rPh>
    <rPh sb="28" eb="30">
      <t>ネンド</t>
    </rPh>
    <rPh sb="32" eb="34">
      <t>エンチョウ</t>
    </rPh>
    <rPh sb="36" eb="38">
      <t>バアイ</t>
    </rPh>
    <phoneticPr fontId="4"/>
  </si>
  <si>
    <t>事業期間の開始は、契約締結日、発注日</t>
    <rPh sb="0" eb="2">
      <t>ジギョウ</t>
    </rPh>
    <rPh sb="2" eb="4">
      <t>キカン</t>
    </rPh>
    <rPh sb="5" eb="7">
      <t>カイシ</t>
    </rPh>
    <rPh sb="9" eb="11">
      <t>ケイヤク</t>
    </rPh>
    <rPh sb="11" eb="13">
      <t>テイケツ</t>
    </rPh>
    <rPh sb="13" eb="14">
      <t>ビ</t>
    </rPh>
    <rPh sb="15" eb="18">
      <t>ハッチュウビ</t>
    </rPh>
    <phoneticPr fontId="4"/>
  </si>
  <si>
    <t>石川県医療機関等省エネ投資支援事業費補助金</t>
    <rPh sb="0" eb="3">
      <t>イシカワケン</t>
    </rPh>
    <rPh sb="3" eb="5">
      <t>イリョウ</t>
    </rPh>
    <rPh sb="5" eb="7">
      <t>キカン</t>
    </rPh>
    <rPh sb="18" eb="21">
      <t>ホジョキン</t>
    </rPh>
    <phoneticPr fontId="4"/>
  </si>
  <si>
    <t>R5.11.30までに交付申請する</t>
    <rPh sb="11" eb="15">
      <t>コウフシンセイ</t>
    </rPh>
    <phoneticPr fontId="4"/>
  </si>
  <si>
    <t>iryosyoene@pref.ishikawa.lg.jp</t>
    <phoneticPr fontId="4"/>
  </si>
  <si>
    <t>契約書または発注書、（工事）完成届、請求書、</t>
    <rPh sb="0" eb="3">
      <t>ケイヤクショ</t>
    </rPh>
    <rPh sb="6" eb="9">
      <t>ハッチュウショ</t>
    </rPh>
    <rPh sb="11" eb="13">
      <t>コウジ</t>
    </rPh>
    <rPh sb="14" eb="16">
      <t>カンセイ</t>
    </rPh>
    <rPh sb="16" eb="17">
      <t>トドケ</t>
    </rPh>
    <rPh sb="18" eb="21">
      <t>セイキュウショ</t>
    </rPh>
    <phoneticPr fontId="4"/>
  </si>
  <si>
    <t>領収書、銀行等で振込したことが解る資料等</t>
    <phoneticPr fontId="4"/>
  </si>
  <si>
    <t>R6.2.29までに事業を終えられない場合など、県からの指示があった場合に契約状況を報告する</t>
    <phoneticPr fontId="4"/>
  </si>
  <si>
    <t>補助金額の確定通知書が届いた</t>
    <phoneticPr fontId="4"/>
  </si>
  <si>
    <t>事業が完了した
※事業完了から30日以内、かつ令和6年2月29日まで</t>
    <rPh sb="3" eb="5">
      <t>カンリョウ</t>
    </rPh>
    <rPh sb="10" eb="12">
      <t>ジギョウ</t>
    </rPh>
    <rPh sb="12" eb="14">
      <t>カンリョウ</t>
    </rPh>
    <rPh sb="18" eb="19">
      <t>ニチ</t>
    </rPh>
    <rPh sb="19" eb="21">
      <t>イナイ</t>
    </rPh>
    <rPh sb="24" eb="26">
      <t>レイワ</t>
    </rPh>
    <rPh sb="27" eb="28">
      <t>ネン</t>
    </rPh>
    <rPh sb="29" eb="30">
      <t>ガツ</t>
    </rPh>
    <rPh sb="32" eb="33">
      <t>ニチ</t>
    </rPh>
    <phoneticPr fontId="4"/>
  </si>
  <si>
    <t>【添付書類】契約書または発注書、（工事）完成届、請求書、</t>
    <rPh sb="1" eb="3">
      <t>テンプ</t>
    </rPh>
    <rPh sb="3" eb="5">
      <t>ショルイ</t>
    </rPh>
    <phoneticPr fontId="5"/>
  </si>
  <si>
    <t>　　　　　　領収書、銀行等で振込したことが解る資料等</t>
  </si>
  <si>
    <t>　　　　　　導入設備の保証書等の写し</t>
  </si>
  <si>
    <t>　　　　　　（工事を伴う場合）完成図面等の写し</t>
    <rPh sb="7" eb="9">
      <t>コウジ</t>
    </rPh>
    <rPh sb="10" eb="11">
      <t>トモナ</t>
    </rPh>
    <rPh sb="12" eb="14">
      <t>バアイ</t>
    </rPh>
    <rPh sb="15" eb="17">
      <t>カンセイ</t>
    </rPh>
    <rPh sb="17" eb="19">
      <t>ズメン</t>
    </rPh>
    <rPh sb="19" eb="20">
      <t>トウ</t>
    </rPh>
    <rPh sb="21" eb="22">
      <t>ウツ</t>
    </rPh>
    <phoneticPr fontId="5"/>
  </si>
  <si>
    <t>医</t>
    <rPh sb="0" eb="1">
      <t>イ</t>
    </rPh>
    <phoneticPr fontId="4"/>
  </si>
  <si>
    <t>事業番号</t>
    <rPh sb="0" eb="2">
      <t>ジギョウ</t>
    </rPh>
    <rPh sb="2" eb="4">
      <t>バンゴウ</t>
    </rPh>
    <phoneticPr fontId="4"/>
  </si>
  <si>
    <t>耐用年数</t>
    <rPh sb="0" eb="2">
      <t>タイヨウ</t>
    </rPh>
    <rPh sb="2" eb="4">
      <t>ネンスウ</t>
    </rPh>
    <phoneticPr fontId="4"/>
  </si>
  <si>
    <t>埋め込み式</t>
    <rPh sb="0" eb="1">
      <t>ウ</t>
    </rPh>
    <rPh sb="2" eb="3">
      <t>コ</t>
    </rPh>
    <rPh sb="4" eb="5">
      <t>シキ</t>
    </rPh>
    <phoneticPr fontId="4"/>
  </si>
  <si>
    <t>後付け、移動可能</t>
    <rPh sb="0" eb="1">
      <t>アト</t>
    </rPh>
    <rPh sb="1" eb="2">
      <t>ヅ</t>
    </rPh>
    <rPh sb="4" eb="6">
      <t>イドウ</t>
    </rPh>
    <rPh sb="6" eb="8">
      <t>カノウ</t>
    </rPh>
    <phoneticPr fontId="4"/>
  </si>
  <si>
    <t>設備入替工事を伴う、単なる電球のみは×</t>
    <rPh sb="0" eb="2">
      <t>セツビ</t>
    </rPh>
    <rPh sb="2" eb="4">
      <t>イレカエ</t>
    </rPh>
    <rPh sb="4" eb="6">
      <t>コウジ</t>
    </rPh>
    <rPh sb="7" eb="8">
      <t>トモナ</t>
    </rPh>
    <rPh sb="10" eb="11">
      <t>タン</t>
    </rPh>
    <rPh sb="13" eb="15">
      <t>デンキュウ</t>
    </rPh>
    <phoneticPr fontId="4"/>
  </si>
  <si>
    <t>潜熱回収型ガス給湯器</t>
    <rPh sb="0" eb="2">
      <t>センネツ</t>
    </rPh>
    <rPh sb="2" eb="5">
      <t>カイシュウガタ</t>
    </rPh>
    <rPh sb="7" eb="9">
      <t>キュウトウ</t>
    </rPh>
    <rPh sb="9" eb="10">
      <t>キ</t>
    </rPh>
    <phoneticPr fontId="4"/>
  </si>
  <si>
    <t>潜熱回収型石油給湯器</t>
    <rPh sb="0" eb="2">
      <t>センネツ</t>
    </rPh>
    <rPh sb="2" eb="5">
      <t>カイシュウガタ</t>
    </rPh>
    <rPh sb="5" eb="7">
      <t>セキユ</t>
    </rPh>
    <rPh sb="7" eb="9">
      <t>キュウトウ</t>
    </rPh>
    <rPh sb="9" eb="10">
      <t>キ</t>
    </rPh>
    <phoneticPr fontId="4"/>
  </si>
  <si>
    <t>電気ヒートポンプ・ガス瞬間式併用型給湯器</t>
    <rPh sb="0" eb="2">
      <t>デンキ</t>
    </rPh>
    <rPh sb="11" eb="13">
      <t>シュンカン</t>
    </rPh>
    <rPh sb="13" eb="14">
      <t>シキ</t>
    </rPh>
    <rPh sb="14" eb="17">
      <t>ヘイヨウガタ</t>
    </rPh>
    <rPh sb="17" eb="20">
      <t>キュウトウキ</t>
    </rPh>
    <phoneticPr fontId="4"/>
  </si>
  <si>
    <t>複層ガラス、真空ガラスおよびサッシ</t>
    <rPh sb="0" eb="2">
      <t>フクソウ</t>
    </rPh>
    <rPh sb="6" eb="8">
      <t>シンクウ</t>
    </rPh>
    <phoneticPr fontId="4"/>
  </si>
  <si>
    <t>パネルのみ？</t>
    <phoneticPr fontId="4"/>
  </si>
  <si>
    <t>手入力してください</t>
    <rPh sb="0" eb="1">
      <t>テ</t>
    </rPh>
    <rPh sb="1" eb="3">
      <t>ニュウリョク</t>
    </rPh>
    <phoneticPr fontId="4"/>
  </si>
  <si>
    <t>太陽熱利用システム</t>
    <rPh sb="0" eb="2">
      <t>タイヨウ</t>
    </rPh>
    <rPh sb="2" eb="3">
      <t>ネツ</t>
    </rPh>
    <rPh sb="3" eb="5">
      <t>リヨウ</t>
    </rPh>
    <phoneticPr fontId="4"/>
  </si>
  <si>
    <t>耐用年数</t>
    <rPh sb="0" eb="4">
      <t>タイヨウ</t>
    </rPh>
    <phoneticPr fontId="4"/>
  </si>
  <si>
    <t>導入削減効果</t>
    <rPh sb="0" eb="2">
      <t>ドウニュウ</t>
    </rPh>
    <rPh sb="2" eb="4">
      <t>サクゲン</t>
    </rPh>
    <rPh sb="4" eb="6">
      <t>コウカ</t>
    </rPh>
    <phoneticPr fontId="4"/>
  </si>
  <si>
    <t>年間削減額</t>
    <rPh sb="0" eb="2">
      <t>ネンカン</t>
    </rPh>
    <rPh sb="2" eb="5">
      <t>サクゲンガク</t>
    </rPh>
    <phoneticPr fontId="4"/>
  </si>
  <si>
    <t>導入削減効果（千円）</t>
    <rPh sb="0" eb="2">
      <t>ドウニュウ</t>
    </rPh>
    <rPh sb="2" eb="4">
      <t>サクゲン</t>
    </rPh>
    <rPh sb="4" eb="6">
      <t>コウカ</t>
    </rPh>
    <rPh sb="7" eb="9">
      <t>センエン</t>
    </rPh>
    <phoneticPr fontId="4"/>
  </si>
  <si>
    <t>年間削減額</t>
    <rPh sb="0" eb="5">
      <t>ネンカンサクゲンガク</t>
    </rPh>
    <phoneticPr fontId="4"/>
  </si>
  <si>
    <t>導入削減効果</t>
    <rPh sb="0" eb="2">
      <t>ドウニュウ</t>
    </rPh>
    <rPh sb="2" eb="6">
      <t>サクゲンコウカ</t>
    </rPh>
    <phoneticPr fontId="4"/>
  </si>
  <si>
    <t>耐用年数</t>
    <rPh sb="0" eb="4">
      <t>タイヨウネンスウ</t>
    </rPh>
    <phoneticPr fontId="4"/>
  </si>
  <si>
    <t>導入削減効果</t>
    <rPh sb="0" eb="6">
      <t>ドウニュウサクゲンコウカ</t>
    </rPh>
    <phoneticPr fontId="4"/>
  </si>
  <si>
    <t>省エネ効果
（年間想定削減電気量・燃料費×単価、
太陽光の場合は年間想定発電量×単価）
※概算額で構わないので、できる限り記載すること</t>
    <rPh sb="0" eb="1">
      <t>ショウ</t>
    </rPh>
    <rPh sb="3" eb="5">
      <t>コウカ</t>
    </rPh>
    <rPh sb="7" eb="9">
      <t>ネンカン</t>
    </rPh>
    <rPh sb="11" eb="13">
      <t>サクゲン</t>
    </rPh>
    <rPh sb="13" eb="16">
      <t>デンキリョウ</t>
    </rPh>
    <rPh sb="17" eb="20">
      <t>ネンリョウヒ</t>
    </rPh>
    <rPh sb="21" eb="23">
      <t>タンカ</t>
    </rPh>
    <rPh sb="25" eb="28">
      <t>タイヨウコウ</t>
    </rPh>
    <rPh sb="29" eb="31">
      <t>バアイ</t>
    </rPh>
    <rPh sb="32" eb="34">
      <t>ネンカン</t>
    </rPh>
    <rPh sb="36" eb="39">
      <t>ハツデンリョウ</t>
    </rPh>
    <rPh sb="40" eb="42">
      <t>タンカ</t>
    </rPh>
    <rPh sb="45" eb="48">
      <t>ガイサンガク</t>
    </rPh>
    <rPh sb="49" eb="50">
      <t>カマ</t>
    </rPh>
    <rPh sb="59" eb="60">
      <t>カギ</t>
    </rPh>
    <rPh sb="61" eb="63">
      <t>キサイ</t>
    </rPh>
    <phoneticPr fontId="4"/>
  </si>
  <si>
    <t>省エネ効果
（年間想定削減電気量・燃料費×単価、
太陽光の場合は年間想定発電量×単価）
※概算額で構わないので、できる限り記載すること</t>
    <rPh sb="0" eb="1">
      <t>ショウ</t>
    </rPh>
    <rPh sb="3" eb="5">
      <t>コウカ</t>
    </rPh>
    <rPh sb="7" eb="9">
      <t>ネンカン</t>
    </rPh>
    <rPh sb="9" eb="11">
      <t>ソウテイ</t>
    </rPh>
    <rPh sb="11" eb="13">
      <t>サクゲン</t>
    </rPh>
    <rPh sb="13" eb="15">
      <t>デンキ</t>
    </rPh>
    <rPh sb="15" eb="16">
      <t>リョウ</t>
    </rPh>
    <rPh sb="17" eb="20">
      <t>ネンリョウヒ</t>
    </rPh>
    <rPh sb="21" eb="23">
      <t>タンカ</t>
    </rPh>
    <rPh sb="25" eb="28">
      <t>タイヨウコウ</t>
    </rPh>
    <rPh sb="29" eb="31">
      <t>バアイ</t>
    </rPh>
    <rPh sb="32" eb="34">
      <t>ネンカン</t>
    </rPh>
    <rPh sb="34" eb="36">
      <t>ソウテイ</t>
    </rPh>
    <rPh sb="36" eb="38">
      <t>ハツデン</t>
    </rPh>
    <rPh sb="38" eb="39">
      <t>リョウ</t>
    </rPh>
    <rPh sb="40" eb="42">
      <t>タンカ</t>
    </rPh>
    <rPh sb="45" eb="47">
      <t>ガイサン</t>
    </rPh>
    <rPh sb="47" eb="48">
      <t>ガク</t>
    </rPh>
    <rPh sb="49" eb="50">
      <t>カマ</t>
    </rPh>
    <rPh sb="59" eb="60">
      <t>カギ</t>
    </rPh>
    <rPh sb="61" eb="63">
      <t>キサイ</t>
    </rPh>
    <phoneticPr fontId="4"/>
  </si>
  <si>
    <t>⑤又は⑧-⑨のいずれか少ない額</t>
    <rPh sb="1" eb="2">
      <t>マタ</t>
    </rPh>
    <rPh sb="11" eb="12">
      <t>スク</t>
    </rPh>
    <rPh sb="14" eb="15">
      <t>ガク</t>
    </rPh>
    <phoneticPr fontId="4"/>
  </si>
  <si>
    <t>令和4年度補助額
（未完了の場合は交付決定額）</t>
    <rPh sb="0" eb="2">
      <t>レイワ</t>
    </rPh>
    <rPh sb="3" eb="5">
      <t>ネンド</t>
    </rPh>
    <rPh sb="5" eb="7">
      <t>ホジョ</t>
    </rPh>
    <rPh sb="7" eb="8">
      <t>ガク</t>
    </rPh>
    <rPh sb="10" eb="13">
      <t>ミカンリョウ</t>
    </rPh>
    <rPh sb="14" eb="16">
      <t>バアイ</t>
    </rPh>
    <rPh sb="17" eb="19">
      <t>コウフ</t>
    </rPh>
    <rPh sb="19" eb="22">
      <t>ケッテイガク</t>
    </rPh>
    <phoneticPr fontId="4"/>
  </si>
  <si>
    <t>⑩の千円未満切り捨て</t>
    <rPh sb="2" eb="4">
      <t>センエン</t>
    </rPh>
    <rPh sb="4" eb="6">
      <t>ミマン</t>
    </rPh>
    <rPh sb="6" eb="7">
      <t>キ</t>
    </rPh>
    <rPh sb="8" eb="9">
      <t>ス</t>
    </rPh>
    <phoneticPr fontId="4"/>
  </si>
  <si>
    <t>⑬</t>
    <phoneticPr fontId="4"/>
  </si>
  <si>
    <t>⑪と⑫を比較して少ない方の額</t>
    <rPh sb="4" eb="6">
      <t>ヒカク</t>
    </rPh>
    <phoneticPr fontId="4"/>
  </si>
  <si>
    <t>支出金額及び支出が完了したことがわかる資料の写し</t>
    <rPh sb="0" eb="2">
      <t>シシュツ</t>
    </rPh>
    <rPh sb="2" eb="4">
      <t>キンガク</t>
    </rPh>
    <rPh sb="4" eb="5">
      <t>オヨ</t>
    </rPh>
    <rPh sb="6" eb="8">
      <t>シシュツ</t>
    </rPh>
    <rPh sb="9" eb="11">
      <t>カンリョウ</t>
    </rPh>
    <rPh sb="19" eb="21">
      <t>シリョウ</t>
    </rPh>
    <rPh sb="22" eb="23">
      <t>ウツ</t>
    </rPh>
    <phoneticPr fontId="4"/>
  </si>
  <si>
    <t>（工事を伴う場合）完成図面等の写し</t>
    <rPh sb="1" eb="3">
      <t>コウジ</t>
    </rPh>
    <rPh sb="4" eb="5">
      <t>トモナ</t>
    </rPh>
    <rPh sb="6" eb="8">
      <t>バアイ</t>
    </rPh>
    <rPh sb="9" eb="11">
      <t>カンセイ</t>
    </rPh>
    <rPh sb="11" eb="13">
      <t>ズメン</t>
    </rPh>
    <rPh sb="13" eb="14">
      <t>トウ</t>
    </rPh>
    <rPh sb="15" eb="16">
      <t>ウツ</t>
    </rPh>
    <phoneticPr fontId="4"/>
  </si>
  <si>
    <t>←繰越申請書から自動入力　繰越せずに実績報告する場合は入力必要</t>
    <rPh sb="1" eb="3">
      <t>クリコシ</t>
    </rPh>
    <rPh sb="5" eb="6">
      <t>ショ</t>
    </rPh>
    <rPh sb="8" eb="12">
      <t>ジドウニ</t>
    </rPh>
    <phoneticPr fontId="4"/>
  </si>
  <si>
    <t>県に振込先口座を
登録する</t>
    <phoneticPr fontId="4"/>
  </si>
  <si>
    <t>債権者登録申出書の提出
https://www.pref.ishikawa.lg.jp/suitou/saiken.html</t>
    <rPh sb="0" eb="3">
      <t>サイケンシャ</t>
    </rPh>
    <rPh sb="3" eb="5">
      <t>トウロク</t>
    </rPh>
    <rPh sb="5" eb="8">
      <t>モウシデショ</t>
    </rPh>
    <rPh sb="9" eb="11">
      <t>テイシュツ</t>
    </rPh>
    <phoneticPr fontId="4"/>
  </si>
  <si>
    <t>（備品購入の場合）導入設備の保証書等の写し</t>
    <rPh sb="1" eb="3">
      <t>ビヒン</t>
    </rPh>
    <rPh sb="3" eb="5">
      <t>コウニュウ</t>
    </rPh>
    <rPh sb="6" eb="8">
      <t>バアイ</t>
    </rPh>
    <rPh sb="9" eb="11">
      <t>ドウニュウ</t>
    </rPh>
    <rPh sb="11" eb="13">
      <t>セツビ</t>
    </rPh>
    <rPh sb="14" eb="16">
      <t>ホショウ</t>
    </rPh>
    <rPh sb="16" eb="17">
      <t>ショ</t>
    </rPh>
    <rPh sb="17" eb="18">
      <t>ナド</t>
    </rPh>
    <rPh sb="19" eb="20">
      <t>ウツ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</si>
</sst>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DBNum3]ggge&quot;年&quot;m&quot;月&quot;d&quot;日&quot;"/>
    <numFmt numFmtId="177" formatCode="[DBNum3]#"/>
    <numFmt numFmtId="178" formatCode="[DBNum3]#,###"/>
    <numFmt numFmtId="179" formatCode="#,##0&quot;円&quot;"/>
    <numFmt numFmtId="180" formatCode="[DBNum3]#,##0"/>
    <numFmt numFmtId="181" formatCode="#,##0_ "/>
    <numFmt numFmtId="182" formatCode="#,##0_);[Red]\(#,##0\)"/>
    <numFmt numFmtId="183" formatCode="0;\-0;;@"/>
    <numFmt numFmtId="184" formatCode="#,###&quot;円&quot;"/>
  </numFmts>
  <fonts count="38">
    <font>
      <sz val="11"/>
      <name val="ＭＳ Ｐゴシック"/>
      <family val="3"/>
      <charset val="128"/>
    </font>
    <font>
      <sz val="11"/>
      <color theme="1"/>
      <name val="ＭＳ Ｐゴシック"/>
      <family val="2"/>
      <charset val="128"/>
      <scheme val="minor"/>
    </font>
    <font>
      <sz val="11"/>
      <name val="ＭＳ Ｐゴシック"/>
      <family val="3"/>
      <charset val="128"/>
    </font>
    <font>
      <sz val="11"/>
      <name val="ＭＳ ゴシック"/>
      <family val="3"/>
      <charset val="128"/>
    </font>
    <font>
      <sz val="6"/>
      <name val="ＭＳ Ｐゴシック"/>
      <family val="3"/>
      <charset val="128"/>
    </font>
    <font>
      <sz val="12"/>
      <name val="ＭＳ 明朝"/>
      <family val="1"/>
      <charset val="128"/>
    </font>
    <font>
      <sz val="12"/>
      <color theme="1"/>
      <name val="ＭＳ 明朝"/>
      <family val="1"/>
      <charset val="128"/>
    </font>
    <font>
      <b/>
      <sz val="12"/>
      <name val="ＭＳ 明朝"/>
      <family val="1"/>
      <charset val="128"/>
    </font>
    <font>
      <b/>
      <sz val="12"/>
      <color theme="1"/>
      <name val="ＭＳ 明朝"/>
      <family val="1"/>
      <charset val="128"/>
    </font>
    <font>
      <sz val="12"/>
      <color rgb="FFFF0000"/>
      <name val="ＭＳ 明朝"/>
      <family val="1"/>
      <charset val="128"/>
    </font>
    <font>
      <sz val="10"/>
      <name val="ＭＳ 明朝"/>
      <family val="1"/>
      <charset val="128"/>
    </font>
    <font>
      <sz val="11"/>
      <color theme="1"/>
      <name val="ＭＳ Ｐゴシック"/>
      <family val="2"/>
      <scheme val="minor"/>
    </font>
    <font>
      <u/>
      <sz val="11"/>
      <color theme="10"/>
      <name val="ＭＳ Ｐゴシック"/>
      <family val="3"/>
      <charset val="128"/>
    </font>
    <font>
      <sz val="11"/>
      <color theme="1"/>
      <name val="ＭＳ Ｐゴシック"/>
      <family val="3"/>
      <charset val="128"/>
      <scheme val="minor"/>
    </font>
    <font>
      <sz val="14"/>
      <name val="ＭＳ Ｐゴシック"/>
      <family val="3"/>
      <charset val="128"/>
    </font>
    <font>
      <sz val="12"/>
      <name val="ＭＳ Ｐゴシック"/>
      <family val="3"/>
      <charset val="128"/>
    </font>
    <font>
      <u/>
      <sz val="14"/>
      <color theme="10"/>
      <name val="ＭＳ Ｐゴシック"/>
      <family val="3"/>
      <charset val="128"/>
    </font>
    <font>
      <u/>
      <sz val="14"/>
      <name val="ＭＳ ゴシック"/>
      <family val="3"/>
      <charset val="128"/>
    </font>
    <font>
      <b/>
      <sz val="11"/>
      <color rgb="FFFF0000"/>
      <name val="ＭＳ ゴシック"/>
      <family val="3"/>
      <charset val="128"/>
    </font>
    <font>
      <u/>
      <sz val="11"/>
      <color theme="10"/>
      <name val="ＭＳ ゴシック"/>
      <family val="3"/>
      <charset val="128"/>
    </font>
    <font>
      <sz val="22"/>
      <name val="ＭＳ Ｐ明朝"/>
      <family val="1"/>
      <charset val="128"/>
    </font>
    <font>
      <sz val="18"/>
      <name val="ＭＳ Ｐ明朝"/>
      <family val="1"/>
      <charset val="128"/>
    </font>
    <font>
      <b/>
      <sz val="14"/>
      <name val="ＭＳ Ｐ明朝"/>
      <family val="1"/>
      <charset val="128"/>
    </font>
    <font>
      <sz val="11"/>
      <name val="ＭＳ Ｐ明朝"/>
      <family val="1"/>
      <charset val="128"/>
    </font>
    <font>
      <sz val="14"/>
      <name val="ＭＳ Ｐ明朝"/>
      <family val="1"/>
      <charset val="128"/>
    </font>
    <font>
      <sz val="12"/>
      <name val="ＭＳ Ｐ明朝"/>
      <family val="1"/>
      <charset val="128"/>
    </font>
    <font>
      <sz val="11"/>
      <name val="ＭＳ 明朝"/>
      <family val="1"/>
      <charset val="128"/>
    </font>
    <font>
      <sz val="14"/>
      <name val="ＭＳ 明朝"/>
      <family val="1"/>
      <charset val="128"/>
    </font>
    <font>
      <sz val="9"/>
      <name val="ＭＳ 明朝"/>
      <family val="1"/>
      <charset val="128"/>
    </font>
    <font>
      <sz val="9"/>
      <color indexed="81"/>
      <name val="MS P ゴシック"/>
      <family val="3"/>
      <charset val="128"/>
    </font>
    <font>
      <b/>
      <sz val="22"/>
      <color indexed="81"/>
      <name val="MS P ゴシック"/>
      <family val="3"/>
      <charset val="128"/>
    </font>
    <font>
      <b/>
      <sz val="14"/>
      <color rgb="FFFF0000"/>
      <name val="ＭＳ Ｐゴシック"/>
      <family val="3"/>
      <charset val="128"/>
      <scheme val="minor"/>
    </font>
    <font>
      <sz val="11"/>
      <color theme="0"/>
      <name val="ＭＳ Ｐゴシック"/>
      <family val="3"/>
      <charset val="128"/>
      <scheme val="minor"/>
    </font>
    <font>
      <sz val="26"/>
      <color theme="1"/>
      <name val="ＭＳ ゴシック"/>
      <family val="3"/>
      <charset val="128"/>
    </font>
    <font>
      <sz val="12"/>
      <color theme="1"/>
      <name val="ＭＳ Ｐゴシック"/>
      <family val="3"/>
      <charset val="128"/>
      <scheme val="minor"/>
    </font>
    <font>
      <sz val="22"/>
      <color theme="1"/>
      <name val="ＭＳ ゴシック"/>
      <family val="3"/>
      <charset val="128"/>
    </font>
    <font>
      <sz val="22"/>
      <color theme="1"/>
      <name val="ＭＳ Ｐゴシック"/>
      <family val="3"/>
      <charset val="128"/>
      <scheme val="minor"/>
    </font>
    <font>
      <sz val="10"/>
      <name val="ＭＳ Ｐゴシック"/>
      <family val="3"/>
      <charset val="128"/>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28">
    <border>
      <left/>
      <right/>
      <top/>
      <bottom/>
      <diagonal/>
    </border>
    <border>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top/>
      <bottom/>
      <diagonal/>
    </border>
  </borders>
  <cellStyleXfs count="11">
    <xf numFmtId="0" fontId="0" fillId="0" borderId="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0" fontId="1" fillId="0" borderId="0">
      <alignment vertical="center"/>
    </xf>
    <xf numFmtId="0" fontId="11" fillId="0" borderId="0"/>
    <xf numFmtId="0" fontId="12" fillId="0" borderId="0" applyNumberFormat="0" applyFill="0" applyBorder="0" applyAlignment="0" applyProtection="0">
      <alignment vertical="center"/>
    </xf>
    <xf numFmtId="0" fontId="13" fillId="0" borderId="0">
      <alignment vertical="center"/>
    </xf>
    <xf numFmtId="0" fontId="2" fillId="0" borderId="0"/>
    <xf numFmtId="38" fontId="2" fillId="0" borderId="0" applyFont="0" applyFill="0" applyBorder="0" applyAlignment="0" applyProtection="0"/>
    <xf numFmtId="0" fontId="2" fillId="0" borderId="0"/>
    <xf numFmtId="0" fontId="2" fillId="0" borderId="0"/>
  </cellStyleXfs>
  <cellXfs count="27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lignment vertical="center"/>
    </xf>
    <xf numFmtId="0" fontId="5" fillId="0" borderId="0" xfId="0" applyFont="1" applyAlignment="1">
      <alignment horizontal="center" vertical="center"/>
    </xf>
    <xf numFmtId="0" fontId="5" fillId="0" borderId="0" xfId="0" applyFont="1" applyAlignment="1">
      <alignment vertical="center"/>
    </xf>
    <xf numFmtId="0" fontId="6" fillId="0" borderId="0" xfId="0" applyFont="1">
      <alignment vertical="center"/>
    </xf>
    <xf numFmtId="0" fontId="8" fillId="0" borderId="0" xfId="0" applyFont="1" applyAlignment="1">
      <alignment vertical="center"/>
    </xf>
    <xf numFmtId="0" fontId="5" fillId="0" borderId="0" xfId="0" applyFont="1">
      <alignment vertical="center"/>
    </xf>
    <xf numFmtId="0" fontId="9" fillId="0" borderId="0" xfId="0" applyFont="1">
      <alignment vertical="center"/>
    </xf>
    <xf numFmtId="0" fontId="6" fillId="0" borderId="0" xfId="0" applyFont="1">
      <alignment vertical="center"/>
    </xf>
    <xf numFmtId="0" fontId="10" fillId="0" borderId="0" xfId="0" applyFont="1">
      <alignment vertical="center"/>
    </xf>
    <xf numFmtId="0" fontId="5" fillId="0" borderId="0" xfId="0" applyFont="1" applyBorder="1">
      <alignment vertical="center"/>
    </xf>
    <xf numFmtId="0" fontId="5" fillId="0" borderId="0" xfId="0" applyFont="1">
      <alignment vertical="center"/>
    </xf>
    <xf numFmtId="0" fontId="5" fillId="0" borderId="0" xfId="0" applyFont="1" applyAlignment="1">
      <alignment horizontal="distributed" vertical="center"/>
    </xf>
    <xf numFmtId="0" fontId="7" fillId="0" borderId="0" xfId="0" applyFont="1" applyAlignment="1">
      <alignment horizontal="center" vertical="center"/>
    </xf>
    <xf numFmtId="49" fontId="5" fillId="0" borderId="0" xfId="0" applyNumberFormat="1" applyFont="1" applyAlignment="1">
      <alignment vertical="center"/>
    </xf>
    <xf numFmtId="49" fontId="5" fillId="0" borderId="0" xfId="0" applyNumberFormat="1" applyFont="1">
      <alignment vertical="center"/>
    </xf>
    <xf numFmtId="49" fontId="10" fillId="0" borderId="0" xfId="0" applyNumberFormat="1" applyFont="1">
      <alignment vertical="center"/>
    </xf>
    <xf numFmtId="0" fontId="5" fillId="0" borderId="1" xfId="0" applyFont="1" applyBorder="1" applyAlignment="1">
      <alignment vertical="center"/>
    </xf>
    <xf numFmtId="0" fontId="5" fillId="0" borderId="0" xfId="0" applyFont="1">
      <alignment vertical="center"/>
    </xf>
    <xf numFmtId="0" fontId="5" fillId="0" borderId="0" xfId="0" applyFont="1" applyAlignment="1">
      <alignment horizontal="center" vertical="center"/>
    </xf>
    <xf numFmtId="0" fontId="7" fillId="0" borderId="0" xfId="0" applyFont="1" applyAlignment="1">
      <alignment horizontal="left" vertical="center"/>
    </xf>
    <xf numFmtId="0" fontId="5" fillId="0" borderId="0" xfId="0" applyFont="1" applyAlignment="1">
      <alignment horizontal="right" vertical="center"/>
    </xf>
    <xf numFmtId="0" fontId="7" fillId="0" borderId="0" xfId="0" applyFont="1" applyAlignment="1">
      <alignment vertical="center"/>
    </xf>
    <xf numFmtId="0" fontId="5" fillId="0" borderId="0" xfId="0" applyFont="1" applyAlignment="1">
      <alignment vertical="center"/>
    </xf>
    <xf numFmtId="0" fontId="5" fillId="0" borderId="0" xfId="0" applyFont="1" applyAlignment="1">
      <alignment vertical="center"/>
    </xf>
    <xf numFmtId="0" fontId="5" fillId="0" borderId="0" xfId="0" applyFont="1" applyFill="1">
      <alignment vertical="center"/>
    </xf>
    <xf numFmtId="0" fontId="6" fillId="0" borderId="0" xfId="0" applyFont="1" applyFill="1">
      <alignment vertical="center"/>
    </xf>
    <xf numFmtId="0" fontId="5" fillId="0" borderId="0" xfId="0" applyFont="1" applyAlignment="1">
      <alignment vertical="top" wrapText="1"/>
    </xf>
    <xf numFmtId="38" fontId="5" fillId="0" borderId="0" xfId="2" applyFont="1">
      <alignment vertical="center"/>
    </xf>
    <xf numFmtId="0" fontId="0" fillId="0" borderId="0" xfId="0" applyFont="1">
      <alignment vertical="center"/>
    </xf>
    <xf numFmtId="0" fontId="7" fillId="0" borderId="0" xfId="0" applyFont="1" applyAlignment="1">
      <alignment horizontal="center" vertical="center"/>
    </xf>
    <xf numFmtId="0" fontId="5" fillId="0" borderId="0" xfId="0" applyFont="1" applyAlignment="1">
      <alignment horizontal="center" vertical="center"/>
    </xf>
    <xf numFmtId="0" fontId="5" fillId="0" borderId="0" xfId="0" applyFont="1">
      <alignment vertical="center"/>
    </xf>
    <xf numFmtId="0" fontId="7" fillId="0" borderId="0" xfId="0" applyFont="1" applyAlignment="1">
      <alignment horizontal="center" vertical="center"/>
    </xf>
    <xf numFmtId="0" fontId="5" fillId="0" borderId="0" xfId="0" applyFont="1" applyAlignment="1">
      <alignment horizontal="center" vertical="center"/>
    </xf>
    <xf numFmtId="0" fontId="5" fillId="0" borderId="0" xfId="0" applyFont="1">
      <alignment vertical="center"/>
    </xf>
    <xf numFmtId="0" fontId="5" fillId="0" borderId="0" xfId="0" applyFont="1">
      <alignment vertical="center"/>
    </xf>
    <xf numFmtId="0" fontId="5" fillId="0" borderId="0" xfId="0" applyFont="1" applyAlignment="1">
      <alignment horizontal="distributed" vertical="center"/>
    </xf>
    <xf numFmtId="0" fontId="5" fillId="0" borderId="0" xfId="0" applyFont="1" applyAlignment="1">
      <alignment horizontal="center" vertical="center"/>
    </xf>
    <xf numFmtId="0" fontId="7" fillId="0" borderId="0" xfId="0" applyFont="1" applyAlignment="1">
      <alignment horizontal="center" vertical="center"/>
    </xf>
    <xf numFmtId="0" fontId="5" fillId="0" borderId="0" xfId="0" applyFont="1" applyAlignment="1">
      <alignment horizontal="left" vertical="center"/>
    </xf>
    <xf numFmtId="179" fontId="15" fillId="0" borderId="5" xfId="0" applyNumberFormat="1" applyFont="1" applyBorder="1" applyAlignment="1">
      <alignment horizontal="center" vertical="center" wrapText="1" shrinkToFit="1"/>
    </xf>
    <xf numFmtId="179" fontId="15" fillId="0" borderId="5" xfId="0" applyNumberFormat="1" applyFont="1" applyBorder="1" applyAlignment="1" applyProtection="1">
      <alignment horizontal="right" vertical="center" shrinkToFit="1"/>
      <protection locked="0"/>
    </xf>
    <xf numFmtId="0" fontId="15" fillId="0" borderId="5" xfId="0" applyNumberFormat="1" applyFont="1" applyBorder="1" applyAlignment="1" applyProtection="1">
      <alignment horizontal="left" vertical="center" shrinkToFit="1"/>
      <protection locked="0"/>
    </xf>
    <xf numFmtId="0" fontId="15" fillId="0" borderId="5" xfId="0" applyNumberFormat="1" applyFont="1" applyBorder="1" applyAlignment="1" applyProtection="1">
      <alignment horizontal="center" vertical="center" shrinkToFit="1"/>
      <protection locked="0"/>
    </xf>
    <xf numFmtId="0" fontId="15" fillId="2" borderId="5" xfId="0" applyNumberFormat="1" applyFont="1" applyFill="1" applyBorder="1" applyAlignment="1" applyProtection="1">
      <alignment horizontal="left" vertical="center" shrinkToFit="1"/>
      <protection locked="0"/>
    </xf>
    <xf numFmtId="179" fontId="15" fillId="2" borderId="5" xfId="0" applyNumberFormat="1" applyFont="1" applyFill="1" applyBorder="1" applyAlignment="1" applyProtection="1">
      <alignment horizontal="right" vertical="center" shrinkToFit="1"/>
      <protection locked="0"/>
    </xf>
    <xf numFmtId="0" fontId="15" fillId="0" borderId="5" xfId="0" applyNumberFormat="1" applyFont="1" applyBorder="1" applyAlignment="1" applyProtection="1">
      <alignment horizontal="left" vertical="center" wrapText="1" shrinkToFit="1"/>
      <protection locked="0"/>
    </xf>
    <xf numFmtId="38" fontId="15" fillId="2" borderId="5" xfId="2" applyFont="1" applyFill="1" applyBorder="1" applyAlignment="1" applyProtection="1">
      <alignment vertical="center" shrinkToFit="1"/>
      <protection locked="0"/>
    </xf>
    <xf numFmtId="38" fontId="15" fillId="0" borderId="5" xfId="2" applyFont="1" applyBorder="1" applyAlignment="1" applyProtection="1">
      <alignment vertical="center" shrinkToFit="1"/>
      <protection locked="0"/>
    </xf>
    <xf numFmtId="0" fontId="15" fillId="2" borderId="5" xfId="0" applyNumberFormat="1" applyFont="1" applyFill="1" applyBorder="1" applyAlignment="1" applyProtection="1">
      <alignment horizontal="left" vertical="center" wrapText="1"/>
      <protection locked="0"/>
    </xf>
    <xf numFmtId="0" fontId="15" fillId="2" borderId="5" xfId="0" applyNumberFormat="1" applyFont="1" applyFill="1" applyBorder="1" applyAlignment="1" applyProtection="1">
      <alignment horizontal="center" vertical="center" wrapText="1"/>
      <protection locked="0"/>
    </xf>
    <xf numFmtId="179" fontId="15" fillId="0" borderId="3" xfId="0" applyNumberFormat="1" applyFont="1" applyBorder="1" applyAlignment="1">
      <alignment horizontal="center" vertical="center" wrapText="1" shrinkToFit="1"/>
    </xf>
    <xf numFmtId="179" fontId="15" fillId="0" borderId="4" xfId="0" applyNumberFormat="1" applyFont="1" applyBorder="1" applyAlignment="1">
      <alignment horizontal="center" vertical="center" wrapText="1" shrinkToFit="1"/>
    </xf>
    <xf numFmtId="179" fontId="15" fillId="0" borderId="2" xfId="0" applyNumberFormat="1" applyFont="1" applyBorder="1" applyAlignment="1">
      <alignment horizontal="center" vertical="center" wrapText="1" shrinkToFit="1"/>
    </xf>
    <xf numFmtId="179" fontId="15" fillId="0" borderId="5" xfId="0" applyNumberFormat="1" applyFont="1" applyBorder="1" applyAlignment="1" applyProtection="1">
      <alignment horizontal="left" vertical="center" shrinkToFit="1"/>
      <protection locked="0"/>
    </xf>
    <xf numFmtId="0" fontId="15" fillId="0" borderId="5" xfId="0" applyNumberFormat="1" applyFont="1" applyBorder="1" applyAlignment="1" applyProtection="1">
      <alignment horizontal="center" vertical="center" wrapText="1" shrinkToFit="1"/>
      <protection locked="0"/>
    </xf>
    <xf numFmtId="179" fontId="15" fillId="0" borderId="8" xfId="0" applyNumberFormat="1" applyFont="1" applyBorder="1" applyAlignment="1">
      <alignment horizontal="center" vertical="center" wrapText="1" shrinkToFit="1"/>
    </xf>
    <xf numFmtId="0" fontId="5" fillId="0" borderId="0" xfId="0" quotePrefix="1" applyFont="1">
      <alignment vertical="center"/>
    </xf>
    <xf numFmtId="0" fontId="6" fillId="2" borderId="0" xfId="0" applyFont="1" applyFill="1" applyAlignment="1">
      <alignment vertical="center" shrinkToFit="1"/>
    </xf>
    <xf numFmtId="0" fontId="5" fillId="2" borderId="0" xfId="0" applyFont="1" applyFill="1" applyAlignment="1">
      <alignment vertical="top" wrapText="1"/>
    </xf>
    <xf numFmtId="177" fontId="5" fillId="0" borderId="0" xfId="0" applyNumberFormat="1" applyFont="1" applyFill="1" applyAlignment="1">
      <alignment horizontal="center" vertical="center" shrinkToFit="1"/>
    </xf>
    <xf numFmtId="0" fontId="5" fillId="0" borderId="0" xfId="0" applyFont="1" applyFill="1" applyAlignment="1">
      <alignment vertical="top" wrapText="1"/>
    </xf>
    <xf numFmtId="0" fontId="5" fillId="2" borderId="0" xfId="0" applyFont="1" applyFill="1">
      <alignment vertical="center"/>
    </xf>
    <xf numFmtId="0" fontId="7" fillId="0" borderId="0" xfId="0" applyFont="1">
      <alignment vertical="center"/>
    </xf>
    <xf numFmtId="0" fontId="5" fillId="0" borderId="11" xfId="0" applyFont="1" applyBorder="1">
      <alignment vertical="center"/>
    </xf>
    <xf numFmtId="0" fontId="5" fillId="0" borderId="12" xfId="0" applyFont="1" applyBorder="1">
      <alignment vertical="center"/>
    </xf>
    <xf numFmtId="0" fontId="5" fillId="0" borderId="13" xfId="0" applyFont="1" applyBorder="1">
      <alignment vertical="center"/>
    </xf>
    <xf numFmtId="0" fontId="5" fillId="0" borderId="14" xfId="0" applyFont="1" applyBorder="1">
      <alignment vertical="center"/>
    </xf>
    <xf numFmtId="0" fontId="5" fillId="0" borderId="15" xfId="0" applyFont="1" applyBorder="1">
      <alignment vertical="center"/>
    </xf>
    <xf numFmtId="0" fontId="16" fillId="0" borderId="16" xfId="5" applyFont="1" applyBorder="1">
      <alignment vertical="center"/>
    </xf>
    <xf numFmtId="0" fontId="5" fillId="0" borderId="17" xfId="0" applyFont="1" applyBorder="1">
      <alignment vertical="center"/>
    </xf>
    <xf numFmtId="0" fontId="5" fillId="0" borderId="18" xfId="0" applyFont="1" applyBorder="1">
      <alignment vertical="center"/>
    </xf>
    <xf numFmtId="0" fontId="5" fillId="0" borderId="0" xfId="0" applyFont="1">
      <alignment vertical="center"/>
    </xf>
    <xf numFmtId="0" fontId="5" fillId="0" borderId="0" xfId="0" applyFont="1">
      <alignment vertical="center"/>
    </xf>
    <xf numFmtId="0" fontId="17" fillId="0" borderId="0" xfId="0" applyFont="1">
      <alignment vertical="center"/>
    </xf>
    <xf numFmtId="0" fontId="18" fillId="0" borderId="0" xfId="0" applyFont="1">
      <alignment vertical="center"/>
    </xf>
    <xf numFmtId="0" fontId="3" fillId="0" borderId="5" xfId="0" applyFont="1" applyBorder="1" applyAlignment="1">
      <alignment vertical="center" wrapText="1"/>
    </xf>
    <xf numFmtId="0" fontId="3" fillId="0" borderId="5" xfId="0" applyFont="1" applyBorder="1" applyAlignment="1">
      <alignment horizontal="center" vertical="center"/>
    </xf>
    <xf numFmtId="0" fontId="3" fillId="0" borderId="6" xfId="0" applyFont="1" applyBorder="1">
      <alignment vertical="center"/>
    </xf>
    <xf numFmtId="0" fontId="3" fillId="0" borderId="7" xfId="0" applyFont="1" applyBorder="1">
      <alignment vertical="center"/>
    </xf>
    <xf numFmtId="0" fontId="3" fillId="0" borderId="7" xfId="0" applyFont="1" applyBorder="1" applyAlignment="1">
      <alignment vertical="center" wrapText="1"/>
    </xf>
    <xf numFmtId="0" fontId="19" fillId="0" borderId="6" xfId="5" applyFont="1" applyBorder="1">
      <alignment vertical="center"/>
    </xf>
    <xf numFmtId="0" fontId="5" fillId="0" borderId="0" xfId="0" applyFont="1">
      <alignment vertical="center"/>
    </xf>
    <xf numFmtId="0" fontId="5" fillId="0" borderId="0" xfId="0" applyFont="1">
      <alignment vertical="center"/>
    </xf>
    <xf numFmtId="0" fontId="6" fillId="2" borderId="0" xfId="0" applyFont="1" applyFill="1" applyAlignment="1">
      <alignment horizontal="center" vertical="center" shrinkToFit="1"/>
    </xf>
    <xf numFmtId="0" fontId="5" fillId="0" borderId="0" xfId="0" applyFont="1">
      <alignment vertical="center"/>
    </xf>
    <xf numFmtId="0" fontId="6" fillId="2" borderId="0" xfId="0" applyFont="1" applyFill="1">
      <alignment vertical="center"/>
    </xf>
    <xf numFmtId="179" fontId="0" fillId="0" borderId="8" xfId="0" applyNumberFormat="1" applyFont="1" applyBorder="1" applyAlignment="1">
      <alignment horizontal="center" vertical="center" wrapText="1" shrinkToFit="1"/>
    </xf>
    <xf numFmtId="179" fontId="0" fillId="0" borderId="4" xfId="0" applyNumberFormat="1" applyFont="1" applyBorder="1" applyAlignment="1">
      <alignment horizontal="center" vertical="center" wrapText="1" shrinkToFit="1"/>
    </xf>
    <xf numFmtId="0" fontId="5" fillId="0" borderId="0" xfId="0" applyFont="1">
      <alignment vertical="center"/>
    </xf>
    <xf numFmtId="0" fontId="5" fillId="2" borderId="0" xfId="0" applyFont="1" applyFill="1" applyAlignment="1">
      <alignment vertical="center" shrinkToFit="1"/>
    </xf>
    <xf numFmtId="0" fontId="22" fillId="0" borderId="0" xfId="0" applyFont="1" applyAlignment="1">
      <alignment horizontal="center" vertical="center"/>
    </xf>
    <xf numFmtId="0" fontId="21" fillId="0" borderId="1" xfId="0" applyFont="1" applyBorder="1" applyAlignment="1">
      <alignment vertical="center"/>
    </xf>
    <xf numFmtId="0" fontId="23" fillId="0" borderId="0" xfId="0" applyFont="1">
      <alignment vertical="center"/>
    </xf>
    <xf numFmtId="179" fontId="24" fillId="0" borderId="3" xfId="0" applyNumberFormat="1" applyFont="1" applyBorder="1" applyAlignment="1">
      <alignment horizontal="center" vertical="center" wrapText="1" shrinkToFit="1"/>
    </xf>
    <xf numFmtId="179" fontId="24" fillId="0" borderId="8" xfId="0" applyNumberFormat="1" applyFont="1" applyBorder="1" applyAlignment="1">
      <alignment horizontal="center" vertical="center" wrapText="1" shrinkToFit="1"/>
    </xf>
    <xf numFmtId="179" fontId="24" fillId="0" borderId="2" xfId="0" applyNumberFormat="1" applyFont="1" applyBorder="1" applyAlignment="1">
      <alignment horizontal="center" vertical="center" wrapText="1" shrinkToFit="1"/>
    </xf>
    <xf numFmtId="179" fontId="25" fillId="0" borderId="9" xfId="0" applyNumberFormat="1" applyFont="1" applyBorder="1" applyAlignment="1">
      <alignment horizontal="center" vertical="center" wrapText="1" shrinkToFit="1"/>
    </xf>
    <xf numFmtId="179" fontId="25" fillId="0" borderId="7" xfId="0" applyNumberFormat="1" applyFont="1" applyBorder="1" applyAlignment="1">
      <alignment horizontal="center" vertical="center" wrapText="1" shrinkToFit="1"/>
    </xf>
    <xf numFmtId="179" fontId="25" fillId="0" borderId="4" xfId="0" applyNumberFormat="1" applyFont="1" applyBorder="1" applyAlignment="1">
      <alignment horizontal="center" vertical="center" wrapText="1" shrinkToFit="1"/>
    </xf>
    <xf numFmtId="179" fontId="23" fillId="0" borderId="4" xfId="0" applyNumberFormat="1" applyFont="1" applyBorder="1" applyAlignment="1">
      <alignment horizontal="center" vertical="center" wrapText="1" shrinkToFit="1"/>
    </xf>
    <xf numFmtId="179" fontId="24" fillId="0" borderId="4" xfId="0" applyNumberFormat="1" applyFont="1" applyBorder="1" applyAlignment="1">
      <alignment horizontal="center" vertical="center" wrapText="1" shrinkToFit="1"/>
    </xf>
    <xf numFmtId="179" fontId="24" fillId="0" borderId="5" xfId="0" applyNumberFormat="1" applyFont="1" applyBorder="1" applyAlignment="1">
      <alignment horizontal="center" vertical="center" wrapText="1" shrinkToFit="1"/>
    </xf>
    <xf numFmtId="0" fontId="25" fillId="2" borderId="5" xfId="0" applyNumberFormat="1" applyFont="1" applyFill="1" applyBorder="1" applyAlignment="1" applyProtection="1">
      <alignment horizontal="center" vertical="center" wrapText="1"/>
      <protection locked="0"/>
    </xf>
    <xf numFmtId="38" fontId="25" fillId="2" borderId="5" xfId="2" applyFont="1" applyFill="1" applyBorder="1" applyAlignment="1" applyProtection="1">
      <alignment vertical="center" shrinkToFit="1"/>
      <protection locked="0"/>
    </xf>
    <xf numFmtId="0" fontId="25" fillId="2" borderId="5" xfId="0" applyNumberFormat="1" applyFont="1" applyFill="1" applyBorder="1" applyAlignment="1" applyProtection="1">
      <alignment horizontal="left" vertical="center" shrinkToFit="1"/>
      <protection locked="0"/>
    </xf>
    <xf numFmtId="0" fontId="25" fillId="2" borderId="5" xfId="0" applyNumberFormat="1" applyFont="1" applyFill="1" applyBorder="1" applyAlignment="1" applyProtection="1">
      <alignment horizontal="left" vertical="center" wrapText="1"/>
      <protection locked="0"/>
    </xf>
    <xf numFmtId="179" fontId="25" fillId="2" borderId="5" xfId="0" applyNumberFormat="1" applyFont="1" applyFill="1" applyBorder="1" applyAlignment="1" applyProtection="1">
      <alignment horizontal="right" vertical="center" shrinkToFit="1"/>
      <protection locked="0"/>
    </xf>
    <xf numFmtId="179" fontId="25" fillId="0" borderId="5" xfId="0" applyNumberFormat="1" applyFont="1" applyBorder="1" applyAlignment="1" applyProtection="1">
      <alignment horizontal="right" vertical="center" shrinkToFit="1"/>
      <protection locked="0"/>
    </xf>
    <xf numFmtId="179" fontId="25" fillId="0" borderId="5" xfId="0" applyNumberFormat="1" applyFont="1" applyFill="1" applyBorder="1" applyAlignment="1" applyProtection="1">
      <alignment horizontal="right" vertical="center" shrinkToFit="1"/>
      <protection locked="0"/>
    </xf>
    <xf numFmtId="0" fontId="5" fillId="0" borderId="0" xfId="0" applyFont="1">
      <alignment vertical="center"/>
    </xf>
    <xf numFmtId="0" fontId="5" fillId="0" borderId="0" xfId="0" applyFont="1" applyAlignment="1">
      <alignment horizontal="distributed" vertical="center"/>
    </xf>
    <xf numFmtId="179" fontId="15" fillId="0" borderId="9" xfId="0" applyNumberFormat="1" applyFont="1" applyBorder="1" applyAlignment="1">
      <alignment horizontal="center" vertical="center" wrapText="1" shrinkToFit="1"/>
    </xf>
    <xf numFmtId="179" fontId="15" fillId="0" borderId="7" xfId="0" applyNumberFormat="1" applyFont="1" applyBorder="1" applyAlignment="1">
      <alignment horizontal="center" vertical="center" wrapText="1" shrinkToFit="1"/>
    </xf>
    <xf numFmtId="0" fontId="5" fillId="0" borderId="0" xfId="0" applyFont="1" applyFill="1" applyAlignment="1">
      <alignment horizontal="center" vertical="center"/>
    </xf>
    <xf numFmtId="0" fontId="26" fillId="0" borderId="0" xfId="7" applyFont="1"/>
    <xf numFmtId="0" fontId="26" fillId="0" borderId="3" xfId="7" applyFont="1" applyBorder="1"/>
    <xf numFmtId="0" fontId="26" fillId="0" borderId="10" xfId="7" applyFont="1" applyBorder="1" applyAlignment="1">
      <alignment horizontal="center" vertical="center" wrapText="1"/>
    </xf>
    <xf numFmtId="0" fontId="26" fillId="0" borderId="10" xfId="7" applyFont="1" applyBorder="1"/>
    <xf numFmtId="0" fontId="26" fillId="0" borderId="10" xfId="7" applyFont="1" applyBorder="1" applyAlignment="1">
      <alignment horizontal="center" vertical="center" shrinkToFit="1"/>
    </xf>
    <xf numFmtId="0" fontId="26" fillId="0" borderId="10" xfId="7" applyFont="1" applyBorder="1" applyAlignment="1">
      <alignment vertical="center"/>
    </xf>
    <xf numFmtId="0" fontId="26" fillId="0" borderId="10" xfId="7" applyFont="1" applyBorder="1" applyAlignment="1">
      <alignment horizontal="center" vertical="center"/>
    </xf>
    <xf numFmtId="0" fontId="28" fillId="0" borderId="10" xfId="7" applyFont="1" applyBorder="1" applyAlignment="1">
      <alignment horizontal="center" vertical="center" wrapText="1"/>
    </xf>
    <xf numFmtId="0" fontId="26" fillId="0" borderId="4" xfId="7" applyFont="1" applyBorder="1" applyAlignment="1">
      <alignment horizontal="right" vertical="center"/>
    </xf>
    <xf numFmtId="0" fontId="26" fillId="0" borderId="1" xfId="7" applyFont="1" applyBorder="1" applyAlignment="1">
      <alignment horizontal="right" vertical="center"/>
    </xf>
    <xf numFmtId="0" fontId="26" fillId="0" borderId="3" xfId="7" applyFont="1" applyBorder="1" applyAlignment="1">
      <alignment horizontal="right"/>
    </xf>
    <xf numFmtId="0" fontId="26" fillId="0" borderId="8" xfId="7" applyFont="1" applyBorder="1" applyAlignment="1">
      <alignment horizontal="right"/>
    </xf>
    <xf numFmtId="38" fontId="26" fillId="2" borderId="4" xfId="2" applyFont="1" applyFill="1" applyBorder="1" applyAlignment="1">
      <alignment horizontal="right"/>
    </xf>
    <xf numFmtId="38" fontId="26" fillId="0" borderId="20" xfId="8" applyFont="1" applyBorder="1" applyAlignment="1">
      <alignment vertical="center"/>
    </xf>
    <xf numFmtId="0" fontId="26" fillId="0" borderId="0" xfId="7" applyFont="1" applyAlignment="1">
      <alignment horizontal="center"/>
    </xf>
    <xf numFmtId="181" fontId="26" fillId="0" borderId="0" xfId="7" applyNumberFormat="1" applyFont="1"/>
    <xf numFmtId="0" fontId="26" fillId="0" borderId="0" xfId="9" applyFont="1"/>
    <xf numFmtId="0" fontId="26" fillId="0" borderId="0" xfId="10" applyFont="1"/>
    <xf numFmtId="0" fontId="26" fillId="0" borderId="0" xfId="7" applyFont="1" applyAlignment="1">
      <alignment vertical="center"/>
    </xf>
    <xf numFmtId="38" fontId="26" fillId="0" borderId="4" xfId="2" applyFont="1" applyFill="1" applyBorder="1" applyAlignment="1">
      <alignment horizontal="right"/>
    </xf>
    <xf numFmtId="182" fontId="26" fillId="0" borderId="0" xfId="7" applyNumberFormat="1" applyFont="1"/>
    <xf numFmtId="0" fontId="19" fillId="0" borderId="0" xfId="5" applyFont="1">
      <alignment vertical="center"/>
    </xf>
    <xf numFmtId="0" fontId="5" fillId="0" borderId="0" xfId="0" applyFont="1">
      <alignment vertical="center"/>
    </xf>
    <xf numFmtId="0" fontId="5" fillId="0" borderId="0" xfId="0" applyFont="1" applyFill="1" applyAlignment="1">
      <alignment vertical="center"/>
    </xf>
    <xf numFmtId="0" fontId="13" fillId="0" borderId="0" xfId="6">
      <alignment vertical="center"/>
    </xf>
    <xf numFmtId="0" fontId="32" fillId="0" borderId="0" xfId="6" applyFont="1">
      <alignment vertical="center"/>
    </xf>
    <xf numFmtId="0" fontId="33" fillId="0" borderId="0" xfId="6" applyFont="1" applyAlignment="1">
      <alignment horizontal="right"/>
    </xf>
    <xf numFmtId="0" fontId="33" fillId="0" borderId="0" xfId="6" applyFont="1" applyAlignment="1">
      <alignment vertical="center" shrinkToFit="1"/>
    </xf>
    <xf numFmtId="0" fontId="13" fillId="0" borderId="0" xfId="6" applyNumberFormat="1" applyAlignment="1">
      <alignment vertical="center" shrinkToFit="1"/>
    </xf>
    <xf numFmtId="0" fontId="34" fillId="0" borderId="0" xfId="6" applyFont="1">
      <alignment vertical="center"/>
    </xf>
    <xf numFmtId="0" fontId="13" fillId="0" borderId="0" xfId="6" applyBorder="1">
      <alignment vertical="center"/>
    </xf>
    <xf numFmtId="0" fontId="36" fillId="0" borderId="0" xfId="6" applyNumberFormat="1" applyFont="1" applyBorder="1" applyAlignment="1">
      <alignment vertical="center" shrinkToFit="1"/>
    </xf>
    <xf numFmtId="0" fontId="37" fillId="0" borderId="0" xfId="0" applyFont="1">
      <alignment vertical="center"/>
    </xf>
    <xf numFmtId="0" fontId="26" fillId="2" borderId="4" xfId="7" applyFont="1" applyFill="1" applyBorder="1" applyAlignment="1">
      <alignment horizontal="center" vertical="center" wrapText="1"/>
    </xf>
    <xf numFmtId="0" fontId="14" fillId="0" borderId="0" xfId="0" applyFont="1" applyAlignment="1">
      <alignment horizontal="left" vertical="center"/>
    </xf>
    <xf numFmtId="0" fontId="24" fillId="0" borderId="3" xfId="0" applyFont="1" applyBorder="1" applyAlignment="1">
      <alignment horizontal="center" vertical="center"/>
    </xf>
    <xf numFmtId="179" fontId="25" fillId="2" borderId="5" xfId="0" applyNumberFormat="1" applyFont="1" applyFill="1" applyBorder="1" applyAlignment="1" applyProtection="1">
      <alignment horizontal="left" vertical="center" shrinkToFit="1"/>
      <protection locked="0"/>
    </xf>
    <xf numFmtId="0" fontId="26" fillId="0" borderId="0" xfId="9" applyFont="1" applyAlignment="1">
      <alignment horizontal="center" vertical="center"/>
    </xf>
    <xf numFmtId="0" fontId="26" fillId="0" borderId="0" xfId="10" applyFont="1" applyAlignment="1">
      <alignment horizontal="center" vertical="center"/>
    </xf>
    <xf numFmtId="0" fontId="0" fillId="0" borderId="0" xfId="0" applyFont="1" applyAlignment="1">
      <alignment horizontal="left" vertical="center"/>
    </xf>
    <xf numFmtId="0" fontId="0" fillId="0" borderId="4" xfId="0" applyFont="1" applyBorder="1" applyAlignment="1">
      <alignment horizontal="left" vertical="center"/>
    </xf>
    <xf numFmtId="0" fontId="5" fillId="0" borderId="0" xfId="0" applyFont="1">
      <alignment vertical="center"/>
    </xf>
    <xf numFmtId="0" fontId="26" fillId="0" borderId="21" xfId="7" applyFont="1" applyBorder="1" applyAlignment="1">
      <alignment horizontal="center" vertical="center"/>
    </xf>
    <xf numFmtId="38" fontId="26" fillId="0" borderId="22" xfId="8" applyFont="1" applyBorder="1" applyAlignment="1">
      <alignment horizontal="right" vertical="center"/>
    </xf>
    <xf numFmtId="0" fontId="26" fillId="0" borderId="19" xfId="7" applyFont="1" applyBorder="1" applyAlignment="1">
      <alignment horizontal="center"/>
    </xf>
    <xf numFmtId="0" fontId="26" fillId="0" borderId="0" xfId="7" applyFont="1" applyBorder="1" applyAlignment="1">
      <alignment horizontal="center" vertical="center" wrapText="1"/>
    </xf>
    <xf numFmtId="0" fontId="26" fillId="0" borderId="10" xfId="7" applyFont="1" applyBorder="1" applyAlignment="1">
      <alignment horizontal="center" vertical="center"/>
    </xf>
    <xf numFmtId="0" fontId="10" fillId="0" borderId="0" xfId="7" applyFont="1" applyBorder="1" applyAlignment="1">
      <alignment horizontal="left" wrapText="1"/>
    </xf>
    <xf numFmtId="0" fontId="28" fillId="0" borderId="10" xfId="7" applyFont="1" applyBorder="1" applyAlignment="1">
      <alignment horizontal="center" vertical="center" wrapText="1"/>
    </xf>
    <xf numFmtId="0" fontId="26" fillId="0" borderId="1" xfId="7" applyFont="1" applyBorder="1" applyAlignment="1">
      <alignment horizontal="center" vertical="center"/>
    </xf>
    <xf numFmtId="179" fontId="15" fillId="0" borderId="9" xfId="0" applyNumberFormat="1" applyFont="1" applyBorder="1" applyAlignment="1">
      <alignment horizontal="center" vertical="center" wrapText="1" shrinkToFit="1"/>
    </xf>
    <xf numFmtId="179" fontId="15" fillId="0" borderId="7" xfId="0" applyNumberFormat="1" applyFont="1" applyBorder="1" applyAlignment="1">
      <alignment horizontal="center" vertical="center" wrapText="1" shrinkToFit="1"/>
    </xf>
    <xf numFmtId="0" fontId="26" fillId="0" borderId="4" xfId="7" applyFont="1" applyBorder="1" applyAlignment="1">
      <alignment horizontal="center" vertical="center"/>
    </xf>
    <xf numFmtId="38" fontId="26" fillId="0" borderId="26" xfId="2" applyFont="1" applyFill="1" applyBorder="1" applyAlignment="1">
      <alignment horizontal="right"/>
    </xf>
    <xf numFmtId="0" fontId="28" fillId="0" borderId="0" xfId="7" applyFont="1" applyFill="1" applyBorder="1" applyAlignment="1">
      <alignment vertical="center"/>
    </xf>
    <xf numFmtId="0" fontId="26" fillId="0" borderId="3" xfId="7" applyFont="1" applyBorder="1" applyAlignment="1">
      <alignment horizontal="center"/>
    </xf>
    <xf numFmtId="0" fontId="28" fillId="0" borderId="27" xfId="7" applyFont="1" applyFill="1" applyBorder="1" applyAlignment="1">
      <alignment horizontal="center" vertical="center"/>
    </xf>
    <xf numFmtId="0" fontId="26" fillId="0" borderId="5" xfId="7" applyFont="1" applyBorder="1"/>
    <xf numFmtId="0" fontId="26" fillId="0" borderId="5" xfId="7" applyFont="1" applyBorder="1" applyAlignment="1">
      <alignment horizontal="center"/>
    </xf>
    <xf numFmtId="181" fontId="26" fillId="0" borderId="5" xfId="7" applyNumberFormat="1" applyFont="1" applyBorder="1"/>
    <xf numFmtId="0" fontId="24" fillId="0" borderId="3" xfId="0" applyFont="1" applyBorder="1" applyAlignment="1">
      <alignment horizontal="center" vertical="center" wrapText="1"/>
    </xf>
    <xf numFmtId="0" fontId="15" fillId="2" borderId="5" xfId="0" applyFont="1" applyFill="1" applyBorder="1" applyAlignment="1">
      <alignment horizontal="left" vertical="center" wrapText="1"/>
    </xf>
    <xf numFmtId="0" fontId="3" fillId="0" borderId="0" xfId="7" applyFont="1"/>
    <xf numFmtId="0" fontId="3" fillId="0" borderId="0" xfId="9" applyFont="1" applyAlignment="1">
      <alignment horizontal="left" vertical="center"/>
    </xf>
    <xf numFmtId="0" fontId="3" fillId="0" borderId="0" xfId="10" applyFont="1"/>
    <xf numFmtId="0" fontId="28" fillId="0" borderId="10" xfId="7" applyFont="1" applyBorder="1" applyAlignment="1">
      <alignment horizontal="center" vertical="center" wrapText="1"/>
    </xf>
    <xf numFmtId="0" fontId="27" fillId="0" borderId="0" xfId="10" applyFont="1" applyAlignment="1">
      <alignment horizontal="center" vertical="center"/>
    </xf>
    <xf numFmtId="0" fontId="26" fillId="0" borderId="0" xfId="7" applyFont="1" applyBorder="1" applyAlignment="1">
      <alignment horizontal="center" vertical="center"/>
    </xf>
    <xf numFmtId="183" fontId="26" fillId="0" borderId="0" xfId="7" applyNumberFormat="1" applyFont="1" applyFill="1" applyBorder="1" applyAlignment="1">
      <alignment vertical="center"/>
    </xf>
    <xf numFmtId="183" fontId="26" fillId="0" borderId="0" xfId="7" applyNumberFormat="1" applyFont="1" applyFill="1" applyBorder="1" applyAlignment="1">
      <alignment horizontal="center" vertical="center"/>
    </xf>
    <xf numFmtId="0" fontId="28" fillId="0" borderId="10" xfId="7" applyFont="1" applyBorder="1" applyAlignment="1">
      <alignment horizontal="center" vertical="center" wrapText="1"/>
    </xf>
    <xf numFmtId="0" fontId="5" fillId="0" borderId="0" xfId="0" applyFont="1">
      <alignment vertical="center"/>
    </xf>
    <xf numFmtId="0" fontId="5" fillId="0" borderId="0" xfId="0" applyFont="1">
      <alignment vertical="center"/>
    </xf>
    <xf numFmtId="0" fontId="12" fillId="0" borderId="16" xfId="5" applyBorder="1">
      <alignment vertical="center"/>
    </xf>
    <xf numFmtId="0" fontId="5" fillId="0" borderId="0" xfId="0" applyFont="1">
      <alignment vertical="center"/>
    </xf>
    <xf numFmtId="0" fontId="12" fillId="0" borderId="0" xfId="5">
      <alignment vertical="center"/>
    </xf>
    <xf numFmtId="0" fontId="6" fillId="3" borderId="0" xfId="0" applyFont="1" applyFill="1" applyAlignment="1">
      <alignment vertical="center"/>
    </xf>
    <xf numFmtId="0" fontId="0" fillId="0" borderId="5" xfId="0" applyBorder="1" applyAlignment="1">
      <alignment vertical="center" wrapText="1"/>
    </xf>
    <xf numFmtId="0" fontId="0" fillId="0" borderId="5" xfId="0" applyBorder="1">
      <alignment vertical="center"/>
    </xf>
    <xf numFmtId="0" fontId="0" fillId="0" borderId="5" xfId="0" applyBorder="1" applyAlignment="1">
      <alignment horizontal="center" vertical="center"/>
    </xf>
    <xf numFmtId="184" fontId="25" fillId="2" borderId="5" xfId="0" applyNumberFormat="1" applyFont="1" applyFill="1" applyBorder="1" applyAlignment="1" applyProtection="1">
      <alignment horizontal="left" vertical="center" shrinkToFit="1"/>
      <protection locked="0"/>
    </xf>
    <xf numFmtId="184" fontId="15" fillId="0" borderId="5" xfId="0" applyNumberFormat="1" applyFont="1" applyBorder="1" applyAlignment="1" applyProtection="1">
      <alignment horizontal="left" vertical="center" shrinkToFit="1"/>
      <protection locked="0"/>
    </xf>
    <xf numFmtId="0" fontId="28" fillId="0" borderId="10" xfId="7" applyFont="1" applyBorder="1" applyAlignment="1">
      <alignment horizontal="center" vertical="center" wrapText="1"/>
    </xf>
    <xf numFmtId="0" fontId="0" fillId="0" borderId="10" xfId="0" applyBorder="1" applyAlignment="1">
      <alignment horizontal="center" vertical="center" wrapText="1"/>
    </xf>
    <xf numFmtId="179" fontId="23" fillId="0" borderId="5" xfId="0" applyNumberFormat="1" applyFont="1" applyBorder="1" applyAlignment="1">
      <alignment horizontal="center" vertical="center" wrapText="1" shrinkToFit="1"/>
    </xf>
    <xf numFmtId="179" fontId="25" fillId="0" borderId="5" xfId="0" applyNumberFormat="1" applyFont="1" applyBorder="1" applyAlignment="1">
      <alignment horizontal="center" vertical="center" wrapText="1" shrinkToFit="1"/>
    </xf>
    <xf numFmtId="179" fontId="25" fillId="0" borderId="3" xfId="0" applyNumberFormat="1" applyFont="1" applyBorder="1" applyAlignment="1">
      <alignment horizontal="center" vertical="center" wrapText="1" shrinkToFit="1"/>
    </xf>
    <xf numFmtId="179" fontId="25" fillId="0" borderId="26" xfId="0" applyNumberFormat="1" applyFont="1" applyBorder="1" applyAlignment="1">
      <alignment horizontal="center" vertical="center" wrapText="1" shrinkToFit="1"/>
    </xf>
    <xf numFmtId="0" fontId="5" fillId="0" borderId="0" xfId="0" applyFont="1">
      <alignment vertical="center"/>
    </xf>
    <xf numFmtId="0" fontId="3" fillId="0" borderId="6" xfId="0" applyFont="1" applyBorder="1" applyAlignment="1">
      <alignment vertical="center" wrapText="1"/>
    </xf>
    <xf numFmtId="0" fontId="12" fillId="0" borderId="7" xfId="5" applyBorder="1" applyAlignment="1">
      <alignment vertical="center" wrapText="1"/>
    </xf>
    <xf numFmtId="0" fontId="3" fillId="3" borderId="3" xfId="0" applyFont="1" applyFill="1" applyBorder="1" applyAlignment="1">
      <alignment vertical="center" wrapText="1"/>
    </xf>
    <xf numFmtId="0" fontId="3" fillId="3" borderId="10" xfId="0" applyFont="1" applyFill="1" applyBorder="1" applyAlignment="1">
      <alignment vertical="center" wrapText="1"/>
    </xf>
    <xf numFmtId="0" fontId="3" fillId="3" borderId="4" xfId="0" applyFont="1" applyFill="1" applyBorder="1" applyAlignment="1">
      <alignment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6" xfId="0" applyFont="1" applyBorder="1" applyAlignment="1">
      <alignment vertical="center" wrapText="1"/>
    </xf>
    <xf numFmtId="0" fontId="3" fillId="0" borderId="7" xfId="0" applyFont="1" applyBorder="1" applyAlignment="1">
      <alignment vertical="center" wrapText="1"/>
    </xf>
    <xf numFmtId="0" fontId="0" fillId="0" borderId="4" xfId="0" applyBorder="1" applyAlignment="1">
      <alignment vertical="center" wrapText="1"/>
    </xf>
    <xf numFmtId="0" fontId="5" fillId="0" borderId="0" xfId="0" applyFont="1" applyFill="1" applyAlignment="1">
      <alignment horizontal="distributed" vertical="center"/>
    </xf>
    <xf numFmtId="0" fontId="5" fillId="0" borderId="0" xfId="0" applyFont="1" applyAlignment="1">
      <alignment horizontal="distributed" vertical="center"/>
    </xf>
    <xf numFmtId="0" fontId="5" fillId="2" borderId="6" xfId="0" applyFont="1" applyFill="1" applyBorder="1" applyAlignment="1">
      <alignment vertical="center" shrinkToFit="1"/>
    </xf>
    <xf numFmtId="0" fontId="5" fillId="2" borderId="9" xfId="0" applyFont="1" applyFill="1" applyBorder="1" applyAlignment="1">
      <alignment vertical="center" shrinkToFit="1"/>
    </xf>
    <xf numFmtId="0" fontId="5" fillId="2" borderId="7" xfId="0" applyFont="1" applyFill="1" applyBorder="1" applyAlignment="1">
      <alignment vertical="center" shrinkToFit="1"/>
    </xf>
    <xf numFmtId="0" fontId="5" fillId="2" borderId="0" xfId="0" applyFont="1" applyFill="1" applyAlignment="1">
      <alignment horizontal="left" vertical="center"/>
    </xf>
    <xf numFmtId="0" fontId="5" fillId="0" borderId="5" xfId="0" applyFont="1" applyBorder="1" applyAlignment="1">
      <alignment horizontal="center" vertical="center" shrinkToFit="1"/>
    </xf>
    <xf numFmtId="176" fontId="5" fillId="2" borderId="0" xfId="0" applyNumberFormat="1" applyFont="1" applyFill="1" applyAlignment="1">
      <alignment horizontal="left" vertical="center"/>
    </xf>
    <xf numFmtId="0" fontId="5" fillId="0" borderId="3" xfId="0" applyFont="1" applyBorder="1" applyAlignment="1">
      <alignment horizontal="center" vertical="distributed" textRotation="255" indent="1" shrinkToFit="1"/>
    </xf>
    <xf numFmtId="0" fontId="5" fillId="0" borderId="10" xfId="0" applyFont="1" applyBorder="1" applyAlignment="1">
      <alignment horizontal="center" vertical="distributed" textRotation="255" indent="1" shrinkToFit="1"/>
    </xf>
    <xf numFmtId="0" fontId="5" fillId="0" borderId="4" xfId="0" applyFont="1" applyBorder="1" applyAlignment="1">
      <alignment horizontal="center" vertical="distributed" textRotation="255" indent="1" shrinkToFit="1"/>
    </xf>
    <xf numFmtId="0" fontId="5" fillId="0" borderId="0" xfId="0" applyFont="1">
      <alignment vertical="center"/>
    </xf>
    <xf numFmtId="0" fontId="5" fillId="0" borderId="0" xfId="0" applyFont="1" applyAlignment="1">
      <alignment vertical="center" shrinkToFit="1"/>
    </xf>
    <xf numFmtId="178" fontId="5" fillId="2" borderId="0" xfId="0" applyNumberFormat="1" applyFont="1" applyFill="1" applyAlignment="1">
      <alignment vertical="center" shrinkToFit="1"/>
    </xf>
    <xf numFmtId="0" fontId="5" fillId="0" borderId="6"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7" xfId="0" applyFont="1" applyBorder="1" applyAlignment="1">
      <alignment horizontal="center" vertical="center" shrinkToFit="1"/>
    </xf>
    <xf numFmtId="0" fontId="27" fillId="0" borderId="0" xfId="7" applyFont="1" applyAlignment="1">
      <alignment horizontal="center" vertical="center"/>
    </xf>
    <xf numFmtId="0" fontId="28" fillId="0" borderId="10" xfId="7" applyFont="1" applyBorder="1" applyAlignment="1">
      <alignment horizontal="center" vertical="center" wrapText="1"/>
    </xf>
    <xf numFmtId="0" fontId="26" fillId="0" borderId="22" xfId="7" applyFont="1" applyBorder="1" applyAlignment="1">
      <alignment horizontal="center" vertical="center"/>
    </xf>
    <xf numFmtId="0" fontId="26" fillId="0" borderId="21" xfId="7" applyFont="1" applyBorder="1" applyAlignment="1">
      <alignment horizontal="center" vertical="center"/>
    </xf>
    <xf numFmtId="0" fontId="26" fillId="0" borderId="5" xfId="7" applyFont="1" applyBorder="1" applyAlignment="1">
      <alignment horizontal="center" vertical="center"/>
    </xf>
    <xf numFmtId="0" fontId="26" fillId="0" borderId="10" xfId="7" applyFont="1" applyBorder="1" applyAlignment="1">
      <alignment horizontal="center" vertical="center"/>
    </xf>
    <xf numFmtId="183" fontId="26" fillId="2" borderId="1" xfId="7" applyNumberFormat="1" applyFont="1" applyFill="1" applyBorder="1" applyAlignment="1">
      <alignment horizontal="left" vertical="center"/>
    </xf>
    <xf numFmtId="179" fontId="15" fillId="0" borderId="2" xfId="0" applyNumberFormat="1" applyFont="1" applyBorder="1" applyAlignment="1">
      <alignment horizontal="center" vertical="center" wrapText="1" shrinkToFit="1"/>
    </xf>
    <xf numFmtId="179" fontId="15" fillId="0" borderId="19" xfId="0" applyNumberFormat="1" applyFont="1" applyBorder="1" applyAlignment="1">
      <alignment horizontal="center" vertical="center" wrapText="1" shrinkToFit="1"/>
    </xf>
    <xf numFmtId="179" fontId="15" fillId="0" borderId="6" xfId="0" applyNumberFormat="1" applyFont="1" applyBorder="1" applyAlignment="1">
      <alignment horizontal="center" vertical="center" wrapText="1" shrinkToFit="1"/>
    </xf>
    <xf numFmtId="179" fontId="15" fillId="0" borderId="9" xfId="0" applyNumberFormat="1" applyFont="1" applyBorder="1" applyAlignment="1">
      <alignment horizontal="center" vertical="center" wrapText="1" shrinkToFit="1"/>
    </xf>
    <xf numFmtId="179" fontId="15" fillId="0" borderId="7" xfId="0" applyNumberFormat="1" applyFont="1" applyBorder="1" applyAlignment="1">
      <alignment horizontal="center" vertical="center" wrapText="1" shrinkToFit="1"/>
    </xf>
    <xf numFmtId="179" fontId="20" fillId="0" borderId="0" xfId="0" applyNumberFormat="1" applyFont="1" applyBorder="1" applyAlignment="1">
      <alignment horizontal="center" vertical="center"/>
    </xf>
    <xf numFmtId="0" fontId="21" fillId="0" borderId="6" xfId="0" applyNumberFormat="1" applyFont="1" applyFill="1" applyBorder="1" applyAlignment="1" applyProtection="1">
      <alignment horizontal="center" vertical="center" wrapText="1" shrinkToFit="1"/>
      <protection locked="0"/>
    </xf>
    <xf numFmtId="0" fontId="21" fillId="0" borderId="9" xfId="0" applyNumberFormat="1" applyFont="1" applyFill="1" applyBorder="1" applyAlignment="1" applyProtection="1">
      <alignment horizontal="center" vertical="center" wrapText="1" shrinkToFit="1"/>
      <protection locked="0"/>
    </xf>
    <xf numFmtId="0" fontId="21" fillId="0" borderId="7" xfId="0" applyNumberFormat="1" applyFont="1" applyFill="1" applyBorder="1" applyAlignment="1" applyProtection="1">
      <alignment horizontal="center" vertical="center" wrapText="1" shrinkToFit="1"/>
      <protection locked="0"/>
    </xf>
    <xf numFmtId="0" fontId="24" fillId="2" borderId="1" xfId="0" applyFont="1" applyFill="1" applyBorder="1" applyAlignment="1">
      <alignment horizontal="left" vertical="center" shrinkToFit="1"/>
    </xf>
    <xf numFmtId="0" fontId="5" fillId="2" borderId="0" xfId="0" applyFont="1" applyFill="1" applyAlignment="1">
      <alignment horizontal="center" vertical="center" shrinkToFit="1"/>
    </xf>
    <xf numFmtId="0" fontId="5" fillId="2" borderId="0" xfId="0" applyFont="1" applyFill="1" applyAlignment="1">
      <alignment vertical="top"/>
    </xf>
    <xf numFmtId="0" fontId="6" fillId="2" borderId="0" xfId="0" applyFont="1" applyFill="1" applyAlignment="1">
      <alignment horizontal="center" vertical="center" shrinkToFit="1"/>
    </xf>
    <xf numFmtId="0" fontId="5" fillId="2" borderId="0" xfId="0" applyFont="1" applyFill="1" applyAlignment="1">
      <alignment vertical="top" wrapText="1"/>
    </xf>
    <xf numFmtId="0" fontId="6" fillId="3" borderId="0" xfId="0" applyFont="1" applyFill="1" applyAlignment="1">
      <alignment horizontal="right" vertical="center"/>
    </xf>
    <xf numFmtId="0" fontId="5" fillId="0" borderId="0" xfId="0" applyFont="1" applyFill="1" applyAlignment="1">
      <alignment horizontal="left" vertical="center"/>
    </xf>
    <xf numFmtId="176" fontId="5" fillId="0" borderId="0" xfId="0" applyNumberFormat="1" applyFont="1" applyFill="1" applyAlignment="1">
      <alignment horizontal="distributed" vertical="center"/>
    </xf>
    <xf numFmtId="0" fontId="27" fillId="0" borderId="0" xfId="9" applyFont="1" applyAlignment="1">
      <alignment horizontal="center" vertical="center"/>
    </xf>
    <xf numFmtId="0" fontId="27" fillId="0" borderId="0" xfId="10" applyFont="1" applyAlignment="1">
      <alignment horizontal="center" vertical="center"/>
    </xf>
    <xf numFmtId="180" fontId="5" fillId="0" borderId="1" xfId="2" applyNumberFormat="1" applyFont="1" applyBorder="1">
      <alignment vertical="center"/>
    </xf>
    <xf numFmtId="183" fontId="5" fillId="2" borderId="6" xfId="0" applyNumberFormat="1" applyFont="1" applyFill="1" applyBorder="1" applyAlignment="1">
      <alignment vertical="center" shrinkToFit="1"/>
    </xf>
    <xf numFmtId="183" fontId="5" fillId="2" borderId="9" xfId="0" applyNumberFormat="1" applyFont="1" applyFill="1" applyBorder="1" applyAlignment="1">
      <alignment vertical="center" shrinkToFit="1"/>
    </xf>
    <xf numFmtId="183" fontId="5" fillId="2" borderId="7" xfId="0" applyNumberFormat="1" applyFont="1" applyFill="1" applyBorder="1" applyAlignment="1">
      <alignment vertical="center" shrinkToFit="1"/>
    </xf>
    <xf numFmtId="183" fontId="5" fillId="2" borderId="0" xfId="0" applyNumberFormat="1" applyFont="1" applyFill="1" applyAlignment="1">
      <alignment horizontal="left" vertical="center"/>
    </xf>
    <xf numFmtId="0" fontId="0" fillId="0" borderId="0" xfId="0" applyAlignment="1">
      <alignment horizontal="distributed" vertical="center"/>
    </xf>
    <xf numFmtId="0" fontId="5" fillId="2" borderId="0" xfId="0" applyFont="1" applyFill="1" applyAlignment="1">
      <alignment vertical="center"/>
    </xf>
    <xf numFmtId="177" fontId="5" fillId="2" borderId="0" xfId="0" applyNumberFormat="1" applyFont="1" applyFill="1" applyAlignment="1">
      <alignment horizontal="left" vertical="center" shrinkToFit="1"/>
    </xf>
    <xf numFmtId="0" fontId="5" fillId="2" borderId="0" xfId="0" applyFont="1" applyFill="1" applyAlignment="1">
      <alignment vertical="center" shrinkToFit="1"/>
    </xf>
    <xf numFmtId="0" fontId="5" fillId="2" borderId="0" xfId="0" applyFont="1" applyFill="1" applyAlignment="1">
      <alignment horizontal="left" vertical="center" shrinkToFit="1"/>
    </xf>
    <xf numFmtId="0" fontId="5" fillId="2" borderId="0" xfId="0" applyFont="1" applyFill="1" applyAlignment="1">
      <alignment vertical="center" wrapText="1" shrinkToFit="1"/>
    </xf>
    <xf numFmtId="0" fontId="14" fillId="0" borderId="0" xfId="0" applyFont="1" applyAlignment="1">
      <alignment horizontal="center" vertical="center"/>
    </xf>
    <xf numFmtId="0" fontId="31" fillId="0" borderId="23" xfId="6" applyFont="1" applyBorder="1" applyAlignment="1">
      <alignment horizontal="center" vertical="center"/>
    </xf>
    <xf numFmtId="0" fontId="31" fillId="0" borderId="24" xfId="6" applyFont="1" applyBorder="1" applyAlignment="1">
      <alignment horizontal="center" vertical="center"/>
    </xf>
    <xf numFmtId="0" fontId="31" fillId="0" borderId="25" xfId="6" applyFont="1" applyBorder="1" applyAlignment="1">
      <alignment horizontal="center" vertical="center"/>
    </xf>
    <xf numFmtId="0" fontId="33" fillId="0" borderId="0" xfId="6" applyFont="1" applyAlignment="1">
      <alignment vertical="center" shrinkToFit="1"/>
    </xf>
    <xf numFmtId="0" fontId="33" fillId="0" borderId="0" xfId="6" applyNumberFormat="1" applyFont="1" applyAlignment="1">
      <alignment vertical="center" shrinkToFit="1"/>
    </xf>
    <xf numFmtId="0" fontId="35" fillId="0" borderId="0" xfId="6" applyNumberFormat="1" applyFont="1" applyBorder="1" applyAlignment="1">
      <alignment horizontal="center" vertical="center" shrinkToFit="1"/>
    </xf>
  </cellXfs>
  <cellStyles count="11">
    <cellStyle name="ハイパーリンク" xfId="5" builtinId="8"/>
    <cellStyle name="桁区切り" xfId="2" builtinId="6"/>
    <cellStyle name="桁区切り 2" xfId="1" xr:uid="{00000000-0005-0000-0000-000002000000}"/>
    <cellStyle name="桁区切り 2 2" xfId="8" xr:uid="{00000000-0005-0000-0000-000003000000}"/>
    <cellStyle name="標準" xfId="0" builtinId="0"/>
    <cellStyle name="標準 2" xfId="3" xr:uid="{00000000-0005-0000-0000-000005000000}"/>
    <cellStyle name="標準 2 2" xfId="6" xr:uid="{00000000-0005-0000-0000-000006000000}"/>
    <cellStyle name="標準 3" xfId="4" xr:uid="{00000000-0005-0000-0000-000007000000}"/>
    <cellStyle name="標準 4" xfId="7" xr:uid="{00000000-0005-0000-0000-000008000000}"/>
    <cellStyle name="標準 5" xfId="9" xr:uid="{00000000-0005-0000-0000-000009000000}"/>
    <cellStyle name="標準 6" xfId="10" xr:uid="{00000000-0005-0000-0000-00000A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2588559</xdr:colOff>
      <xdr:row>0</xdr:row>
      <xdr:rowOff>145676</xdr:rowOff>
    </xdr:from>
    <xdr:to>
      <xdr:col>3</xdr:col>
      <xdr:colOff>3485030</xdr:colOff>
      <xdr:row>2</xdr:row>
      <xdr:rowOff>89646</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003677" y="145676"/>
          <a:ext cx="896471" cy="414617"/>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1600">
              <a:latin typeface="ＭＳ ゴシック" panose="020B0609070205080204" pitchFamily="49" charset="-128"/>
              <a:ea typeface="ＭＳ ゴシック" panose="020B0609070205080204" pitchFamily="49" charset="-128"/>
            </a:rPr>
            <a:t>様式集</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123265</xdr:colOff>
      <xdr:row>36</xdr:row>
      <xdr:rowOff>147751</xdr:rowOff>
    </xdr:from>
    <xdr:to>
      <xdr:col>25</xdr:col>
      <xdr:colOff>89647</xdr:colOff>
      <xdr:row>38</xdr:row>
      <xdr:rowOff>45238</xdr:rowOff>
    </xdr:to>
    <xdr:sp macro="" textlink="">
      <xdr:nvSpPr>
        <xdr:cNvPr id="6" name="大かっこ 5">
          <a:extLst>
            <a:ext uri="{FF2B5EF4-FFF2-40B4-BE49-F238E27FC236}">
              <a16:creationId xmlns:a16="http://schemas.microsoft.com/office/drawing/2014/main" id="{80320D91-0E59-48AE-96DE-4B916A00E727}"/>
            </a:ext>
          </a:extLst>
        </xdr:cNvPr>
        <xdr:cNvSpPr/>
      </xdr:nvSpPr>
      <xdr:spPr>
        <a:xfrm>
          <a:off x="1075765" y="8529751"/>
          <a:ext cx="3776382" cy="34904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100855</xdr:colOff>
      <xdr:row>39</xdr:row>
      <xdr:rowOff>67235</xdr:rowOff>
    </xdr:from>
    <xdr:to>
      <xdr:col>25</xdr:col>
      <xdr:colOff>98611</xdr:colOff>
      <xdr:row>40</xdr:row>
      <xdr:rowOff>190500</xdr:rowOff>
    </xdr:to>
    <xdr:sp macro="" textlink="">
      <xdr:nvSpPr>
        <xdr:cNvPr id="7" name="大かっこ 6">
          <a:extLst>
            <a:ext uri="{FF2B5EF4-FFF2-40B4-BE49-F238E27FC236}">
              <a16:creationId xmlns:a16="http://schemas.microsoft.com/office/drawing/2014/main" id="{90F7B825-A002-47E0-8FAA-7FCF93E2C2BB}"/>
            </a:ext>
          </a:extLst>
        </xdr:cNvPr>
        <xdr:cNvSpPr/>
      </xdr:nvSpPr>
      <xdr:spPr>
        <a:xfrm>
          <a:off x="1085105" y="7839635"/>
          <a:ext cx="3934756" cy="35186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14</xdr:col>
      <xdr:colOff>95250</xdr:colOff>
      <xdr:row>34</xdr:row>
      <xdr:rowOff>68035</xdr:rowOff>
    </xdr:from>
    <xdr:to>
      <xdr:col>31</xdr:col>
      <xdr:colOff>108858</xdr:colOff>
      <xdr:row>35</xdr:row>
      <xdr:rowOff>184097</xdr:rowOff>
    </xdr:to>
    <xdr:sp macro="" textlink="">
      <xdr:nvSpPr>
        <xdr:cNvPr id="2" name="大かっこ 1">
          <a:extLst>
            <a:ext uri="{FF2B5EF4-FFF2-40B4-BE49-F238E27FC236}">
              <a16:creationId xmlns:a16="http://schemas.microsoft.com/office/drawing/2014/main" id="{00000000-0008-0000-1200-000002000000}"/>
            </a:ext>
          </a:extLst>
        </xdr:cNvPr>
        <xdr:cNvSpPr/>
      </xdr:nvSpPr>
      <xdr:spPr>
        <a:xfrm>
          <a:off x="2952750" y="7932964"/>
          <a:ext cx="3483429" cy="34738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ref.ishikawa.lg.jp/suitou/saiken.html" TargetMode="External"/><Relationship Id="rId1" Type="http://schemas.openxmlformats.org/officeDocument/2006/relationships/hyperlink" Target="mailto:iryosyoene@pref.ishikawa.lg.jp"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15.bin"/><Relationship Id="rId1" Type="http://schemas.openxmlformats.org/officeDocument/2006/relationships/hyperlink" Target="https://www.pref.ishikawa.lg.jp/suitou/saiken.html" TargetMode="Externa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hyperlink" Target="https://www.pref.ishikawa.lg.jp/suitou/saiken.html" TargetMode="Externa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2:E34"/>
  <sheetViews>
    <sheetView tabSelected="1" view="pageBreakPreview" zoomScaleNormal="85" zoomScaleSheetLayoutView="100" workbookViewId="0">
      <selection activeCell="D10" sqref="D10"/>
    </sheetView>
  </sheetViews>
  <sheetFormatPr defaultColWidth="9" defaultRowHeight="18.75" customHeight="1"/>
  <cols>
    <col min="1" max="1" width="2.90625" style="1" customWidth="1"/>
    <col min="2" max="2" width="35.90625" style="1" customWidth="1"/>
    <col min="3" max="3" width="19.08984375" style="1" customWidth="1"/>
    <col min="4" max="4" width="47.08984375" style="1" customWidth="1"/>
    <col min="5" max="10" width="9" style="1"/>
    <col min="11" max="11" width="5.08984375" style="1" customWidth="1"/>
    <col min="12" max="16384" width="9" style="1"/>
  </cols>
  <sheetData>
    <row r="2" spans="2:5" ht="18.75" customHeight="1">
      <c r="B2" s="77" t="s">
        <v>381</v>
      </c>
      <c r="E2" s="78"/>
    </row>
    <row r="3" spans="2:5" ht="18.75" customHeight="1">
      <c r="E3" s="78"/>
    </row>
    <row r="4" spans="2:5" ht="18.75" customHeight="1">
      <c r="B4" s="1" t="s">
        <v>236</v>
      </c>
      <c r="C4" s="193" t="s">
        <v>383</v>
      </c>
    </row>
    <row r="5" spans="2:5" ht="18.75" customHeight="1">
      <c r="C5" s="1" t="s">
        <v>237</v>
      </c>
    </row>
    <row r="7" spans="2:5" ht="28.5" customHeight="1">
      <c r="B7" s="80" t="s">
        <v>241</v>
      </c>
      <c r="C7" s="212" t="s">
        <v>232</v>
      </c>
      <c r="D7" s="213"/>
    </row>
    <row r="8" spans="2:5" ht="28.5" customHeight="1">
      <c r="B8" s="209" t="s">
        <v>382</v>
      </c>
      <c r="C8" s="84" t="s">
        <v>14</v>
      </c>
      <c r="D8" s="82" t="s">
        <v>233</v>
      </c>
    </row>
    <row r="9" spans="2:5" ht="28.5" customHeight="1">
      <c r="B9" s="210"/>
      <c r="C9" s="139" t="s">
        <v>312</v>
      </c>
      <c r="D9" s="82" t="s">
        <v>280</v>
      </c>
    </row>
    <row r="10" spans="2:5" ht="28.5" customHeight="1">
      <c r="B10" s="210"/>
      <c r="C10" s="84" t="s">
        <v>234</v>
      </c>
      <c r="D10" s="82" t="s">
        <v>77</v>
      </c>
    </row>
    <row r="11" spans="2:5" ht="28.5" customHeight="1">
      <c r="B11" s="210"/>
      <c r="C11" s="84" t="s">
        <v>235</v>
      </c>
      <c r="D11" s="82" t="s">
        <v>82</v>
      </c>
    </row>
    <row r="12" spans="2:5" ht="28.5" customHeight="1">
      <c r="B12" s="210"/>
      <c r="C12" s="81" t="s">
        <v>251</v>
      </c>
      <c r="D12" s="82"/>
    </row>
    <row r="13" spans="2:5" ht="28.5" customHeight="1">
      <c r="B13" s="210"/>
      <c r="C13" s="214" t="s">
        <v>266</v>
      </c>
      <c r="D13" s="215"/>
    </row>
    <row r="14" spans="2:5" ht="28.5" customHeight="1">
      <c r="B14" s="210"/>
      <c r="C14" s="214" t="s">
        <v>238</v>
      </c>
      <c r="D14" s="215"/>
    </row>
    <row r="15" spans="2:5" ht="28.5" customHeight="1">
      <c r="B15" s="216"/>
      <c r="C15" s="207" t="s">
        <v>424</v>
      </c>
      <c r="D15" s="208" t="s">
        <v>425</v>
      </c>
    </row>
    <row r="16" spans="2:5" ht="28.5" customHeight="1">
      <c r="B16" s="79" t="s">
        <v>258</v>
      </c>
      <c r="C16" s="84" t="s">
        <v>18</v>
      </c>
      <c r="D16" s="82" t="s">
        <v>239</v>
      </c>
    </row>
    <row r="17" spans="2:4" ht="28.5" customHeight="1">
      <c r="B17" s="79" t="s">
        <v>240</v>
      </c>
      <c r="C17" s="84" t="s">
        <v>15</v>
      </c>
      <c r="D17" s="82" t="s">
        <v>214</v>
      </c>
    </row>
    <row r="18" spans="2:4" ht="28.5" customHeight="1">
      <c r="B18" s="79" t="s">
        <v>243</v>
      </c>
      <c r="C18" s="84" t="s">
        <v>16</v>
      </c>
      <c r="D18" s="82" t="s">
        <v>215</v>
      </c>
    </row>
    <row r="19" spans="2:4" ht="28.5" customHeight="1">
      <c r="B19" s="79" t="s">
        <v>242</v>
      </c>
      <c r="C19" s="84" t="s">
        <v>17</v>
      </c>
      <c r="D19" s="82" t="s">
        <v>117</v>
      </c>
    </row>
    <row r="20" spans="2:4" ht="28.5" customHeight="1">
      <c r="B20" s="79" t="s">
        <v>244</v>
      </c>
      <c r="C20" s="84" t="s">
        <v>19</v>
      </c>
      <c r="D20" s="82" t="s">
        <v>127</v>
      </c>
    </row>
    <row r="21" spans="2:4" ht="28.5" customHeight="1">
      <c r="B21" s="79" t="s">
        <v>257</v>
      </c>
      <c r="C21" s="84" t="s">
        <v>13</v>
      </c>
      <c r="D21" s="82" t="s">
        <v>121</v>
      </c>
    </row>
    <row r="22" spans="2:4" ht="28.5" customHeight="1">
      <c r="B22" s="209" t="s">
        <v>386</v>
      </c>
      <c r="C22" s="84" t="s">
        <v>217</v>
      </c>
      <c r="D22" s="82" t="s">
        <v>156</v>
      </c>
    </row>
    <row r="23" spans="2:4" ht="28.5" customHeight="1">
      <c r="B23" s="210"/>
      <c r="C23" s="81" t="s">
        <v>250</v>
      </c>
      <c r="D23" s="82"/>
    </row>
    <row r="24" spans="2:4" ht="28.5" customHeight="1">
      <c r="B24" s="210"/>
      <c r="C24" s="84" t="s">
        <v>245</v>
      </c>
      <c r="D24" s="83" t="s">
        <v>281</v>
      </c>
    </row>
    <row r="25" spans="2:4" ht="28.5" customHeight="1">
      <c r="B25" s="211"/>
      <c r="C25" s="84" t="s">
        <v>246</v>
      </c>
      <c r="D25" s="83" t="s">
        <v>249</v>
      </c>
    </row>
    <row r="26" spans="2:4" ht="28.5" customHeight="1">
      <c r="B26" s="209" t="s">
        <v>388</v>
      </c>
      <c r="C26" s="84" t="s">
        <v>218</v>
      </c>
      <c r="D26" s="82" t="s">
        <v>174</v>
      </c>
    </row>
    <row r="27" spans="2:4" ht="28.5" customHeight="1">
      <c r="B27" s="210"/>
      <c r="C27" s="84" t="s">
        <v>252</v>
      </c>
      <c r="D27" s="82" t="s">
        <v>282</v>
      </c>
    </row>
    <row r="28" spans="2:4" ht="28.5" customHeight="1">
      <c r="B28" s="210"/>
      <c r="C28" s="84" t="s">
        <v>254</v>
      </c>
      <c r="D28" s="82" t="s">
        <v>253</v>
      </c>
    </row>
    <row r="29" spans="2:4" ht="28.5" customHeight="1">
      <c r="B29" s="210"/>
      <c r="C29" s="81" t="s">
        <v>389</v>
      </c>
      <c r="D29" s="82"/>
    </row>
    <row r="30" spans="2:4" ht="28.5" customHeight="1">
      <c r="B30" s="210"/>
      <c r="C30" s="81" t="s">
        <v>390</v>
      </c>
      <c r="D30" s="82"/>
    </row>
    <row r="31" spans="2:4" ht="28.5" customHeight="1">
      <c r="B31" s="210"/>
      <c r="C31" s="81" t="s">
        <v>391</v>
      </c>
      <c r="D31" s="82"/>
    </row>
    <row r="32" spans="2:4" ht="28.5" customHeight="1">
      <c r="B32" s="211"/>
      <c r="C32" s="81" t="s">
        <v>392</v>
      </c>
      <c r="D32" s="82"/>
    </row>
    <row r="33" spans="2:4" ht="28.5" customHeight="1">
      <c r="B33" s="79" t="s">
        <v>387</v>
      </c>
      <c r="C33" s="84" t="s">
        <v>219</v>
      </c>
      <c r="D33" s="82" t="s">
        <v>255</v>
      </c>
    </row>
    <row r="34" spans="2:4" ht="28.5" customHeight="1">
      <c r="B34" s="79" t="s">
        <v>259</v>
      </c>
      <c r="C34" s="84" t="s">
        <v>220</v>
      </c>
      <c r="D34" s="82" t="s">
        <v>256</v>
      </c>
    </row>
  </sheetData>
  <mergeCells count="6">
    <mergeCell ref="B26:B32"/>
    <mergeCell ref="C7:D7"/>
    <mergeCell ref="C13:D13"/>
    <mergeCell ref="C14:D14"/>
    <mergeCell ref="B22:B25"/>
    <mergeCell ref="B8:B15"/>
  </mergeCells>
  <phoneticPr fontId="4"/>
  <hyperlinks>
    <hyperlink ref="C8" location="'1)交付申請書'!A1" display="（様式第１号）" xr:uid="{00000000-0004-0000-0000-000000000000}"/>
    <hyperlink ref="C10" location="'1-2)計画書'!A1" display="（様式第１－２号）" xr:uid="{00000000-0004-0000-0000-000001000000}"/>
    <hyperlink ref="C11" location="'1-3)誓約書'!A1" display="（様式第１－３号）" xr:uid="{00000000-0004-0000-0000-000002000000}"/>
    <hyperlink ref="C16" location="'5)事前着手届'!A1" display="（様式第５号）" xr:uid="{00000000-0004-0000-0000-000003000000}"/>
    <hyperlink ref="C17" location="'2)変更申請'!A1" display="（様式第２号）" xr:uid="{00000000-0004-0000-0000-000004000000}"/>
    <hyperlink ref="C18" location="'3)中止・廃止申請'!A1" display="（様式第３号）" xr:uid="{00000000-0004-0000-0000-000005000000}"/>
    <hyperlink ref="C19" location="'4)交付申請取下'!A1" display="（様式第４号）" xr:uid="{00000000-0004-0000-0000-000006000000}"/>
    <hyperlink ref="C20" location="'6)遅延報告'!A1" display="（様式第６号）" xr:uid="{00000000-0004-0000-0000-000007000000}"/>
    <hyperlink ref="C21" location="'7)繰越申請'!A1" display="（様式第７号）" xr:uid="{00000000-0004-0000-0000-000008000000}"/>
    <hyperlink ref="C22" location="'8)状況報告'!A1" display="（様式第８号）" xr:uid="{00000000-0004-0000-0000-000009000000}"/>
    <hyperlink ref="C24" location="'8-1）精算見込額調書'!A1" display="（様式第８－１号）" xr:uid="{00000000-0004-0000-0000-00000A000000}"/>
    <hyperlink ref="C25" location="'8-2)事業見込'!A1" display="（様式第８－２号）" xr:uid="{00000000-0004-0000-0000-00000B000000}"/>
    <hyperlink ref="C26" location="'9)実績報告書'!A1" display="（様式第９号）" xr:uid="{00000000-0004-0000-0000-00000C000000}"/>
    <hyperlink ref="C27" location="'9-1）所要額精算書'!A1" display="（様式第９－１号）" xr:uid="{00000000-0004-0000-0000-00000D000000}"/>
    <hyperlink ref="C28" location="'9-2)結果報告書'!A1" display="（様式第９－２号）" xr:uid="{00000000-0004-0000-0000-00000E000000}"/>
    <hyperlink ref="C33" location="'10)請求書'!A1" display="（様式第10号）" xr:uid="{00000000-0004-0000-0000-00000F000000}"/>
    <hyperlink ref="C34" location="'11)財産処分'!A1" display="（様式第11号）" xr:uid="{00000000-0004-0000-0000-000010000000}"/>
    <hyperlink ref="C9" location="'1-1）所要額調書'!A1" display="（様式第１－１号）" xr:uid="{00000000-0004-0000-0000-000012000000}"/>
    <hyperlink ref="C4" r:id="rId1" xr:uid="{05FA5683-CCE1-48DE-B4E0-46AF56EF0BB6}"/>
    <hyperlink ref="D15" r:id="rId2" xr:uid="{6826D0ED-DCA8-4E29-92A7-06032FC66AC2}"/>
  </hyperlinks>
  <pageMargins left="0.7" right="0.7" top="0.75" bottom="0.75" header="0.3" footer="0.3"/>
  <pageSetup paperSize="9" scale="85" orientation="portrait"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BM41"/>
  <sheetViews>
    <sheetView showZeros="0" view="pageBreakPreview" topLeftCell="A28" zoomScale="90" zoomScaleNormal="100" zoomScaleSheetLayoutView="90" workbookViewId="0">
      <selection activeCell="A37" sqref="A37"/>
    </sheetView>
  </sheetViews>
  <sheetFormatPr defaultColWidth="9" defaultRowHeight="18" customHeight="1"/>
  <cols>
    <col min="1" max="35" width="2.7265625" style="38" customWidth="1"/>
    <col min="36" max="49" width="2.7265625" style="10" customWidth="1"/>
    <col min="50" max="16384" width="9" style="10"/>
  </cols>
  <sheetData>
    <row r="1" spans="1:37" ht="18" customHeight="1">
      <c r="A1" s="1" t="s">
        <v>19</v>
      </c>
    </row>
    <row r="2" spans="1:37" ht="18" customHeight="1">
      <c r="A2" s="113"/>
      <c r="B2" s="113"/>
      <c r="C2" s="113"/>
      <c r="D2" s="113"/>
      <c r="E2" s="113"/>
      <c r="F2" s="113"/>
      <c r="G2" s="113"/>
      <c r="H2" s="113"/>
      <c r="I2" s="113"/>
      <c r="J2" s="113"/>
      <c r="K2" s="113"/>
      <c r="L2" s="113"/>
      <c r="M2" s="113"/>
      <c r="N2" s="113"/>
      <c r="O2" s="113"/>
      <c r="P2" s="113"/>
      <c r="Q2" s="113"/>
      <c r="R2" s="113"/>
      <c r="S2" s="113"/>
      <c r="T2" s="113"/>
      <c r="U2" s="113"/>
      <c r="V2" s="113"/>
      <c r="W2" s="113"/>
      <c r="X2" s="218"/>
      <c r="Y2" s="218"/>
      <c r="Z2" s="218"/>
      <c r="AA2" s="218"/>
      <c r="AB2" s="218"/>
      <c r="AC2" s="218"/>
      <c r="AD2" s="218"/>
      <c r="AE2" s="218"/>
      <c r="AF2" s="218"/>
      <c r="AG2" s="159" t="s">
        <v>41</v>
      </c>
      <c r="AH2" s="26"/>
      <c r="AI2" s="26"/>
    </row>
    <row r="3" spans="1:37" s="113" customFormat="1" ht="18" customHeight="1">
      <c r="U3" s="224" t="s">
        <v>271</v>
      </c>
      <c r="V3" s="224"/>
      <c r="W3" s="224"/>
      <c r="X3" s="224"/>
      <c r="Y3" s="224"/>
      <c r="Z3" s="224"/>
      <c r="AA3" s="224"/>
      <c r="AB3" s="224"/>
      <c r="AC3" s="224"/>
      <c r="AD3" s="224"/>
      <c r="AE3" s="224"/>
      <c r="AF3" s="224"/>
      <c r="AG3" s="113" t="s">
        <v>132</v>
      </c>
    </row>
    <row r="4" spans="1:37" s="113" customFormat="1" ht="18" customHeight="1">
      <c r="W4" s="27"/>
      <c r="X4" s="27"/>
      <c r="Y4" s="27"/>
      <c r="Z4" s="27"/>
      <c r="AA4" s="27"/>
      <c r="AB4" s="27"/>
      <c r="AC4" s="27"/>
      <c r="AD4" s="27"/>
      <c r="AE4" s="27"/>
      <c r="AF4" s="27"/>
    </row>
    <row r="5" spans="1:37" ht="18" customHeight="1">
      <c r="A5" s="113" t="s">
        <v>28</v>
      </c>
      <c r="B5" s="113"/>
      <c r="C5" s="113"/>
      <c r="D5" s="113"/>
      <c r="E5" s="113"/>
      <c r="F5" s="113"/>
      <c r="G5" s="113"/>
      <c r="H5" s="113"/>
      <c r="I5" s="113"/>
      <c r="J5" s="113"/>
      <c r="K5" s="113"/>
      <c r="L5" s="113"/>
      <c r="M5" s="113"/>
      <c r="N5" s="113"/>
      <c r="O5" s="113"/>
      <c r="P5" s="113"/>
      <c r="Q5" s="113"/>
      <c r="R5" s="113"/>
      <c r="S5" s="113"/>
      <c r="T5" s="113"/>
      <c r="U5" s="113"/>
      <c r="V5" s="113"/>
      <c r="W5" s="27"/>
      <c r="X5" s="27"/>
      <c r="Y5" s="27"/>
      <c r="Z5" s="27"/>
      <c r="AA5" s="27"/>
      <c r="AB5" s="27"/>
      <c r="AC5" s="27"/>
      <c r="AD5" s="27"/>
      <c r="AE5" s="27"/>
      <c r="AF5" s="27"/>
      <c r="AG5" s="113"/>
      <c r="AH5" s="10"/>
      <c r="AI5" s="10"/>
    </row>
    <row r="6" spans="1:37" s="113" customFormat="1" ht="18" customHeight="1">
      <c r="W6" s="27"/>
      <c r="X6" s="27"/>
      <c r="Y6" s="27"/>
      <c r="Z6" s="27"/>
      <c r="AA6" s="27"/>
      <c r="AB6" s="27"/>
      <c r="AC6" s="27"/>
      <c r="AD6" s="27"/>
      <c r="AE6" s="27"/>
      <c r="AF6" s="27"/>
    </row>
    <row r="7" spans="1:37" ht="18" customHeight="1">
      <c r="A7" s="113"/>
      <c r="B7" s="113"/>
      <c r="C7" s="113"/>
      <c r="D7" s="113"/>
      <c r="E7" s="113"/>
      <c r="F7" s="113"/>
      <c r="G7" s="113"/>
      <c r="H7" s="113"/>
      <c r="I7" s="113"/>
      <c r="J7" s="113"/>
      <c r="K7" s="113"/>
      <c r="L7" s="113"/>
      <c r="M7" s="113"/>
      <c r="N7" s="113"/>
      <c r="O7" s="113"/>
      <c r="P7" s="113"/>
      <c r="Q7" s="113"/>
      <c r="R7" s="113"/>
      <c r="S7" s="113"/>
      <c r="T7" s="141" t="s">
        <v>321</v>
      </c>
      <c r="U7" s="141"/>
      <c r="V7" s="222">
        <f>郵便番号</f>
        <v>0</v>
      </c>
      <c r="W7" s="222"/>
      <c r="X7" s="222"/>
      <c r="Y7" s="222"/>
      <c r="Z7" s="222"/>
      <c r="AA7" s="222"/>
      <c r="AB7" s="222"/>
      <c r="AC7" s="117" t="s">
        <v>320</v>
      </c>
      <c r="AD7" s="141"/>
      <c r="AE7" s="141"/>
      <c r="AF7" s="141"/>
      <c r="AG7" s="113" t="s">
        <v>316</v>
      </c>
      <c r="AH7" s="10"/>
      <c r="AI7" s="10"/>
    </row>
    <row r="8" spans="1:37" ht="24.75" customHeight="1">
      <c r="A8" s="113"/>
      <c r="B8" s="113"/>
      <c r="C8" s="113"/>
      <c r="D8" s="113"/>
      <c r="E8" s="113"/>
      <c r="F8" s="113"/>
      <c r="G8" s="113"/>
      <c r="H8" s="113"/>
      <c r="I8" s="113"/>
      <c r="J8" s="113"/>
      <c r="K8" s="113"/>
      <c r="L8" s="113"/>
      <c r="M8" s="218" t="s">
        <v>20</v>
      </c>
      <c r="N8" s="218"/>
      <c r="O8" s="218"/>
      <c r="P8" s="218"/>
      <c r="Q8" s="218"/>
      <c r="R8" s="218"/>
      <c r="S8" s="26"/>
      <c r="T8" s="222">
        <f>所在地</f>
        <v>0</v>
      </c>
      <c r="U8" s="222"/>
      <c r="V8" s="222"/>
      <c r="W8" s="222"/>
      <c r="X8" s="222"/>
      <c r="Y8" s="222"/>
      <c r="Z8" s="222"/>
      <c r="AA8" s="222"/>
      <c r="AB8" s="222"/>
      <c r="AC8" s="222"/>
      <c r="AD8" s="222"/>
      <c r="AE8" s="222"/>
      <c r="AF8" s="222"/>
      <c r="AG8" s="113" t="s">
        <v>317</v>
      </c>
      <c r="AH8" s="10"/>
      <c r="AI8" s="10"/>
    </row>
    <row r="9" spans="1:37" ht="24.75" customHeight="1">
      <c r="A9" s="113"/>
      <c r="B9" s="113"/>
      <c r="C9" s="113"/>
      <c r="D9" s="113"/>
      <c r="E9" s="113"/>
      <c r="F9" s="113"/>
      <c r="G9" s="113"/>
      <c r="H9" s="113"/>
      <c r="I9" s="113"/>
      <c r="J9" s="113"/>
      <c r="K9" s="113"/>
      <c r="L9" s="113"/>
      <c r="M9" s="218" t="s">
        <v>269</v>
      </c>
      <c r="N9" s="218"/>
      <c r="O9" s="218"/>
      <c r="P9" s="218"/>
      <c r="Q9" s="218"/>
      <c r="R9" s="218"/>
      <c r="S9" s="26"/>
      <c r="T9" s="222">
        <f>申請者</f>
        <v>0</v>
      </c>
      <c r="U9" s="222"/>
      <c r="V9" s="222"/>
      <c r="W9" s="222"/>
      <c r="X9" s="222"/>
      <c r="Y9" s="222"/>
      <c r="Z9" s="222"/>
      <c r="AA9" s="222"/>
      <c r="AB9" s="222"/>
      <c r="AC9" s="222"/>
      <c r="AD9" s="222"/>
      <c r="AE9" s="222"/>
      <c r="AF9" s="222"/>
      <c r="AG9" s="113"/>
      <c r="AH9" s="10"/>
      <c r="AI9" s="10"/>
    </row>
    <row r="10" spans="1:37" ht="24.75" customHeight="1">
      <c r="A10" s="113"/>
      <c r="B10" s="113"/>
      <c r="C10" s="113"/>
      <c r="D10" s="113"/>
      <c r="E10" s="113"/>
      <c r="F10" s="113"/>
      <c r="G10" s="113"/>
      <c r="H10" s="113"/>
      <c r="I10" s="113"/>
      <c r="J10" s="113"/>
      <c r="K10" s="113"/>
      <c r="L10" s="113"/>
      <c r="M10" s="218" t="s">
        <v>270</v>
      </c>
      <c r="N10" s="218"/>
      <c r="O10" s="218"/>
      <c r="P10" s="218"/>
      <c r="Q10" s="218"/>
      <c r="R10" s="218"/>
      <c r="S10" s="26"/>
      <c r="T10" s="222">
        <f>代表者職氏名</f>
        <v>0</v>
      </c>
      <c r="U10" s="222"/>
      <c r="V10" s="222"/>
      <c r="W10" s="222"/>
      <c r="X10" s="222"/>
      <c r="Y10" s="222"/>
      <c r="Z10" s="222"/>
      <c r="AA10" s="222"/>
      <c r="AB10" s="222"/>
      <c r="AC10" s="222"/>
      <c r="AD10" s="222"/>
      <c r="AE10" s="222"/>
      <c r="AF10" s="222"/>
      <c r="AG10" s="113"/>
      <c r="AH10" s="10"/>
      <c r="AI10" s="10"/>
    </row>
    <row r="11" spans="1:37" ht="18" customHeight="1">
      <c r="A11" s="113"/>
      <c r="B11" s="113"/>
      <c r="C11" s="113"/>
      <c r="D11" s="113"/>
      <c r="E11" s="113"/>
      <c r="F11" s="113"/>
      <c r="G11" s="113"/>
      <c r="H11" s="113"/>
      <c r="I11" s="113"/>
      <c r="J11" s="113"/>
      <c r="K11" s="113"/>
      <c r="L11" s="113"/>
      <c r="M11" s="113"/>
      <c r="N11" s="113"/>
      <c r="O11" s="114"/>
      <c r="P11" s="114"/>
      <c r="Q11" s="114"/>
      <c r="R11" s="114"/>
      <c r="S11" s="114"/>
      <c r="T11" s="114"/>
      <c r="U11" s="113"/>
      <c r="V11" s="113"/>
      <c r="W11" s="113"/>
      <c r="X11" s="113"/>
      <c r="Y11" s="113"/>
      <c r="Z11" s="113"/>
      <c r="AA11" s="113"/>
      <c r="AB11" s="113"/>
      <c r="AC11" s="11"/>
      <c r="AD11" s="113"/>
      <c r="AE11" s="113"/>
      <c r="AF11" s="113"/>
      <c r="AG11" s="113" t="s">
        <v>42</v>
      </c>
      <c r="AH11" s="10"/>
      <c r="AI11" s="10"/>
    </row>
    <row r="12" spans="1:37" s="38" customFormat="1" ht="18" customHeight="1">
      <c r="B12" s="24"/>
      <c r="C12" s="24"/>
      <c r="E12" s="23" t="s">
        <v>29</v>
      </c>
      <c r="F12" s="63">
        <f>申請年度</f>
        <v>5</v>
      </c>
      <c r="G12" s="26" t="s">
        <v>39</v>
      </c>
      <c r="H12" s="26"/>
      <c r="I12" s="228" t="str">
        <f>補助金名</f>
        <v>石川県医療機関等省エネ投資支援事業費補助金</v>
      </c>
      <c r="J12" s="228"/>
      <c r="K12" s="228"/>
      <c r="L12" s="228"/>
      <c r="M12" s="228"/>
      <c r="N12" s="228"/>
      <c r="O12" s="228"/>
      <c r="P12" s="228"/>
      <c r="Q12" s="228"/>
      <c r="R12" s="228"/>
      <c r="S12" s="228"/>
      <c r="T12" s="228"/>
      <c r="U12" s="228"/>
      <c r="V12" s="228"/>
      <c r="W12" s="228"/>
      <c r="X12" s="228"/>
      <c r="Y12" s="228"/>
      <c r="Z12" s="228"/>
      <c r="AA12" s="228"/>
      <c r="AB12" s="228"/>
      <c r="AC12" s="228"/>
      <c r="AD12" s="24"/>
      <c r="AE12" s="24"/>
      <c r="AF12" s="24"/>
      <c r="AH12" s="40"/>
    </row>
    <row r="13" spans="1:37" ht="18" customHeight="1">
      <c r="A13" s="24"/>
      <c r="B13" s="24"/>
      <c r="C13" s="24"/>
      <c r="D13" s="41"/>
      <c r="E13" s="41"/>
      <c r="F13" s="41"/>
      <c r="G13" s="41"/>
      <c r="H13" s="41"/>
      <c r="I13" s="41"/>
      <c r="J13" s="41"/>
      <c r="K13" s="41"/>
      <c r="L13" s="41"/>
      <c r="M13" s="41"/>
      <c r="N13" s="10"/>
      <c r="O13" s="41"/>
      <c r="P13" s="40" t="s">
        <v>127</v>
      </c>
      <c r="Q13" s="41"/>
      <c r="R13" s="41"/>
      <c r="S13" s="41"/>
      <c r="T13" s="41"/>
      <c r="U13" s="41"/>
      <c r="V13" s="41"/>
      <c r="W13" s="41"/>
      <c r="X13" s="41"/>
      <c r="Y13" s="41"/>
      <c r="Z13" s="41"/>
      <c r="AA13" s="41"/>
      <c r="AB13" s="41"/>
      <c r="AC13" s="24"/>
      <c r="AD13" s="24"/>
      <c r="AE13" s="24"/>
      <c r="AF13" s="24"/>
      <c r="AH13" s="7"/>
      <c r="AI13" s="10"/>
    </row>
    <row r="14" spans="1:37" ht="18" customHeight="1">
      <c r="A14" s="22"/>
      <c r="B14" s="22"/>
      <c r="C14" s="22"/>
      <c r="D14" s="22"/>
      <c r="E14" s="22"/>
      <c r="F14" s="22"/>
      <c r="G14" s="22"/>
      <c r="H14" s="22"/>
      <c r="I14" s="22"/>
      <c r="J14" s="22"/>
      <c r="K14" s="22"/>
      <c r="L14" s="22"/>
      <c r="M14" s="22"/>
      <c r="N14" s="10"/>
      <c r="O14" s="10"/>
      <c r="P14" s="10"/>
      <c r="Q14" s="10"/>
      <c r="R14" s="10"/>
      <c r="S14" s="22"/>
      <c r="T14" s="22"/>
      <c r="U14" s="22"/>
      <c r="V14" s="22"/>
      <c r="W14" s="22"/>
      <c r="X14" s="22"/>
      <c r="Y14" s="22"/>
      <c r="Z14" s="22"/>
      <c r="AA14" s="22"/>
      <c r="AB14" s="22"/>
      <c r="AC14" s="22"/>
      <c r="AD14" s="22"/>
      <c r="AE14" s="22"/>
      <c r="AF14" s="22"/>
      <c r="AG14" s="22"/>
      <c r="AH14" s="22"/>
      <c r="AI14" s="22"/>
      <c r="AK14" s="40"/>
    </row>
    <row r="15" spans="1:37" ht="18" customHeight="1">
      <c r="A15" s="10"/>
      <c r="B15" s="10" t="s">
        <v>29</v>
      </c>
      <c r="C15" s="10"/>
      <c r="D15" s="61"/>
      <c r="E15" s="28" t="s">
        <v>33</v>
      </c>
      <c r="F15" s="61"/>
      <c r="G15" s="28" t="s">
        <v>34</v>
      </c>
      <c r="H15" s="61"/>
      <c r="I15" s="28" t="s">
        <v>99</v>
      </c>
      <c r="J15" s="28"/>
      <c r="K15" s="28"/>
      <c r="L15" s="255" t="s">
        <v>393</v>
      </c>
      <c r="M15" s="255"/>
      <c r="N15" s="10" t="s">
        <v>100</v>
      </c>
      <c r="O15" s="253"/>
      <c r="P15" s="253"/>
      <c r="Q15" s="253"/>
      <c r="R15" s="10" t="s">
        <v>101</v>
      </c>
      <c r="S15" s="10"/>
      <c r="T15" s="10"/>
      <c r="U15" s="10"/>
      <c r="V15" s="10"/>
      <c r="W15" s="10"/>
      <c r="X15" s="10"/>
      <c r="Y15" s="10"/>
      <c r="Z15" s="10"/>
      <c r="AA15" s="10"/>
      <c r="AB15" s="10"/>
      <c r="AC15" s="10"/>
      <c r="AD15" s="10"/>
      <c r="AE15" s="10"/>
      <c r="AG15" s="9"/>
      <c r="AK15" s="38"/>
    </row>
    <row r="16" spans="1:37" ht="18" customHeight="1">
      <c r="A16" s="26" t="s">
        <v>135</v>
      </c>
      <c r="B16" s="26"/>
      <c r="C16" s="26"/>
      <c r="D16" s="26"/>
      <c r="E16" s="26"/>
      <c r="F16" s="26"/>
      <c r="G16" s="26"/>
      <c r="H16" s="26"/>
      <c r="I16" s="26"/>
      <c r="J16" s="26"/>
      <c r="K16" s="26"/>
      <c r="L16" s="26"/>
      <c r="M16" s="26"/>
      <c r="N16" s="26"/>
      <c r="O16" s="26"/>
      <c r="P16" s="26"/>
      <c r="Q16" s="26"/>
      <c r="R16" s="26"/>
      <c r="S16" s="26"/>
      <c r="T16" s="26"/>
      <c r="U16" s="26"/>
      <c r="V16" s="26"/>
      <c r="W16" s="26"/>
      <c r="X16" s="26"/>
      <c r="Y16" s="26"/>
      <c r="Z16" s="26"/>
      <c r="AA16" s="26"/>
      <c r="AB16" s="26"/>
      <c r="AC16" s="26"/>
      <c r="AD16" s="26"/>
      <c r="AE16" s="26"/>
      <c r="AF16" s="26"/>
      <c r="AG16" s="26"/>
      <c r="AH16" s="26"/>
      <c r="AI16" s="26"/>
      <c r="AK16" s="9"/>
    </row>
    <row r="17" spans="1:65" ht="18" customHeight="1">
      <c r="A17" s="26"/>
      <c r="B17" s="26"/>
      <c r="C17" s="26"/>
      <c r="D17" s="26"/>
      <c r="E17" s="26"/>
      <c r="F17" s="26"/>
      <c r="G17" s="26"/>
      <c r="H17" s="26"/>
      <c r="I17" s="26"/>
      <c r="J17" s="26"/>
      <c r="K17" s="26"/>
      <c r="L17" s="26"/>
      <c r="M17" s="26"/>
      <c r="N17" s="26"/>
      <c r="O17" s="26"/>
      <c r="P17" s="26"/>
      <c r="Q17" s="26"/>
      <c r="R17" s="26"/>
      <c r="S17" s="26"/>
      <c r="T17" s="26"/>
      <c r="U17" s="26"/>
      <c r="V17" s="26"/>
      <c r="W17" s="26"/>
      <c r="X17" s="26"/>
      <c r="Y17" s="26"/>
      <c r="Z17" s="26"/>
      <c r="AA17" s="26"/>
      <c r="AB17" s="26"/>
      <c r="AC17" s="26"/>
      <c r="AD17" s="26"/>
      <c r="AE17" s="26"/>
      <c r="AF17" s="26"/>
      <c r="AG17" s="26"/>
      <c r="AH17" s="26"/>
      <c r="AI17" s="26"/>
    </row>
    <row r="18" spans="1:65" ht="18" customHeight="1">
      <c r="B18" s="26"/>
      <c r="C18" s="26"/>
      <c r="D18" s="26"/>
      <c r="E18" s="26"/>
      <c r="F18" s="26"/>
      <c r="G18" s="26"/>
      <c r="H18" s="26"/>
      <c r="I18" s="26"/>
      <c r="J18" s="26"/>
      <c r="K18" s="26"/>
      <c r="L18" s="26"/>
      <c r="M18" s="26"/>
      <c r="N18" s="26"/>
      <c r="O18" s="26"/>
      <c r="P18" s="26" t="s">
        <v>2</v>
      </c>
      <c r="Q18" s="26"/>
      <c r="R18" s="26"/>
      <c r="S18" s="26"/>
      <c r="T18" s="26"/>
      <c r="U18" s="26"/>
      <c r="V18" s="26"/>
      <c r="W18" s="26"/>
      <c r="X18" s="26"/>
      <c r="Y18" s="26"/>
      <c r="Z18" s="26"/>
      <c r="AA18" s="26"/>
      <c r="AB18" s="26"/>
      <c r="AC18" s="26"/>
      <c r="AD18" s="26"/>
      <c r="AE18" s="26"/>
      <c r="AF18" s="26"/>
      <c r="AG18" s="26"/>
    </row>
    <row r="20" spans="1:65" ht="18" customHeight="1">
      <c r="B20" s="38" t="s">
        <v>130</v>
      </c>
      <c r="C20" s="26"/>
      <c r="D20" s="26"/>
      <c r="E20" s="26"/>
      <c r="F20" s="26"/>
      <c r="G20" s="26"/>
      <c r="I20" s="10"/>
      <c r="J20" s="10"/>
      <c r="K20" s="10"/>
      <c r="L20" s="10"/>
      <c r="M20" s="10"/>
      <c r="N20" s="10"/>
      <c r="O20" s="10"/>
      <c r="P20" s="10"/>
      <c r="Q20" s="10"/>
      <c r="R20" s="10"/>
      <c r="S20" s="10"/>
      <c r="T20" s="10"/>
      <c r="U20" s="10"/>
      <c r="V20" s="10"/>
      <c r="W20" s="10"/>
      <c r="X20" s="10"/>
      <c r="Y20" s="10"/>
      <c r="Z20" s="10"/>
      <c r="AA20" s="10"/>
      <c r="AB20" s="10"/>
      <c r="AC20" s="10"/>
      <c r="AD20" s="10"/>
      <c r="AE20" s="10"/>
      <c r="AG20" s="10"/>
    </row>
    <row r="21" spans="1:65" ht="18" customHeight="1">
      <c r="B21" s="17"/>
      <c r="D21" s="254"/>
      <c r="E21" s="254"/>
      <c r="F21" s="254"/>
      <c r="G21" s="254"/>
      <c r="H21" s="254"/>
      <c r="I21" s="254"/>
      <c r="J21" s="254"/>
      <c r="K21" s="254"/>
      <c r="L21" s="254"/>
      <c r="M21" s="254"/>
      <c r="N21" s="254"/>
      <c r="O21" s="254"/>
      <c r="P21" s="254"/>
      <c r="Q21" s="254"/>
      <c r="R21" s="254"/>
      <c r="S21" s="254"/>
      <c r="T21" s="254"/>
      <c r="U21" s="254"/>
      <c r="V21" s="254"/>
      <c r="W21" s="254"/>
      <c r="X21" s="254"/>
      <c r="Y21" s="254"/>
      <c r="Z21" s="254"/>
      <c r="AA21" s="254"/>
      <c r="AB21" s="254"/>
      <c r="AC21" s="254"/>
      <c r="AD21" s="254"/>
      <c r="AE21" s="254"/>
      <c r="AG21" s="9"/>
    </row>
    <row r="22" spans="1:65" ht="18" customHeight="1">
      <c r="A22" s="17"/>
      <c r="D22" s="254"/>
      <c r="E22" s="254"/>
      <c r="F22" s="254"/>
      <c r="G22" s="254"/>
      <c r="H22" s="254"/>
      <c r="I22" s="254"/>
      <c r="J22" s="254"/>
      <c r="K22" s="254"/>
      <c r="L22" s="254"/>
      <c r="M22" s="254"/>
      <c r="N22" s="254"/>
      <c r="O22" s="254"/>
      <c r="P22" s="254"/>
      <c r="Q22" s="254"/>
      <c r="R22" s="254"/>
      <c r="S22" s="254"/>
      <c r="T22" s="254"/>
      <c r="U22" s="254"/>
      <c r="V22" s="254"/>
      <c r="W22" s="254"/>
      <c r="X22" s="254"/>
      <c r="Y22" s="254"/>
      <c r="Z22" s="254"/>
      <c r="AA22" s="254"/>
      <c r="AB22" s="254"/>
      <c r="AC22" s="254"/>
      <c r="AD22" s="254"/>
      <c r="AE22" s="254"/>
    </row>
    <row r="23" spans="1:65" ht="18" customHeight="1">
      <c r="A23" s="18"/>
      <c r="D23" s="254"/>
      <c r="E23" s="254"/>
      <c r="F23" s="254"/>
      <c r="G23" s="254"/>
      <c r="H23" s="254"/>
      <c r="I23" s="254"/>
      <c r="J23" s="254"/>
      <c r="K23" s="254"/>
      <c r="L23" s="254"/>
      <c r="M23" s="254"/>
      <c r="N23" s="254"/>
      <c r="O23" s="254"/>
      <c r="P23" s="254"/>
      <c r="Q23" s="254"/>
      <c r="R23" s="254"/>
      <c r="S23" s="254"/>
      <c r="T23" s="254"/>
      <c r="U23" s="254"/>
      <c r="V23" s="254"/>
      <c r="W23" s="254"/>
      <c r="X23" s="254"/>
      <c r="Y23" s="254"/>
      <c r="Z23" s="254"/>
      <c r="AA23" s="254"/>
      <c r="AB23" s="254"/>
      <c r="AC23" s="254"/>
      <c r="AD23" s="254"/>
      <c r="AE23" s="254"/>
      <c r="AH23" s="10"/>
      <c r="AI23" s="10"/>
    </row>
    <row r="24" spans="1:65" ht="18" customHeight="1">
      <c r="A24" s="18"/>
      <c r="AH24" s="10"/>
      <c r="AI24" s="10"/>
      <c r="BE24" s="62"/>
      <c r="BF24" s="62"/>
      <c r="BG24" s="62"/>
      <c r="BH24" s="62"/>
      <c r="BI24" s="62"/>
      <c r="BJ24" s="62"/>
      <c r="BK24" s="62"/>
      <c r="BL24" s="62"/>
      <c r="BM24" s="62"/>
    </row>
    <row r="25" spans="1:65" ht="18" customHeight="1">
      <c r="B25" s="38" t="s">
        <v>131</v>
      </c>
      <c r="C25" s="26"/>
      <c r="D25" s="26"/>
      <c r="E25" s="26"/>
      <c r="F25" s="26"/>
      <c r="G25" s="26"/>
      <c r="I25" s="10"/>
      <c r="J25" s="10"/>
      <c r="K25" s="10"/>
      <c r="L25" s="10"/>
      <c r="M25" s="10"/>
      <c r="N25" s="10"/>
      <c r="O25" s="10"/>
      <c r="P25" s="10"/>
      <c r="Q25" s="10"/>
      <c r="R25" s="10"/>
      <c r="S25" s="10"/>
      <c r="T25" s="10"/>
      <c r="U25" s="10"/>
      <c r="V25" s="10"/>
      <c r="W25" s="10"/>
      <c r="X25" s="10"/>
      <c r="Y25" s="10"/>
      <c r="Z25" s="10"/>
      <c r="AA25" s="10"/>
      <c r="AB25" s="10"/>
      <c r="AC25" s="10"/>
      <c r="AD25" s="10"/>
      <c r="AE25" s="10"/>
      <c r="AG25" s="10"/>
    </row>
    <row r="26" spans="1:65" ht="18" customHeight="1">
      <c r="B26" s="17"/>
      <c r="D26" s="254"/>
      <c r="E26" s="254"/>
      <c r="F26" s="254"/>
      <c r="G26" s="254"/>
      <c r="H26" s="254"/>
      <c r="I26" s="254"/>
      <c r="J26" s="254"/>
      <c r="K26" s="254"/>
      <c r="L26" s="254"/>
      <c r="M26" s="254"/>
      <c r="N26" s="254"/>
      <c r="O26" s="254"/>
      <c r="P26" s="254"/>
      <c r="Q26" s="254"/>
      <c r="R26" s="254"/>
      <c r="S26" s="254"/>
      <c r="T26" s="254"/>
      <c r="U26" s="254"/>
      <c r="V26" s="254"/>
      <c r="W26" s="254"/>
      <c r="X26" s="254"/>
      <c r="Y26" s="254"/>
      <c r="Z26" s="254"/>
      <c r="AA26" s="254"/>
      <c r="AB26" s="254"/>
      <c r="AC26" s="254"/>
      <c r="AD26" s="254"/>
      <c r="AE26" s="254"/>
      <c r="AG26" s="9"/>
    </row>
    <row r="27" spans="1:65" ht="18" customHeight="1">
      <c r="A27" s="17"/>
      <c r="D27" s="254"/>
      <c r="E27" s="254"/>
      <c r="F27" s="254"/>
      <c r="G27" s="254"/>
      <c r="H27" s="254"/>
      <c r="I27" s="254"/>
      <c r="J27" s="254"/>
      <c r="K27" s="254"/>
      <c r="L27" s="254"/>
      <c r="M27" s="254"/>
      <c r="N27" s="254"/>
      <c r="O27" s="254"/>
      <c r="P27" s="254"/>
      <c r="Q27" s="254"/>
      <c r="R27" s="254"/>
      <c r="S27" s="254"/>
      <c r="T27" s="254"/>
      <c r="U27" s="254"/>
      <c r="V27" s="254"/>
      <c r="W27" s="254"/>
      <c r="X27" s="254"/>
      <c r="Y27" s="254"/>
      <c r="Z27" s="254"/>
      <c r="AA27" s="254"/>
      <c r="AB27" s="254"/>
      <c r="AC27" s="254"/>
      <c r="AD27" s="254"/>
      <c r="AE27" s="254"/>
    </row>
    <row r="28" spans="1:65" ht="18" customHeight="1">
      <c r="A28" s="18"/>
      <c r="D28" s="254"/>
      <c r="E28" s="254"/>
      <c r="F28" s="254"/>
      <c r="G28" s="254"/>
      <c r="H28" s="254"/>
      <c r="I28" s="254"/>
      <c r="J28" s="254"/>
      <c r="K28" s="254"/>
      <c r="L28" s="254"/>
      <c r="M28" s="254"/>
      <c r="N28" s="254"/>
      <c r="O28" s="254"/>
      <c r="P28" s="254"/>
      <c r="Q28" s="254"/>
      <c r="R28" s="254"/>
      <c r="S28" s="254"/>
      <c r="T28" s="254"/>
      <c r="U28" s="254"/>
      <c r="V28" s="254"/>
      <c r="W28" s="254"/>
      <c r="X28" s="254"/>
      <c r="Y28" s="254"/>
      <c r="Z28" s="254"/>
      <c r="AA28" s="254"/>
      <c r="AB28" s="254"/>
      <c r="AC28" s="254"/>
      <c r="AD28" s="254"/>
      <c r="AE28" s="254"/>
      <c r="AH28" s="10"/>
      <c r="AI28" s="10"/>
    </row>
    <row r="29" spans="1:65" ht="18" customHeight="1">
      <c r="A29" s="18"/>
      <c r="AH29" s="10"/>
      <c r="AI29" s="10"/>
      <c r="BE29" s="62"/>
      <c r="BF29" s="62"/>
      <c r="BG29" s="62"/>
      <c r="BH29" s="62"/>
      <c r="BI29" s="62"/>
      <c r="BJ29" s="62"/>
      <c r="BK29" s="62"/>
      <c r="BL29" s="62"/>
      <c r="BM29" s="62"/>
    </row>
    <row r="30" spans="1:65" ht="18" customHeight="1">
      <c r="B30" s="16" t="s">
        <v>133</v>
      </c>
      <c r="C30" s="26"/>
      <c r="D30" s="26"/>
      <c r="E30" s="26"/>
      <c r="F30" s="26"/>
      <c r="G30" s="26"/>
      <c r="I30" s="64"/>
      <c r="J30" s="64"/>
      <c r="K30" s="64"/>
      <c r="L30" s="64"/>
      <c r="M30" s="64"/>
      <c r="N30" s="64"/>
      <c r="O30" s="64"/>
      <c r="P30" s="64"/>
      <c r="Q30" s="64"/>
      <c r="R30" s="64"/>
      <c r="S30" s="64"/>
      <c r="T30" s="64"/>
      <c r="U30" s="64"/>
      <c r="V30" s="64"/>
      <c r="W30" s="64"/>
      <c r="X30" s="64"/>
      <c r="Y30" s="64"/>
      <c r="Z30" s="64"/>
      <c r="AA30" s="64"/>
      <c r="AB30" s="64"/>
      <c r="AC30" s="64"/>
      <c r="AD30" s="64"/>
      <c r="AE30" s="64"/>
      <c r="AH30" s="10"/>
      <c r="AI30" s="10"/>
    </row>
    <row r="31" spans="1:65" ht="18" customHeight="1">
      <c r="A31" s="18"/>
      <c r="D31" s="256" t="str">
        <f>完了予定日</f>
        <v>令和　　年　　月　　日</v>
      </c>
      <c r="E31" s="256"/>
      <c r="F31" s="256"/>
      <c r="G31" s="256"/>
      <c r="H31" s="256"/>
      <c r="I31" s="256"/>
      <c r="J31" s="256"/>
      <c r="K31" s="256"/>
      <c r="L31" s="256"/>
      <c r="O31" s="64"/>
      <c r="P31" s="64"/>
      <c r="Q31" s="64"/>
      <c r="R31" s="64"/>
      <c r="S31" s="64"/>
      <c r="T31" s="64"/>
      <c r="U31" s="64"/>
      <c r="V31" s="64"/>
      <c r="W31" s="64"/>
    </row>
    <row r="32" spans="1:65" ht="18" customHeight="1">
      <c r="A32" s="18"/>
      <c r="O32" s="64"/>
      <c r="P32" s="64"/>
      <c r="Q32" s="64"/>
      <c r="R32" s="64"/>
      <c r="S32" s="64"/>
      <c r="T32" s="64"/>
      <c r="U32" s="64"/>
      <c r="V32" s="64"/>
      <c r="W32" s="64"/>
    </row>
    <row r="33" spans="1:35" ht="18" customHeight="1">
      <c r="B33" s="16" t="s">
        <v>134</v>
      </c>
      <c r="C33" s="26"/>
      <c r="D33" s="26"/>
      <c r="E33" s="26"/>
      <c r="F33" s="26"/>
      <c r="G33" s="26"/>
      <c r="I33" s="64"/>
      <c r="J33" s="64"/>
      <c r="K33" s="64"/>
      <c r="L33" s="64"/>
      <c r="M33" s="64"/>
      <c r="N33" s="64"/>
      <c r="O33" s="64"/>
      <c r="P33" s="64"/>
      <c r="Q33" s="64"/>
      <c r="R33" s="64"/>
      <c r="S33" s="64"/>
      <c r="T33" s="64"/>
      <c r="U33" s="64"/>
      <c r="V33" s="64"/>
      <c r="W33" s="64"/>
      <c r="X33" s="64"/>
      <c r="Y33" s="64"/>
      <c r="Z33" s="64"/>
      <c r="AA33" s="64"/>
      <c r="AB33" s="64"/>
      <c r="AC33" s="64"/>
      <c r="AD33" s="64"/>
      <c r="AE33" s="64"/>
      <c r="AH33" s="10"/>
      <c r="AI33" s="10"/>
    </row>
    <row r="34" spans="1:35" ht="18" customHeight="1">
      <c r="A34" s="18"/>
      <c r="D34" s="222" t="str">
        <f>完了予定日</f>
        <v>令和　　年　　月　　日</v>
      </c>
      <c r="E34" s="222"/>
      <c r="F34" s="222"/>
      <c r="G34" s="222"/>
      <c r="H34" s="222"/>
      <c r="I34" s="222"/>
      <c r="J34" s="222"/>
      <c r="K34" s="222"/>
      <c r="L34" s="222"/>
      <c r="O34" s="64"/>
      <c r="P34" s="64"/>
      <c r="Q34" s="64"/>
      <c r="R34" s="64"/>
      <c r="S34" s="64"/>
      <c r="T34" s="64"/>
      <c r="U34" s="64"/>
      <c r="V34" s="64"/>
      <c r="W34" s="64"/>
      <c r="AG34" s="206" t="s">
        <v>32</v>
      </c>
    </row>
    <row r="35" spans="1:35" ht="18" customHeight="1">
      <c r="A35" s="18"/>
      <c r="O35" s="64"/>
      <c r="P35" s="64"/>
      <c r="Q35" s="64"/>
      <c r="R35" s="64"/>
      <c r="S35" s="64"/>
      <c r="T35" s="64"/>
      <c r="U35" s="64"/>
      <c r="V35" s="64"/>
      <c r="W35" s="64"/>
      <c r="AG35" s="206" t="s">
        <v>379</v>
      </c>
    </row>
    <row r="36" spans="1:35" ht="18" customHeight="1">
      <c r="A36" s="18"/>
      <c r="AG36" s="206" t="s">
        <v>374</v>
      </c>
    </row>
    <row r="37" spans="1:35" s="88" customFormat="1" ht="18" customHeight="1">
      <c r="A37" s="88" t="s">
        <v>289</v>
      </c>
    </row>
    <row r="38" spans="1:35" s="88" customFormat="1" ht="18" customHeight="1"/>
    <row r="39" spans="1:35" s="88" customFormat="1" ht="50.15" customHeight="1">
      <c r="B39" s="225" t="s">
        <v>26</v>
      </c>
      <c r="C39" s="223" t="s">
        <v>274</v>
      </c>
      <c r="D39" s="223"/>
      <c r="E39" s="223"/>
      <c r="F39" s="223"/>
      <c r="G39" s="219">
        <f>'1)交付申請書'!G41:P41</f>
        <v>0</v>
      </c>
      <c r="H39" s="220"/>
      <c r="I39" s="220"/>
      <c r="J39" s="220"/>
      <c r="K39" s="220"/>
      <c r="L39" s="220"/>
      <c r="M39" s="220"/>
      <c r="N39" s="220"/>
      <c r="O39" s="220"/>
      <c r="P39" s="221"/>
      <c r="R39" s="225" t="s">
        <v>324</v>
      </c>
      <c r="S39" s="223" t="s">
        <v>325</v>
      </c>
      <c r="T39" s="223"/>
      <c r="U39" s="223"/>
      <c r="V39" s="223"/>
      <c r="W39" s="219">
        <f>'1)交付申請書'!W41:AF41</f>
        <v>0</v>
      </c>
      <c r="X39" s="220"/>
      <c r="Y39" s="220"/>
      <c r="Z39" s="220"/>
      <c r="AA39" s="220"/>
      <c r="AB39" s="220"/>
      <c r="AC39" s="220"/>
      <c r="AD39" s="220"/>
      <c r="AE39" s="220"/>
      <c r="AF39" s="221"/>
    </row>
    <row r="40" spans="1:35" s="88" customFormat="1" ht="50.15" customHeight="1">
      <c r="B40" s="226"/>
      <c r="C40" s="231" t="s">
        <v>22</v>
      </c>
      <c r="D40" s="232"/>
      <c r="E40" s="232"/>
      <c r="F40" s="233"/>
      <c r="G40" s="219">
        <f>'1)交付申請書'!G42:P42</f>
        <v>0</v>
      </c>
      <c r="H40" s="220"/>
      <c r="I40" s="220"/>
      <c r="J40" s="220"/>
      <c r="K40" s="220"/>
      <c r="L40" s="220"/>
      <c r="M40" s="220"/>
      <c r="N40" s="220"/>
      <c r="O40" s="220"/>
      <c r="P40" s="221"/>
      <c r="R40" s="226"/>
      <c r="S40" s="231" t="s">
        <v>326</v>
      </c>
      <c r="T40" s="232"/>
      <c r="U40" s="232"/>
      <c r="V40" s="233"/>
      <c r="W40" s="219">
        <f>'1)交付申請書'!W42:AF42</f>
        <v>0</v>
      </c>
      <c r="X40" s="220"/>
      <c r="Y40" s="220"/>
      <c r="Z40" s="220"/>
      <c r="AA40" s="220"/>
      <c r="AB40" s="220"/>
      <c r="AC40" s="220"/>
      <c r="AD40" s="220"/>
      <c r="AE40" s="220"/>
      <c r="AF40" s="221"/>
    </row>
    <row r="41" spans="1:35" s="88" customFormat="1" ht="50.15" customHeight="1">
      <c r="B41" s="227"/>
      <c r="C41" s="223" t="s">
        <v>21</v>
      </c>
      <c r="D41" s="223"/>
      <c r="E41" s="223"/>
      <c r="F41" s="223"/>
      <c r="G41" s="219">
        <f>'1)交付申請書'!G43:P43</f>
        <v>0</v>
      </c>
      <c r="H41" s="220"/>
      <c r="I41" s="220"/>
      <c r="J41" s="220"/>
      <c r="K41" s="220"/>
      <c r="L41" s="220"/>
      <c r="M41" s="220"/>
      <c r="N41" s="220"/>
      <c r="O41" s="220"/>
      <c r="P41" s="221"/>
      <c r="R41" s="227"/>
      <c r="S41" s="223" t="s">
        <v>327</v>
      </c>
      <c r="T41" s="223"/>
      <c r="U41" s="223"/>
      <c r="V41" s="223"/>
      <c r="W41" s="219">
        <f>'1)交付申請書'!W43:AF43</f>
        <v>0</v>
      </c>
      <c r="X41" s="220"/>
      <c r="Y41" s="220"/>
      <c r="Z41" s="220"/>
      <c r="AA41" s="220"/>
      <c r="AB41" s="220"/>
      <c r="AC41" s="220"/>
      <c r="AD41" s="220"/>
      <c r="AE41" s="220"/>
      <c r="AF41" s="221"/>
    </row>
  </sheetData>
  <mergeCells count="30">
    <mergeCell ref="W41:AF41"/>
    <mergeCell ref="D26:AE28"/>
    <mergeCell ref="D34:L34"/>
    <mergeCell ref="L15:M15"/>
    <mergeCell ref="O15:Q15"/>
    <mergeCell ref="D31:L31"/>
    <mergeCell ref="C41:F41"/>
    <mergeCell ref="G41:P41"/>
    <mergeCell ref="S41:V41"/>
    <mergeCell ref="W39:AF39"/>
    <mergeCell ref="W40:AF40"/>
    <mergeCell ref="B39:B41"/>
    <mergeCell ref="C39:F39"/>
    <mergeCell ref="G39:P39"/>
    <mergeCell ref="R39:R41"/>
    <mergeCell ref="S39:V39"/>
    <mergeCell ref="C40:F40"/>
    <mergeCell ref="G40:P40"/>
    <mergeCell ref="S40:V40"/>
    <mergeCell ref="I12:AC12"/>
    <mergeCell ref="D21:AE23"/>
    <mergeCell ref="M9:R9"/>
    <mergeCell ref="T9:AF9"/>
    <mergeCell ref="M10:R10"/>
    <mergeCell ref="T10:AF10"/>
    <mergeCell ref="X2:AF2"/>
    <mergeCell ref="U3:AF3"/>
    <mergeCell ref="V7:AB7"/>
    <mergeCell ref="M8:R8"/>
    <mergeCell ref="T8:AF8"/>
  </mergeCells>
  <phoneticPr fontId="4"/>
  <dataValidations count="1">
    <dataValidation imeMode="off" allowBlank="1" showInputMessage="1" showErrorMessage="1" sqref="F15 H15 O15 D15" xr:uid="{00000000-0002-0000-0900-000000000000}"/>
  </dataValidations>
  <printOptions horizontalCentered="1"/>
  <pageMargins left="0.70866141732283472" right="0.70866141732283472" top="0.74803149606299213" bottom="0.74803149606299213" header="0.31496062992125984" footer="0.31496062992125984"/>
  <pageSetup paperSize="9" scale="91"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4">
    <tabColor theme="7" tint="0.39997558519241921"/>
    <pageSetUpPr fitToPage="1"/>
  </sheetPr>
  <dimension ref="A1:AK43"/>
  <sheetViews>
    <sheetView showZeros="0" view="pageBreakPreview" topLeftCell="A31" zoomScale="90" zoomScaleNormal="100" zoomScaleSheetLayoutView="90" workbookViewId="0">
      <selection activeCell="A39" sqref="A39"/>
    </sheetView>
  </sheetViews>
  <sheetFormatPr defaultRowHeight="18" customHeight="1"/>
  <cols>
    <col min="1" max="31" width="2.7265625" style="13" customWidth="1"/>
    <col min="32" max="32" width="3.08984375" style="13" customWidth="1"/>
    <col min="33" max="34" width="2.7265625" style="6" customWidth="1"/>
    <col min="35" max="35" width="3.08984375" style="6" customWidth="1"/>
    <col min="36" max="74" width="2.453125" style="6" customWidth="1"/>
    <col min="75" max="256" width="9" style="6"/>
    <col min="257" max="287" width="2.7265625" style="6" customWidth="1"/>
    <col min="288" max="288" width="3.08984375" style="6" customWidth="1"/>
    <col min="289" max="290" width="2.7265625" style="6" customWidth="1"/>
    <col min="291" max="291" width="3.08984375" style="6" customWidth="1"/>
    <col min="292" max="330" width="2.453125" style="6" customWidth="1"/>
    <col min="331" max="512" width="9" style="6"/>
    <col min="513" max="543" width="2.7265625" style="6" customWidth="1"/>
    <col min="544" max="544" width="3.08984375" style="6" customWidth="1"/>
    <col min="545" max="546" width="2.7265625" style="6" customWidth="1"/>
    <col min="547" max="547" width="3.08984375" style="6" customWidth="1"/>
    <col min="548" max="586" width="2.453125" style="6" customWidth="1"/>
    <col min="587" max="768" width="9" style="6"/>
    <col min="769" max="799" width="2.7265625" style="6" customWidth="1"/>
    <col min="800" max="800" width="3.08984375" style="6" customWidth="1"/>
    <col min="801" max="802" width="2.7265625" style="6" customWidth="1"/>
    <col min="803" max="803" width="3.08984375" style="6" customWidth="1"/>
    <col min="804" max="842" width="2.453125" style="6" customWidth="1"/>
    <col min="843" max="1024" width="9" style="6"/>
    <col min="1025" max="1055" width="2.7265625" style="6" customWidth="1"/>
    <col min="1056" max="1056" width="3.08984375" style="6" customWidth="1"/>
    <col min="1057" max="1058" width="2.7265625" style="6" customWidth="1"/>
    <col min="1059" max="1059" width="3.08984375" style="6" customWidth="1"/>
    <col min="1060" max="1098" width="2.453125" style="6" customWidth="1"/>
    <col min="1099" max="1280" width="9" style="6"/>
    <col min="1281" max="1311" width="2.7265625" style="6" customWidth="1"/>
    <col min="1312" max="1312" width="3.08984375" style="6" customWidth="1"/>
    <col min="1313" max="1314" width="2.7265625" style="6" customWidth="1"/>
    <col min="1315" max="1315" width="3.08984375" style="6" customWidth="1"/>
    <col min="1316" max="1354" width="2.453125" style="6" customWidth="1"/>
    <col min="1355" max="1536" width="9" style="6"/>
    <col min="1537" max="1567" width="2.7265625" style="6" customWidth="1"/>
    <col min="1568" max="1568" width="3.08984375" style="6" customWidth="1"/>
    <col min="1569" max="1570" width="2.7265625" style="6" customWidth="1"/>
    <col min="1571" max="1571" width="3.08984375" style="6" customWidth="1"/>
    <col min="1572" max="1610" width="2.453125" style="6" customWidth="1"/>
    <col min="1611" max="1792" width="9" style="6"/>
    <col min="1793" max="1823" width="2.7265625" style="6" customWidth="1"/>
    <col min="1824" max="1824" width="3.08984375" style="6" customWidth="1"/>
    <col min="1825" max="1826" width="2.7265625" style="6" customWidth="1"/>
    <col min="1827" max="1827" width="3.08984375" style="6" customWidth="1"/>
    <col min="1828" max="1866" width="2.453125" style="6" customWidth="1"/>
    <col min="1867" max="2048" width="9" style="6"/>
    <col min="2049" max="2079" width="2.7265625" style="6" customWidth="1"/>
    <col min="2080" max="2080" width="3.08984375" style="6" customWidth="1"/>
    <col min="2081" max="2082" width="2.7265625" style="6" customWidth="1"/>
    <col min="2083" max="2083" width="3.08984375" style="6" customWidth="1"/>
    <col min="2084" max="2122" width="2.453125" style="6" customWidth="1"/>
    <col min="2123" max="2304" width="9" style="6"/>
    <col min="2305" max="2335" width="2.7265625" style="6" customWidth="1"/>
    <col min="2336" max="2336" width="3.08984375" style="6" customWidth="1"/>
    <col min="2337" max="2338" width="2.7265625" style="6" customWidth="1"/>
    <col min="2339" max="2339" width="3.08984375" style="6" customWidth="1"/>
    <col min="2340" max="2378" width="2.453125" style="6" customWidth="1"/>
    <col min="2379" max="2560" width="9" style="6"/>
    <col min="2561" max="2591" width="2.7265625" style="6" customWidth="1"/>
    <col min="2592" max="2592" width="3.08984375" style="6" customWidth="1"/>
    <col min="2593" max="2594" width="2.7265625" style="6" customWidth="1"/>
    <col min="2595" max="2595" width="3.08984375" style="6" customWidth="1"/>
    <col min="2596" max="2634" width="2.453125" style="6" customWidth="1"/>
    <col min="2635" max="2816" width="9" style="6"/>
    <col min="2817" max="2847" width="2.7265625" style="6" customWidth="1"/>
    <col min="2848" max="2848" width="3.08984375" style="6" customWidth="1"/>
    <col min="2849" max="2850" width="2.7265625" style="6" customWidth="1"/>
    <col min="2851" max="2851" width="3.08984375" style="6" customWidth="1"/>
    <col min="2852" max="2890" width="2.453125" style="6" customWidth="1"/>
    <col min="2891" max="3072" width="9" style="6"/>
    <col min="3073" max="3103" width="2.7265625" style="6" customWidth="1"/>
    <col min="3104" max="3104" width="3.08984375" style="6" customWidth="1"/>
    <col min="3105" max="3106" width="2.7265625" style="6" customWidth="1"/>
    <col min="3107" max="3107" width="3.08984375" style="6" customWidth="1"/>
    <col min="3108" max="3146" width="2.453125" style="6" customWidth="1"/>
    <col min="3147" max="3328" width="9" style="6"/>
    <col min="3329" max="3359" width="2.7265625" style="6" customWidth="1"/>
    <col min="3360" max="3360" width="3.08984375" style="6" customWidth="1"/>
    <col min="3361" max="3362" width="2.7265625" style="6" customWidth="1"/>
    <col min="3363" max="3363" width="3.08984375" style="6" customWidth="1"/>
    <col min="3364" max="3402" width="2.453125" style="6" customWidth="1"/>
    <col min="3403" max="3584" width="9" style="6"/>
    <col min="3585" max="3615" width="2.7265625" style="6" customWidth="1"/>
    <col min="3616" max="3616" width="3.08984375" style="6" customWidth="1"/>
    <col min="3617" max="3618" width="2.7265625" style="6" customWidth="1"/>
    <col min="3619" max="3619" width="3.08984375" style="6" customWidth="1"/>
    <col min="3620" max="3658" width="2.453125" style="6" customWidth="1"/>
    <col min="3659" max="3840" width="9" style="6"/>
    <col min="3841" max="3871" width="2.7265625" style="6" customWidth="1"/>
    <col min="3872" max="3872" width="3.08984375" style="6" customWidth="1"/>
    <col min="3873" max="3874" width="2.7265625" style="6" customWidth="1"/>
    <col min="3875" max="3875" width="3.08984375" style="6" customWidth="1"/>
    <col min="3876" max="3914" width="2.453125" style="6" customWidth="1"/>
    <col min="3915" max="4096" width="9" style="6"/>
    <col min="4097" max="4127" width="2.7265625" style="6" customWidth="1"/>
    <col min="4128" max="4128" width="3.08984375" style="6" customWidth="1"/>
    <col min="4129" max="4130" width="2.7265625" style="6" customWidth="1"/>
    <col min="4131" max="4131" width="3.08984375" style="6" customWidth="1"/>
    <col min="4132" max="4170" width="2.453125" style="6" customWidth="1"/>
    <col min="4171" max="4352" width="9" style="6"/>
    <col min="4353" max="4383" width="2.7265625" style="6" customWidth="1"/>
    <col min="4384" max="4384" width="3.08984375" style="6" customWidth="1"/>
    <col min="4385" max="4386" width="2.7265625" style="6" customWidth="1"/>
    <col min="4387" max="4387" width="3.08984375" style="6" customWidth="1"/>
    <col min="4388" max="4426" width="2.453125" style="6" customWidth="1"/>
    <col min="4427" max="4608" width="9" style="6"/>
    <col min="4609" max="4639" width="2.7265625" style="6" customWidth="1"/>
    <col min="4640" max="4640" width="3.08984375" style="6" customWidth="1"/>
    <col min="4641" max="4642" width="2.7265625" style="6" customWidth="1"/>
    <col min="4643" max="4643" width="3.08984375" style="6" customWidth="1"/>
    <col min="4644" max="4682" width="2.453125" style="6" customWidth="1"/>
    <col min="4683" max="4864" width="9" style="6"/>
    <col min="4865" max="4895" width="2.7265625" style="6" customWidth="1"/>
    <col min="4896" max="4896" width="3.08984375" style="6" customWidth="1"/>
    <col min="4897" max="4898" width="2.7265625" style="6" customWidth="1"/>
    <col min="4899" max="4899" width="3.08984375" style="6" customWidth="1"/>
    <col min="4900" max="4938" width="2.453125" style="6" customWidth="1"/>
    <col min="4939" max="5120" width="9" style="6"/>
    <col min="5121" max="5151" width="2.7265625" style="6" customWidth="1"/>
    <col min="5152" max="5152" width="3.08984375" style="6" customWidth="1"/>
    <col min="5153" max="5154" width="2.7265625" style="6" customWidth="1"/>
    <col min="5155" max="5155" width="3.08984375" style="6" customWidth="1"/>
    <col min="5156" max="5194" width="2.453125" style="6" customWidth="1"/>
    <col min="5195" max="5376" width="9" style="6"/>
    <col min="5377" max="5407" width="2.7265625" style="6" customWidth="1"/>
    <col min="5408" max="5408" width="3.08984375" style="6" customWidth="1"/>
    <col min="5409" max="5410" width="2.7265625" style="6" customWidth="1"/>
    <col min="5411" max="5411" width="3.08984375" style="6" customWidth="1"/>
    <col min="5412" max="5450" width="2.453125" style="6" customWidth="1"/>
    <col min="5451" max="5632" width="9" style="6"/>
    <col min="5633" max="5663" width="2.7265625" style="6" customWidth="1"/>
    <col min="5664" max="5664" width="3.08984375" style="6" customWidth="1"/>
    <col min="5665" max="5666" width="2.7265625" style="6" customWidth="1"/>
    <col min="5667" max="5667" width="3.08984375" style="6" customWidth="1"/>
    <col min="5668" max="5706" width="2.453125" style="6" customWidth="1"/>
    <col min="5707" max="5888" width="9" style="6"/>
    <col min="5889" max="5919" width="2.7265625" style="6" customWidth="1"/>
    <col min="5920" max="5920" width="3.08984375" style="6" customWidth="1"/>
    <col min="5921" max="5922" width="2.7265625" style="6" customWidth="1"/>
    <col min="5923" max="5923" width="3.08984375" style="6" customWidth="1"/>
    <col min="5924" max="5962" width="2.453125" style="6" customWidth="1"/>
    <col min="5963" max="6144" width="9" style="6"/>
    <col min="6145" max="6175" width="2.7265625" style="6" customWidth="1"/>
    <col min="6176" max="6176" width="3.08984375" style="6" customWidth="1"/>
    <col min="6177" max="6178" width="2.7265625" style="6" customWidth="1"/>
    <col min="6179" max="6179" width="3.08984375" style="6" customWidth="1"/>
    <col min="6180" max="6218" width="2.453125" style="6" customWidth="1"/>
    <col min="6219" max="6400" width="9" style="6"/>
    <col min="6401" max="6431" width="2.7265625" style="6" customWidth="1"/>
    <col min="6432" max="6432" width="3.08984375" style="6" customWidth="1"/>
    <col min="6433" max="6434" width="2.7265625" style="6" customWidth="1"/>
    <col min="6435" max="6435" width="3.08984375" style="6" customWidth="1"/>
    <col min="6436" max="6474" width="2.453125" style="6" customWidth="1"/>
    <col min="6475" max="6656" width="9" style="6"/>
    <col min="6657" max="6687" width="2.7265625" style="6" customWidth="1"/>
    <col min="6688" max="6688" width="3.08984375" style="6" customWidth="1"/>
    <col min="6689" max="6690" width="2.7265625" style="6" customWidth="1"/>
    <col min="6691" max="6691" width="3.08984375" style="6" customWidth="1"/>
    <col min="6692" max="6730" width="2.453125" style="6" customWidth="1"/>
    <col min="6731" max="6912" width="9" style="6"/>
    <col min="6913" max="6943" width="2.7265625" style="6" customWidth="1"/>
    <col min="6944" max="6944" width="3.08984375" style="6" customWidth="1"/>
    <col min="6945" max="6946" width="2.7265625" style="6" customWidth="1"/>
    <col min="6947" max="6947" width="3.08984375" style="6" customWidth="1"/>
    <col min="6948" max="6986" width="2.453125" style="6" customWidth="1"/>
    <col min="6987" max="7168" width="9" style="6"/>
    <col min="7169" max="7199" width="2.7265625" style="6" customWidth="1"/>
    <col min="7200" max="7200" width="3.08984375" style="6" customWidth="1"/>
    <col min="7201" max="7202" width="2.7265625" style="6" customWidth="1"/>
    <col min="7203" max="7203" width="3.08984375" style="6" customWidth="1"/>
    <col min="7204" max="7242" width="2.453125" style="6" customWidth="1"/>
    <col min="7243" max="7424" width="9" style="6"/>
    <col min="7425" max="7455" width="2.7265625" style="6" customWidth="1"/>
    <col min="7456" max="7456" width="3.08984375" style="6" customWidth="1"/>
    <col min="7457" max="7458" width="2.7265625" style="6" customWidth="1"/>
    <col min="7459" max="7459" width="3.08984375" style="6" customWidth="1"/>
    <col min="7460" max="7498" width="2.453125" style="6" customWidth="1"/>
    <col min="7499" max="7680" width="9" style="6"/>
    <col min="7681" max="7711" width="2.7265625" style="6" customWidth="1"/>
    <col min="7712" max="7712" width="3.08984375" style="6" customWidth="1"/>
    <col min="7713" max="7714" width="2.7265625" style="6" customWidth="1"/>
    <col min="7715" max="7715" width="3.08984375" style="6" customWidth="1"/>
    <col min="7716" max="7754" width="2.453125" style="6" customWidth="1"/>
    <col min="7755" max="7936" width="9" style="6"/>
    <col min="7937" max="7967" width="2.7265625" style="6" customWidth="1"/>
    <col min="7968" max="7968" width="3.08984375" style="6" customWidth="1"/>
    <col min="7969" max="7970" width="2.7265625" style="6" customWidth="1"/>
    <col min="7971" max="7971" width="3.08984375" style="6" customWidth="1"/>
    <col min="7972" max="8010" width="2.453125" style="6" customWidth="1"/>
    <col min="8011" max="8192" width="9" style="6"/>
    <col min="8193" max="8223" width="2.7265625" style="6" customWidth="1"/>
    <col min="8224" max="8224" width="3.08984375" style="6" customWidth="1"/>
    <col min="8225" max="8226" width="2.7265625" style="6" customWidth="1"/>
    <col min="8227" max="8227" width="3.08984375" style="6" customWidth="1"/>
    <col min="8228" max="8266" width="2.453125" style="6" customWidth="1"/>
    <col min="8267" max="8448" width="9" style="6"/>
    <col min="8449" max="8479" width="2.7265625" style="6" customWidth="1"/>
    <col min="8480" max="8480" width="3.08984375" style="6" customWidth="1"/>
    <col min="8481" max="8482" width="2.7265625" style="6" customWidth="1"/>
    <col min="8483" max="8483" width="3.08984375" style="6" customWidth="1"/>
    <col min="8484" max="8522" width="2.453125" style="6" customWidth="1"/>
    <col min="8523" max="8704" width="9" style="6"/>
    <col min="8705" max="8735" width="2.7265625" style="6" customWidth="1"/>
    <col min="8736" max="8736" width="3.08984375" style="6" customWidth="1"/>
    <col min="8737" max="8738" width="2.7265625" style="6" customWidth="1"/>
    <col min="8739" max="8739" width="3.08984375" style="6" customWidth="1"/>
    <col min="8740" max="8778" width="2.453125" style="6" customWidth="1"/>
    <col min="8779" max="8960" width="9" style="6"/>
    <col min="8961" max="8991" width="2.7265625" style="6" customWidth="1"/>
    <col min="8992" max="8992" width="3.08984375" style="6" customWidth="1"/>
    <col min="8993" max="8994" width="2.7265625" style="6" customWidth="1"/>
    <col min="8995" max="8995" width="3.08984375" style="6" customWidth="1"/>
    <col min="8996" max="9034" width="2.453125" style="6" customWidth="1"/>
    <col min="9035" max="9216" width="9" style="6"/>
    <col min="9217" max="9247" width="2.7265625" style="6" customWidth="1"/>
    <col min="9248" max="9248" width="3.08984375" style="6" customWidth="1"/>
    <col min="9249" max="9250" width="2.7265625" style="6" customWidth="1"/>
    <col min="9251" max="9251" width="3.08984375" style="6" customWidth="1"/>
    <col min="9252" max="9290" width="2.453125" style="6" customWidth="1"/>
    <col min="9291" max="9472" width="9" style="6"/>
    <col min="9473" max="9503" width="2.7265625" style="6" customWidth="1"/>
    <col min="9504" max="9504" width="3.08984375" style="6" customWidth="1"/>
    <col min="9505" max="9506" width="2.7265625" style="6" customWidth="1"/>
    <col min="9507" max="9507" width="3.08984375" style="6" customWidth="1"/>
    <col min="9508" max="9546" width="2.453125" style="6" customWidth="1"/>
    <col min="9547" max="9728" width="9" style="6"/>
    <col min="9729" max="9759" width="2.7265625" style="6" customWidth="1"/>
    <col min="9760" max="9760" width="3.08984375" style="6" customWidth="1"/>
    <col min="9761" max="9762" width="2.7265625" style="6" customWidth="1"/>
    <col min="9763" max="9763" width="3.08984375" style="6" customWidth="1"/>
    <col min="9764" max="9802" width="2.453125" style="6" customWidth="1"/>
    <col min="9803" max="9984" width="9" style="6"/>
    <col min="9985" max="10015" width="2.7265625" style="6" customWidth="1"/>
    <col min="10016" max="10016" width="3.08984375" style="6" customWidth="1"/>
    <col min="10017" max="10018" width="2.7265625" style="6" customWidth="1"/>
    <col min="10019" max="10019" width="3.08984375" style="6" customWidth="1"/>
    <col min="10020" max="10058" width="2.453125" style="6" customWidth="1"/>
    <col min="10059" max="10240" width="9" style="6"/>
    <col min="10241" max="10271" width="2.7265625" style="6" customWidth="1"/>
    <col min="10272" max="10272" width="3.08984375" style="6" customWidth="1"/>
    <col min="10273" max="10274" width="2.7265625" style="6" customWidth="1"/>
    <col min="10275" max="10275" width="3.08984375" style="6" customWidth="1"/>
    <col min="10276" max="10314" width="2.453125" style="6" customWidth="1"/>
    <col min="10315" max="10496" width="9" style="6"/>
    <col min="10497" max="10527" width="2.7265625" style="6" customWidth="1"/>
    <col min="10528" max="10528" width="3.08984375" style="6" customWidth="1"/>
    <col min="10529" max="10530" width="2.7265625" style="6" customWidth="1"/>
    <col min="10531" max="10531" width="3.08984375" style="6" customWidth="1"/>
    <col min="10532" max="10570" width="2.453125" style="6" customWidth="1"/>
    <col min="10571" max="10752" width="9" style="6"/>
    <col min="10753" max="10783" width="2.7265625" style="6" customWidth="1"/>
    <col min="10784" max="10784" width="3.08984375" style="6" customWidth="1"/>
    <col min="10785" max="10786" width="2.7265625" style="6" customWidth="1"/>
    <col min="10787" max="10787" width="3.08984375" style="6" customWidth="1"/>
    <col min="10788" max="10826" width="2.453125" style="6" customWidth="1"/>
    <col min="10827" max="11008" width="9" style="6"/>
    <col min="11009" max="11039" width="2.7265625" style="6" customWidth="1"/>
    <col min="11040" max="11040" width="3.08984375" style="6" customWidth="1"/>
    <col min="11041" max="11042" width="2.7265625" style="6" customWidth="1"/>
    <col min="11043" max="11043" width="3.08984375" style="6" customWidth="1"/>
    <col min="11044" max="11082" width="2.453125" style="6" customWidth="1"/>
    <col min="11083" max="11264" width="9" style="6"/>
    <col min="11265" max="11295" width="2.7265625" style="6" customWidth="1"/>
    <col min="11296" max="11296" width="3.08984375" style="6" customWidth="1"/>
    <col min="11297" max="11298" width="2.7265625" style="6" customWidth="1"/>
    <col min="11299" max="11299" width="3.08984375" style="6" customWidth="1"/>
    <col min="11300" max="11338" width="2.453125" style="6" customWidth="1"/>
    <col min="11339" max="11520" width="9" style="6"/>
    <col min="11521" max="11551" width="2.7265625" style="6" customWidth="1"/>
    <col min="11552" max="11552" width="3.08984375" style="6" customWidth="1"/>
    <col min="11553" max="11554" width="2.7265625" style="6" customWidth="1"/>
    <col min="11555" max="11555" width="3.08984375" style="6" customWidth="1"/>
    <col min="11556" max="11594" width="2.453125" style="6" customWidth="1"/>
    <col min="11595" max="11776" width="9" style="6"/>
    <col min="11777" max="11807" width="2.7265625" style="6" customWidth="1"/>
    <col min="11808" max="11808" width="3.08984375" style="6" customWidth="1"/>
    <col min="11809" max="11810" width="2.7265625" style="6" customWidth="1"/>
    <col min="11811" max="11811" width="3.08984375" style="6" customWidth="1"/>
    <col min="11812" max="11850" width="2.453125" style="6" customWidth="1"/>
    <col min="11851" max="12032" width="9" style="6"/>
    <col min="12033" max="12063" width="2.7265625" style="6" customWidth="1"/>
    <col min="12064" max="12064" width="3.08984375" style="6" customWidth="1"/>
    <col min="12065" max="12066" width="2.7265625" style="6" customWidth="1"/>
    <col min="12067" max="12067" width="3.08984375" style="6" customWidth="1"/>
    <col min="12068" max="12106" width="2.453125" style="6" customWidth="1"/>
    <col min="12107" max="12288" width="9" style="6"/>
    <col min="12289" max="12319" width="2.7265625" style="6" customWidth="1"/>
    <col min="12320" max="12320" width="3.08984375" style="6" customWidth="1"/>
    <col min="12321" max="12322" width="2.7265625" style="6" customWidth="1"/>
    <col min="12323" max="12323" width="3.08984375" style="6" customWidth="1"/>
    <col min="12324" max="12362" width="2.453125" style="6" customWidth="1"/>
    <col min="12363" max="12544" width="9" style="6"/>
    <col min="12545" max="12575" width="2.7265625" style="6" customWidth="1"/>
    <col min="12576" max="12576" width="3.08984375" style="6" customWidth="1"/>
    <col min="12577" max="12578" width="2.7265625" style="6" customWidth="1"/>
    <col min="12579" max="12579" width="3.08984375" style="6" customWidth="1"/>
    <col min="12580" max="12618" width="2.453125" style="6" customWidth="1"/>
    <col min="12619" max="12800" width="9" style="6"/>
    <col min="12801" max="12831" width="2.7265625" style="6" customWidth="1"/>
    <col min="12832" max="12832" width="3.08984375" style="6" customWidth="1"/>
    <col min="12833" max="12834" width="2.7265625" style="6" customWidth="1"/>
    <col min="12835" max="12835" width="3.08984375" style="6" customWidth="1"/>
    <col min="12836" max="12874" width="2.453125" style="6" customWidth="1"/>
    <col min="12875" max="13056" width="9" style="6"/>
    <col min="13057" max="13087" width="2.7265625" style="6" customWidth="1"/>
    <col min="13088" max="13088" width="3.08984375" style="6" customWidth="1"/>
    <col min="13089" max="13090" width="2.7265625" style="6" customWidth="1"/>
    <col min="13091" max="13091" width="3.08984375" style="6" customWidth="1"/>
    <col min="13092" max="13130" width="2.453125" style="6" customWidth="1"/>
    <col min="13131" max="13312" width="9" style="6"/>
    <col min="13313" max="13343" width="2.7265625" style="6" customWidth="1"/>
    <col min="13344" max="13344" width="3.08984375" style="6" customWidth="1"/>
    <col min="13345" max="13346" width="2.7265625" style="6" customWidth="1"/>
    <col min="13347" max="13347" width="3.08984375" style="6" customWidth="1"/>
    <col min="13348" max="13386" width="2.453125" style="6" customWidth="1"/>
    <col min="13387" max="13568" width="9" style="6"/>
    <col min="13569" max="13599" width="2.7265625" style="6" customWidth="1"/>
    <col min="13600" max="13600" width="3.08984375" style="6" customWidth="1"/>
    <col min="13601" max="13602" width="2.7265625" style="6" customWidth="1"/>
    <col min="13603" max="13603" width="3.08984375" style="6" customWidth="1"/>
    <col min="13604" max="13642" width="2.453125" style="6" customWidth="1"/>
    <col min="13643" max="13824" width="9" style="6"/>
    <col min="13825" max="13855" width="2.7265625" style="6" customWidth="1"/>
    <col min="13856" max="13856" width="3.08984375" style="6" customWidth="1"/>
    <col min="13857" max="13858" width="2.7265625" style="6" customWidth="1"/>
    <col min="13859" max="13859" width="3.08984375" style="6" customWidth="1"/>
    <col min="13860" max="13898" width="2.453125" style="6" customWidth="1"/>
    <col min="13899" max="14080" width="9" style="6"/>
    <col min="14081" max="14111" width="2.7265625" style="6" customWidth="1"/>
    <col min="14112" max="14112" width="3.08984375" style="6" customWidth="1"/>
    <col min="14113" max="14114" width="2.7265625" style="6" customWidth="1"/>
    <col min="14115" max="14115" width="3.08984375" style="6" customWidth="1"/>
    <col min="14116" max="14154" width="2.453125" style="6" customWidth="1"/>
    <col min="14155" max="14336" width="9" style="6"/>
    <col min="14337" max="14367" width="2.7265625" style="6" customWidth="1"/>
    <col min="14368" max="14368" width="3.08984375" style="6" customWidth="1"/>
    <col min="14369" max="14370" width="2.7265625" style="6" customWidth="1"/>
    <col min="14371" max="14371" width="3.08984375" style="6" customWidth="1"/>
    <col min="14372" max="14410" width="2.453125" style="6" customWidth="1"/>
    <col min="14411" max="14592" width="9" style="6"/>
    <col min="14593" max="14623" width="2.7265625" style="6" customWidth="1"/>
    <col min="14624" max="14624" width="3.08984375" style="6" customWidth="1"/>
    <col min="14625" max="14626" width="2.7265625" style="6" customWidth="1"/>
    <col min="14627" max="14627" width="3.08984375" style="6" customWidth="1"/>
    <col min="14628" max="14666" width="2.453125" style="6" customWidth="1"/>
    <col min="14667" max="14848" width="9" style="6"/>
    <col min="14849" max="14879" width="2.7265625" style="6" customWidth="1"/>
    <col min="14880" max="14880" width="3.08984375" style="6" customWidth="1"/>
    <col min="14881" max="14882" width="2.7265625" style="6" customWidth="1"/>
    <col min="14883" max="14883" width="3.08984375" style="6" customWidth="1"/>
    <col min="14884" max="14922" width="2.453125" style="6" customWidth="1"/>
    <col min="14923" max="15104" width="9" style="6"/>
    <col min="15105" max="15135" width="2.7265625" style="6" customWidth="1"/>
    <col min="15136" max="15136" width="3.08984375" style="6" customWidth="1"/>
    <col min="15137" max="15138" width="2.7265625" style="6" customWidth="1"/>
    <col min="15139" max="15139" width="3.08984375" style="6" customWidth="1"/>
    <col min="15140" max="15178" width="2.453125" style="6" customWidth="1"/>
    <col min="15179" max="15360" width="9" style="6"/>
    <col min="15361" max="15391" width="2.7265625" style="6" customWidth="1"/>
    <col min="15392" max="15392" width="3.08984375" style="6" customWidth="1"/>
    <col min="15393" max="15394" width="2.7265625" style="6" customWidth="1"/>
    <col min="15395" max="15395" width="3.08984375" style="6" customWidth="1"/>
    <col min="15396" max="15434" width="2.453125" style="6" customWidth="1"/>
    <col min="15435" max="15616" width="9" style="6"/>
    <col min="15617" max="15647" width="2.7265625" style="6" customWidth="1"/>
    <col min="15648" max="15648" width="3.08984375" style="6" customWidth="1"/>
    <col min="15649" max="15650" width="2.7265625" style="6" customWidth="1"/>
    <col min="15651" max="15651" width="3.08984375" style="6" customWidth="1"/>
    <col min="15652" max="15690" width="2.453125" style="6" customWidth="1"/>
    <col min="15691" max="15872" width="9" style="6"/>
    <col min="15873" max="15903" width="2.7265625" style="6" customWidth="1"/>
    <col min="15904" max="15904" width="3.08984375" style="6" customWidth="1"/>
    <col min="15905" max="15906" width="2.7265625" style="6" customWidth="1"/>
    <col min="15907" max="15907" width="3.08984375" style="6" customWidth="1"/>
    <col min="15908" max="15946" width="2.453125" style="6" customWidth="1"/>
    <col min="15947" max="16128" width="9" style="6"/>
    <col min="16129" max="16159" width="2.7265625" style="6" customWidth="1"/>
    <col min="16160" max="16160" width="3.08984375" style="6" customWidth="1"/>
    <col min="16161" max="16162" width="2.7265625" style="6" customWidth="1"/>
    <col min="16163" max="16163" width="3.08984375" style="6" customWidth="1"/>
    <col min="16164" max="16202" width="2.453125" style="6" customWidth="1"/>
    <col min="16203" max="16384" width="9" style="6"/>
  </cols>
  <sheetData>
    <row r="1" spans="1:37" s="10" customFormat="1" ht="18" customHeight="1">
      <c r="A1" s="1" t="s">
        <v>13</v>
      </c>
      <c r="B1" s="38"/>
      <c r="C1" s="38"/>
      <c r="D1" s="38"/>
      <c r="E1" s="38"/>
      <c r="F1" s="38"/>
      <c r="G1" s="38"/>
      <c r="H1" s="38"/>
      <c r="I1" s="38"/>
      <c r="J1" s="38"/>
      <c r="K1" s="38"/>
      <c r="L1" s="38"/>
      <c r="M1" s="38"/>
      <c r="N1" s="38"/>
      <c r="O1" s="38"/>
      <c r="P1" s="38"/>
      <c r="Q1" s="38"/>
      <c r="R1" s="38"/>
      <c r="S1" s="38"/>
      <c r="T1" s="38"/>
      <c r="U1" s="38"/>
      <c r="V1" s="38"/>
      <c r="W1" s="38"/>
      <c r="X1" s="38"/>
      <c r="Y1" s="38"/>
      <c r="Z1" s="38"/>
      <c r="AA1" s="38"/>
      <c r="AB1" s="38"/>
      <c r="AC1" s="38"/>
      <c r="AD1" s="38"/>
      <c r="AE1" s="38"/>
      <c r="AF1" s="38"/>
      <c r="AG1" s="38"/>
      <c r="AH1" s="38"/>
      <c r="AI1" s="38"/>
    </row>
    <row r="2" spans="1:37" s="10" customFormat="1" ht="18" customHeight="1">
      <c r="A2" s="38"/>
      <c r="B2" s="38"/>
      <c r="C2" s="38"/>
      <c r="D2" s="38"/>
      <c r="E2" s="38"/>
      <c r="F2" s="38"/>
      <c r="G2" s="38"/>
      <c r="H2" s="38"/>
      <c r="I2" s="38"/>
      <c r="J2" s="38"/>
      <c r="K2" s="38"/>
      <c r="L2" s="38"/>
      <c r="M2" s="38"/>
      <c r="N2" s="38"/>
      <c r="O2" s="38"/>
      <c r="P2" s="38"/>
      <c r="Q2" s="38"/>
      <c r="R2" s="38"/>
      <c r="S2" s="38"/>
      <c r="T2" s="38"/>
      <c r="U2" s="38"/>
      <c r="V2" s="38"/>
      <c r="W2" s="38"/>
      <c r="X2" s="218"/>
      <c r="Y2" s="218"/>
      <c r="Z2" s="218"/>
      <c r="AA2" s="218"/>
      <c r="AB2" s="218"/>
      <c r="AC2" s="218"/>
      <c r="AD2" s="218"/>
      <c r="AE2" s="218"/>
      <c r="AF2" s="218"/>
      <c r="AG2" s="159" t="s">
        <v>41</v>
      </c>
      <c r="AH2" s="26"/>
      <c r="AI2" s="26"/>
    </row>
    <row r="3" spans="1:37" s="10" customFormat="1" ht="18" customHeight="1">
      <c r="A3" s="38"/>
      <c r="B3" s="38"/>
      <c r="C3" s="38"/>
      <c r="D3" s="38"/>
      <c r="E3" s="38"/>
      <c r="F3" s="38"/>
      <c r="G3" s="38"/>
      <c r="H3" s="38"/>
      <c r="I3" s="38"/>
      <c r="J3" s="38"/>
      <c r="K3" s="38"/>
      <c r="L3" s="38"/>
      <c r="M3" s="38"/>
      <c r="N3" s="38"/>
      <c r="O3" s="38"/>
      <c r="P3" s="38"/>
      <c r="Q3" s="38"/>
      <c r="R3" s="38"/>
      <c r="S3" s="38"/>
      <c r="T3" s="38"/>
      <c r="U3" s="38"/>
      <c r="V3" s="38"/>
      <c r="W3" s="27"/>
      <c r="X3" s="257">
        <v>45382</v>
      </c>
      <c r="Y3" s="257"/>
      <c r="Z3" s="257"/>
      <c r="AA3" s="257"/>
      <c r="AB3" s="257"/>
      <c r="AC3" s="257"/>
      <c r="AD3" s="257"/>
      <c r="AE3" s="257"/>
      <c r="AF3" s="257"/>
      <c r="AG3" s="38" t="s">
        <v>375</v>
      </c>
      <c r="AH3" s="26"/>
      <c r="AI3" s="26"/>
    </row>
    <row r="4" spans="1:37" s="10" customFormat="1" ht="18" customHeight="1">
      <c r="A4" s="38"/>
      <c r="B4" s="38"/>
      <c r="C4" s="38"/>
      <c r="D4" s="38"/>
      <c r="E4" s="38"/>
      <c r="F4" s="38"/>
      <c r="G4" s="38"/>
      <c r="H4" s="38"/>
      <c r="I4" s="38"/>
      <c r="J4" s="38"/>
      <c r="K4" s="38"/>
      <c r="L4" s="38"/>
      <c r="M4" s="38"/>
      <c r="N4" s="38"/>
      <c r="O4" s="38"/>
      <c r="P4" s="38"/>
      <c r="Q4" s="38"/>
      <c r="R4" s="38"/>
      <c r="S4" s="38"/>
      <c r="T4" s="38"/>
      <c r="U4" s="38"/>
      <c r="V4" s="38"/>
      <c r="W4" s="27"/>
      <c r="X4" s="27"/>
      <c r="Y4" s="27"/>
      <c r="Z4" s="27"/>
      <c r="AA4" s="27"/>
      <c r="AB4" s="27"/>
      <c r="AC4" s="27"/>
      <c r="AD4" s="27"/>
      <c r="AE4" s="27"/>
      <c r="AF4" s="27"/>
      <c r="AG4" s="38"/>
      <c r="AH4" s="38"/>
      <c r="AI4" s="38"/>
    </row>
    <row r="5" spans="1:37" s="10" customFormat="1" ht="18" customHeight="1">
      <c r="A5" s="38" t="s">
        <v>28</v>
      </c>
      <c r="B5" s="38"/>
      <c r="C5" s="38"/>
      <c r="D5" s="38"/>
      <c r="E5" s="38"/>
      <c r="F5" s="38"/>
      <c r="G5" s="38"/>
      <c r="H5" s="38"/>
      <c r="I5" s="38"/>
      <c r="J5" s="38"/>
      <c r="K5" s="38"/>
      <c r="L5" s="38"/>
      <c r="M5" s="38"/>
      <c r="N5" s="38"/>
      <c r="O5" s="38"/>
      <c r="P5" s="38"/>
      <c r="Q5" s="38"/>
      <c r="R5" s="38"/>
      <c r="S5" s="38"/>
      <c r="T5" s="38"/>
      <c r="U5" s="38"/>
      <c r="V5" s="38"/>
      <c r="W5" s="27"/>
      <c r="X5" s="27"/>
      <c r="Y5" s="27"/>
      <c r="Z5" s="27"/>
      <c r="AA5" s="27"/>
      <c r="AB5" s="27"/>
      <c r="AC5" s="27"/>
      <c r="AD5" s="27"/>
      <c r="AE5" s="27"/>
      <c r="AF5" s="27"/>
      <c r="AG5" s="38"/>
      <c r="AH5" s="38"/>
      <c r="AI5" s="38"/>
    </row>
    <row r="6" spans="1:37" s="10" customFormat="1" ht="18" customHeight="1">
      <c r="A6" s="38"/>
      <c r="B6" s="38"/>
      <c r="C6" s="38"/>
      <c r="D6" s="38"/>
      <c r="E6" s="38"/>
      <c r="F6" s="38"/>
      <c r="G6" s="38"/>
      <c r="H6" s="38"/>
      <c r="I6" s="38"/>
      <c r="J6" s="38"/>
      <c r="K6" s="38"/>
      <c r="L6" s="38"/>
      <c r="M6" s="38"/>
      <c r="N6" s="38"/>
      <c r="O6" s="38"/>
      <c r="P6" s="38"/>
      <c r="Q6" s="38"/>
      <c r="R6" s="38"/>
      <c r="S6" s="38"/>
      <c r="T6" s="38"/>
      <c r="U6" s="38"/>
      <c r="V6" s="38"/>
      <c r="W6" s="27"/>
      <c r="X6" s="27"/>
      <c r="Y6" s="27"/>
      <c r="Z6" s="27"/>
      <c r="AA6" s="27"/>
      <c r="AB6" s="27"/>
      <c r="AC6" s="27"/>
      <c r="AD6" s="27"/>
      <c r="AE6" s="27"/>
      <c r="AF6" s="27"/>
      <c r="AG6" s="38"/>
      <c r="AH6" s="38"/>
      <c r="AI6" s="38"/>
    </row>
    <row r="7" spans="1:37" s="10" customFormat="1" ht="18" customHeight="1">
      <c r="A7" s="113"/>
      <c r="B7" s="113"/>
      <c r="C7" s="113"/>
      <c r="D7" s="113"/>
      <c r="E7" s="113"/>
      <c r="F7" s="113"/>
      <c r="G7" s="113"/>
      <c r="H7" s="113"/>
      <c r="I7" s="113"/>
      <c r="J7" s="113"/>
      <c r="K7" s="113"/>
      <c r="L7" s="113"/>
      <c r="M7" s="113"/>
      <c r="N7" s="113"/>
      <c r="O7" s="113"/>
      <c r="P7" s="113"/>
      <c r="Q7" s="113"/>
      <c r="R7" s="113"/>
      <c r="S7" s="113"/>
      <c r="T7" s="141" t="s">
        <v>321</v>
      </c>
      <c r="U7" s="141"/>
      <c r="V7" s="222">
        <f>郵便番号</f>
        <v>0</v>
      </c>
      <c r="W7" s="222"/>
      <c r="X7" s="222"/>
      <c r="Y7" s="222"/>
      <c r="Z7" s="222"/>
      <c r="AA7" s="222"/>
      <c r="AB7" s="222"/>
      <c r="AC7" s="117" t="s">
        <v>320</v>
      </c>
      <c r="AD7" s="141"/>
      <c r="AE7" s="141"/>
      <c r="AF7" s="141"/>
      <c r="AG7" s="113" t="s">
        <v>316</v>
      </c>
    </row>
    <row r="8" spans="1:37" s="10" customFormat="1" ht="24.75" customHeight="1">
      <c r="A8" s="113"/>
      <c r="B8" s="113"/>
      <c r="C8" s="113"/>
      <c r="D8" s="113"/>
      <c r="E8" s="113"/>
      <c r="F8" s="113"/>
      <c r="G8" s="113"/>
      <c r="H8" s="113"/>
      <c r="I8" s="113"/>
      <c r="J8" s="113"/>
      <c r="K8" s="113"/>
      <c r="L8" s="113"/>
      <c r="M8" s="218" t="s">
        <v>20</v>
      </c>
      <c r="N8" s="218"/>
      <c r="O8" s="218"/>
      <c r="P8" s="218"/>
      <c r="Q8" s="218"/>
      <c r="R8" s="218"/>
      <c r="S8" s="26"/>
      <c r="T8" s="222">
        <f>所在地</f>
        <v>0</v>
      </c>
      <c r="U8" s="222"/>
      <c r="V8" s="222"/>
      <c r="W8" s="222"/>
      <c r="X8" s="222"/>
      <c r="Y8" s="222"/>
      <c r="Z8" s="222"/>
      <c r="AA8" s="222"/>
      <c r="AB8" s="222"/>
      <c r="AC8" s="222"/>
      <c r="AD8" s="222"/>
      <c r="AE8" s="222"/>
      <c r="AF8" s="222"/>
      <c r="AG8" s="113" t="s">
        <v>317</v>
      </c>
    </row>
    <row r="9" spans="1:37" s="10" customFormat="1" ht="24.75" customHeight="1">
      <c r="A9" s="113"/>
      <c r="B9" s="113"/>
      <c r="C9" s="113"/>
      <c r="D9" s="113"/>
      <c r="E9" s="113"/>
      <c r="F9" s="113"/>
      <c r="G9" s="113"/>
      <c r="H9" s="113"/>
      <c r="I9" s="113"/>
      <c r="J9" s="113"/>
      <c r="K9" s="113"/>
      <c r="L9" s="113"/>
      <c r="M9" s="218" t="s">
        <v>269</v>
      </c>
      <c r="N9" s="218"/>
      <c r="O9" s="218"/>
      <c r="P9" s="218"/>
      <c r="Q9" s="218"/>
      <c r="R9" s="218"/>
      <c r="S9" s="26"/>
      <c r="T9" s="222">
        <f>申請者</f>
        <v>0</v>
      </c>
      <c r="U9" s="222"/>
      <c r="V9" s="222"/>
      <c r="W9" s="222"/>
      <c r="X9" s="222"/>
      <c r="Y9" s="222"/>
      <c r="Z9" s="222"/>
      <c r="AA9" s="222"/>
      <c r="AB9" s="222"/>
      <c r="AC9" s="222"/>
      <c r="AD9" s="222"/>
      <c r="AE9" s="222"/>
      <c r="AF9" s="222"/>
      <c r="AG9" s="113"/>
    </row>
    <row r="10" spans="1:37" s="10" customFormat="1" ht="24.75" customHeight="1">
      <c r="A10" s="113"/>
      <c r="B10" s="113"/>
      <c r="C10" s="113"/>
      <c r="D10" s="113"/>
      <c r="E10" s="113"/>
      <c r="F10" s="113"/>
      <c r="G10" s="113"/>
      <c r="H10" s="113"/>
      <c r="I10" s="113"/>
      <c r="J10" s="113"/>
      <c r="K10" s="113"/>
      <c r="L10" s="113"/>
      <c r="M10" s="218" t="s">
        <v>270</v>
      </c>
      <c r="N10" s="218"/>
      <c r="O10" s="218"/>
      <c r="P10" s="218"/>
      <c r="Q10" s="218"/>
      <c r="R10" s="218"/>
      <c r="S10" s="26"/>
      <c r="T10" s="222">
        <f>代表者職氏名</f>
        <v>0</v>
      </c>
      <c r="U10" s="222"/>
      <c r="V10" s="222"/>
      <c r="W10" s="222"/>
      <c r="X10" s="222"/>
      <c r="Y10" s="222"/>
      <c r="Z10" s="222"/>
      <c r="AA10" s="222"/>
      <c r="AB10" s="222"/>
      <c r="AC10" s="222"/>
      <c r="AD10" s="222"/>
      <c r="AE10" s="222"/>
      <c r="AF10" s="222"/>
      <c r="AG10" s="113"/>
    </row>
    <row r="11" spans="1:37" s="10" customFormat="1" ht="18" customHeight="1">
      <c r="A11" s="113"/>
      <c r="B11" s="113"/>
      <c r="C11" s="113"/>
      <c r="D11" s="113"/>
      <c r="E11" s="113"/>
      <c r="F11" s="113"/>
      <c r="G11" s="113"/>
      <c r="H11" s="113"/>
      <c r="I11" s="113"/>
      <c r="J11" s="113"/>
      <c r="K11" s="113"/>
      <c r="L11" s="113"/>
      <c r="M11" s="113"/>
      <c r="N11" s="113"/>
      <c r="O11" s="114"/>
      <c r="P11" s="114"/>
      <c r="Q11" s="114"/>
      <c r="R11" s="114"/>
      <c r="S11" s="114"/>
      <c r="T11" s="114"/>
      <c r="U11" s="113"/>
      <c r="V11" s="113"/>
      <c r="W11" s="113"/>
      <c r="X11" s="113"/>
      <c r="Y11" s="113"/>
      <c r="Z11" s="113"/>
      <c r="AA11" s="113"/>
      <c r="AB11" s="113"/>
      <c r="AC11" s="11"/>
      <c r="AD11" s="113"/>
      <c r="AE11" s="113"/>
      <c r="AF11" s="113"/>
      <c r="AG11" s="113" t="s">
        <v>42</v>
      </c>
    </row>
    <row r="12" spans="1:37" s="38" customFormat="1" ht="18" customHeight="1">
      <c r="B12" s="24"/>
      <c r="C12" s="24"/>
      <c r="E12" s="23" t="s">
        <v>29</v>
      </c>
      <c r="F12" s="63">
        <f>申請年度</f>
        <v>5</v>
      </c>
      <c r="G12" s="26" t="s">
        <v>39</v>
      </c>
      <c r="H12" s="26"/>
      <c r="I12" s="228" t="str">
        <f>補助金名</f>
        <v>石川県医療機関等省エネ投資支援事業費補助金</v>
      </c>
      <c r="J12" s="228"/>
      <c r="K12" s="228"/>
      <c r="L12" s="228"/>
      <c r="M12" s="228"/>
      <c r="N12" s="228"/>
      <c r="O12" s="228"/>
      <c r="P12" s="228"/>
      <c r="Q12" s="228"/>
      <c r="R12" s="228"/>
      <c r="S12" s="228"/>
      <c r="T12" s="228"/>
      <c r="U12" s="228"/>
      <c r="V12" s="228"/>
      <c r="W12" s="228"/>
      <c r="X12" s="228"/>
      <c r="Y12" s="228"/>
      <c r="Z12" s="228"/>
      <c r="AA12" s="228"/>
      <c r="AB12" s="228"/>
      <c r="AC12" s="228"/>
      <c r="AD12" s="24"/>
      <c r="AE12" s="24"/>
      <c r="AF12" s="24"/>
      <c r="AH12" s="40"/>
    </row>
    <row r="13" spans="1:37" s="10" customFormat="1" ht="18" customHeight="1">
      <c r="A13" s="24"/>
      <c r="B13" s="24"/>
      <c r="C13" s="24"/>
      <c r="D13" s="41"/>
      <c r="E13" s="41"/>
      <c r="F13" s="41"/>
      <c r="G13" s="41"/>
      <c r="H13" s="41"/>
      <c r="I13" s="41"/>
      <c r="J13" s="41"/>
      <c r="K13" s="41"/>
      <c r="L13" s="41"/>
      <c r="M13" s="41"/>
      <c r="O13" s="41"/>
      <c r="P13" s="40" t="s">
        <v>121</v>
      </c>
      <c r="Q13" s="41"/>
      <c r="R13" s="41"/>
      <c r="S13" s="41"/>
      <c r="T13" s="41"/>
      <c r="U13" s="41"/>
      <c r="V13" s="41"/>
      <c r="W13" s="41"/>
      <c r="X13" s="41"/>
      <c r="Y13" s="41"/>
      <c r="Z13" s="41"/>
      <c r="AA13" s="41"/>
      <c r="AB13" s="41"/>
      <c r="AC13" s="24"/>
      <c r="AD13" s="24"/>
      <c r="AE13" s="24"/>
      <c r="AF13" s="24"/>
      <c r="AG13" s="38"/>
      <c r="AH13" s="7"/>
    </row>
    <row r="14" spans="1:37" s="10" customFormat="1" ht="18" customHeight="1">
      <c r="A14" s="24"/>
      <c r="B14" s="24"/>
      <c r="C14" s="24"/>
      <c r="D14" s="41"/>
      <c r="E14" s="41"/>
      <c r="F14" s="41"/>
      <c r="G14" s="41"/>
      <c r="H14" s="41"/>
      <c r="I14" s="41"/>
      <c r="J14" s="41"/>
      <c r="K14" s="41"/>
      <c r="L14" s="41"/>
      <c r="M14" s="41"/>
      <c r="O14" s="41"/>
      <c r="P14" s="40"/>
      <c r="Q14" s="41"/>
      <c r="R14" s="41"/>
      <c r="S14" s="41"/>
      <c r="T14" s="41"/>
      <c r="U14" s="41"/>
      <c r="V14" s="41"/>
      <c r="W14" s="41"/>
      <c r="X14" s="41"/>
      <c r="Y14" s="41"/>
      <c r="Z14" s="41"/>
      <c r="AA14" s="41"/>
      <c r="AB14" s="41"/>
      <c r="AC14" s="24"/>
      <c r="AD14" s="24"/>
      <c r="AE14" s="24"/>
      <c r="AF14" s="24"/>
      <c r="AG14" s="38"/>
      <c r="AH14" s="7"/>
    </row>
    <row r="15" spans="1:37" s="10" customFormat="1" ht="18" customHeight="1">
      <c r="B15" s="10" t="s">
        <v>29</v>
      </c>
      <c r="D15" s="61"/>
      <c r="E15" s="28" t="s">
        <v>33</v>
      </c>
      <c r="F15" s="61"/>
      <c r="G15" s="28" t="s">
        <v>34</v>
      </c>
      <c r="H15" s="61"/>
      <c r="I15" s="28" t="s">
        <v>99</v>
      </c>
      <c r="J15" s="28"/>
      <c r="K15" s="28"/>
      <c r="L15" s="255" t="s">
        <v>393</v>
      </c>
      <c r="M15" s="255"/>
      <c r="N15" s="10" t="s">
        <v>100</v>
      </c>
      <c r="O15" s="253"/>
      <c r="P15" s="253"/>
      <c r="Q15" s="253"/>
      <c r="R15" s="10" t="s">
        <v>101</v>
      </c>
      <c r="AF15" s="38"/>
      <c r="AG15" s="9"/>
      <c r="AH15" s="38"/>
      <c r="AI15" s="38"/>
      <c r="AK15" s="38"/>
    </row>
    <row r="16" spans="1:37" s="10" customFormat="1" ht="18" customHeight="1">
      <c r="A16" s="26" t="s">
        <v>122</v>
      </c>
      <c r="B16" s="26"/>
      <c r="C16" s="26"/>
      <c r="D16" s="26"/>
      <c r="E16" s="26"/>
      <c r="F16" s="26"/>
      <c r="G16" s="26"/>
      <c r="H16" s="26"/>
      <c r="I16" s="26"/>
      <c r="J16" s="26"/>
      <c r="K16" s="26"/>
      <c r="L16" s="26"/>
      <c r="M16" s="26"/>
      <c r="N16" s="26"/>
      <c r="O16" s="26"/>
      <c r="P16" s="26"/>
      <c r="Q16" s="26"/>
      <c r="R16" s="26"/>
      <c r="S16" s="26"/>
      <c r="T16" s="26"/>
      <c r="U16" s="26"/>
      <c r="V16" s="26"/>
      <c r="W16" s="26"/>
      <c r="X16" s="26"/>
      <c r="Y16" s="26"/>
      <c r="Z16" s="26"/>
      <c r="AA16" s="26"/>
      <c r="AB16" s="26"/>
      <c r="AC16" s="26"/>
      <c r="AD16" s="26"/>
      <c r="AE16" s="26"/>
      <c r="AF16" s="26"/>
      <c r="AG16" s="26"/>
      <c r="AH16" s="26"/>
      <c r="AI16" s="26"/>
      <c r="AK16" s="9"/>
    </row>
    <row r="17" spans="1:37" s="10" customFormat="1" ht="18" customHeight="1">
      <c r="A17" s="22"/>
      <c r="B17" s="22"/>
      <c r="C17" s="22"/>
      <c r="D17" s="22"/>
      <c r="E17" s="22"/>
      <c r="F17" s="22"/>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K17" s="40"/>
    </row>
    <row r="18" spans="1:37" s="10" customFormat="1" ht="18" customHeight="1">
      <c r="A18" s="38"/>
      <c r="B18" s="26"/>
      <c r="C18" s="26"/>
      <c r="D18" s="26"/>
      <c r="E18" s="26"/>
      <c r="F18" s="26"/>
      <c r="G18" s="26"/>
      <c r="H18" s="26"/>
      <c r="I18" s="26"/>
      <c r="J18" s="26"/>
      <c r="K18" s="26"/>
      <c r="L18" s="26"/>
      <c r="M18" s="26"/>
      <c r="N18" s="26"/>
      <c r="O18" s="26"/>
      <c r="P18" s="26" t="s">
        <v>2</v>
      </c>
      <c r="Q18" s="26"/>
      <c r="R18" s="26"/>
      <c r="S18" s="26"/>
      <c r="T18" s="26"/>
      <c r="U18" s="26"/>
      <c r="V18" s="26"/>
      <c r="W18" s="26"/>
      <c r="X18" s="26"/>
      <c r="Y18" s="26"/>
      <c r="Z18" s="26"/>
      <c r="AA18" s="26"/>
      <c r="AB18" s="26"/>
      <c r="AC18" s="26"/>
      <c r="AD18" s="26"/>
      <c r="AE18" s="26"/>
      <c r="AF18" s="26"/>
      <c r="AG18" s="26"/>
      <c r="AH18" s="38"/>
      <c r="AI18" s="38"/>
    </row>
    <row r="19" spans="1:37" s="10" customFormat="1" ht="18" customHeight="1">
      <c r="A19" s="22"/>
      <c r="B19" s="22"/>
      <c r="C19" s="22"/>
      <c r="D19" s="22"/>
      <c r="E19" s="22"/>
      <c r="F19" s="22"/>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c r="AK19" s="40"/>
    </row>
    <row r="20" spans="1:37" s="38" customFormat="1" ht="18" customHeight="1">
      <c r="B20" s="38" t="s">
        <v>136</v>
      </c>
      <c r="N20" s="23" t="s">
        <v>45</v>
      </c>
      <c r="O20" s="230"/>
      <c r="P20" s="230"/>
      <c r="Q20" s="230"/>
      <c r="R20" s="230"/>
      <c r="S20" s="230"/>
      <c r="T20" s="230"/>
      <c r="U20" s="230"/>
      <c r="V20" s="26" t="s">
        <v>3</v>
      </c>
      <c r="AG20" s="9"/>
    </row>
    <row r="21" spans="1:37" s="38" customFormat="1" ht="18" customHeight="1"/>
    <row r="22" spans="1:37" s="38" customFormat="1" ht="18" customHeight="1">
      <c r="B22" s="38" t="s">
        <v>137</v>
      </c>
      <c r="N22" s="23" t="s">
        <v>45</v>
      </c>
      <c r="O22" s="230">
        <f>O20</f>
        <v>0</v>
      </c>
      <c r="P22" s="230"/>
      <c r="Q22" s="230"/>
      <c r="R22" s="230"/>
      <c r="S22" s="230"/>
      <c r="T22" s="230"/>
      <c r="U22" s="230"/>
      <c r="V22" s="26" t="s">
        <v>3</v>
      </c>
    </row>
    <row r="23" spans="1:37" s="38" customFormat="1" ht="18" customHeight="1"/>
    <row r="24" spans="1:37" s="38" customFormat="1" ht="18" customHeight="1">
      <c r="B24" s="38" t="s">
        <v>138</v>
      </c>
      <c r="N24" s="222" t="str">
        <f>着手予定日</f>
        <v>令和　　年　　月　　日</v>
      </c>
      <c r="O24" s="222"/>
      <c r="P24" s="222"/>
      <c r="Q24" s="222"/>
      <c r="R24" s="222"/>
      <c r="S24" s="222"/>
      <c r="T24" s="222"/>
      <c r="U24" s="222"/>
      <c r="V24" s="222"/>
      <c r="W24" s="38" t="s">
        <v>139</v>
      </c>
      <c r="AG24" s="38" t="s">
        <v>35</v>
      </c>
    </row>
    <row r="25" spans="1:37" s="38" customFormat="1" ht="18" customHeight="1">
      <c r="N25" s="222" t="str">
        <f>完了予定日</f>
        <v>令和　　年　　月　　日</v>
      </c>
      <c r="O25" s="222"/>
      <c r="P25" s="222"/>
      <c r="Q25" s="222"/>
      <c r="R25" s="222"/>
      <c r="S25" s="222"/>
      <c r="T25" s="222"/>
      <c r="U25" s="222"/>
      <c r="V25" s="222"/>
      <c r="W25" s="38" t="s">
        <v>140</v>
      </c>
      <c r="AG25" s="38" t="s">
        <v>35</v>
      </c>
    </row>
    <row r="26" spans="1:37" s="38" customFormat="1" ht="18" customHeight="1"/>
    <row r="27" spans="1:37" s="38" customFormat="1" ht="18" customHeight="1">
      <c r="B27" s="38" t="s">
        <v>141</v>
      </c>
      <c r="N27" s="222" t="s">
        <v>362</v>
      </c>
      <c r="O27" s="222"/>
      <c r="P27" s="222"/>
      <c r="Q27" s="222"/>
      <c r="R27" s="222"/>
      <c r="S27" s="222"/>
      <c r="T27" s="222"/>
      <c r="U27" s="222"/>
      <c r="V27" s="222"/>
      <c r="W27" s="38" t="s">
        <v>139</v>
      </c>
      <c r="AG27" s="9"/>
    </row>
    <row r="28" spans="1:37" s="38" customFormat="1" ht="18" customHeight="1">
      <c r="N28" s="222" t="s">
        <v>362</v>
      </c>
      <c r="O28" s="222"/>
      <c r="P28" s="222"/>
      <c r="Q28" s="222"/>
      <c r="R28" s="222"/>
      <c r="S28" s="222"/>
      <c r="T28" s="222"/>
      <c r="U28" s="222"/>
      <c r="V28" s="222"/>
      <c r="W28" s="38" t="s">
        <v>140</v>
      </c>
      <c r="AG28" s="9"/>
    </row>
    <row r="29" spans="1:37" s="38" customFormat="1" ht="18" customHeight="1"/>
    <row r="30" spans="1:37" s="38" customFormat="1" ht="18" customHeight="1">
      <c r="B30" s="38" t="s">
        <v>142</v>
      </c>
    </row>
    <row r="31" spans="1:37" s="38" customFormat="1" ht="18" customHeight="1">
      <c r="D31" s="65" t="s">
        <v>146</v>
      </c>
      <c r="E31" s="38" t="s">
        <v>147</v>
      </c>
      <c r="H31" s="65" t="s">
        <v>146</v>
      </c>
      <c r="I31" s="38" t="s">
        <v>148</v>
      </c>
      <c r="L31" s="65" t="s">
        <v>146</v>
      </c>
      <c r="M31" s="38" t="s">
        <v>149</v>
      </c>
      <c r="P31" s="65" t="s">
        <v>146</v>
      </c>
      <c r="Q31" s="38" t="s">
        <v>150</v>
      </c>
      <c r="T31" s="65" t="s">
        <v>146</v>
      </c>
      <c r="U31" s="38" t="s">
        <v>151</v>
      </c>
      <c r="X31" s="65" t="s">
        <v>146</v>
      </c>
      <c r="Y31" s="38" t="s">
        <v>152</v>
      </c>
      <c r="AC31" s="65" t="s">
        <v>146</v>
      </c>
      <c r="AD31" s="38" t="s">
        <v>153</v>
      </c>
      <c r="AG31" s="206" t="s">
        <v>154</v>
      </c>
    </row>
    <row r="32" spans="1:37" s="38" customFormat="1" ht="18" customHeight="1">
      <c r="D32" s="38" t="s">
        <v>155</v>
      </c>
    </row>
    <row r="33" spans="1:33" s="38" customFormat="1" ht="18" customHeight="1">
      <c r="D33" s="254"/>
      <c r="E33" s="254"/>
      <c r="F33" s="254"/>
      <c r="G33" s="254"/>
      <c r="H33" s="254"/>
      <c r="I33" s="254"/>
      <c r="J33" s="254"/>
      <c r="K33" s="254"/>
      <c r="L33" s="254"/>
      <c r="M33" s="254"/>
      <c r="N33" s="254"/>
      <c r="O33" s="254"/>
      <c r="P33" s="254"/>
      <c r="Q33" s="254"/>
      <c r="R33" s="254"/>
      <c r="S33" s="254"/>
      <c r="T33" s="254"/>
      <c r="U33" s="254"/>
      <c r="V33" s="254"/>
      <c r="W33" s="254"/>
      <c r="X33" s="254"/>
      <c r="Y33" s="254"/>
      <c r="Z33" s="254"/>
      <c r="AA33" s="254"/>
      <c r="AB33" s="254"/>
      <c r="AC33" s="254"/>
      <c r="AD33" s="254"/>
      <c r="AE33" s="254"/>
      <c r="AG33" s="206" t="s">
        <v>32</v>
      </c>
    </row>
    <row r="34" spans="1:33" s="38" customFormat="1" ht="18" customHeight="1">
      <c r="D34" s="254"/>
      <c r="E34" s="254"/>
      <c r="F34" s="254"/>
      <c r="G34" s="254"/>
      <c r="H34" s="254"/>
      <c r="I34" s="254"/>
      <c r="J34" s="254"/>
      <c r="K34" s="254"/>
      <c r="L34" s="254"/>
      <c r="M34" s="254"/>
      <c r="N34" s="254"/>
      <c r="O34" s="254"/>
      <c r="P34" s="254"/>
      <c r="Q34" s="254"/>
      <c r="R34" s="254"/>
      <c r="S34" s="254"/>
      <c r="T34" s="254"/>
      <c r="U34" s="254"/>
      <c r="V34" s="254"/>
      <c r="W34" s="254"/>
      <c r="X34" s="254"/>
      <c r="Y34" s="254"/>
      <c r="Z34" s="254"/>
      <c r="AA34" s="254"/>
      <c r="AB34" s="254"/>
      <c r="AC34" s="254"/>
      <c r="AD34" s="254"/>
      <c r="AE34" s="254"/>
      <c r="AG34" s="38" t="s">
        <v>143</v>
      </c>
    </row>
    <row r="35" spans="1:33" s="38" customFormat="1" ht="18" customHeight="1">
      <c r="D35" s="254"/>
      <c r="E35" s="254"/>
      <c r="F35" s="254"/>
      <c r="G35" s="254"/>
      <c r="H35" s="254"/>
      <c r="I35" s="254"/>
      <c r="J35" s="254"/>
      <c r="K35" s="254"/>
      <c r="L35" s="254"/>
      <c r="M35" s="254"/>
      <c r="N35" s="254"/>
      <c r="O35" s="254"/>
      <c r="P35" s="254"/>
      <c r="Q35" s="254"/>
      <c r="R35" s="254"/>
      <c r="S35" s="254"/>
      <c r="T35" s="254"/>
      <c r="U35" s="254"/>
      <c r="V35" s="254"/>
      <c r="W35" s="254"/>
      <c r="X35" s="254"/>
      <c r="Y35" s="254"/>
      <c r="Z35" s="254"/>
      <c r="AA35" s="254"/>
      <c r="AB35" s="254"/>
      <c r="AC35" s="254"/>
      <c r="AD35" s="254"/>
      <c r="AE35" s="254"/>
      <c r="AG35" s="38" t="s">
        <v>144</v>
      </c>
    </row>
    <row r="36" spans="1:33" s="38" customFormat="1" ht="18" customHeight="1">
      <c r="AG36" s="38" t="s">
        <v>145</v>
      </c>
    </row>
    <row r="37" spans="1:33" s="38" customFormat="1" ht="18" customHeight="1"/>
    <row r="38" spans="1:33" s="38" customFormat="1" ht="18" customHeight="1"/>
    <row r="39" spans="1:33" s="88" customFormat="1" ht="18" customHeight="1">
      <c r="A39" s="88" t="s">
        <v>289</v>
      </c>
    </row>
    <row r="40" spans="1:33" s="88" customFormat="1" ht="18" customHeight="1"/>
    <row r="41" spans="1:33" s="88" customFormat="1" ht="50.15" customHeight="1">
      <c r="B41" s="225" t="s">
        <v>26</v>
      </c>
      <c r="C41" s="223" t="s">
        <v>274</v>
      </c>
      <c r="D41" s="223"/>
      <c r="E41" s="223"/>
      <c r="F41" s="223"/>
      <c r="G41" s="219">
        <f>'1)交付申請書'!G41:P41</f>
        <v>0</v>
      </c>
      <c r="H41" s="220"/>
      <c r="I41" s="220"/>
      <c r="J41" s="220"/>
      <c r="K41" s="220"/>
      <c r="L41" s="220"/>
      <c r="M41" s="220"/>
      <c r="N41" s="220"/>
      <c r="O41" s="220"/>
      <c r="P41" s="221"/>
      <c r="R41" s="225" t="s">
        <v>324</v>
      </c>
      <c r="S41" s="223" t="s">
        <v>325</v>
      </c>
      <c r="T41" s="223"/>
      <c r="U41" s="223"/>
      <c r="V41" s="223"/>
      <c r="W41" s="219">
        <f>'1)交付申請書'!W41:AF41</f>
        <v>0</v>
      </c>
      <c r="X41" s="220"/>
      <c r="Y41" s="220"/>
      <c r="Z41" s="220"/>
      <c r="AA41" s="220"/>
      <c r="AB41" s="220"/>
      <c r="AC41" s="220"/>
      <c r="AD41" s="220"/>
      <c r="AE41" s="220"/>
      <c r="AF41" s="221"/>
    </row>
    <row r="42" spans="1:33" s="88" customFormat="1" ht="50.15" customHeight="1">
      <c r="B42" s="226"/>
      <c r="C42" s="231" t="s">
        <v>22</v>
      </c>
      <c r="D42" s="232"/>
      <c r="E42" s="232"/>
      <c r="F42" s="233"/>
      <c r="G42" s="219">
        <f>'1)交付申請書'!G42:P42</f>
        <v>0</v>
      </c>
      <c r="H42" s="220"/>
      <c r="I42" s="220"/>
      <c r="J42" s="220"/>
      <c r="K42" s="220"/>
      <c r="L42" s="220"/>
      <c r="M42" s="220"/>
      <c r="N42" s="220"/>
      <c r="O42" s="220"/>
      <c r="P42" s="221"/>
      <c r="R42" s="226"/>
      <c r="S42" s="231" t="s">
        <v>326</v>
      </c>
      <c r="T42" s="232"/>
      <c r="U42" s="232"/>
      <c r="V42" s="233"/>
      <c r="W42" s="219">
        <f>'1)交付申請書'!W42:AF42</f>
        <v>0</v>
      </c>
      <c r="X42" s="220"/>
      <c r="Y42" s="220"/>
      <c r="Z42" s="220"/>
      <c r="AA42" s="220"/>
      <c r="AB42" s="220"/>
      <c r="AC42" s="220"/>
      <c r="AD42" s="220"/>
      <c r="AE42" s="220"/>
      <c r="AF42" s="221"/>
    </row>
    <row r="43" spans="1:33" s="88" customFormat="1" ht="50.15" customHeight="1">
      <c r="B43" s="227"/>
      <c r="C43" s="223" t="s">
        <v>21</v>
      </c>
      <c r="D43" s="223"/>
      <c r="E43" s="223"/>
      <c r="F43" s="223"/>
      <c r="G43" s="219">
        <f>'1)交付申請書'!G43:P43</f>
        <v>0</v>
      </c>
      <c r="H43" s="220"/>
      <c r="I43" s="220"/>
      <c r="J43" s="220"/>
      <c r="K43" s="220"/>
      <c r="L43" s="220"/>
      <c r="M43" s="220"/>
      <c r="N43" s="220"/>
      <c r="O43" s="220"/>
      <c r="P43" s="221"/>
      <c r="R43" s="227"/>
      <c r="S43" s="223" t="s">
        <v>327</v>
      </c>
      <c r="T43" s="223"/>
      <c r="U43" s="223"/>
      <c r="V43" s="223"/>
      <c r="W43" s="219">
        <f>'1)交付申請書'!W43:AF43</f>
        <v>0</v>
      </c>
      <c r="X43" s="220"/>
      <c r="Y43" s="220"/>
      <c r="Z43" s="220"/>
      <c r="AA43" s="220"/>
      <c r="AB43" s="220"/>
      <c r="AC43" s="220"/>
      <c r="AD43" s="220"/>
      <c r="AE43" s="220"/>
      <c r="AF43" s="221"/>
    </row>
  </sheetData>
  <mergeCells count="33">
    <mergeCell ref="M10:R10"/>
    <mergeCell ref="T10:AF10"/>
    <mergeCell ref="N25:V25"/>
    <mergeCell ref="N27:V27"/>
    <mergeCell ref="N28:V28"/>
    <mergeCell ref="D33:AE35"/>
    <mergeCell ref="I12:AC12"/>
    <mergeCell ref="L15:M15"/>
    <mergeCell ref="O15:Q15"/>
    <mergeCell ref="O20:U20"/>
    <mergeCell ref="O22:U22"/>
    <mergeCell ref="N24:V24"/>
    <mergeCell ref="M9:R9"/>
    <mergeCell ref="T9:AF9"/>
    <mergeCell ref="X2:AF2"/>
    <mergeCell ref="X3:AF3"/>
    <mergeCell ref="V7:AB7"/>
    <mergeCell ref="M8:R8"/>
    <mergeCell ref="T8:AF8"/>
    <mergeCell ref="B41:B43"/>
    <mergeCell ref="R41:R43"/>
    <mergeCell ref="S42:V42"/>
    <mergeCell ref="W42:AF42"/>
    <mergeCell ref="C43:F43"/>
    <mergeCell ref="G43:P43"/>
    <mergeCell ref="S43:V43"/>
    <mergeCell ref="W43:AF43"/>
    <mergeCell ref="W41:AF41"/>
    <mergeCell ref="C41:F41"/>
    <mergeCell ref="G41:P41"/>
    <mergeCell ref="S41:V41"/>
    <mergeCell ref="C42:F42"/>
    <mergeCell ref="G42:P42"/>
  </mergeCells>
  <phoneticPr fontId="4"/>
  <dataValidations count="2">
    <dataValidation imeMode="off" allowBlank="1" showInputMessage="1" showErrorMessage="1" sqref="F15 H15 O15 D15" xr:uid="{00000000-0002-0000-0A00-000000000000}"/>
    <dataValidation type="list" allowBlank="1" showInputMessage="1" showErrorMessage="1" sqref="D31 H31 L31 P31 T31 X31 AC31" xr:uid="{00000000-0002-0000-0A00-000001000000}">
      <formula1>"□,☑"</formula1>
    </dataValidation>
  </dataValidations>
  <printOptions horizontalCentered="1"/>
  <pageMargins left="0.70866141732283472" right="0.51181102362204722" top="0.74803149606299213" bottom="0.55118110236220474" header="0.31496062992125984" footer="0.31496062992125984"/>
  <pageSetup paperSize="9" scale="8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9" tint="0.39997558519241921"/>
  </sheetPr>
  <dimension ref="A1:AK42"/>
  <sheetViews>
    <sheetView showZeros="0" view="pageBreakPreview" topLeftCell="A34" zoomScale="90" zoomScaleNormal="100" zoomScaleSheetLayoutView="90" workbookViewId="0">
      <selection activeCell="A38" sqref="A38"/>
    </sheetView>
  </sheetViews>
  <sheetFormatPr defaultColWidth="9" defaultRowHeight="18" customHeight="1"/>
  <cols>
    <col min="1" max="35" width="2.7265625" style="38" customWidth="1"/>
    <col min="36" max="49" width="2.7265625" style="10" customWidth="1"/>
    <col min="50" max="16384" width="9" style="10"/>
  </cols>
  <sheetData>
    <row r="1" spans="1:37" ht="18" customHeight="1">
      <c r="A1" s="1" t="s">
        <v>217</v>
      </c>
    </row>
    <row r="2" spans="1:37" ht="18" customHeight="1">
      <c r="A2" s="113"/>
      <c r="B2" s="113"/>
      <c r="C2" s="113"/>
      <c r="D2" s="113"/>
      <c r="E2" s="113"/>
      <c r="F2" s="113"/>
      <c r="G2" s="113"/>
      <c r="H2" s="113"/>
      <c r="I2" s="113"/>
      <c r="J2" s="113"/>
      <c r="K2" s="113"/>
      <c r="L2" s="113"/>
      <c r="M2" s="113"/>
      <c r="N2" s="113"/>
      <c r="O2" s="113"/>
      <c r="P2" s="113"/>
      <c r="Q2" s="113"/>
      <c r="R2" s="113"/>
      <c r="S2" s="113"/>
      <c r="T2" s="113"/>
      <c r="U2" s="113"/>
      <c r="V2" s="113"/>
      <c r="W2" s="113"/>
      <c r="X2" s="218"/>
      <c r="Y2" s="218"/>
      <c r="Z2" s="218"/>
      <c r="AA2" s="218"/>
      <c r="AB2" s="218"/>
      <c r="AC2" s="218"/>
      <c r="AD2" s="218"/>
      <c r="AE2" s="218"/>
      <c r="AF2" s="218"/>
      <c r="AG2" s="159" t="s">
        <v>41</v>
      </c>
      <c r="AH2" s="26"/>
      <c r="AI2" s="26"/>
    </row>
    <row r="3" spans="1:37" s="113" customFormat="1" ht="18" customHeight="1">
      <c r="U3" s="224" t="s">
        <v>271</v>
      </c>
      <c r="V3" s="224"/>
      <c r="W3" s="224"/>
      <c r="X3" s="224"/>
      <c r="Y3" s="224"/>
      <c r="Z3" s="224"/>
      <c r="AA3" s="224"/>
      <c r="AB3" s="224"/>
      <c r="AC3" s="224"/>
      <c r="AD3" s="224"/>
      <c r="AE3" s="224"/>
      <c r="AF3" s="224"/>
      <c r="AG3" s="113" t="s">
        <v>132</v>
      </c>
    </row>
    <row r="4" spans="1:37" s="113" customFormat="1" ht="18" customHeight="1">
      <c r="W4" s="27"/>
      <c r="X4" s="27"/>
      <c r="Y4" s="27"/>
      <c r="Z4" s="27"/>
      <c r="AA4" s="27"/>
      <c r="AB4" s="27"/>
      <c r="AC4" s="27"/>
      <c r="AD4" s="27"/>
      <c r="AE4" s="27"/>
      <c r="AF4" s="27"/>
    </row>
    <row r="5" spans="1:37" ht="18" customHeight="1">
      <c r="A5" s="113" t="s">
        <v>28</v>
      </c>
      <c r="B5" s="113"/>
      <c r="C5" s="113"/>
      <c r="D5" s="113"/>
      <c r="E5" s="113"/>
      <c r="F5" s="113"/>
      <c r="G5" s="113"/>
      <c r="H5" s="113"/>
      <c r="I5" s="113"/>
      <c r="J5" s="113"/>
      <c r="K5" s="113"/>
      <c r="L5" s="113"/>
      <c r="M5" s="113"/>
      <c r="N5" s="113"/>
      <c r="O5" s="113"/>
      <c r="P5" s="113"/>
      <c r="Q5" s="113"/>
      <c r="R5" s="113"/>
      <c r="S5" s="113"/>
      <c r="T5" s="113"/>
      <c r="U5" s="113"/>
      <c r="V5" s="113"/>
      <c r="W5" s="27"/>
      <c r="X5" s="27"/>
      <c r="Y5" s="27"/>
      <c r="Z5" s="27"/>
      <c r="AA5" s="27"/>
      <c r="AB5" s="27"/>
      <c r="AC5" s="27"/>
      <c r="AD5" s="27"/>
      <c r="AE5" s="27"/>
      <c r="AF5" s="27"/>
      <c r="AG5" s="113"/>
      <c r="AH5" s="10"/>
      <c r="AI5" s="10"/>
    </row>
    <row r="6" spans="1:37" s="113" customFormat="1" ht="18" customHeight="1">
      <c r="W6" s="27"/>
      <c r="X6" s="27"/>
      <c r="Y6" s="27"/>
      <c r="Z6" s="27"/>
      <c r="AA6" s="27"/>
      <c r="AB6" s="27"/>
      <c r="AC6" s="27"/>
      <c r="AD6" s="27"/>
      <c r="AE6" s="27"/>
      <c r="AF6" s="27"/>
    </row>
    <row r="7" spans="1:37" ht="18" customHeight="1">
      <c r="A7" s="113"/>
      <c r="B7" s="113"/>
      <c r="C7" s="113"/>
      <c r="D7" s="113"/>
      <c r="E7" s="113"/>
      <c r="F7" s="113"/>
      <c r="G7" s="113"/>
      <c r="H7" s="113"/>
      <c r="I7" s="113"/>
      <c r="J7" s="113"/>
      <c r="K7" s="113"/>
      <c r="L7" s="113"/>
      <c r="M7" s="113"/>
      <c r="N7" s="113"/>
      <c r="O7" s="113"/>
      <c r="P7" s="113"/>
      <c r="Q7" s="113"/>
      <c r="R7" s="113"/>
      <c r="S7" s="113"/>
      <c r="T7" s="141" t="s">
        <v>321</v>
      </c>
      <c r="U7" s="141"/>
      <c r="V7" s="222">
        <f>郵便番号</f>
        <v>0</v>
      </c>
      <c r="W7" s="222"/>
      <c r="X7" s="222"/>
      <c r="Y7" s="222"/>
      <c r="Z7" s="222"/>
      <c r="AA7" s="222"/>
      <c r="AB7" s="222"/>
      <c r="AC7" s="117" t="s">
        <v>320</v>
      </c>
      <c r="AD7" s="141"/>
      <c r="AE7" s="141"/>
      <c r="AF7" s="141"/>
      <c r="AG7" s="113" t="s">
        <v>316</v>
      </c>
      <c r="AH7" s="10"/>
      <c r="AI7" s="10"/>
    </row>
    <row r="8" spans="1:37" ht="24.75" customHeight="1">
      <c r="A8" s="113"/>
      <c r="B8" s="113"/>
      <c r="C8" s="113"/>
      <c r="D8" s="113"/>
      <c r="E8" s="113"/>
      <c r="F8" s="113"/>
      <c r="G8" s="113"/>
      <c r="H8" s="113"/>
      <c r="I8" s="113"/>
      <c r="J8" s="113"/>
      <c r="K8" s="113"/>
      <c r="L8" s="113"/>
      <c r="M8" s="218" t="s">
        <v>20</v>
      </c>
      <c r="N8" s="218"/>
      <c r="O8" s="218"/>
      <c r="P8" s="218"/>
      <c r="Q8" s="218"/>
      <c r="R8" s="218"/>
      <c r="S8" s="26"/>
      <c r="T8" s="222">
        <f>所在地</f>
        <v>0</v>
      </c>
      <c r="U8" s="222"/>
      <c r="V8" s="222"/>
      <c r="W8" s="222"/>
      <c r="X8" s="222"/>
      <c r="Y8" s="222"/>
      <c r="Z8" s="222"/>
      <c r="AA8" s="222"/>
      <c r="AB8" s="222"/>
      <c r="AC8" s="222"/>
      <c r="AD8" s="222"/>
      <c r="AE8" s="222"/>
      <c r="AF8" s="222"/>
      <c r="AG8" s="113" t="s">
        <v>317</v>
      </c>
      <c r="AH8" s="10"/>
      <c r="AI8" s="10"/>
    </row>
    <row r="9" spans="1:37" ht="24.75" customHeight="1">
      <c r="A9" s="113"/>
      <c r="B9" s="113"/>
      <c r="C9" s="113"/>
      <c r="D9" s="113"/>
      <c r="E9" s="113"/>
      <c r="F9" s="113"/>
      <c r="G9" s="113"/>
      <c r="H9" s="113"/>
      <c r="I9" s="113"/>
      <c r="J9" s="113"/>
      <c r="K9" s="113"/>
      <c r="L9" s="113"/>
      <c r="M9" s="218" t="s">
        <v>269</v>
      </c>
      <c r="N9" s="218"/>
      <c r="O9" s="218"/>
      <c r="P9" s="218"/>
      <c r="Q9" s="218"/>
      <c r="R9" s="218"/>
      <c r="S9" s="26"/>
      <c r="T9" s="222">
        <f>申請者</f>
        <v>0</v>
      </c>
      <c r="U9" s="222"/>
      <c r="V9" s="222"/>
      <c r="W9" s="222"/>
      <c r="X9" s="222"/>
      <c r="Y9" s="222"/>
      <c r="Z9" s="222"/>
      <c r="AA9" s="222"/>
      <c r="AB9" s="222"/>
      <c r="AC9" s="222"/>
      <c r="AD9" s="222"/>
      <c r="AE9" s="222"/>
      <c r="AF9" s="222"/>
      <c r="AG9" s="113"/>
      <c r="AH9" s="10"/>
      <c r="AI9" s="10"/>
    </row>
    <row r="10" spans="1:37" ht="24.75" customHeight="1">
      <c r="A10" s="113"/>
      <c r="B10" s="113"/>
      <c r="C10" s="113"/>
      <c r="D10" s="113"/>
      <c r="E10" s="113"/>
      <c r="F10" s="113"/>
      <c r="G10" s="113"/>
      <c r="H10" s="113"/>
      <c r="I10" s="113"/>
      <c r="J10" s="113"/>
      <c r="K10" s="113"/>
      <c r="L10" s="113"/>
      <c r="M10" s="218" t="s">
        <v>270</v>
      </c>
      <c r="N10" s="218"/>
      <c r="O10" s="218"/>
      <c r="P10" s="218"/>
      <c r="Q10" s="218"/>
      <c r="R10" s="218"/>
      <c r="S10" s="26"/>
      <c r="T10" s="222">
        <f>代表者職氏名</f>
        <v>0</v>
      </c>
      <c r="U10" s="222"/>
      <c r="V10" s="222"/>
      <c r="W10" s="222"/>
      <c r="X10" s="222"/>
      <c r="Y10" s="222"/>
      <c r="Z10" s="222"/>
      <c r="AA10" s="222"/>
      <c r="AB10" s="222"/>
      <c r="AC10" s="222"/>
      <c r="AD10" s="222"/>
      <c r="AE10" s="222"/>
      <c r="AF10" s="222"/>
      <c r="AG10" s="113"/>
      <c r="AH10" s="10"/>
      <c r="AI10" s="10"/>
    </row>
    <row r="11" spans="1:37" ht="18" customHeight="1">
      <c r="A11" s="113"/>
      <c r="B11" s="113"/>
      <c r="C11" s="113"/>
      <c r="D11" s="113"/>
      <c r="E11" s="113"/>
      <c r="F11" s="113"/>
      <c r="G11" s="113"/>
      <c r="H11" s="113"/>
      <c r="I11" s="113"/>
      <c r="J11" s="113"/>
      <c r="K11" s="113"/>
      <c r="L11" s="113"/>
      <c r="M11" s="113"/>
      <c r="N11" s="113"/>
      <c r="O11" s="114"/>
      <c r="P11" s="114"/>
      <c r="Q11" s="114"/>
      <c r="R11" s="114"/>
      <c r="S11" s="114"/>
      <c r="T11" s="114"/>
      <c r="U11" s="113"/>
      <c r="V11" s="113"/>
      <c r="W11" s="113"/>
      <c r="X11" s="113"/>
      <c r="Y11" s="113"/>
      <c r="Z11" s="113"/>
      <c r="AA11" s="113"/>
      <c r="AB11" s="113"/>
      <c r="AC11" s="11"/>
      <c r="AD11" s="113"/>
      <c r="AE11" s="113"/>
      <c r="AF11" s="113"/>
      <c r="AG11" s="113" t="s">
        <v>42</v>
      </c>
      <c r="AH11" s="10"/>
      <c r="AI11" s="10"/>
    </row>
    <row r="12" spans="1:37" s="38" customFormat="1" ht="18" customHeight="1">
      <c r="B12" s="24"/>
      <c r="C12" s="24"/>
      <c r="E12" s="23" t="s">
        <v>29</v>
      </c>
      <c r="F12" s="63">
        <f>申請年度</f>
        <v>5</v>
      </c>
      <c r="G12" s="26" t="s">
        <v>39</v>
      </c>
      <c r="H12" s="26"/>
      <c r="I12" s="228" t="str">
        <f>補助金名</f>
        <v>石川県医療機関等省エネ投資支援事業費補助金</v>
      </c>
      <c r="J12" s="228"/>
      <c r="K12" s="228"/>
      <c r="L12" s="228"/>
      <c r="M12" s="228"/>
      <c r="N12" s="228"/>
      <c r="O12" s="228"/>
      <c r="P12" s="228"/>
      <c r="Q12" s="228"/>
      <c r="R12" s="228"/>
      <c r="S12" s="228"/>
      <c r="T12" s="228"/>
      <c r="U12" s="228"/>
      <c r="V12" s="228"/>
      <c r="W12" s="228"/>
      <c r="X12" s="228"/>
      <c r="Y12" s="228"/>
      <c r="Z12" s="228"/>
      <c r="AA12" s="228"/>
      <c r="AB12" s="228"/>
      <c r="AC12" s="228"/>
      <c r="AD12" s="24"/>
      <c r="AE12" s="24"/>
      <c r="AF12" s="24"/>
      <c r="AH12" s="40"/>
    </row>
    <row r="13" spans="1:37" ht="18" customHeight="1">
      <c r="A13" s="24"/>
      <c r="B13" s="24"/>
      <c r="C13" s="24"/>
      <c r="D13" s="41"/>
      <c r="E13" s="41"/>
      <c r="F13" s="41"/>
      <c r="G13" s="41"/>
      <c r="H13" s="41"/>
      <c r="I13" s="41"/>
      <c r="J13" s="41"/>
      <c r="K13" s="41"/>
      <c r="L13" s="41"/>
      <c r="M13" s="41"/>
      <c r="N13" s="10"/>
      <c r="O13" s="41"/>
      <c r="P13" s="40" t="s">
        <v>156</v>
      </c>
      <c r="Q13" s="41"/>
      <c r="R13" s="41"/>
      <c r="S13" s="41"/>
      <c r="T13" s="41"/>
      <c r="U13" s="41"/>
      <c r="V13" s="41"/>
      <c r="W13" s="41"/>
      <c r="X13" s="41"/>
      <c r="Y13" s="41"/>
      <c r="Z13" s="41"/>
      <c r="AA13" s="41"/>
      <c r="AB13" s="41"/>
      <c r="AC13" s="24"/>
      <c r="AD13" s="24"/>
      <c r="AE13" s="24"/>
      <c r="AF13" s="24"/>
      <c r="AH13" s="7"/>
      <c r="AI13" s="10"/>
    </row>
    <row r="14" spans="1:37" ht="18" customHeight="1">
      <c r="A14" s="22"/>
      <c r="B14" s="22"/>
      <c r="C14" s="22"/>
      <c r="D14" s="22"/>
      <c r="E14" s="22"/>
      <c r="F14" s="22"/>
      <c r="G14" s="22"/>
      <c r="H14" s="22"/>
      <c r="I14" s="22"/>
      <c r="J14" s="22"/>
      <c r="K14" s="22"/>
      <c r="L14" s="22"/>
      <c r="M14" s="22"/>
      <c r="N14" s="10"/>
      <c r="O14" s="10"/>
      <c r="P14" s="10"/>
      <c r="Q14" s="10"/>
      <c r="R14" s="10"/>
      <c r="S14" s="22"/>
      <c r="T14" s="22"/>
      <c r="U14" s="22"/>
      <c r="V14" s="22"/>
      <c r="W14" s="22"/>
      <c r="X14" s="22"/>
      <c r="Y14" s="22"/>
      <c r="Z14" s="22"/>
      <c r="AA14" s="22"/>
      <c r="AB14" s="22"/>
      <c r="AC14" s="22"/>
      <c r="AD14" s="22"/>
      <c r="AE14" s="22"/>
      <c r="AF14" s="22"/>
      <c r="AG14" s="22"/>
      <c r="AH14" s="22"/>
      <c r="AI14" s="22"/>
      <c r="AK14" s="40"/>
    </row>
    <row r="15" spans="1:37" ht="18" customHeight="1">
      <c r="A15" s="10"/>
      <c r="B15" s="10" t="s">
        <v>29</v>
      </c>
      <c r="C15" s="10"/>
      <c r="D15" s="61">
        <f>'7)繰越申請'!D15</f>
        <v>0</v>
      </c>
      <c r="E15" s="28" t="s">
        <v>33</v>
      </c>
      <c r="F15" s="61">
        <f>'7)繰越申請'!F15</f>
        <v>0</v>
      </c>
      <c r="G15" s="28" t="s">
        <v>34</v>
      </c>
      <c r="H15" s="61">
        <f>'7)繰越申請'!H15</f>
        <v>0</v>
      </c>
      <c r="I15" s="28" t="s">
        <v>99</v>
      </c>
      <c r="J15" s="28"/>
      <c r="K15" s="28"/>
      <c r="L15" s="255" t="str">
        <f>'7)繰越申請'!L15:M15</f>
        <v>医</v>
      </c>
      <c r="M15" s="255"/>
      <c r="N15" s="28" t="s">
        <v>100</v>
      </c>
      <c r="O15" s="253">
        <f>'7)繰越申請'!O15:Q15</f>
        <v>0</v>
      </c>
      <c r="P15" s="253"/>
      <c r="Q15" s="253"/>
      <c r="R15" s="10" t="s">
        <v>101</v>
      </c>
      <c r="S15" s="10"/>
      <c r="T15" s="10"/>
      <c r="U15" s="10"/>
      <c r="V15" s="10"/>
      <c r="W15" s="10"/>
      <c r="X15" s="10"/>
      <c r="Y15" s="10"/>
      <c r="Z15" s="10"/>
      <c r="AA15" s="10"/>
      <c r="AB15" s="10"/>
      <c r="AC15" s="10"/>
      <c r="AD15" s="10"/>
      <c r="AE15" s="10"/>
      <c r="AG15" s="38" t="s">
        <v>158</v>
      </c>
      <c r="AK15" s="38"/>
    </row>
    <row r="16" spans="1:37" ht="18" customHeight="1">
      <c r="A16" s="26" t="s">
        <v>157</v>
      </c>
      <c r="B16" s="26"/>
      <c r="C16" s="26"/>
      <c r="D16" s="26"/>
      <c r="E16" s="26"/>
      <c r="F16" s="26"/>
      <c r="G16" s="26"/>
      <c r="H16" s="26"/>
      <c r="I16" s="26"/>
      <c r="J16" s="26"/>
      <c r="K16" s="26"/>
      <c r="L16" s="26"/>
      <c r="M16" s="26"/>
      <c r="N16" s="26"/>
      <c r="O16" s="26"/>
      <c r="P16" s="26"/>
      <c r="Q16" s="26"/>
      <c r="R16" s="26"/>
      <c r="S16" s="26"/>
      <c r="T16" s="26"/>
      <c r="U16" s="26"/>
      <c r="V16" s="26"/>
      <c r="W16" s="26"/>
      <c r="X16" s="26"/>
      <c r="Y16" s="26"/>
      <c r="Z16" s="26"/>
      <c r="AA16" s="26"/>
      <c r="AB16" s="26"/>
      <c r="AC16" s="26"/>
      <c r="AD16" s="26"/>
      <c r="AE16" s="26"/>
      <c r="AF16" s="26"/>
      <c r="AG16" s="26"/>
      <c r="AH16" s="26"/>
      <c r="AI16" s="26"/>
      <c r="AK16" s="9"/>
    </row>
    <row r="17" spans="1:35" ht="18" customHeight="1">
      <c r="A17" s="26"/>
      <c r="B17" s="26"/>
      <c r="C17" s="26"/>
      <c r="D17" s="26"/>
      <c r="E17" s="26"/>
      <c r="F17" s="26"/>
      <c r="G17" s="26"/>
      <c r="H17" s="26"/>
      <c r="I17" s="26"/>
      <c r="J17" s="26"/>
      <c r="K17" s="26"/>
      <c r="L17" s="26"/>
      <c r="M17" s="26"/>
      <c r="N17" s="26"/>
      <c r="O17" s="26"/>
      <c r="P17" s="26"/>
      <c r="Q17" s="26"/>
      <c r="R17" s="26"/>
      <c r="S17" s="26"/>
      <c r="T17" s="26"/>
      <c r="U17" s="26"/>
      <c r="V17" s="26"/>
      <c r="W17" s="26"/>
      <c r="X17" s="26"/>
      <c r="Y17" s="26"/>
      <c r="Z17" s="26"/>
      <c r="AA17" s="26"/>
      <c r="AB17" s="26"/>
      <c r="AC17" s="26"/>
      <c r="AD17" s="26"/>
      <c r="AE17" s="26"/>
      <c r="AF17" s="26"/>
      <c r="AG17" s="26"/>
      <c r="AH17" s="26"/>
      <c r="AI17" s="26"/>
    </row>
    <row r="18" spans="1:35" ht="18" customHeight="1">
      <c r="B18" s="26"/>
      <c r="C18" s="26"/>
      <c r="D18" s="26"/>
      <c r="E18" s="26"/>
      <c r="F18" s="26"/>
      <c r="G18" s="26"/>
      <c r="H18" s="26"/>
      <c r="I18" s="26"/>
      <c r="J18" s="26"/>
      <c r="K18" s="26"/>
      <c r="L18" s="26"/>
      <c r="M18" s="26"/>
      <c r="N18" s="26"/>
      <c r="O18" s="26"/>
      <c r="P18" s="26" t="s">
        <v>2</v>
      </c>
      <c r="Q18" s="26"/>
      <c r="R18" s="26"/>
      <c r="S18" s="26"/>
      <c r="T18" s="26"/>
      <c r="U18" s="26"/>
      <c r="V18" s="26"/>
      <c r="W18" s="26"/>
      <c r="X18" s="26"/>
      <c r="Y18" s="26"/>
      <c r="Z18" s="26"/>
      <c r="AA18" s="26"/>
      <c r="AB18" s="26"/>
      <c r="AC18" s="26"/>
      <c r="AD18" s="26"/>
      <c r="AE18" s="26"/>
      <c r="AF18" s="26"/>
      <c r="AG18" s="26"/>
    </row>
    <row r="20" spans="1:35" s="38" customFormat="1" ht="18" customHeight="1">
      <c r="B20" s="38" t="s">
        <v>136</v>
      </c>
      <c r="N20" s="23" t="s">
        <v>45</v>
      </c>
      <c r="O20" s="230">
        <f>交付申請額</f>
        <v>0</v>
      </c>
      <c r="P20" s="230"/>
      <c r="Q20" s="230"/>
      <c r="R20" s="230"/>
      <c r="S20" s="230"/>
      <c r="T20" s="230"/>
      <c r="U20" s="230"/>
      <c r="V20" s="26" t="s">
        <v>3</v>
      </c>
      <c r="AG20" s="38" t="s">
        <v>166</v>
      </c>
    </row>
    <row r="21" spans="1:35" s="38" customFormat="1" ht="18" customHeight="1">
      <c r="AG21" s="38" t="s">
        <v>227</v>
      </c>
    </row>
    <row r="22" spans="1:35" s="38" customFormat="1" ht="18" customHeight="1">
      <c r="B22" s="38" t="s">
        <v>162</v>
      </c>
      <c r="N22" s="23" t="s">
        <v>45</v>
      </c>
      <c r="O22" s="230">
        <f>'1-1)所要額調書'!D13</f>
        <v>0</v>
      </c>
      <c r="P22" s="230"/>
      <c r="Q22" s="230"/>
      <c r="R22" s="230"/>
      <c r="S22" s="230"/>
      <c r="T22" s="230"/>
      <c r="U22" s="230"/>
      <c r="V22" s="26" t="s">
        <v>3</v>
      </c>
      <c r="W22" s="38" t="s">
        <v>161</v>
      </c>
      <c r="AG22" s="38" t="s">
        <v>330</v>
      </c>
    </row>
    <row r="23" spans="1:35" s="38" customFormat="1" ht="18" customHeight="1"/>
    <row r="24" spans="1:35" s="38" customFormat="1" ht="18" customHeight="1">
      <c r="B24" s="38" t="s">
        <v>163</v>
      </c>
      <c r="N24" s="23" t="s">
        <v>45</v>
      </c>
      <c r="O24" s="230"/>
      <c r="P24" s="230"/>
      <c r="Q24" s="230"/>
      <c r="R24" s="230"/>
      <c r="S24" s="230"/>
      <c r="T24" s="230"/>
      <c r="U24" s="230"/>
      <c r="V24" s="26" t="s">
        <v>3</v>
      </c>
      <c r="W24" s="38" t="s">
        <v>164</v>
      </c>
      <c r="AG24" s="9"/>
    </row>
    <row r="25" spans="1:35" s="38" customFormat="1" ht="18" customHeight="1"/>
    <row r="26" spans="1:35" s="38" customFormat="1" ht="18" customHeight="1">
      <c r="B26" s="38" t="s">
        <v>165</v>
      </c>
      <c r="N26" s="23" t="s">
        <v>45</v>
      </c>
      <c r="O26" s="230"/>
      <c r="P26" s="230"/>
      <c r="Q26" s="230"/>
      <c r="R26" s="230"/>
      <c r="S26" s="230"/>
      <c r="T26" s="230"/>
      <c r="U26" s="230"/>
      <c r="V26" s="26" t="s">
        <v>3</v>
      </c>
      <c r="AG26" s="206" t="s">
        <v>32</v>
      </c>
    </row>
    <row r="27" spans="1:35" s="38" customFormat="1" ht="18" customHeight="1">
      <c r="AG27" s="206" t="s">
        <v>167</v>
      </c>
      <c r="AH27" s="9"/>
    </row>
    <row r="28" spans="1:35" s="38" customFormat="1" ht="18" customHeight="1">
      <c r="B28" s="38" t="s">
        <v>170</v>
      </c>
      <c r="AG28" s="206" t="s">
        <v>331</v>
      </c>
      <c r="AH28" s="9"/>
    </row>
    <row r="29" spans="1:35" s="38" customFormat="1" ht="18" customHeight="1">
      <c r="C29" s="60" t="s">
        <v>93</v>
      </c>
      <c r="F29" s="38" t="s">
        <v>173</v>
      </c>
    </row>
    <row r="30" spans="1:35" s="38" customFormat="1" ht="18" customHeight="1">
      <c r="C30" s="60" t="s">
        <v>248</v>
      </c>
    </row>
    <row r="31" spans="1:35" s="38" customFormat="1" ht="18" customHeight="1">
      <c r="C31" s="60" t="s">
        <v>94</v>
      </c>
      <c r="F31" s="38" t="s">
        <v>283</v>
      </c>
    </row>
    <row r="32" spans="1:35" s="38" customFormat="1" ht="18" customHeight="1">
      <c r="C32" s="60" t="s">
        <v>169</v>
      </c>
      <c r="F32" s="38" t="s">
        <v>222</v>
      </c>
    </row>
    <row r="33" spans="1:37" ht="18" customHeight="1">
      <c r="A33" s="18"/>
      <c r="O33" s="64"/>
      <c r="P33" s="64"/>
      <c r="Q33" s="64"/>
      <c r="R33" s="64"/>
      <c r="S33" s="64"/>
      <c r="T33" s="64"/>
      <c r="U33" s="64"/>
      <c r="V33" s="64"/>
      <c r="W33" s="64"/>
      <c r="AG33" s="9"/>
    </row>
    <row r="34" spans="1:37" ht="18" customHeight="1">
      <c r="A34" s="18"/>
      <c r="B34" s="38" t="s">
        <v>171</v>
      </c>
      <c r="O34" s="64"/>
      <c r="P34" s="64"/>
      <c r="Q34" s="64"/>
      <c r="R34" s="64"/>
      <c r="S34" s="64"/>
      <c r="T34" s="64"/>
      <c r="U34" s="64"/>
      <c r="V34" s="64"/>
      <c r="W34" s="64"/>
      <c r="AG34" s="9"/>
    </row>
    <row r="35" spans="1:37" ht="18" customHeight="1">
      <c r="A35" s="18"/>
      <c r="C35" s="66" t="s">
        <v>221</v>
      </c>
      <c r="D35" s="66"/>
      <c r="O35" s="64"/>
      <c r="P35" s="64"/>
      <c r="Q35" s="64"/>
      <c r="R35" s="64"/>
      <c r="S35" s="64"/>
      <c r="T35" s="64"/>
      <c r="U35" s="64"/>
      <c r="V35" s="64"/>
      <c r="W35" s="64"/>
      <c r="AG35" s="9"/>
    </row>
    <row r="36" spans="1:37" ht="18" customHeight="1">
      <c r="A36" s="18"/>
      <c r="C36" s="66" t="s">
        <v>172</v>
      </c>
      <c r="D36" s="66"/>
      <c r="AG36" s="9"/>
    </row>
    <row r="37" spans="1:37" s="38" customFormat="1" ht="18" customHeight="1">
      <c r="A37" s="16"/>
      <c r="B37" s="16"/>
      <c r="C37" s="26"/>
      <c r="D37" s="26"/>
      <c r="E37" s="26"/>
      <c r="F37" s="26"/>
      <c r="G37" s="26"/>
      <c r="AJ37" s="10"/>
      <c r="AK37" s="10"/>
    </row>
    <row r="38" spans="1:37" s="88" customFormat="1" ht="18" customHeight="1">
      <c r="A38" s="88" t="s">
        <v>289</v>
      </c>
    </row>
    <row r="39" spans="1:37" s="88" customFormat="1" ht="18" customHeight="1"/>
    <row r="40" spans="1:37" s="88" customFormat="1" ht="50.15" customHeight="1">
      <c r="B40" s="225" t="s">
        <v>26</v>
      </c>
      <c r="C40" s="223" t="s">
        <v>274</v>
      </c>
      <c r="D40" s="223"/>
      <c r="E40" s="223"/>
      <c r="F40" s="223"/>
      <c r="G40" s="219">
        <f>'1)交付申請書'!G41:P41</f>
        <v>0</v>
      </c>
      <c r="H40" s="220"/>
      <c r="I40" s="220"/>
      <c r="J40" s="220"/>
      <c r="K40" s="220"/>
      <c r="L40" s="220"/>
      <c r="M40" s="220"/>
      <c r="N40" s="220"/>
      <c r="O40" s="220"/>
      <c r="P40" s="221"/>
      <c r="R40" s="225" t="s">
        <v>324</v>
      </c>
      <c r="S40" s="223" t="s">
        <v>325</v>
      </c>
      <c r="T40" s="223"/>
      <c r="U40" s="223"/>
      <c r="V40" s="223"/>
      <c r="W40" s="219">
        <f>'1)交付申請書'!W41:AF41</f>
        <v>0</v>
      </c>
      <c r="X40" s="220"/>
      <c r="Y40" s="220"/>
      <c r="Z40" s="220"/>
      <c r="AA40" s="220"/>
      <c r="AB40" s="220"/>
      <c r="AC40" s="220"/>
      <c r="AD40" s="220"/>
      <c r="AE40" s="220"/>
      <c r="AF40" s="221"/>
    </row>
    <row r="41" spans="1:37" s="88" customFormat="1" ht="50.15" customHeight="1">
      <c r="B41" s="226"/>
      <c r="C41" s="231" t="s">
        <v>22</v>
      </c>
      <c r="D41" s="232"/>
      <c r="E41" s="232"/>
      <c r="F41" s="233"/>
      <c r="G41" s="219">
        <f>'1)交付申請書'!G42:P42</f>
        <v>0</v>
      </c>
      <c r="H41" s="220"/>
      <c r="I41" s="220"/>
      <c r="J41" s="220"/>
      <c r="K41" s="220"/>
      <c r="L41" s="220"/>
      <c r="M41" s="220"/>
      <c r="N41" s="220"/>
      <c r="O41" s="220"/>
      <c r="P41" s="221"/>
      <c r="R41" s="226"/>
      <c r="S41" s="231" t="s">
        <v>326</v>
      </c>
      <c r="T41" s="232"/>
      <c r="U41" s="232"/>
      <c r="V41" s="233"/>
      <c r="W41" s="219">
        <f>'1)交付申請書'!W42:AF42</f>
        <v>0</v>
      </c>
      <c r="X41" s="220"/>
      <c r="Y41" s="220"/>
      <c r="Z41" s="220"/>
      <c r="AA41" s="220"/>
      <c r="AB41" s="220"/>
      <c r="AC41" s="220"/>
      <c r="AD41" s="220"/>
      <c r="AE41" s="220"/>
      <c r="AF41" s="221"/>
    </row>
    <row r="42" spans="1:37" s="88" customFormat="1" ht="50.15" customHeight="1">
      <c r="B42" s="227"/>
      <c r="C42" s="223" t="s">
        <v>21</v>
      </c>
      <c r="D42" s="223"/>
      <c r="E42" s="223"/>
      <c r="F42" s="223"/>
      <c r="G42" s="219">
        <f>'1)交付申請書'!G43:P43</f>
        <v>0</v>
      </c>
      <c r="H42" s="220"/>
      <c r="I42" s="220"/>
      <c r="J42" s="220"/>
      <c r="K42" s="220"/>
      <c r="L42" s="220"/>
      <c r="M42" s="220"/>
      <c r="N42" s="220"/>
      <c r="O42" s="220"/>
      <c r="P42" s="221"/>
      <c r="R42" s="227"/>
      <c r="S42" s="223" t="s">
        <v>327</v>
      </c>
      <c r="T42" s="223"/>
      <c r="U42" s="223"/>
      <c r="V42" s="223"/>
      <c r="W42" s="219">
        <f>'1)交付申請書'!W43:AF43</f>
        <v>0</v>
      </c>
      <c r="X42" s="220"/>
      <c r="Y42" s="220"/>
      <c r="Z42" s="220"/>
      <c r="AA42" s="220"/>
      <c r="AB42" s="220"/>
      <c r="AC42" s="220"/>
      <c r="AD42" s="220"/>
      <c r="AE42" s="220"/>
      <c r="AF42" s="221"/>
    </row>
  </sheetData>
  <mergeCells count="30">
    <mergeCell ref="B40:B42"/>
    <mergeCell ref="R40:R42"/>
    <mergeCell ref="W40:AF40"/>
    <mergeCell ref="C41:F41"/>
    <mergeCell ref="G41:P41"/>
    <mergeCell ref="S41:V41"/>
    <mergeCell ref="W41:AF41"/>
    <mergeCell ref="C42:F42"/>
    <mergeCell ref="G42:P42"/>
    <mergeCell ref="S42:V42"/>
    <mergeCell ref="W42:AF42"/>
    <mergeCell ref="O20:U20"/>
    <mergeCell ref="O22:U22"/>
    <mergeCell ref="O24:U24"/>
    <mergeCell ref="O26:U26"/>
    <mergeCell ref="C40:F40"/>
    <mergeCell ref="G40:P40"/>
    <mergeCell ref="S40:V40"/>
    <mergeCell ref="I12:AC12"/>
    <mergeCell ref="L15:M15"/>
    <mergeCell ref="O15:Q15"/>
    <mergeCell ref="M10:R10"/>
    <mergeCell ref="T10:AF10"/>
    <mergeCell ref="M9:R9"/>
    <mergeCell ref="T9:AF9"/>
    <mergeCell ref="X2:AF2"/>
    <mergeCell ref="U3:AF3"/>
    <mergeCell ref="V7:AB7"/>
    <mergeCell ref="M8:R8"/>
    <mergeCell ref="T8:AF8"/>
  </mergeCells>
  <phoneticPr fontId="4"/>
  <dataValidations disablePrompts="1" count="1">
    <dataValidation imeMode="off" allowBlank="1" showInputMessage="1" showErrorMessage="1" sqref="D15 F15 O15 H15" xr:uid="{00000000-0002-0000-0B00-000000000000}"/>
  </dataValidations>
  <printOptions horizontalCentered="1"/>
  <pageMargins left="0.70866141732283472" right="0.70866141732283472" top="0.74803149606299213" bottom="0.74803149606299213" header="0.31496062992125984" footer="0.31496062992125984"/>
  <pageSetup paperSize="9" scale="89"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9" tint="0.39997558519241921"/>
    <pageSetUpPr fitToPage="1"/>
  </sheetPr>
  <dimension ref="A1:P24"/>
  <sheetViews>
    <sheetView view="pageBreakPreview" topLeftCell="A7" zoomScale="80" zoomScaleNormal="85" zoomScaleSheetLayoutView="80" workbookViewId="0">
      <selection activeCell="F15" sqref="F15"/>
    </sheetView>
  </sheetViews>
  <sheetFormatPr defaultColWidth="9" defaultRowHeight="13"/>
  <cols>
    <col min="1" max="1" width="15.6328125" style="118" customWidth="1"/>
    <col min="2" max="2" width="11.36328125" style="118" customWidth="1"/>
    <col min="3" max="3" width="13.08984375" style="118" customWidth="1"/>
    <col min="4" max="9" width="14.6328125" style="118" customWidth="1"/>
    <col min="10" max="10" width="13.6328125" style="118" customWidth="1"/>
    <col min="11" max="11" width="14.6328125" style="118" customWidth="1"/>
    <col min="12" max="12" width="11.7265625" style="118" customWidth="1"/>
    <col min="13" max="14" width="14.6328125" style="118" customWidth="1"/>
    <col min="15" max="15" width="13.90625" style="118" customWidth="1"/>
    <col min="16" max="16" width="14.453125" style="118" customWidth="1"/>
    <col min="17" max="16384" width="9" style="118"/>
  </cols>
  <sheetData>
    <row r="1" spans="1:16" ht="18.75" customHeight="1">
      <c r="A1" s="181" t="s">
        <v>314</v>
      </c>
      <c r="B1" s="155"/>
      <c r="C1" s="134"/>
      <c r="D1" s="134"/>
      <c r="E1" s="134"/>
      <c r="F1" s="134"/>
      <c r="G1" s="134"/>
      <c r="H1" s="134"/>
      <c r="K1" s="134"/>
      <c r="L1" s="134"/>
      <c r="M1" s="134"/>
      <c r="N1" s="134"/>
    </row>
    <row r="2" spans="1:16" ht="11.25" customHeight="1">
      <c r="A2" s="156"/>
      <c r="B2" s="155"/>
      <c r="C2" s="134"/>
      <c r="D2" s="134"/>
      <c r="E2" s="134"/>
      <c r="F2" s="134"/>
      <c r="G2" s="134"/>
      <c r="H2" s="134"/>
      <c r="K2" s="134"/>
      <c r="L2" s="134"/>
      <c r="M2" s="134"/>
      <c r="N2" s="134"/>
    </row>
    <row r="3" spans="1:16" ht="23.25" customHeight="1">
      <c r="A3" s="258" t="s">
        <v>307</v>
      </c>
      <c r="B3" s="258"/>
      <c r="C3" s="258"/>
      <c r="D3" s="258"/>
      <c r="E3" s="258"/>
      <c r="F3" s="258"/>
      <c r="G3" s="258"/>
      <c r="H3" s="258"/>
      <c r="I3" s="258"/>
      <c r="J3" s="258"/>
      <c r="K3" s="258"/>
      <c r="L3" s="258"/>
      <c r="M3" s="258"/>
      <c r="N3" s="258"/>
    </row>
    <row r="4" spans="1:16" ht="44.25" customHeight="1">
      <c r="J4" s="167" t="s">
        <v>267</v>
      </c>
      <c r="K4" s="240">
        <f>申請者</f>
        <v>0</v>
      </c>
      <c r="L4" s="240"/>
      <c r="M4" s="240"/>
      <c r="N4" s="240"/>
    </row>
    <row r="5" spans="1:16" ht="12" customHeight="1"/>
    <row r="6" spans="1:16" ht="18" customHeight="1">
      <c r="A6" s="238" t="s">
        <v>339</v>
      </c>
      <c r="B6" s="238" t="s">
        <v>342</v>
      </c>
      <c r="C6" s="173" t="s">
        <v>357</v>
      </c>
      <c r="D6" s="119"/>
      <c r="E6" s="119"/>
      <c r="F6" s="119"/>
      <c r="G6" s="119"/>
      <c r="H6" s="119"/>
      <c r="I6" s="119"/>
      <c r="J6" s="162" t="s">
        <v>292</v>
      </c>
      <c r="K6" s="119"/>
      <c r="L6" s="119"/>
      <c r="M6" s="119"/>
      <c r="N6" s="119"/>
      <c r="O6" s="119"/>
      <c r="P6" s="119"/>
    </row>
    <row r="7" spans="1:16" ht="66.5" customHeight="1">
      <c r="A7" s="238"/>
      <c r="B7" s="238"/>
      <c r="C7" s="164" t="s">
        <v>358</v>
      </c>
      <c r="D7" s="120" t="s">
        <v>293</v>
      </c>
      <c r="E7" s="120" t="s">
        <v>294</v>
      </c>
      <c r="F7" s="120" t="s">
        <v>295</v>
      </c>
      <c r="G7" s="120" t="s">
        <v>296</v>
      </c>
      <c r="H7" s="120" t="s">
        <v>349</v>
      </c>
      <c r="I7" s="120" t="s">
        <v>297</v>
      </c>
      <c r="J7" s="163" t="s">
        <v>298</v>
      </c>
      <c r="K7" s="120" t="s">
        <v>299</v>
      </c>
      <c r="L7" s="120" t="s">
        <v>417</v>
      </c>
      <c r="M7" s="120" t="s">
        <v>300</v>
      </c>
      <c r="N7" s="120" t="s">
        <v>301</v>
      </c>
      <c r="O7" s="120" t="s">
        <v>367</v>
      </c>
      <c r="P7" s="120" t="s">
        <v>371</v>
      </c>
    </row>
    <row r="8" spans="1:16" ht="19.5" customHeight="1">
      <c r="A8" s="238"/>
      <c r="B8" s="238"/>
      <c r="C8" s="164"/>
      <c r="D8" s="120"/>
      <c r="E8" s="120"/>
      <c r="F8" s="120"/>
      <c r="G8" s="239" t="s">
        <v>347</v>
      </c>
      <c r="H8" s="120"/>
      <c r="I8" s="120"/>
      <c r="J8" s="165"/>
      <c r="K8" s="235" t="s">
        <v>353</v>
      </c>
      <c r="L8" s="200"/>
      <c r="M8" s="235" t="s">
        <v>416</v>
      </c>
      <c r="N8" s="235" t="s">
        <v>418</v>
      </c>
      <c r="O8" s="235"/>
      <c r="P8" s="235" t="s">
        <v>420</v>
      </c>
    </row>
    <row r="9" spans="1:16" ht="25.5" customHeight="1">
      <c r="A9" s="238"/>
      <c r="B9" s="238"/>
      <c r="C9" s="164"/>
      <c r="D9" s="121"/>
      <c r="E9" s="121"/>
      <c r="F9" s="122"/>
      <c r="G9" s="239"/>
      <c r="H9" s="123"/>
      <c r="I9" s="123"/>
      <c r="J9" s="174" t="s">
        <v>359</v>
      </c>
      <c r="K9" s="235"/>
      <c r="L9" s="200"/>
      <c r="M9" s="235"/>
      <c r="N9" s="235"/>
      <c r="O9" s="235"/>
      <c r="P9" s="235"/>
    </row>
    <row r="10" spans="1:16" ht="20.25" customHeight="1">
      <c r="A10" s="238"/>
      <c r="B10" s="238"/>
      <c r="C10" s="164"/>
      <c r="D10" s="121"/>
      <c r="E10" s="121"/>
      <c r="F10" s="122"/>
      <c r="G10" s="164"/>
      <c r="H10" s="123"/>
      <c r="I10" s="123"/>
      <c r="J10" s="172" t="s">
        <v>302</v>
      </c>
      <c r="K10" s="166"/>
      <c r="L10" s="200"/>
      <c r="M10" s="166"/>
      <c r="N10" s="166"/>
      <c r="O10" s="188"/>
      <c r="P10" s="188"/>
    </row>
    <row r="11" spans="1:16" ht="16.5" customHeight="1">
      <c r="A11" s="238"/>
      <c r="B11" s="238"/>
      <c r="C11" s="170"/>
      <c r="D11" s="126" t="s">
        <v>344</v>
      </c>
      <c r="E11" s="126" t="s">
        <v>345</v>
      </c>
      <c r="F11" s="126" t="s">
        <v>346</v>
      </c>
      <c r="G11" s="126" t="s">
        <v>348</v>
      </c>
      <c r="H11" s="126" t="s">
        <v>350</v>
      </c>
      <c r="I11" s="126" t="s">
        <v>351</v>
      </c>
      <c r="J11" s="127" t="s">
        <v>352</v>
      </c>
      <c r="K11" s="126" t="s">
        <v>354</v>
      </c>
      <c r="L11" s="126" t="s">
        <v>355</v>
      </c>
      <c r="M11" s="126" t="s">
        <v>356</v>
      </c>
      <c r="N11" s="126" t="s">
        <v>369</v>
      </c>
      <c r="O11" s="126" t="s">
        <v>370</v>
      </c>
      <c r="P11" s="126" t="s">
        <v>419</v>
      </c>
    </row>
    <row r="12" spans="1:16" ht="18" customHeight="1">
      <c r="A12" s="119"/>
      <c r="B12" s="119"/>
      <c r="C12" s="119"/>
      <c r="D12" s="128" t="s">
        <v>3</v>
      </c>
      <c r="E12" s="128" t="s">
        <v>3</v>
      </c>
      <c r="F12" s="128" t="s">
        <v>3</v>
      </c>
      <c r="G12" s="128" t="s">
        <v>3</v>
      </c>
      <c r="H12" s="128" t="s">
        <v>3</v>
      </c>
      <c r="I12" s="128" t="s">
        <v>3</v>
      </c>
      <c r="J12" s="129" t="s">
        <v>3</v>
      </c>
      <c r="K12" s="128" t="s">
        <v>3</v>
      </c>
      <c r="L12" s="128" t="s">
        <v>3</v>
      </c>
      <c r="M12" s="128" t="s">
        <v>3</v>
      </c>
      <c r="N12" s="128" t="s">
        <v>3</v>
      </c>
      <c r="O12" s="128" t="s">
        <v>3</v>
      </c>
      <c r="P12" s="128" t="s">
        <v>3</v>
      </c>
    </row>
    <row r="13" spans="1:16" ht="70" customHeight="1">
      <c r="A13" s="151"/>
      <c r="B13" s="151"/>
      <c r="C13" s="151"/>
      <c r="D13" s="130"/>
      <c r="E13" s="130"/>
      <c r="F13" s="130"/>
      <c r="G13" s="137">
        <f>D13-E13-F13</f>
        <v>0</v>
      </c>
      <c r="H13" s="137">
        <f t="shared" ref="H13:H15" si="0">ROUNDDOWN(G13*1/2,0)</f>
        <v>0</v>
      </c>
      <c r="I13" s="137">
        <f>_xlfn.IFNA(VLOOKUP(B13,B19:I24,8,0),0)</f>
        <v>0</v>
      </c>
      <c r="J13" s="171">
        <f>MIN(IF(B13="病院",MAX(C13-20,0)*30000,0),4000000)</f>
        <v>0</v>
      </c>
      <c r="K13" s="137">
        <f>MIN(I13+J13,6000000)</f>
        <v>0</v>
      </c>
      <c r="L13" s="130"/>
      <c r="M13" s="137">
        <f>MIN(H13,K13-L13)</f>
        <v>0</v>
      </c>
      <c r="N13" s="137">
        <f>ROUNDDOWN(M13,-3)</f>
        <v>0</v>
      </c>
      <c r="O13" s="130"/>
      <c r="P13" s="137">
        <f>MIN(N13,O13)</f>
        <v>0</v>
      </c>
    </row>
    <row r="14" spans="1:16" ht="70" customHeight="1">
      <c r="A14" s="151"/>
      <c r="B14" s="151"/>
      <c r="C14" s="151"/>
      <c r="D14" s="130"/>
      <c r="E14" s="130"/>
      <c r="F14" s="130"/>
      <c r="G14" s="137">
        <f>D14-E14-F14</f>
        <v>0</v>
      </c>
      <c r="H14" s="137">
        <f t="shared" si="0"/>
        <v>0</v>
      </c>
      <c r="I14" s="137">
        <f>_xlfn.IFNA(VLOOKUP(B14,B19:I24,8,0),0)</f>
        <v>0</v>
      </c>
      <c r="J14" s="171">
        <f t="shared" ref="J14:J15" si="1">MIN(IF(B14="病院",MAX(C14-20,0)*30000,0),4000000)</f>
        <v>0</v>
      </c>
      <c r="K14" s="137">
        <f>MIN(I14+J14,6000000)</f>
        <v>0</v>
      </c>
      <c r="L14" s="130"/>
      <c r="M14" s="137">
        <f t="shared" ref="M14:M15" si="2">MIN(H14,K14-L14)</f>
        <v>0</v>
      </c>
      <c r="N14" s="137">
        <f>ROUNDDOWN(M14,-3)</f>
        <v>0</v>
      </c>
      <c r="O14" s="130"/>
      <c r="P14" s="137">
        <v>0</v>
      </c>
    </row>
    <row r="15" spans="1:16" ht="70" customHeight="1" thickBot="1">
      <c r="A15" s="151"/>
      <c r="B15" s="151"/>
      <c r="C15" s="151"/>
      <c r="D15" s="130"/>
      <c r="E15" s="130"/>
      <c r="F15" s="130"/>
      <c r="G15" s="137">
        <f>D15-E15-F15</f>
        <v>0</v>
      </c>
      <c r="H15" s="137">
        <f t="shared" si="0"/>
        <v>0</v>
      </c>
      <c r="I15" s="137">
        <f>_xlfn.IFNA(VLOOKUP(B15,B19:I24,8,0),0)</f>
        <v>0</v>
      </c>
      <c r="J15" s="171">
        <f t="shared" si="1"/>
        <v>0</v>
      </c>
      <c r="K15" s="137">
        <f>MIN(I15+J15,6000000)</f>
        <v>0</v>
      </c>
      <c r="L15" s="130"/>
      <c r="M15" s="137">
        <f t="shared" si="2"/>
        <v>0</v>
      </c>
      <c r="N15" s="137">
        <f>ROUNDDOWN(M15,-3)</f>
        <v>0</v>
      </c>
      <c r="O15" s="130"/>
      <c r="P15" s="137">
        <v>0</v>
      </c>
    </row>
    <row r="16" spans="1:16" ht="27.75" customHeight="1" thickTop="1">
      <c r="A16" s="236" t="s">
        <v>343</v>
      </c>
      <c r="B16" s="237"/>
      <c r="C16" s="160"/>
      <c r="D16" s="131">
        <f>SUM(D13:D15)</f>
        <v>0</v>
      </c>
      <c r="E16" s="131">
        <f t="shared" ref="E16:P16" si="3">SUM(E13:E15)</f>
        <v>0</v>
      </c>
      <c r="F16" s="131">
        <f t="shared" si="3"/>
        <v>0</v>
      </c>
      <c r="G16" s="131">
        <f t="shared" si="3"/>
        <v>0</v>
      </c>
      <c r="H16" s="131">
        <f t="shared" si="3"/>
        <v>0</v>
      </c>
      <c r="I16" s="131">
        <f t="shared" si="3"/>
        <v>0</v>
      </c>
      <c r="J16" s="161">
        <f>SUM(J13:J15)</f>
        <v>0</v>
      </c>
      <c r="K16" s="131">
        <f t="shared" si="3"/>
        <v>0</v>
      </c>
      <c r="L16" s="131">
        <f>SUM(L13:L15)</f>
        <v>0</v>
      </c>
      <c r="M16" s="131">
        <f t="shared" si="3"/>
        <v>0</v>
      </c>
      <c r="N16" s="131">
        <f t="shared" si="3"/>
        <v>0</v>
      </c>
      <c r="O16" s="131">
        <f t="shared" si="3"/>
        <v>0</v>
      </c>
      <c r="P16" s="131">
        <f t="shared" si="3"/>
        <v>0</v>
      </c>
    </row>
    <row r="17" spans="2:12" ht="20.25" customHeight="1"/>
    <row r="18" spans="2:12" ht="20.25" customHeight="1">
      <c r="B18" s="175" t="s">
        <v>360</v>
      </c>
      <c r="F18" s="132"/>
      <c r="G18" s="132"/>
      <c r="I18" s="176" t="s">
        <v>303</v>
      </c>
    </row>
    <row r="19" spans="2:12">
      <c r="B19" s="175" t="s">
        <v>304</v>
      </c>
      <c r="G19" s="133"/>
      <c r="I19" s="177">
        <v>2000000</v>
      </c>
      <c r="K19" s="138"/>
      <c r="L19" s="138"/>
    </row>
    <row r="20" spans="2:12">
      <c r="B20" s="175" t="s">
        <v>305</v>
      </c>
      <c r="G20" s="133"/>
      <c r="I20" s="177">
        <v>1000000</v>
      </c>
      <c r="K20" s="138"/>
      <c r="L20" s="138"/>
    </row>
    <row r="21" spans="2:12">
      <c r="B21" s="175" t="s">
        <v>311</v>
      </c>
      <c r="G21" s="133"/>
      <c r="I21" s="177">
        <v>500000</v>
      </c>
      <c r="K21" s="138"/>
      <c r="L21" s="138"/>
    </row>
    <row r="22" spans="2:12">
      <c r="B22" s="175" t="s">
        <v>308</v>
      </c>
      <c r="G22" s="133"/>
      <c r="I22" s="177">
        <v>500000</v>
      </c>
      <c r="K22" s="138"/>
      <c r="L22" s="138"/>
    </row>
    <row r="23" spans="2:12">
      <c r="B23" s="175" t="s">
        <v>309</v>
      </c>
      <c r="G23" s="133"/>
      <c r="I23" s="177">
        <v>500000</v>
      </c>
      <c r="K23" s="138"/>
      <c r="L23" s="138"/>
    </row>
    <row r="24" spans="2:12">
      <c r="B24" s="175" t="s">
        <v>310</v>
      </c>
      <c r="G24" s="133"/>
      <c r="I24" s="177">
        <v>500000</v>
      </c>
      <c r="K24" s="138"/>
      <c r="L24" s="138"/>
    </row>
  </sheetData>
  <mergeCells count="11">
    <mergeCell ref="O8:O9"/>
    <mergeCell ref="P8:P9"/>
    <mergeCell ref="A16:B16"/>
    <mergeCell ref="A3:N3"/>
    <mergeCell ref="K4:N4"/>
    <mergeCell ref="A6:A11"/>
    <mergeCell ref="B6:B11"/>
    <mergeCell ref="G8:G9"/>
    <mergeCell ref="K8:K9"/>
    <mergeCell ref="M8:M9"/>
    <mergeCell ref="N8:N9"/>
  </mergeCells>
  <phoneticPr fontId="4"/>
  <dataValidations count="1">
    <dataValidation type="list" allowBlank="1" showInputMessage="1" showErrorMessage="1" sqref="B13:B15" xr:uid="{00000000-0002-0000-0C00-000000000000}">
      <formula1>$B$19:$B$25</formula1>
    </dataValidation>
  </dataValidations>
  <printOptions horizontalCentered="1"/>
  <pageMargins left="0.59055118110236227" right="0.59055118110236227" top="0.78740157480314965" bottom="0.78740157480314965" header="0.51181102362204722" footer="0.51181102362204722"/>
  <pageSetup paperSize="9" scale="60" orientation="landscape" r:id="rId1"/>
  <headerFooter alignWithMargins="0"/>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9" tint="0.39997558519241921"/>
    <pageSetUpPr fitToPage="1"/>
  </sheetPr>
  <dimension ref="A1:P51"/>
  <sheetViews>
    <sheetView showZeros="0" view="pageBreakPreview" topLeftCell="A8" zoomScale="60" zoomScaleNormal="55" workbookViewId="0">
      <selection activeCell="N8" sqref="N8"/>
    </sheetView>
  </sheetViews>
  <sheetFormatPr defaultColWidth="8.90625" defaultRowHeight="13"/>
  <cols>
    <col min="1" max="2" width="22.453125" style="157" customWidth="1"/>
    <col min="3" max="3" width="24.36328125" style="31" customWidth="1"/>
    <col min="4" max="4" width="10" style="31" customWidth="1"/>
    <col min="5" max="5" width="11.36328125" style="31" customWidth="1"/>
    <col min="6" max="6" width="8.453125" style="31" customWidth="1"/>
    <col min="7" max="7" width="14.7265625" style="31" customWidth="1"/>
    <col min="8" max="8" width="8.453125" style="31" customWidth="1"/>
    <col min="9" max="9" width="17.7265625" style="31" customWidth="1"/>
    <col min="10" max="10" width="31.453125" style="31" customWidth="1"/>
    <col min="11" max="11" width="14.90625" style="31" customWidth="1"/>
    <col min="12" max="12" width="19.6328125" style="31" customWidth="1"/>
    <col min="13" max="14" width="17.08984375" style="31" customWidth="1"/>
    <col min="15" max="15" width="14.6328125" style="31" customWidth="1"/>
    <col min="16" max="16" width="17.36328125" style="31" customWidth="1"/>
    <col min="17" max="260" width="8.90625" style="31"/>
    <col min="261" max="261" width="6.08984375" style="31" customWidth="1"/>
    <col min="262" max="262" width="14.26953125" style="31" customWidth="1"/>
    <col min="263" max="263" width="48.08984375" style="31" customWidth="1"/>
    <col min="264" max="264" width="28.36328125" style="31" customWidth="1"/>
    <col min="265" max="265" width="27.08984375" style="31" customWidth="1"/>
    <col min="266" max="267" width="17.08984375" style="31" customWidth="1"/>
    <col min="268" max="268" width="17.26953125" style="31" customWidth="1"/>
    <col min="269" max="272" width="17.08984375" style="31" customWidth="1"/>
    <col min="273" max="516" width="8.90625" style="31"/>
    <col min="517" max="517" width="6.08984375" style="31" customWidth="1"/>
    <col min="518" max="518" width="14.26953125" style="31" customWidth="1"/>
    <col min="519" max="519" width="48.08984375" style="31" customWidth="1"/>
    <col min="520" max="520" width="28.36328125" style="31" customWidth="1"/>
    <col min="521" max="521" width="27.08984375" style="31" customWidth="1"/>
    <col min="522" max="523" width="17.08984375" style="31" customWidth="1"/>
    <col min="524" max="524" width="17.26953125" style="31" customWidth="1"/>
    <col min="525" max="528" width="17.08984375" style="31" customWidth="1"/>
    <col min="529" max="772" width="8.90625" style="31"/>
    <col min="773" max="773" width="6.08984375" style="31" customWidth="1"/>
    <col min="774" max="774" width="14.26953125" style="31" customWidth="1"/>
    <col min="775" max="775" width="48.08984375" style="31" customWidth="1"/>
    <col min="776" max="776" width="28.36328125" style="31" customWidth="1"/>
    <col min="777" max="777" width="27.08984375" style="31" customWidth="1"/>
    <col min="778" max="779" width="17.08984375" style="31" customWidth="1"/>
    <col min="780" max="780" width="17.26953125" style="31" customWidth="1"/>
    <col min="781" max="784" width="17.08984375" style="31" customWidth="1"/>
    <col min="785" max="1028" width="8.90625" style="31"/>
    <col min="1029" max="1029" width="6.08984375" style="31" customWidth="1"/>
    <col min="1030" max="1030" width="14.26953125" style="31" customWidth="1"/>
    <col min="1031" max="1031" width="48.08984375" style="31" customWidth="1"/>
    <col min="1032" max="1032" width="28.36328125" style="31" customWidth="1"/>
    <col min="1033" max="1033" width="27.08984375" style="31" customWidth="1"/>
    <col min="1034" max="1035" width="17.08984375" style="31" customWidth="1"/>
    <col min="1036" max="1036" width="17.26953125" style="31" customWidth="1"/>
    <col min="1037" max="1040" width="17.08984375" style="31" customWidth="1"/>
    <col min="1041" max="1284" width="8.90625" style="31"/>
    <col min="1285" max="1285" width="6.08984375" style="31" customWidth="1"/>
    <col min="1286" max="1286" width="14.26953125" style="31" customWidth="1"/>
    <col min="1287" max="1287" width="48.08984375" style="31" customWidth="1"/>
    <col min="1288" max="1288" width="28.36328125" style="31" customWidth="1"/>
    <col min="1289" max="1289" width="27.08984375" style="31" customWidth="1"/>
    <col min="1290" max="1291" width="17.08984375" style="31" customWidth="1"/>
    <col min="1292" max="1292" width="17.26953125" style="31" customWidth="1"/>
    <col min="1293" max="1296" width="17.08984375" style="31" customWidth="1"/>
    <col min="1297" max="1540" width="8.90625" style="31"/>
    <col min="1541" max="1541" width="6.08984375" style="31" customWidth="1"/>
    <col min="1542" max="1542" width="14.26953125" style="31" customWidth="1"/>
    <col min="1543" max="1543" width="48.08984375" style="31" customWidth="1"/>
    <col min="1544" max="1544" width="28.36328125" style="31" customWidth="1"/>
    <col min="1545" max="1545" width="27.08984375" style="31" customWidth="1"/>
    <col min="1546" max="1547" width="17.08984375" style="31" customWidth="1"/>
    <col min="1548" max="1548" width="17.26953125" style="31" customWidth="1"/>
    <col min="1549" max="1552" width="17.08984375" style="31" customWidth="1"/>
    <col min="1553" max="1796" width="8.90625" style="31"/>
    <col min="1797" max="1797" width="6.08984375" style="31" customWidth="1"/>
    <col min="1798" max="1798" width="14.26953125" style="31" customWidth="1"/>
    <col min="1799" max="1799" width="48.08984375" style="31" customWidth="1"/>
    <col min="1800" max="1800" width="28.36328125" style="31" customWidth="1"/>
    <col min="1801" max="1801" width="27.08984375" style="31" customWidth="1"/>
    <col min="1802" max="1803" width="17.08984375" style="31" customWidth="1"/>
    <col min="1804" max="1804" width="17.26953125" style="31" customWidth="1"/>
    <col min="1805" max="1808" width="17.08984375" style="31" customWidth="1"/>
    <col min="1809" max="2052" width="8.90625" style="31"/>
    <col min="2053" max="2053" width="6.08984375" style="31" customWidth="1"/>
    <col min="2054" max="2054" width="14.26953125" style="31" customWidth="1"/>
    <col min="2055" max="2055" width="48.08984375" style="31" customWidth="1"/>
    <col min="2056" max="2056" width="28.36328125" style="31" customWidth="1"/>
    <col min="2057" max="2057" width="27.08984375" style="31" customWidth="1"/>
    <col min="2058" max="2059" width="17.08984375" style="31" customWidth="1"/>
    <col min="2060" max="2060" width="17.26953125" style="31" customWidth="1"/>
    <col min="2061" max="2064" width="17.08984375" style="31" customWidth="1"/>
    <col min="2065" max="2308" width="8.90625" style="31"/>
    <col min="2309" max="2309" width="6.08984375" style="31" customWidth="1"/>
    <col min="2310" max="2310" width="14.26953125" style="31" customWidth="1"/>
    <col min="2311" max="2311" width="48.08984375" style="31" customWidth="1"/>
    <col min="2312" max="2312" width="28.36328125" style="31" customWidth="1"/>
    <col min="2313" max="2313" width="27.08984375" style="31" customWidth="1"/>
    <col min="2314" max="2315" width="17.08984375" style="31" customWidth="1"/>
    <col min="2316" max="2316" width="17.26953125" style="31" customWidth="1"/>
    <col min="2317" max="2320" width="17.08984375" style="31" customWidth="1"/>
    <col min="2321" max="2564" width="8.90625" style="31"/>
    <col min="2565" max="2565" width="6.08984375" style="31" customWidth="1"/>
    <col min="2566" max="2566" width="14.26953125" style="31" customWidth="1"/>
    <col min="2567" max="2567" width="48.08984375" style="31" customWidth="1"/>
    <col min="2568" max="2568" width="28.36328125" style="31" customWidth="1"/>
    <col min="2569" max="2569" width="27.08984375" style="31" customWidth="1"/>
    <col min="2570" max="2571" width="17.08984375" style="31" customWidth="1"/>
    <col min="2572" max="2572" width="17.26953125" style="31" customWidth="1"/>
    <col min="2573" max="2576" width="17.08984375" style="31" customWidth="1"/>
    <col min="2577" max="2820" width="8.90625" style="31"/>
    <col min="2821" max="2821" width="6.08984375" style="31" customWidth="1"/>
    <col min="2822" max="2822" width="14.26953125" style="31" customWidth="1"/>
    <col min="2823" max="2823" width="48.08984375" style="31" customWidth="1"/>
    <col min="2824" max="2824" width="28.36328125" style="31" customWidth="1"/>
    <col min="2825" max="2825" width="27.08984375" style="31" customWidth="1"/>
    <col min="2826" max="2827" width="17.08984375" style="31" customWidth="1"/>
    <col min="2828" max="2828" width="17.26953125" style="31" customWidth="1"/>
    <col min="2829" max="2832" width="17.08984375" style="31" customWidth="1"/>
    <col min="2833" max="3076" width="8.90625" style="31"/>
    <col min="3077" max="3077" width="6.08984375" style="31" customWidth="1"/>
    <col min="3078" max="3078" width="14.26953125" style="31" customWidth="1"/>
    <col min="3079" max="3079" width="48.08984375" style="31" customWidth="1"/>
    <col min="3080" max="3080" width="28.36328125" style="31" customWidth="1"/>
    <col min="3081" max="3081" width="27.08984375" style="31" customWidth="1"/>
    <col min="3082" max="3083" width="17.08984375" style="31" customWidth="1"/>
    <col min="3084" max="3084" width="17.26953125" style="31" customWidth="1"/>
    <col min="3085" max="3088" width="17.08984375" style="31" customWidth="1"/>
    <col min="3089" max="3332" width="8.90625" style="31"/>
    <col min="3333" max="3333" width="6.08984375" style="31" customWidth="1"/>
    <col min="3334" max="3334" width="14.26953125" style="31" customWidth="1"/>
    <col min="3335" max="3335" width="48.08984375" style="31" customWidth="1"/>
    <col min="3336" max="3336" width="28.36328125" style="31" customWidth="1"/>
    <col min="3337" max="3337" width="27.08984375" style="31" customWidth="1"/>
    <col min="3338" max="3339" width="17.08984375" style="31" customWidth="1"/>
    <col min="3340" max="3340" width="17.26953125" style="31" customWidth="1"/>
    <col min="3341" max="3344" width="17.08984375" style="31" customWidth="1"/>
    <col min="3345" max="3588" width="8.90625" style="31"/>
    <col min="3589" max="3589" width="6.08984375" style="31" customWidth="1"/>
    <col min="3590" max="3590" width="14.26953125" style="31" customWidth="1"/>
    <col min="3591" max="3591" width="48.08984375" style="31" customWidth="1"/>
    <col min="3592" max="3592" width="28.36328125" style="31" customWidth="1"/>
    <col min="3593" max="3593" width="27.08984375" style="31" customWidth="1"/>
    <col min="3594" max="3595" width="17.08984375" style="31" customWidth="1"/>
    <col min="3596" max="3596" width="17.26953125" style="31" customWidth="1"/>
    <col min="3597" max="3600" width="17.08984375" style="31" customWidth="1"/>
    <col min="3601" max="3844" width="8.90625" style="31"/>
    <col min="3845" max="3845" width="6.08984375" style="31" customWidth="1"/>
    <col min="3846" max="3846" width="14.26953125" style="31" customWidth="1"/>
    <col min="3847" max="3847" width="48.08984375" style="31" customWidth="1"/>
    <col min="3848" max="3848" width="28.36328125" style="31" customWidth="1"/>
    <col min="3849" max="3849" width="27.08984375" style="31" customWidth="1"/>
    <col min="3850" max="3851" width="17.08984375" style="31" customWidth="1"/>
    <col min="3852" max="3852" width="17.26953125" style="31" customWidth="1"/>
    <col min="3853" max="3856" width="17.08984375" style="31" customWidth="1"/>
    <col min="3857" max="4100" width="8.90625" style="31"/>
    <col min="4101" max="4101" width="6.08984375" style="31" customWidth="1"/>
    <col min="4102" max="4102" width="14.26953125" style="31" customWidth="1"/>
    <col min="4103" max="4103" width="48.08984375" style="31" customWidth="1"/>
    <col min="4104" max="4104" width="28.36328125" style="31" customWidth="1"/>
    <col min="4105" max="4105" width="27.08984375" style="31" customWidth="1"/>
    <col min="4106" max="4107" width="17.08984375" style="31" customWidth="1"/>
    <col min="4108" max="4108" width="17.26953125" style="31" customWidth="1"/>
    <col min="4109" max="4112" width="17.08984375" style="31" customWidth="1"/>
    <col min="4113" max="4356" width="8.90625" style="31"/>
    <col min="4357" max="4357" width="6.08984375" style="31" customWidth="1"/>
    <col min="4358" max="4358" width="14.26953125" style="31" customWidth="1"/>
    <col min="4359" max="4359" width="48.08984375" style="31" customWidth="1"/>
    <col min="4360" max="4360" width="28.36328125" style="31" customWidth="1"/>
    <col min="4361" max="4361" width="27.08984375" style="31" customWidth="1"/>
    <col min="4362" max="4363" width="17.08984375" style="31" customWidth="1"/>
    <col min="4364" max="4364" width="17.26953125" style="31" customWidth="1"/>
    <col min="4365" max="4368" width="17.08984375" style="31" customWidth="1"/>
    <col min="4369" max="4612" width="8.90625" style="31"/>
    <col min="4613" max="4613" width="6.08984375" style="31" customWidth="1"/>
    <col min="4614" max="4614" width="14.26953125" style="31" customWidth="1"/>
    <col min="4615" max="4615" width="48.08984375" style="31" customWidth="1"/>
    <col min="4616" max="4616" width="28.36328125" style="31" customWidth="1"/>
    <col min="4617" max="4617" width="27.08984375" style="31" customWidth="1"/>
    <col min="4618" max="4619" width="17.08984375" style="31" customWidth="1"/>
    <col min="4620" max="4620" width="17.26953125" style="31" customWidth="1"/>
    <col min="4621" max="4624" width="17.08984375" style="31" customWidth="1"/>
    <col min="4625" max="4868" width="8.90625" style="31"/>
    <col min="4869" max="4869" width="6.08984375" style="31" customWidth="1"/>
    <col min="4870" max="4870" width="14.26953125" style="31" customWidth="1"/>
    <col min="4871" max="4871" width="48.08984375" style="31" customWidth="1"/>
    <col min="4872" max="4872" width="28.36328125" style="31" customWidth="1"/>
    <col min="4873" max="4873" width="27.08984375" style="31" customWidth="1"/>
    <col min="4874" max="4875" width="17.08984375" style="31" customWidth="1"/>
    <col min="4876" max="4876" width="17.26953125" style="31" customWidth="1"/>
    <col min="4877" max="4880" width="17.08984375" style="31" customWidth="1"/>
    <col min="4881" max="5124" width="8.90625" style="31"/>
    <col min="5125" max="5125" width="6.08984375" style="31" customWidth="1"/>
    <col min="5126" max="5126" width="14.26953125" style="31" customWidth="1"/>
    <col min="5127" max="5127" width="48.08984375" style="31" customWidth="1"/>
    <col min="5128" max="5128" width="28.36328125" style="31" customWidth="1"/>
    <col min="5129" max="5129" width="27.08984375" style="31" customWidth="1"/>
    <col min="5130" max="5131" width="17.08984375" style="31" customWidth="1"/>
    <col min="5132" max="5132" width="17.26953125" style="31" customWidth="1"/>
    <col min="5133" max="5136" width="17.08984375" style="31" customWidth="1"/>
    <col min="5137" max="5380" width="8.90625" style="31"/>
    <col min="5381" max="5381" width="6.08984375" style="31" customWidth="1"/>
    <col min="5382" max="5382" width="14.26953125" style="31" customWidth="1"/>
    <col min="5383" max="5383" width="48.08984375" style="31" customWidth="1"/>
    <col min="5384" max="5384" width="28.36328125" style="31" customWidth="1"/>
    <col min="5385" max="5385" width="27.08984375" style="31" customWidth="1"/>
    <col min="5386" max="5387" width="17.08984375" style="31" customWidth="1"/>
    <col min="5388" max="5388" width="17.26953125" style="31" customWidth="1"/>
    <col min="5389" max="5392" width="17.08984375" style="31" customWidth="1"/>
    <col min="5393" max="5636" width="8.90625" style="31"/>
    <col min="5637" max="5637" width="6.08984375" style="31" customWidth="1"/>
    <col min="5638" max="5638" width="14.26953125" style="31" customWidth="1"/>
    <col min="5639" max="5639" width="48.08984375" style="31" customWidth="1"/>
    <col min="5640" max="5640" width="28.36328125" style="31" customWidth="1"/>
    <col min="5641" max="5641" width="27.08984375" style="31" customWidth="1"/>
    <col min="5642" max="5643" width="17.08984375" style="31" customWidth="1"/>
    <col min="5644" max="5644" width="17.26953125" style="31" customWidth="1"/>
    <col min="5645" max="5648" width="17.08984375" style="31" customWidth="1"/>
    <col min="5649" max="5892" width="8.90625" style="31"/>
    <col min="5893" max="5893" width="6.08984375" style="31" customWidth="1"/>
    <col min="5894" max="5894" width="14.26953125" style="31" customWidth="1"/>
    <col min="5895" max="5895" width="48.08984375" style="31" customWidth="1"/>
    <col min="5896" max="5896" width="28.36328125" style="31" customWidth="1"/>
    <col min="5897" max="5897" width="27.08984375" style="31" customWidth="1"/>
    <col min="5898" max="5899" width="17.08984375" style="31" customWidth="1"/>
    <col min="5900" max="5900" width="17.26953125" style="31" customWidth="1"/>
    <col min="5901" max="5904" width="17.08984375" style="31" customWidth="1"/>
    <col min="5905" max="6148" width="8.90625" style="31"/>
    <col min="6149" max="6149" width="6.08984375" style="31" customWidth="1"/>
    <col min="6150" max="6150" width="14.26953125" style="31" customWidth="1"/>
    <col min="6151" max="6151" width="48.08984375" style="31" customWidth="1"/>
    <col min="6152" max="6152" width="28.36328125" style="31" customWidth="1"/>
    <col min="6153" max="6153" width="27.08984375" style="31" customWidth="1"/>
    <col min="6154" max="6155" width="17.08984375" style="31" customWidth="1"/>
    <col min="6156" max="6156" width="17.26953125" style="31" customWidth="1"/>
    <col min="6157" max="6160" width="17.08984375" style="31" customWidth="1"/>
    <col min="6161" max="6404" width="8.90625" style="31"/>
    <col min="6405" max="6405" width="6.08984375" style="31" customWidth="1"/>
    <col min="6406" max="6406" width="14.26953125" style="31" customWidth="1"/>
    <col min="6407" max="6407" width="48.08984375" style="31" customWidth="1"/>
    <col min="6408" max="6408" width="28.36328125" style="31" customWidth="1"/>
    <col min="6409" max="6409" width="27.08984375" style="31" customWidth="1"/>
    <col min="6410" max="6411" width="17.08984375" style="31" customWidth="1"/>
    <col min="6412" max="6412" width="17.26953125" style="31" customWidth="1"/>
    <col min="6413" max="6416" width="17.08984375" style="31" customWidth="1"/>
    <col min="6417" max="6660" width="8.90625" style="31"/>
    <col min="6661" max="6661" width="6.08984375" style="31" customWidth="1"/>
    <col min="6662" max="6662" width="14.26953125" style="31" customWidth="1"/>
    <col min="6663" max="6663" width="48.08984375" style="31" customWidth="1"/>
    <col min="6664" max="6664" width="28.36328125" style="31" customWidth="1"/>
    <col min="6665" max="6665" width="27.08984375" style="31" customWidth="1"/>
    <col min="6666" max="6667" width="17.08984375" style="31" customWidth="1"/>
    <col min="6668" max="6668" width="17.26953125" style="31" customWidth="1"/>
    <col min="6669" max="6672" width="17.08984375" style="31" customWidth="1"/>
    <col min="6673" max="6916" width="8.90625" style="31"/>
    <col min="6917" max="6917" width="6.08984375" style="31" customWidth="1"/>
    <col min="6918" max="6918" width="14.26953125" style="31" customWidth="1"/>
    <col min="6919" max="6919" width="48.08984375" style="31" customWidth="1"/>
    <col min="6920" max="6920" width="28.36328125" style="31" customWidth="1"/>
    <col min="6921" max="6921" width="27.08984375" style="31" customWidth="1"/>
    <col min="6922" max="6923" width="17.08984375" style="31" customWidth="1"/>
    <col min="6924" max="6924" width="17.26953125" style="31" customWidth="1"/>
    <col min="6925" max="6928" width="17.08984375" style="31" customWidth="1"/>
    <col min="6929" max="7172" width="8.90625" style="31"/>
    <col min="7173" max="7173" width="6.08984375" style="31" customWidth="1"/>
    <col min="7174" max="7174" width="14.26953125" style="31" customWidth="1"/>
    <col min="7175" max="7175" width="48.08984375" style="31" customWidth="1"/>
    <col min="7176" max="7176" width="28.36328125" style="31" customWidth="1"/>
    <col min="7177" max="7177" width="27.08984375" style="31" customWidth="1"/>
    <col min="7178" max="7179" width="17.08984375" style="31" customWidth="1"/>
    <col min="7180" max="7180" width="17.26953125" style="31" customWidth="1"/>
    <col min="7181" max="7184" width="17.08984375" style="31" customWidth="1"/>
    <col min="7185" max="7428" width="8.90625" style="31"/>
    <col min="7429" max="7429" width="6.08984375" style="31" customWidth="1"/>
    <col min="7430" max="7430" width="14.26953125" style="31" customWidth="1"/>
    <col min="7431" max="7431" width="48.08984375" style="31" customWidth="1"/>
    <col min="7432" max="7432" width="28.36328125" style="31" customWidth="1"/>
    <col min="7433" max="7433" width="27.08984375" style="31" customWidth="1"/>
    <col min="7434" max="7435" width="17.08984375" style="31" customWidth="1"/>
    <col min="7436" max="7436" width="17.26953125" style="31" customWidth="1"/>
    <col min="7437" max="7440" width="17.08984375" style="31" customWidth="1"/>
    <col min="7441" max="7684" width="8.90625" style="31"/>
    <col min="7685" max="7685" width="6.08984375" style="31" customWidth="1"/>
    <col min="7686" max="7686" width="14.26953125" style="31" customWidth="1"/>
    <col min="7687" max="7687" width="48.08984375" style="31" customWidth="1"/>
    <col min="7688" max="7688" width="28.36328125" style="31" customWidth="1"/>
    <col min="7689" max="7689" width="27.08984375" style="31" customWidth="1"/>
    <col min="7690" max="7691" width="17.08984375" style="31" customWidth="1"/>
    <col min="7692" max="7692" width="17.26953125" style="31" customWidth="1"/>
    <col min="7693" max="7696" width="17.08984375" style="31" customWidth="1"/>
    <col min="7697" max="7940" width="8.90625" style="31"/>
    <col min="7941" max="7941" width="6.08984375" style="31" customWidth="1"/>
    <col min="7942" max="7942" width="14.26953125" style="31" customWidth="1"/>
    <col min="7943" max="7943" width="48.08984375" style="31" customWidth="1"/>
    <col min="7944" max="7944" width="28.36328125" style="31" customWidth="1"/>
    <col min="7945" max="7945" width="27.08984375" style="31" customWidth="1"/>
    <col min="7946" max="7947" width="17.08984375" style="31" customWidth="1"/>
    <col min="7948" max="7948" width="17.26953125" style="31" customWidth="1"/>
    <col min="7949" max="7952" width="17.08984375" style="31" customWidth="1"/>
    <col min="7953" max="8196" width="8.90625" style="31"/>
    <col min="8197" max="8197" width="6.08984375" style="31" customWidth="1"/>
    <col min="8198" max="8198" width="14.26953125" style="31" customWidth="1"/>
    <col min="8199" max="8199" width="48.08984375" style="31" customWidth="1"/>
    <col min="8200" max="8200" width="28.36328125" style="31" customWidth="1"/>
    <col min="8201" max="8201" width="27.08984375" style="31" customWidth="1"/>
    <col min="8202" max="8203" width="17.08984375" style="31" customWidth="1"/>
    <col min="8204" max="8204" width="17.26953125" style="31" customWidth="1"/>
    <col min="8205" max="8208" width="17.08984375" style="31" customWidth="1"/>
    <col min="8209" max="8452" width="8.90625" style="31"/>
    <col min="8453" max="8453" width="6.08984375" style="31" customWidth="1"/>
    <col min="8454" max="8454" width="14.26953125" style="31" customWidth="1"/>
    <col min="8455" max="8455" width="48.08984375" style="31" customWidth="1"/>
    <col min="8456" max="8456" width="28.36328125" style="31" customWidth="1"/>
    <col min="8457" max="8457" width="27.08984375" style="31" customWidth="1"/>
    <col min="8458" max="8459" width="17.08984375" style="31" customWidth="1"/>
    <col min="8460" max="8460" width="17.26953125" style="31" customWidth="1"/>
    <col min="8461" max="8464" width="17.08984375" style="31" customWidth="1"/>
    <col min="8465" max="8708" width="8.90625" style="31"/>
    <col min="8709" max="8709" width="6.08984375" style="31" customWidth="1"/>
    <col min="8710" max="8710" width="14.26953125" style="31" customWidth="1"/>
    <col min="8711" max="8711" width="48.08984375" style="31" customWidth="1"/>
    <col min="8712" max="8712" width="28.36328125" style="31" customWidth="1"/>
    <col min="8713" max="8713" width="27.08984375" style="31" customWidth="1"/>
    <col min="8714" max="8715" width="17.08984375" style="31" customWidth="1"/>
    <col min="8716" max="8716" width="17.26953125" style="31" customWidth="1"/>
    <col min="8717" max="8720" width="17.08984375" style="31" customWidth="1"/>
    <col min="8721" max="8964" width="8.90625" style="31"/>
    <col min="8965" max="8965" width="6.08984375" style="31" customWidth="1"/>
    <col min="8966" max="8966" width="14.26953125" style="31" customWidth="1"/>
    <col min="8967" max="8967" width="48.08984375" style="31" customWidth="1"/>
    <col min="8968" max="8968" width="28.36328125" style="31" customWidth="1"/>
    <col min="8969" max="8969" width="27.08984375" style="31" customWidth="1"/>
    <col min="8970" max="8971" width="17.08984375" style="31" customWidth="1"/>
    <col min="8972" max="8972" width="17.26953125" style="31" customWidth="1"/>
    <col min="8973" max="8976" width="17.08984375" style="31" customWidth="1"/>
    <col min="8977" max="9220" width="8.90625" style="31"/>
    <col min="9221" max="9221" width="6.08984375" style="31" customWidth="1"/>
    <col min="9222" max="9222" width="14.26953125" style="31" customWidth="1"/>
    <col min="9223" max="9223" width="48.08984375" style="31" customWidth="1"/>
    <col min="9224" max="9224" width="28.36328125" style="31" customWidth="1"/>
    <col min="9225" max="9225" width="27.08984375" style="31" customWidth="1"/>
    <col min="9226" max="9227" width="17.08984375" style="31" customWidth="1"/>
    <col min="9228" max="9228" width="17.26953125" style="31" customWidth="1"/>
    <col min="9229" max="9232" width="17.08984375" style="31" customWidth="1"/>
    <col min="9233" max="9476" width="8.90625" style="31"/>
    <col min="9477" max="9477" width="6.08984375" style="31" customWidth="1"/>
    <col min="9478" max="9478" width="14.26953125" style="31" customWidth="1"/>
    <col min="9479" max="9479" width="48.08984375" style="31" customWidth="1"/>
    <col min="9480" max="9480" width="28.36328125" style="31" customWidth="1"/>
    <col min="9481" max="9481" width="27.08984375" style="31" customWidth="1"/>
    <col min="9482" max="9483" width="17.08984375" style="31" customWidth="1"/>
    <col min="9484" max="9484" width="17.26953125" style="31" customWidth="1"/>
    <col min="9485" max="9488" width="17.08984375" style="31" customWidth="1"/>
    <col min="9489" max="9732" width="8.90625" style="31"/>
    <col min="9733" max="9733" width="6.08984375" style="31" customWidth="1"/>
    <col min="9734" max="9734" width="14.26953125" style="31" customWidth="1"/>
    <col min="9735" max="9735" width="48.08984375" style="31" customWidth="1"/>
    <col min="9736" max="9736" width="28.36328125" style="31" customWidth="1"/>
    <col min="9737" max="9737" width="27.08984375" style="31" customWidth="1"/>
    <col min="9738" max="9739" width="17.08984375" style="31" customWidth="1"/>
    <col min="9740" max="9740" width="17.26953125" style="31" customWidth="1"/>
    <col min="9741" max="9744" width="17.08984375" style="31" customWidth="1"/>
    <col min="9745" max="9988" width="8.90625" style="31"/>
    <col min="9989" max="9989" width="6.08984375" style="31" customWidth="1"/>
    <col min="9990" max="9990" width="14.26953125" style="31" customWidth="1"/>
    <col min="9991" max="9991" width="48.08984375" style="31" customWidth="1"/>
    <col min="9992" max="9992" width="28.36328125" style="31" customWidth="1"/>
    <col min="9993" max="9993" width="27.08984375" style="31" customWidth="1"/>
    <col min="9994" max="9995" width="17.08984375" style="31" customWidth="1"/>
    <col min="9996" max="9996" width="17.26953125" style="31" customWidth="1"/>
    <col min="9997" max="10000" width="17.08984375" style="31" customWidth="1"/>
    <col min="10001" max="10244" width="8.90625" style="31"/>
    <col min="10245" max="10245" width="6.08984375" style="31" customWidth="1"/>
    <col min="10246" max="10246" width="14.26953125" style="31" customWidth="1"/>
    <col min="10247" max="10247" width="48.08984375" style="31" customWidth="1"/>
    <col min="10248" max="10248" width="28.36328125" style="31" customWidth="1"/>
    <col min="10249" max="10249" width="27.08984375" style="31" customWidth="1"/>
    <col min="10250" max="10251" width="17.08984375" style="31" customWidth="1"/>
    <col min="10252" max="10252" width="17.26953125" style="31" customWidth="1"/>
    <col min="10253" max="10256" width="17.08984375" style="31" customWidth="1"/>
    <col min="10257" max="10500" width="8.90625" style="31"/>
    <col min="10501" max="10501" width="6.08984375" style="31" customWidth="1"/>
    <col min="10502" max="10502" width="14.26953125" style="31" customWidth="1"/>
    <col min="10503" max="10503" width="48.08984375" style="31" customWidth="1"/>
    <col min="10504" max="10504" width="28.36328125" style="31" customWidth="1"/>
    <col min="10505" max="10505" width="27.08984375" style="31" customWidth="1"/>
    <col min="10506" max="10507" width="17.08984375" style="31" customWidth="1"/>
    <col min="10508" max="10508" width="17.26953125" style="31" customWidth="1"/>
    <col min="10509" max="10512" width="17.08984375" style="31" customWidth="1"/>
    <col min="10513" max="10756" width="8.90625" style="31"/>
    <col min="10757" max="10757" width="6.08984375" style="31" customWidth="1"/>
    <col min="10758" max="10758" width="14.26953125" style="31" customWidth="1"/>
    <col min="10759" max="10759" width="48.08984375" style="31" customWidth="1"/>
    <col min="10760" max="10760" width="28.36328125" style="31" customWidth="1"/>
    <col min="10761" max="10761" width="27.08984375" style="31" customWidth="1"/>
    <col min="10762" max="10763" width="17.08984375" style="31" customWidth="1"/>
    <col min="10764" max="10764" width="17.26953125" style="31" customWidth="1"/>
    <col min="10765" max="10768" width="17.08984375" style="31" customWidth="1"/>
    <col min="10769" max="11012" width="8.90625" style="31"/>
    <col min="11013" max="11013" width="6.08984375" style="31" customWidth="1"/>
    <col min="11014" max="11014" width="14.26953125" style="31" customWidth="1"/>
    <col min="11015" max="11015" width="48.08984375" style="31" customWidth="1"/>
    <col min="11016" max="11016" width="28.36328125" style="31" customWidth="1"/>
    <col min="11017" max="11017" width="27.08984375" style="31" customWidth="1"/>
    <col min="11018" max="11019" width="17.08984375" style="31" customWidth="1"/>
    <col min="11020" max="11020" width="17.26953125" style="31" customWidth="1"/>
    <col min="11021" max="11024" width="17.08984375" style="31" customWidth="1"/>
    <col min="11025" max="11268" width="8.90625" style="31"/>
    <col min="11269" max="11269" width="6.08984375" style="31" customWidth="1"/>
    <col min="11270" max="11270" width="14.26953125" style="31" customWidth="1"/>
    <col min="11271" max="11271" width="48.08984375" style="31" customWidth="1"/>
    <col min="11272" max="11272" width="28.36328125" style="31" customWidth="1"/>
    <col min="11273" max="11273" width="27.08984375" style="31" customWidth="1"/>
    <col min="11274" max="11275" width="17.08984375" style="31" customWidth="1"/>
    <col min="11276" max="11276" width="17.26953125" style="31" customWidth="1"/>
    <col min="11277" max="11280" width="17.08984375" style="31" customWidth="1"/>
    <col min="11281" max="11524" width="8.90625" style="31"/>
    <col min="11525" max="11525" width="6.08984375" style="31" customWidth="1"/>
    <col min="11526" max="11526" width="14.26953125" style="31" customWidth="1"/>
    <col min="11527" max="11527" width="48.08984375" style="31" customWidth="1"/>
    <col min="11528" max="11528" width="28.36328125" style="31" customWidth="1"/>
    <col min="11529" max="11529" width="27.08984375" style="31" customWidth="1"/>
    <col min="11530" max="11531" width="17.08984375" style="31" customWidth="1"/>
    <col min="11532" max="11532" width="17.26953125" style="31" customWidth="1"/>
    <col min="11533" max="11536" width="17.08984375" style="31" customWidth="1"/>
    <col min="11537" max="11780" width="8.90625" style="31"/>
    <col min="11781" max="11781" width="6.08984375" style="31" customWidth="1"/>
    <col min="11782" max="11782" width="14.26953125" style="31" customWidth="1"/>
    <col min="11783" max="11783" width="48.08984375" style="31" customWidth="1"/>
    <col min="11784" max="11784" width="28.36328125" style="31" customWidth="1"/>
    <col min="11785" max="11785" width="27.08984375" style="31" customWidth="1"/>
    <col min="11786" max="11787" width="17.08984375" style="31" customWidth="1"/>
    <col min="11788" max="11788" width="17.26953125" style="31" customWidth="1"/>
    <col min="11789" max="11792" width="17.08984375" style="31" customWidth="1"/>
    <col min="11793" max="12036" width="8.90625" style="31"/>
    <col min="12037" max="12037" width="6.08984375" style="31" customWidth="1"/>
    <col min="12038" max="12038" width="14.26953125" style="31" customWidth="1"/>
    <col min="12039" max="12039" width="48.08984375" style="31" customWidth="1"/>
    <col min="12040" max="12040" width="28.36328125" style="31" customWidth="1"/>
    <col min="12041" max="12041" width="27.08984375" style="31" customWidth="1"/>
    <col min="12042" max="12043" width="17.08984375" style="31" customWidth="1"/>
    <col min="12044" max="12044" width="17.26953125" style="31" customWidth="1"/>
    <col min="12045" max="12048" width="17.08984375" style="31" customWidth="1"/>
    <col min="12049" max="12292" width="8.90625" style="31"/>
    <col min="12293" max="12293" width="6.08984375" style="31" customWidth="1"/>
    <col min="12294" max="12294" width="14.26953125" style="31" customWidth="1"/>
    <col min="12295" max="12295" width="48.08984375" style="31" customWidth="1"/>
    <col min="12296" max="12296" width="28.36328125" style="31" customWidth="1"/>
    <col min="12297" max="12297" width="27.08984375" style="31" customWidth="1"/>
    <col min="12298" max="12299" width="17.08984375" style="31" customWidth="1"/>
    <col min="12300" max="12300" width="17.26953125" style="31" customWidth="1"/>
    <col min="12301" max="12304" width="17.08984375" style="31" customWidth="1"/>
    <col min="12305" max="12548" width="8.90625" style="31"/>
    <col min="12549" max="12549" width="6.08984375" style="31" customWidth="1"/>
    <col min="12550" max="12550" width="14.26953125" style="31" customWidth="1"/>
    <col min="12551" max="12551" width="48.08984375" style="31" customWidth="1"/>
    <col min="12552" max="12552" width="28.36328125" style="31" customWidth="1"/>
    <col min="12553" max="12553" width="27.08984375" style="31" customWidth="1"/>
    <col min="12554" max="12555" width="17.08984375" style="31" customWidth="1"/>
    <col min="12556" max="12556" width="17.26953125" style="31" customWidth="1"/>
    <col min="12557" max="12560" width="17.08984375" style="31" customWidth="1"/>
    <col min="12561" max="12804" width="8.90625" style="31"/>
    <col min="12805" max="12805" width="6.08984375" style="31" customWidth="1"/>
    <col min="12806" max="12806" width="14.26953125" style="31" customWidth="1"/>
    <col min="12807" max="12807" width="48.08984375" style="31" customWidth="1"/>
    <col min="12808" max="12808" width="28.36328125" style="31" customWidth="1"/>
    <col min="12809" max="12809" width="27.08984375" style="31" customWidth="1"/>
    <col min="12810" max="12811" width="17.08984375" style="31" customWidth="1"/>
    <col min="12812" max="12812" width="17.26953125" style="31" customWidth="1"/>
    <col min="12813" max="12816" width="17.08984375" style="31" customWidth="1"/>
    <col min="12817" max="13060" width="8.90625" style="31"/>
    <col min="13061" max="13061" width="6.08984375" style="31" customWidth="1"/>
    <col min="13062" max="13062" width="14.26953125" style="31" customWidth="1"/>
    <col min="13063" max="13063" width="48.08984375" style="31" customWidth="1"/>
    <col min="13064" max="13064" width="28.36328125" style="31" customWidth="1"/>
    <col min="13065" max="13065" width="27.08984375" style="31" customWidth="1"/>
    <col min="13066" max="13067" width="17.08984375" style="31" customWidth="1"/>
    <col min="13068" max="13068" width="17.26953125" style="31" customWidth="1"/>
    <col min="13069" max="13072" width="17.08984375" style="31" customWidth="1"/>
    <col min="13073" max="13316" width="8.90625" style="31"/>
    <col min="13317" max="13317" width="6.08984375" style="31" customWidth="1"/>
    <col min="13318" max="13318" width="14.26953125" style="31" customWidth="1"/>
    <col min="13319" max="13319" width="48.08984375" style="31" customWidth="1"/>
    <col min="13320" max="13320" width="28.36328125" style="31" customWidth="1"/>
    <col min="13321" max="13321" width="27.08984375" style="31" customWidth="1"/>
    <col min="13322" max="13323" width="17.08984375" style="31" customWidth="1"/>
    <col min="13324" max="13324" width="17.26953125" style="31" customWidth="1"/>
    <col min="13325" max="13328" width="17.08984375" style="31" customWidth="1"/>
    <col min="13329" max="13572" width="8.90625" style="31"/>
    <col min="13573" max="13573" width="6.08984375" style="31" customWidth="1"/>
    <col min="13574" max="13574" width="14.26953125" style="31" customWidth="1"/>
    <col min="13575" max="13575" width="48.08984375" style="31" customWidth="1"/>
    <col min="13576" max="13576" width="28.36328125" style="31" customWidth="1"/>
    <col min="13577" max="13577" width="27.08984375" style="31" customWidth="1"/>
    <col min="13578" max="13579" width="17.08984375" style="31" customWidth="1"/>
    <col min="13580" max="13580" width="17.26953125" style="31" customWidth="1"/>
    <col min="13581" max="13584" width="17.08984375" style="31" customWidth="1"/>
    <col min="13585" max="13828" width="8.90625" style="31"/>
    <col min="13829" max="13829" width="6.08984375" style="31" customWidth="1"/>
    <col min="13830" max="13830" width="14.26953125" style="31" customWidth="1"/>
    <col min="13831" max="13831" width="48.08984375" style="31" customWidth="1"/>
    <col min="13832" max="13832" width="28.36328125" style="31" customWidth="1"/>
    <col min="13833" max="13833" width="27.08984375" style="31" customWidth="1"/>
    <col min="13834" max="13835" width="17.08984375" style="31" customWidth="1"/>
    <col min="13836" max="13836" width="17.26953125" style="31" customWidth="1"/>
    <col min="13837" max="13840" width="17.08984375" style="31" customWidth="1"/>
    <col min="13841" max="14084" width="8.90625" style="31"/>
    <col min="14085" max="14085" width="6.08984375" style="31" customWidth="1"/>
    <col min="14086" max="14086" width="14.26953125" style="31" customWidth="1"/>
    <col min="14087" max="14087" width="48.08984375" style="31" customWidth="1"/>
    <col min="14088" max="14088" width="28.36328125" style="31" customWidth="1"/>
    <col min="14089" max="14089" width="27.08984375" style="31" customWidth="1"/>
    <col min="14090" max="14091" width="17.08984375" style="31" customWidth="1"/>
    <col min="14092" max="14092" width="17.26953125" style="31" customWidth="1"/>
    <col min="14093" max="14096" width="17.08984375" style="31" customWidth="1"/>
    <col min="14097" max="14340" width="8.90625" style="31"/>
    <col min="14341" max="14341" width="6.08984375" style="31" customWidth="1"/>
    <col min="14342" max="14342" width="14.26953125" style="31" customWidth="1"/>
    <col min="14343" max="14343" width="48.08984375" style="31" customWidth="1"/>
    <col min="14344" max="14344" width="28.36328125" style="31" customWidth="1"/>
    <col min="14345" max="14345" width="27.08984375" style="31" customWidth="1"/>
    <col min="14346" max="14347" width="17.08984375" style="31" customWidth="1"/>
    <col min="14348" max="14348" width="17.26953125" style="31" customWidth="1"/>
    <col min="14349" max="14352" width="17.08984375" style="31" customWidth="1"/>
    <col min="14353" max="14596" width="8.90625" style="31"/>
    <col min="14597" max="14597" width="6.08984375" style="31" customWidth="1"/>
    <col min="14598" max="14598" width="14.26953125" style="31" customWidth="1"/>
    <col min="14599" max="14599" width="48.08984375" style="31" customWidth="1"/>
    <col min="14600" max="14600" width="28.36328125" style="31" customWidth="1"/>
    <col min="14601" max="14601" width="27.08984375" style="31" customWidth="1"/>
    <col min="14602" max="14603" width="17.08984375" style="31" customWidth="1"/>
    <col min="14604" max="14604" width="17.26953125" style="31" customWidth="1"/>
    <col min="14605" max="14608" width="17.08984375" style="31" customWidth="1"/>
    <col min="14609" max="14852" width="8.90625" style="31"/>
    <col min="14853" max="14853" width="6.08984375" style="31" customWidth="1"/>
    <col min="14854" max="14854" width="14.26953125" style="31" customWidth="1"/>
    <col min="14855" max="14855" width="48.08984375" style="31" customWidth="1"/>
    <col min="14856" max="14856" width="28.36328125" style="31" customWidth="1"/>
    <col min="14857" max="14857" width="27.08984375" style="31" customWidth="1"/>
    <col min="14858" max="14859" width="17.08984375" style="31" customWidth="1"/>
    <col min="14860" max="14860" width="17.26953125" style="31" customWidth="1"/>
    <col min="14861" max="14864" width="17.08984375" style="31" customWidth="1"/>
    <col min="14865" max="15108" width="8.90625" style="31"/>
    <col min="15109" max="15109" width="6.08984375" style="31" customWidth="1"/>
    <col min="15110" max="15110" width="14.26953125" style="31" customWidth="1"/>
    <col min="15111" max="15111" width="48.08984375" style="31" customWidth="1"/>
    <col min="15112" max="15112" width="28.36328125" style="31" customWidth="1"/>
    <col min="15113" max="15113" width="27.08984375" style="31" customWidth="1"/>
    <col min="15114" max="15115" width="17.08984375" style="31" customWidth="1"/>
    <col min="15116" max="15116" width="17.26953125" style="31" customWidth="1"/>
    <col min="15117" max="15120" width="17.08984375" style="31" customWidth="1"/>
    <col min="15121" max="15364" width="8.90625" style="31"/>
    <col min="15365" max="15365" width="6.08984375" style="31" customWidth="1"/>
    <col min="15366" max="15366" width="14.26953125" style="31" customWidth="1"/>
    <col min="15367" max="15367" width="48.08984375" style="31" customWidth="1"/>
    <col min="15368" max="15368" width="28.36328125" style="31" customWidth="1"/>
    <col min="15369" max="15369" width="27.08984375" style="31" customWidth="1"/>
    <col min="15370" max="15371" width="17.08984375" style="31" customWidth="1"/>
    <col min="15372" max="15372" width="17.26953125" style="31" customWidth="1"/>
    <col min="15373" max="15376" width="17.08984375" style="31" customWidth="1"/>
    <col min="15377" max="15620" width="8.90625" style="31"/>
    <col min="15621" max="15621" width="6.08984375" style="31" customWidth="1"/>
    <col min="15622" max="15622" width="14.26953125" style="31" customWidth="1"/>
    <col min="15623" max="15623" width="48.08984375" style="31" customWidth="1"/>
    <col min="15624" max="15624" width="28.36328125" style="31" customWidth="1"/>
    <col min="15625" max="15625" width="27.08984375" style="31" customWidth="1"/>
    <col min="15626" max="15627" width="17.08984375" style="31" customWidth="1"/>
    <col min="15628" max="15628" width="17.26953125" style="31" customWidth="1"/>
    <col min="15629" max="15632" width="17.08984375" style="31" customWidth="1"/>
    <col min="15633" max="15876" width="8.90625" style="31"/>
    <col min="15877" max="15877" width="6.08984375" style="31" customWidth="1"/>
    <col min="15878" max="15878" width="14.26953125" style="31" customWidth="1"/>
    <col min="15879" max="15879" width="48.08984375" style="31" customWidth="1"/>
    <col min="15880" max="15880" width="28.36328125" style="31" customWidth="1"/>
    <col min="15881" max="15881" width="27.08984375" style="31" customWidth="1"/>
    <col min="15882" max="15883" width="17.08984375" style="31" customWidth="1"/>
    <col min="15884" max="15884" width="17.26953125" style="31" customWidth="1"/>
    <col min="15885" max="15888" width="17.08984375" style="31" customWidth="1"/>
    <col min="15889" max="16132" width="8.90625" style="31"/>
    <col min="16133" max="16133" width="6.08984375" style="31" customWidth="1"/>
    <col min="16134" max="16134" width="14.26953125" style="31" customWidth="1"/>
    <col min="16135" max="16135" width="48.08984375" style="31" customWidth="1"/>
    <col min="16136" max="16136" width="28.36328125" style="31" customWidth="1"/>
    <col min="16137" max="16137" width="27.08984375" style="31" customWidth="1"/>
    <col min="16138" max="16139" width="17.08984375" style="31" customWidth="1"/>
    <col min="16140" max="16140" width="17.26953125" style="31" customWidth="1"/>
    <col min="16141" max="16144" width="17.08984375" style="31" customWidth="1"/>
    <col min="16145" max="16384" width="8.90625" style="31"/>
  </cols>
  <sheetData>
    <row r="1" spans="1:16" ht="16.5">
      <c r="A1" s="152" t="s">
        <v>340</v>
      </c>
      <c r="B1" s="152"/>
    </row>
    <row r="2" spans="1:16" ht="30.75" customHeight="1">
      <c r="A2" s="246" t="s">
        <v>277</v>
      </c>
      <c r="B2" s="246"/>
      <c r="C2" s="246"/>
      <c r="D2" s="246"/>
      <c r="E2" s="246"/>
      <c r="F2" s="246"/>
      <c r="G2" s="246"/>
      <c r="H2" s="246"/>
      <c r="I2" s="246"/>
      <c r="J2" s="246"/>
      <c r="K2" s="246"/>
      <c r="L2" s="246"/>
      <c r="M2" s="246"/>
      <c r="N2" s="246"/>
      <c r="O2" s="246"/>
      <c r="P2" s="246"/>
    </row>
    <row r="3" spans="1:16" ht="53.25" customHeight="1">
      <c r="C3" s="94"/>
      <c r="D3" s="94"/>
      <c r="E3" s="94"/>
      <c r="F3" s="94"/>
      <c r="G3" s="94"/>
      <c r="H3" s="94"/>
      <c r="I3" s="94"/>
      <c r="J3" s="118"/>
      <c r="K3" s="94"/>
      <c r="L3" s="94"/>
      <c r="M3" s="95" t="s">
        <v>267</v>
      </c>
      <c r="N3" s="250">
        <f>申請者</f>
        <v>0</v>
      </c>
      <c r="O3" s="250"/>
      <c r="P3" s="250"/>
    </row>
    <row r="4" spans="1:16">
      <c r="C4" s="96"/>
      <c r="D4" s="96"/>
      <c r="E4" s="96"/>
      <c r="F4" s="96"/>
      <c r="G4" s="96"/>
      <c r="H4" s="96"/>
      <c r="I4" s="96"/>
      <c r="J4" s="96"/>
      <c r="K4" s="96"/>
      <c r="L4" s="96"/>
      <c r="M4" s="96"/>
      <c r="N4" s="96"/>
      <c r="O4" s="96"/>
      <c r="P4" s="96"/>
    </row>
    <row r="5" spans="1:16" ht="84" customHeight="1">
      <c r="A5" s="153" t="s">
        <v>339</v>
      </c>
      <c r="B5" s="178" t="s">
        <v>361</v>
      </c>
      <c r="C5" s="97" t="s">
        <v>68</v>
      </c>
      <c r="D5" s="241" t="s">
        <v>414</v>
      </c>
      <c r="E5" s="242"/>
      <c r="F5" s="242"/>
      <c r="G5" s="242"/>
      <c r="H5" s="242"/>
      <c r="I5" s="242"/>
      <c r="J5" s="242"/>
      <c r="K5" s="204" t="s">
        <v>73</v>
      </c>
      <c r="L5" s="98" t="s">
        <v>363</v>
      </c>
      <c r="M5" s="99" t="s">
        <v>47</v>
      </c>
      <c r="N5" s="203"/>
      <c r="O5" s="100"/>
      <c r="P5" s="101"/>
    </row>
    <row r="6" spans="1:16" ht="66">
      <c r="A6" s="158"/>
      <c r="B6" s="158"/>
      <c r="C6" s="102"/>
      <c r="D6" s="202" t="s">
        <v>75</v>
      </c>
      <c r="E6" s="105" t="s">
        <v>64</v>
      </c>
      <c r="F6" s="105" t="s">
        <v>65</v>
      </c>
      <c r="G6" s="105" t="s">
        <v>410</v>
      </c>
      <c r="H6" s="105" t="s">
        <v>412</v>
      </c>
      <c r="I6" s="105" t="s">
        <v>413</v>
      </c>
      <c r="J6" s="105" t="s">
        <v>66</v>
      </c>
      <c r="K6" s="205"/>
      <c r="L6" s="102"/>
      <c r="M6" s="102"/>
      <c r="N6" s="105" t="s">
        <v>38</v>
      </c>
      <c r="O6" s="105" t="s">
        <v>70</v>
      </c>
      <c r="P6" s="105" t="s">
        <v>284</v>
      </c>
    </row>
    <row r="7" spans="1:16" ht="204" customHeight="1">
      <c r="A7" s="179"/>
      <c r="B7" s="179"/>
      <c r="C7" s="106"/>
      <c r="D7" s="106"/>
      <c r="E7" s="107"/>
      <c r="F7" s="108"/>
      <c r="G7" s="198"/>
      <c r="H7" s="108">
        <f>IFERROR(VLOOKUP(B7,B26:C51,2,0),0)</f>
        <v>0</v>
      </c>
      <c r="I7" s="198">
        <f>G7*H7</f>
        <v>0</v>
      </c>
      <c r="J7" s="109"/>
      <c r="K7" s="106"/>
      <c r="L7" s="109"/>
      <c r="M7" s="110"/>
      <c r="N7" s="111">
        <f>M7-O7</f>
        <v>0</v>
      </c>
      <c r="O7" s="110"/>
      <c r="P7" s="154"/>
    </row>
    <row r="8" spans="1:16" ht="204" customHeight="1">
      <c r="A8" s="179"/>
      <c r="B8" s="179"/>
      <c r="C8" s="106"/>
      <c r="D8" s="106"/>
      <c r="E8" s="107"/>
      <c r="F8" s="108"/>
      <c r="G8" s="198"/>
      <c r="H8" s="108">
        <f>IFERROR(VLOOKUP(B8,B26:C51,2,0),0)</f>
        <v>0</v>
      </c>
      <c r="I8" s="198">
        <f t="shared" ref="I8:I9" si="0">G8*H8</f>
        <v>0</v>
      </c>
      <c r="J8" s="109"/>
      <c r="K8" s="106"/>
      <c r="L8" s="109"/>
      <c r="M8" s="110"/>
      <c r="N8" s="111">
        <f t="shared" ref="N8:N17" si="1">M8-O8</f>
        <v>0</v>
      </c>
      <c r="O8" s="110"/>
      <c r="P8" s="154"/>
    </row>
    <row r="9" spans="1:16" ht="204" customHeight="1">
      <c r="A9" s="179"/>
      <c r="B9" s="179"/>
      <c r="C9" s="106"/>
      <c r="D9" s="106"/>
      <c r="E9" s="107"/>
      <c r="F9" s="108"/>
      <c r="G9" s="198"/>
      <c r="H9" s="108">
        <f>IFERROR(VLOOKUP(B9,B26:C51,2,0),0)</f>
        <v>0</v>
      </c>
      <c r="I9" s="198">
        <f t="shared" si="0"/>
        <v>0</v>
      </c>
      <c r="J9" s="109"/>
      <c r="K9" s="106"/>
      <c r="L9" s="109"/>
      <c r="M9" s="110"/>
      <c r="N9" s="111">
        <f t="shared" si="1"/>
        <v>0</v>
      </c>
      <c r="O9" s="110"/>
      <c r="P9" s="154"/>
    </row>
    <row r="10" spans="1:16" ht="48.75" customHeight="1">
      <c r="A10" s="247" t="s">
        <v>285</v>
      </c>
      <c r="B10" s="248"/>
      <c r="C10" s="248"/>
      <c r="D10" s="248"/>
      <c r="E10" s="248"/>
      <c r="F10" s="248"/>
      <c r="G10" s="248"/>
      <c r="H10" s="248"/>
      <c r="I10" s="248"/>
      <c r="J10" s="248"/>
      <c r="K10" s="248"/>
      <c r="L10" s="249"/>
      <c r="M10" s="112">
        <f>SUM(M7:M9)</f>
        <v>0</v>
      </c>
      <c r="N10" s="112">
        <f t="shared" ref="N10:O10" si="2">SUM(N7:N9)</f>
        <v>0</v>
      </c>
      <c r="O10" s="112">
        <f t="shared" si="2"/>
        <v>0</v>
      </c>
      <c r="P10" s="112"/>
    </row>
    <row r="11" spans="1:16" ht="70" hidden="1" customHeight="1">
      <c r="C11" s="53"/>
      <c r="D11" s="53"/>
      <c r="E11" s="50"/>
      <c r="F11" s="47"/>
      <c r="G11" s="47"/>
      <c r="H11" s="47"/>
      <c r="I11" s="47"/>
      <c r="J11" s="52"/>
      <c r="K11" s="53"/>
      <c r="L11" s="52"/>
      <c r="M11" s="48"/>
      <c r="N11" s="44">
        <f t="shared" si="1"/>
        <v>0</v>
      </c>
      <c r="O11" s="48"/>
      <c r="P11" s="48"/>
    </row>
    <row r="12" spans="1:16" ht="70" hidden="1" customHeight="1">
      <c r="C12" s="53"/>
      <c r="D12" s="53"/>
      <c r="E12" s="50"/>
      <c r="F12" s="47"/>
      <c r="G12" s="47"/>
      <c r="H12" s="47"/>
      <c r="I12" s="47"/>
      <c r="J12" s="52"/>
      <c r="K12" s="53"/>
      <c r="L12" s="52"/>
      <c r="M12" s="48"/>
      <c r="N12" s="44">
        <f t="shared" si="1"/>
        <v>0</v>
      </c>
      <c r="O12" s="48"/>
      <c r="P12" s="48"/>
    </row>
    <row r="13" spans="1:16" ht="70" hidden="1" customHeight="1">
      <c r="C13" s="53"/>
      <c r="D13" s="53"/>
      <c r="E13" s="50"/>
      <c r="F13" s="47"/>
      <c r="G13" s="47"/>
      <c r="H13" s="47"/>
      <c r="I13" s="47"/>
      <c r="J13" s="52"/>
      <c r="K13" s="53"/>
      <c r="L13" s="52"/>
      <c r="M13" s="48"/>
      <c r="N13" s="44">
        <f t="shared" si="1"/>
        <v>0</v>
      </c>
      <c r="O13" s="48"/>
      <c r="P13" s="48"/>
    </row>
    <row r="14" spans="1:16" ht="70" hidden="1" customHeight="1">
      <c r="C14" s="53"/>
      <c r="D14" s="53"/>
      <c r="E14" s="50"/>
      <c r="F14" s="47"/>
      <c r="G14" s="47"/>
      <c r="H14" s="47"/>
      <c r="I14" s="47"/>
      <c r="J14" s="52"/>
      <c r="K14" s="53"/>
      <c r="L14" s="52"/>
      <c r="M14" s="48"/>
      <c r="N14" s="44">
        <f t="shared" si="1"/>
        <v>0</v>
      </c>
      <c r="O14" s="48"/>
      <c r="P14" s="48"/>
    </row>
    <row r="15" spans="1:16" ht="70" hidden="1" customHeight="1">
      <c r="C15" s="53"/>
      <c r="D15" s="53"/>
      <c r="E15" s="50"/>
      <c r="F15" s="47"/>
      <c r="G15" s="47"/>
      <c r="H15" s="47"/>
      <c r="I15" s="47"/>
      <c r="J15" s="52"/>
      <c r="K15" s="53"/>
      <c r="L15" s="52"/>
      <c r="M15" s="48"/>
      <c r="N15" s="44">
        <f t="shared" si="1"/>
        <v>0</v>
      </c>
      <c r="O15" s="48"/>
      <c r="P15" s="48"/>
    </row>
    <row r="16" spans="1:16" ht="70" hidden="1" customHeight="1">
      <c r="C16" s="53"/>
      <c r="D16" s="53"/>
      <c r="E16" s="50"/>
      <c r="F16" s="47"/>
      <c r="G16" s="47"/>
      <c r="H16" s="47"/>
      <c r="I16" s="47"/>
      <c r="J16" s="52"/>
      <c r="K16" s="53"/>
      <c r="L16" s="52"/>
      <c r="M16" s="48"/>
      <c r="N16" s="44">
        <f t="shared" si="1"/>
        <v>0</v>
      </c>
      <c r="O16" s="48"/>
      <c r="P16" s="48"/>
    </row>
    <row r="17" spans="1:16" ht="70" hidden="1" customHeight="1">
      <c r="C17" s="53"/>
      <c r="D17" s="53"/>
      <c r="E17" s="50"/>
      <c r="F17" s="47"/>
      <c r="G17" s="47"/>
      <c r="H17" s="47"/>
      <c r="I17" s="47"/>
      <c r="J17" s="52"/>
      <c r="K17" s="53"/>
      <c r="L17" s="52"/>
      <c r="M17" s="48"/>
      <c r="N17" s="44">
        <f t="shared" si="1"/>
        <v>0</v>
      </c>
      <c r="O17" s="48"/>
      <c r="P17" s="48"/>
    </row>
    <row r="20" spans="1:16" ht="74.25" customHeight="1">
      <c r="C20" s="54" t="s">
        <v>68</v>
      </c>
      <c r="D20" s="243" t="s">
        <v>415</v>
      </c>
      <c r="E20" s="244"/>
      <c r="F20" s="244"/>
      <c r="G20" s="244"/>
      <c r="H20" s="244"/>
      <c r="I20" s="244"/>
      <c r="J20" s="245"/>
      <c r="K20" s="90" t="s">
        <v>73</v>
      </c>
      <c r="L20" s="59" t="s">
        <v>223</v>
      </c>
      <c r="M20" s="56" t="s">
        <v>47</v>
      </c>
      <c r="N20" s="168"/>
      <c r="O20" s="168"/>
      <c r="P20" s="169"/>
    </row>
    <row r="21" spans="1:16" ht="33">
      <c r="C21" s="55"/>
      <c r="D21" s="91" t="s">
        <v>75</v>
      </c>
      <c r="E21" s="55" t="s">
        <v>64</v>
      </c>
      <c r="F21" s="55" t="s">
        <v>65</v>
      </c>
      <c r="G21" s="104" t="s">
        <v>408</v>
      </c>
      <c r="H21" s="104" t="s">
        <v>406</v>
      </c>
      <c r="I21" s="104" t="s">
        <v>409</v>
      </c>
      <c r="J21" s="55" t="s">
        <v>66</v>
      </c>
      <c r="K21" s="55"/>
      <c r="L21" s="55"/>
      <c r="M21" s="55"/>
      <c r="N21" s="43" t="s">
        <v>38</v>
      </c>
      <c r="O21" s="43" t="s">
        <v>70</v>
      </c>
      <c r="P21" s="43" t="s">
        <v>71</v>
      </c>
    </row>
    <row r="22" spans="1:16" ht="70" customHeight="1">
      <c r="C22" s="46" t="s">
        <v>69</v>
      </c>
      <c r="D22" s="46" t="s">
        <v>76</v>
      </c>
      <c r="E22" s="51">
        <v>14000</v>
      </c>
      <c r="F22" s="45" t="s">
        <v>67</v>
      </c>
      <c r="G22" s="199">
        <v>385000</v>
      </c>
      <c r="H22" s="45">
        <v>13</v>
      </c>
      <c r="I22" s="199">
        <f>G22*H22</f>
        <v>5005000</v>
      </c>
      <c r="J22" s="49" t="s">
        <v>159</v>
      </c>
      <c r="K22" s="58" t="s">
        <v>74</v>
      </c>
      <c r="L22" s="58" t="s">
        <v>224</v>
      </c>
      <c r="M22" s="44">
        <v>1320000</v>
      </c>
      <c r="N22" s="44">
        <f>M22-O22</f>
        <v>1200000</v>
      </c>
      <c r="O22" s="44">
        <v>120000</v>
      </c>
      <c r="P22" s="57" t="s">
        <v>72</v>
      </c>
    </row>
    <row r="25" spans="1:16">
      <c r="A25" s="195" t="s">
        <v>394</v>
      </c>
      <c r="B25" s="196" t="s">
        <v>62</v>
      </c>
      <c r="C25" t="s">
        <v>395</v>
      </c>
      <c r="D25"/>
    </row>
    <row r="26" spans="1:16">
      <c r="A26" s="197">
        <v>1</v>
      </c>
      <c r="B26" s="196" t="s">
        <v>49</v>
      </c>
      <c r="C26">
        <v>13</v>
      </c>
      <c r="D26" t="s">
        <v>396</v>
      </c>
    </row>
    <row r="27" spans="1:16">
      <c r="A27" s="197">
        <v>2</v>
      </c>
      <c r="B27" s="196" t="s">
        <v>50</v>
      </c>
      <c r="C27">
        <v>6</v>
      </c>
      <c r="D27" t="s">
        <v>397</v>
      </c>
    </row>
    <row r="28" spans="1:16">
      <c r="A28" s="197">
        <v>3</v>
      </c>
      <c r="B28" s="196" t="s">
        <v>51</v>
      </c>
      <c r="C28">
        <v>15</v>
      </c>
      <c r="D28"/>
    </row>
    <row r="29" spans="1:16">
      <c r="A29" s="197">
        <v>4</v>
      </c>
      <c r="B29" s="196" t="s">
        <v>52</v>
      </c>
      <c r="C29">
        <v>6</v>
      </c>
      <c r="D29"/>
    </row>
    <row r="30" spans="1:16">
      <c r="A30" s="197">
        <v>5</v>
      </c>
      <c r="B30" s="196" t="s">
        <v>261</v>
      </c>
      <c r="C30">
        <v>15</v>
      </c>
      <c r="D30" t="s">
        <v>398</v>
      </c>
    </row>
    <row r="31" spans="1:16">
      <c r="A31" s="197">
        <v>6</v>
      </c>
      <c r="B31" s="196" t="s">
        <v>262</v>
      </c>
      <c r="C31">
        <v>15</v>
      </c>
      <c r="D31"/>
    </row>
    <row r="32" spans="1:16">
      <c r="A32" s="197">
        <v>7</v>
      </c>
      <c r="B32" s="196" t="s">
        <v>231</v>
      </c>
      <c r="C32">
        <v>15</v>
      </c>
      <c r="D32"/>
    </row>
    <row r="33" spans="1:4">
      <c r="A33" s="197">
        <v>8</v>
      </c>
      <c r="B33" s="196" t="s">
        <v>53</v>
      </c>
      <c r="C33">
        <v>6</v>
      </c>
      <c r="D33"/>
    </row>
    <row r="34" spans="1:4">
      <c r="A34" s="197">
        <v>9</v>
      </c>
      <c r="B34" s="196" t="s">
        <v>48</v>
      </c>
      <c r="C34">
        <v>6</v>
      </c>
      <c r="D34"/>
    </row>
    <row r="35" spans="1:4">
      <c r="A35" s="197">
        <v>10</v>
      </c>
      <c r="B35" s="196" t="s">
        <v>54</v>
      </c>
      <c r="C35">
        <v>5</v>
      </c>
      <c r="D35"/>
    </row>
    <row r="36" spans="1:4">
      <c r="A36" s="197">
        <v>11</v>
      </c>
      <c r="B36" s="196" t="s">
        <v>55</v>
      </c>
      <c r="C36"/>
      <c r="D36"/>
    </row>
    <row r="37" spans="1:4">
      <c r="A37" s="197">
        <v>12</v>
      </c>
      <c r="B37" s="196" t="s">
        <v>56</v>
      </c>
      <c r="C37">
        <v>15</v>
      </c>
      <c r="D37"/>
    </row>
    <row r="38" spans="1:4">
      <c r="A38" s="197">
        <v>13</v>
      </c>
      <c r="B38" s="196" t="s">
        <v>57</v>
      </c>
      <c r="C38">
        <v>6</v>
      </c>
      <c r="D38"/>
    </row>
    <row r="39" spans="1:4">
      <c r="A39" s="197">
        <v>14</v>
      </c>
      <c r="B39" s="196" t="s">
        <v>58</v>
      </c>
      <c r="C39">
        <v>6</v>
      </c>
      <c r="D39"/>
    </row>
    <row r="40" spans="1:4">
      <c r="A40" s="197">
        <v>15</v>
      </c>
      <c r="B40" s="196" t="s">
        <v>263</v>
      </c>
      <c r="C40">
        <v>15</v>
      </c>
      <c r="D40"/>
    </row>
    <row r="41" spans="1:4">
      <c r="A41" s="197">
        <v>16</v>
      </c>
      <c r="B41" s="196" t="s">
        <v>399</v>
      </c>
      <c r="C41">
        <v>6</v>
      </c>
      <c r="D41"/>
    </row>
    <row r="42" spans="1:4">
      <c r="A42" s="197">
        <v>17</v>
      </c>
      <c r="B42" s="196" t="s">
        <v>400</v>
      </c>
      <c r="C42">
        <v>6</v>
      </c>
      <c r="D42"/>
    </row>
    <row r="43" spans="1:4">
      <c r="A43" s="197">
        <v>18</v>
      </c>
      <c r="B43" s="196" t="s">
        <v>401</v>
      </c>
      <c r="C43">
        <v>6</v>
      </c>
      <c r="D43"/>
    </row>
    <row r="44" spans="1:4">
      <c r="A44" s="197">
        <v>19</v>
      </c>
      <c r="B44" s="196" t="s">
        <v>59</v>
      </c>
      <c r="C44">
        <v>15</v>
      </c>
      <c r="D44"/>
    </row>
    <row r="45" spans="1:4">
      <c r="A45" s="197">
        <v>20</v>
      </c>
      <c r="B45" s="196" t="s">
        <v>264</v>
      </c>
      <c r="C45">
        <v>15</v>
      </c>
      <c r="D45"/>
    </row>
    <row r="46" spans="1:4">
      <c r="A46" s="197">
        <v>21</v>
      </c>
      <c r="B46" s="196" t="s">
        <v>60</v>
      </c>
      <c r="C46">
        <v>7</v>
      </c>
      <c r="D46"/>
    </row>
    <row r="47" spans="1:4">
      <c r="A47" s="197">
        <v>22</v>
      </c>
      <c r="B47" s="196" t="s">
        <v>402</v>
      </c>
      <c r="C47">
        <v>15</v>
      </c>
      <c r="D47"/>
    </row>
    <row r="48" spans="1:4">
      <c r="A48" s="197">
        <v>23</v>
      </c>
      <c r="B48" s="196" t="s">
        <v>265</v>
      </c>
      <c r="C48">
        <v>24</v>
      </c>
      <c r="D48"/>
    </row>
    <row r="49" spans="1:4">
      <c r="A49" s="197">
        <v>24</v>
      </c>
      <c r="B49" s="196" t="s">
        <v>61</v>
      </c>
      <c r="C49">
        <v>9</v>
      </c>
      <c r="D49" t="s">
        <v>403</v>
      </c>
    </row>
    <row r="50" spans="1:4">
      <c r="A50" s="197">
        <v>25</v>
      </c>
      <c r="B50" s="196" t="s">
        <v>63</v>
      </c>
      <c r="C50" t="s">
        <v>404</v>
      </c>
      <c r="D50"/>
    </row>
    <row r="51" spans="1:4">
      <c r="A51" s="197">
        <v>26</v>
      </c>
      <c r="B51" s="196" t="s">
        <v>405</v>
      </c>
      <c r="C51"/>
      <c r="D51"/>
    </row>
  </sheetData>
  <sheetProtection selectLockedCells="1" selectUnlockedCells="1"/>
  <mergeCells count="5">
    <mergeCell ref="A2:P2"/>
    <mergeCell ref="N3:P3"/>
    <mergeCell ref="D5:J5"/>
    <mergeCell ref="A10:L10"/>
    <mergeCell ref="D20:J20"/>
  </mergeCells>
  <phoneticPr fontId="4"/>
  <dataValidations count="3">
    <dataValidation type="list" allowBlank="1" showInputMessage="1" showErrorMessage="1" sqref="D7:D9 D11:D17" xr:uid="{00000000-0002-0000-0D00-000001000000}">
      <formula1>"電気,重油,灯油,天然ガス,プロパン,その他"</formula1>
    </dataValidation>
    <dataValidation type="list" allowBlank="1" showInputMessage="1" showErrorMessage="1" sqref="K7:K9 K11:K17" xr:uid="{00000000-0002-0000-0D00-000002000000}">
      <formula1>"確認済,未確認"</formula1>
    </dataValidation>
    <dataValidation type="list" allowBlank="1" showInputMessage="1" showErrorMessage="1" sqref="B7:B9" xr:uid="{9FF31FB5-13A7-4A72-9847-B7A113FE1335}">
      <formula1>$B$26:$B$51</formula1>
    </dataValidation>
  </dataValidations>
  <printOptions horizontalCentered="1"/>
  <pageMargins left="0.51181102362204722" right="0.51181102362204722" top="0.74803149606299213" bottom="0.74803149606299213" header="0.51181102362204722" footer="0.51181102362204722"/>
  <pageSetup paperSize="9" scale="51" firstPageNumber="0" fitToHeight="0" orientation="landscape" verticalDpi="300" r:id="rId1"/>
  <headerFooter alignWithMargins="0"/>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92D050"/>
  </sheetPr>
  <dimension ref="A1:AK49"/>
  <sheetViews>
    <sheetView showZeros="0" view="pageBreakPreview" topLeftCell="A34" zoomScale="90" zoomScaleNormal="100" zoomScaleSheetLayoutView="90" workbookViewId="0">
      <selection activeCell="G41" sqref="G41"/>
    </sheetView>
  </sheetViews>
  <sheetFormatPr defaultColWidth="9" defaultRowHeight="18" customHeight="1"/>
  <cols>
    <col min="1" max="34" width="2.7265625" style="38" customWidth="1"/>
    <col min="35" max="72" width="2.453125" style="38" customWidth="1"/>
    <col min="73" max="16384" width="9" style="38"/>
  </cols>
  <sheetData>
    <row r="1" spans="1:35" ht="18" customHeight="1" thickBot="1"/>
    <row r="2" spans="1:35" ht="18" customHeight="1">
      <c r="B2" s="67" t="s">
        <v>190</v>
      </c>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9"/>
    </row>
    <row r="3" spans="1:35" ht="18" customHeight="1">
      <c r="B3" s="70" t="s">
        <v>187</v>
      </c>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71"/>
    </row>
    <row r="4" spans="1:35" ht="18" customHeight="1">
      <c r="B4" s="70" t="s">
        <v>188</v>
      </c>
      <c r="C4" s="12"/>
      <c r="D4" s="12"/>
      <c r="E4" s="12"/>
      <c r="F4" s="12"/>
      <c r="G4" s="12"/>
      <c r="H4" s="12"/>
      <c r="I4" s="12"/>
      <c r="J4" s="12"/>
      <c r="K4" s="12"/>
      <c r="L4" s="12"/>
      <c r="M4" s="12"/>
      <c r="N4" s="12"/>
      <c r="O4" s="12"/>
      <c r="P4" s="12"/>
      <c r="Q4" s="12"/>
      <c r="R4" s="12"/>
      <c r="S4" s="12"/>
      <c r="T4" s="12"/>
      <c r="U4" s="12"/>
      <c r="V4" s="12"/>
      <c r="W4" s="12"/>
      <c r="X4" s="12"/>
      <c r="Y4" s="12"/>
      <c r="Z4" s="12"/>
      <c r="AA4" s="12"/>
      <c r="AB4" s="12"/>
      <c r="AC4" s="12"/>
      <c r="AD4" s="12"/>
      <c r="AE4" s="71"/>
    </row>
    <row r="5" spans="1:35" ht="18" customHeight="1" thickBot="1">
      <c r="B5" s="72" t="s">
        <v>189</v>
      </c>
      <c r="C5" s="73"/>
      <c r="D5" s="73"/>
      <c r="E5" s="73"/>
      <c r="F5" s="73"/>
      <c r="G5" s="73"/>
      <c r="H5" s="73"/>
      <c r="I5" s="73"/>
      <c r="J5" s="73"/>
      <c r="K5" s="73"/>
      <c r="L5" s="73"/>
      <c r="M5" s="73"/>
      <c r="N5" s="73"/>
      <c r="O5" s="73"/>
      <c r="P5" s="73"/>
      <c r="Q5" s="73"/>
      <c r="R5" s="73"/>
      <c r="S5" s="73"/>
      <c r="T5" s="73"/>
      <c r="U5" s="73"/>
      <c r="V5" s="73"/>
      <c r="W5" s="73"/>
      <c r="X5" s="73"/>
      <c r="Y5" s="73"/>
      <c r="Z5" s="73"/>
      <c r="AA5" s="73"/>
      <c r="AB5" s="73"/>
      <c r="AC5" s="73"/>
      <c r="AD5" s="73"/>
      <c r="AE5" s="74"/>
    </row>
    <row r="7" spans="1:35" ht="18" customHeight="1">
      <c r="A7" s="1" t="s">
        <v>218</v>
      </c>
    </row>
    <row r="8" spans="1:35" s="10" customFormat="1" ht="18" customHeight="1">
      <c r="A8" s="113"/>
      <c r="B8" s="113"/>
      <c r="C8" s="113"/>
      <c r="D8" s="113"/>
      <c r="E8" s="113"/>
      <c r="F8" s="113"/>
      <c r="G8" s="113"/>
      <c r="H8" s="113"/>
      <c r="I8" s="113"/>
      <c r="J8" s="113"/>
      <c r="K8" s="113"/>
      <c r="L8" s="113"/>
      <c r="M8" s="113"/>
      <c r="N8" s="113"/>
      <c r="O8" s="113"/>
      <c r="P8" s="113"/>
      <c r="Q8" s="113"/>
      <c r="R8" s="113"/>
      <c r="S8" s="113"/>
      <c r="T8" s="113"/>
      <c r="U8" s="113"/>
      <c r="V8" s="113"/>
      <c r="W8" s="113"/>
      <c r="X8" s="218"/>
      <c r="Y8" s="218"/>
      <c r="Z8" s="218"/>
      <c r="AA8" s="218"/>
      <c r="AB8" s="218"/>
      <c r="AC8" s="218"/>
      <c r="AD8" s="218"/>
      <c r="AE8" s="218"/>
      <c r="AF8" s="218"/>
      <c r="AG8" s="159" t="s">
        <v>41</v>
      </c>
      <c r="AH8" s="26"/>
      <c r="AI8" s="26"/>
    </row>
    <row r="9" spans="1:35" s="113" customFormat="1" ht="18" customHeight="1">
      <c r="U9" s="224" t="s">
        <v>271</v>
      </c>
      <c r="V9" s="224"/>
      <c r="W9" s="224"/>
      <c r="X9" s="224"/>
      <c r="Y9" s="224"/>
      <c r="Z9" s="224"/>
      <c r="AA9" s="224"/>
      <c r="AB9" s="224"/>
      <c r="AC9" s="224"/>
      <c r="AD9" s="224"/>
      <c r="AE9" s="224"/>
      <c r="AF9" s="224"/>
      <c r="AG9" s="113" t="s">
        <v>175</v>
      </c>
    </row>
    <row r="10" spans="1:35" s="113" customFormat="1" ht="18" customHeight="1">
      <c r="W10" s="27"/>
      <c r="X10" s="27"/>
      <c r="Y10" s="27"/>
      <c r="Z10" s="27"/>
      <c r="AA10" s="27"/>
      <c r="AB10" s="27"/>
      <c r="AC10" s="27"/>
      <c r="AD10" s="27"/>
      <c r="AE10" s="27"/>
      <c r="AF10" s="27"/>
    </row>
    <row r="11" spans="1:35" s="10" customFormat="1" ht="18" customHeight="1">
      <c r="A11" s="113" t="s">
        <v>28</v>
      </c>
      <c r="B11" s="113"/>
      <c r="C11" s="113"/>
      <c r="D11" s="113"/>
      <c r="E11" s="113"/>
      <c r="F11" s="113"/>
      <c r="G11" s="113"/>
      <c r="H11" s="113"/>
      <c r="I11" s="113"/>
      <c r="J11" s="113"/>
      <c r="K11" s="113"/>
      <c r="L11" s="113"/>
      <c r="M11" s="113"/>
      <c r="N11" s="113"/>
      <c r="O11" s="113"/>
      <c r="P11" s="113"/>
      <c r="Q11" s="113"/>
      <c r="R11" s="113"/>
      <c r="S11" s="113"/>
      <c r="T11" s="113"/>
      <c r="U11" s="113"/>
      <c r="V11" s="113"/>
      <c r="W11" s="27"/>
      <c r="X11" s="27"/>
      <c r="Y11" s="27"/>
      <c r="Z11" s="27"/>
      <c r="AA11" s="27"/>
      <c r="AB11" s="27"/>
      <c r="AC11" s="27"/>
      <c r="AD11" s="27"/>
      <c r="AE11" s="27"/>
      <c r="AF11" s="27"/>
      <c r="AG11" s="113"/>
    </row>
    <row r="12" spans="1:35" s="113" customFormat="1" ht="18" customHeight="1">
      <c r="W12" s="27"/>
      <c r="X12" s="27"/>
      <c r="Y12" s="27"/>
      <c r="Z12" s="27"/>
      <c r="AA12" s="27"/>
      <c r="AB12" s="27"/>
      <c r="AC12" s="27"/>
      <c r="AD12" s="27"/>
      <c r="AE12" s="27"/>
      <c r="AF12" s="27"/>
    </row>
    <row r="13" spans="1:35" s="10" customFormat="1" ht="18" customHeight="1">
      <c r="A13" s="113"/>
      <c r="B13" s="113"/>
      <c r="C13" s="113"/>
      <c r="D13" s="113"/>
      <c r="E13" s="113"/>
      <c r="F13" s="113"/>
      <c r="G13" s="113"/>
      <c r="H13" s="113"/>
      <c r="I13" s="113"/>
      <c r="J13" s="113"/>
      <c r="K13" s="113"/>
      <c r="L13" s="113"/>
      <c r="M13" s="113"/>
      <c r="N13" s="113"/>
      <c r="O13" s="113"/>
      <c r="P13" s="113"/>
      <c r="Q13" s="113"/>
      <c r="R13" s="113"/>
      <c r="S13" s="113"/>
      <c r="T13" s="141" t="s">
        <v>321</v>
      </c>
      <c r="U13" s="141"/>
      <c r="V13" s="222">
        <f>郵便番号</f>
        <v>0</v>
      </c>
      <c r="W13" s="222"/>
      <c r="X13" s="222"/>
      <c r="Y13" s="222"/>
      <c r="Z13" s="222"/>
      <c r="AA13" s="222"/>
      <c r="AB13" s="222"/>
      <c r="AC13" s="117" t="s">
        <v>320</v>
      </c>
      <c r="AD13" s="141"/>
      <c r="AE13" s="141"/>
      <c r="AF13" s="141"/>
      <c r="AG13" s="113" t="s">
        <v>316</v>
      </c>
    </row>
    <row r="14" spans="1:35" s="10" customFormat="1" ht="24.75" customHeight="1">
      <c r="A14" s="113"/>
      <c r="B14" s="113"/>
      <c r="C14" s="113"/>
      <c r="D14" s="113"/>
      <c r="E14" s="113"/>
      <c r="F14" s="113"/>
      <c r="G14" s="113"/>
      <c r="H14" s="113"/>
      <c r="I14" s="113"/>
      <c r="J14" s="113"/>
      <c r="K14" s="113"/>
      <c r="L14" s="113"/>
      <c r="M14" s="218" t="s">
        <v>20</v>
      </c>
      <c r="N14" s="218"/>
      <c r="O14" s="218"/>
      <c r="P14" s="218"/>
      <c r="Q14" s="218"/>
      <c r="R14" s="218"/>
      <c r="S14" s="26"/>
      <c r="T14" s="222">
        <f>所在地</f>
        <v>0</v>
      </c>
      <c r="U14" s="222"/>
      <c r="V14" s="222"/>
      <c r="W14" s="222"/>
      <c r="X14" s="222"/>
      <c r="Y14" s="222"/>
      <c r="Z14" s="222"/>
      <c r="AA14" s="222"/>
      <c r="AB14" s="222"/>
      <c r="AC14" s="222"/>
      <c r="AD14" s="222"/>
      <c r="AE14" s="222"/>
      <c r="AF14" s="222"/>
      <c r="AG14" s="113" t="s">
        <v>317</v>
      </c>
    </row>
    <row r="15" spans="1:35" s="10" customFormat="1" ht="24.75" customHeight="1">
      <c r="A15" s="113"/>
      <c r="B15" s="113"/>
      <c r="C15" s="113"/>
      <c r="D15" s="113"/>
      <c r="E15" s="113"/>
      <c r="F15" s="113"/>
      <c r="G15" s="113"/>
      <c r="H15" s="113"/>
      <c r="I15" s="113"/>
      <c r="J15" s="113"/>
      <c r="K15" s="113"/>
      <c r="L15" s="113"/>
      <c r="M15" s="218" t="s">
        <v>269</v>
      </c>
      <c r="N15" s="218"/>
      <c r="O15" s="218"/>
      <c r="P15" s="218"/>
      <c r="Q15" s="218"/>
      <c r="R15" s="218"/>
      <c r="S15" s="26"/>
      <c r="T15" s="222">
        <f>申請者</f>
        <v>0</v>
      </c>
      <c r="U15" s="222"/>
      <c r="V15" s="222"/>
      <c r="W15" s="222"/>
      <c r="X15" s="222"/>
      <c r="Y15" s="222"/>
      <c r="Z15" s="222"/>
      <c r="AA15" s="222"/>
      <c r="AB15" s="222"/>
      <c r="AC15" s="222"/>
      <c r="AD15" s="222"/>
      <c r="AE15" s="222"/>
      <c r="AF15" s="222"/>
      <c r="AG15" s="113"/>
    </row>
    <row r="16" spans="1:35" s="10" customFormat="1" ht="24.75" customHeight="1">
      <c r="A16" s="113"/>
      <c r="B16" s="113"/>
      <c r="C16" s="113"/>
      <c r="D16" s="113"/>
      <c r="E16" s="113"/>
      <c r="F16" s="113"/>
      <c r="G16" s="113"/>
      <c r="H16" s="113"/>
      <c r="I16" s="113"/>
      <c r="J16" s="113"/>
      <c r="K16" s="113"/>
      <c r="L16" s="113"/>
      <c r="M16" s="218" t="s">
        <v>270</v>
      </c>
      <c r="N16" s="218"/>
      <c r="O16" s="218"/>
      <c r="P16" s="218"/>
      <c r="Q16" s="218"/>
      <c r="R16" s="218"/>
      <c r="S16" s="26"/>
      <c r="T16" s="222">
        <f>代表者職氏名</f>
        <v>0</v>
      </c>
      <c r="U16" s="222"/>
      <c r="V16" s="222"/>
      <c r="W16" s="222"/>
      <c r="X16" s="222"/>
      <c r="Y16" s="222"/>
      <c r="Z16" s="222"/>
      <c r="AA16" s="222"/>
      <c r="AB16" s="222"/>
      <c r="AC16" s="222"/>
      <c r="AD16" s="222"/>
      <c r="AE16" s="222"/>
      <c r="AF16" s="222"/>
      <c r="AG16" s="113"/>
    </row>
    <row r="17" spans="1:37" s="10" customFormat="1" ht="18" customHeight="1">
      <c r="A17" s="113"/>
      <c r="B17" s="113"/>
      <c r="C17" s="113"/>
      <c r="D17" s="113"/>
      <c r="E17" s="113"/>
      <c r="F17" s="113"/>
      <c r="G17" s="113"/>
      <c r="H17" s="113"/>
      <c r="I17" s="113"/>
      <c r="J17" s="113"/>
      <c r="K17" s="113"/>
      <c r="L17" s="113"/>
      <c r="M17" s="113"/>
      <c r="N17" s="113"/>
      <c r="O17" s="114"/>
      <c r="P17" s="114"/>
      <c r="Q17" s="114"/>
      <c r="R17" s="114"/>
      <c r="S17" s="114"/>
      <c r="T17" s="114"/>
      <c r="U17" s="113"/>
      <c r="V17" s="113"/>
      <c r="W17" s="113"/>
      <c r="X17" s="113"/>
      <c r="Y17" s="113"/>
      <c r="Z17" s="113"/>
      <c r="AA17" s="113"/>
      <c r="AB17" s="113"/>
      <c r="AC17" s="11"/>
      <c r="AD17" s="113"/>
      <c r="AE17" s="113"/>
      <c r="AF17" s="113"/>
      <c r="AG17" s="113" t="s">
        <v>42</v>
      </c>
    </row>
    <row r="18" spans="1:37" ht="18" customHeight="1">
      <c r="B18" s="24"/>
      <c r="C18" s="24"/>
      <c r="E18" s="23" t="s">
        <v>29</v>
      </c>
      <c r="F18" s="63">
        <f>申請年度</f>
        <v>5</v>
      </c>
      <c r="G18" s="26" t="s">
        <v>39</v>
      </c>
      <c r="H18" s="26"/>
      <c r="I18" s="228" t="str">
        <f>補助金名</f>
        <v>石川県医療機関等省エネ投資支援事業費補助金</v>
      </c>
      <c r="J18" s="228"/>
      <c r="K18" s="228"/>
      <c r="L18" s="228"/>
      <c r="M18" s="228"/>
      <c r="N18" s="228"/>
      <c r="O18" s="228"/>
      <c r="P18" s="228"/>
      <c r="Q18" s="228"/>
      <c r="R18" s="228"/>
      <c r="S18" s="228"/>
      <c r="T18" s="228"/>
      <c r="U18" s="228"/>
      <c r="V18" s="228"/>
      <c r="W18" s="228"/>
      <c r="X18" s="228"/>
      <c r="Y18" s="228"/>
      <c r="Z18" s="228"/>
      <c r="AA18" s="228"/>
      <c r="AB18" s="228"/>
      <c r="AC18" s="228"/>
      <c r="AD18" s="24"/>
      <c r="AE18" s="24"/>
      <c r="AF18" s="24"/>
      <c r="AH18" s="40"/>
    </row>
    <row r="19" spans="1:37" s="10" customFormat="1" ht="18" customHeight="1">
      <c r="A19" s="24"/>
      <c r="B19" s="24"/>
      <c r="C19" s="24"/>
      <c r="D19" s="41"/>
      <c r="E19" s="41"/>
      <c r="F19" s="41"/>
      <c r="G19" s="41"/>
      <c r="H19" s="41"/>
      <c r="I19" s="41"/>
      <c r="J19" s="41"/>
      <c r="K19" s="41"/>
      <c r="L19" s="41"/>
      <c r="M19" s="41"/>
      <c r="O19" s="41"/>
      <c r="P19" s="40" t="s">
        <v>174</v>
      </c>
      <c r="Q19" s="41"/>
      <c r="R19" s="41"/>
      <c r="S19" s="41"/>
      <c r="T19" s="41"/>
      <c r="U19" s="41"/>
      <c r="V19" s="41"/>
      <c r="W19" s="41"/>
      <c r="X19" s="41"/>
      <c r="Y19" s="41"/>
      <c r="Z19" s="41"/>
      <c r="AA19" s="41"/>
      <c r="AB19" s="41"/>
      <c r="AC19" s="24"/>
      <c r="AD19" s="24"/>
      <c r="AE19" s="24"/>
      <c r="AF19" s="24"/>
      <c r="AG19" s="38"/>
      <c r="AH19" s="7"/>
    </row>
    <row r="20" spans="1:37" ht="18" customHeight="1">
      <c r="A20" s="41"/>
      <c r="B20" s="41"/>
      <c r="C20" s="41"/>
      <c r="D20" s="41"/>
      <c r="E20" s="41"/>
      <c r="F20" s="41"/>
      <c r="G20" s="41"/>
      <c r="H20" s="41"/>
      <c r="I20" s="41"/>
      <c r="J20" s="41"/>
      <c r="K20" s="41"/>
      <c r="L20" s="41"/>
      <c r="M20" s="41"/>
      <c r="N20" s="41"/>
      <c r="O20" s="41"/>
      <c r="P20" s="41"/>
      <c r="Q20" s="41"/>
      <c r="R20" s="41"/>
      <c r="S20" s="41"/>
      <c r="T20" s="41"/>
      <c r="U20" s="41"/>
      <c r="V20" s="41"/>
      <c r="W20" s="41"/>
      <c r="X20" s="41"/>
      <c r="Y20" s="41"/>
      <c r="Z20" s="41"/>
      <c r="AA20" s="41"/>
      <c r="AB20" s="41"/>
      <c r="AC20" s="41"/>
      <c r="AD20" s="41"/>
      <c r="AE20" s="41"/>
      <c r="AF20" s="41"/>
      <c r="AG20" s="40"/>
      <c r="AH20" s="40"/>
    </row>
    <row r="21" spans="1:37" s="10" customFormat="1" ht="18" customHeight="1">
      <c r="B21" s="10" t="s">
        <v>29</v>
      </c>
      <c r="D21" s="61">
        <f>'7)繰越申請'!D16</f>
        <v>0</v>
      </c>
      <c r="E21" s="28" t="s">
        <v>33</v>
      </c>
      <c r="F21" s="61">
        <f>'7)繰越申請'!F16</f>
        <v>0</v>
      </c>
      <c r="G21" s="28" t="s">
        <v>34</v>
      </c>
      <c r="H21" s="61">
        <f>'7)繰越申請'!H16</f>
        <v>0</v>
      </c>
      <c r="I21" s="28" t="s">
        <v>99</v>
      </c>
      <c r="J21" s="28"/>
      <c r="K21" s="28"/>
      <c r="L21" s="255" t="str">
        <f>'7)繰越申請'!L15:M15</f>
        <v>医</v>
      </c>
      <c r="M21" s="255"/>
      <c r="N21" s="28" t="s">
        <v>100</v>
      </c>
      <c r="O21" s="253">
        <f>'7)繰越申請'!O16:Q16</f>
        <v>0</v>
      </c>
      <c r="P21" s="253"/>
      <c r="Q21" s="253"/>
      <c r="R21" s="10" t="s">
        <v>101</v>
      </c>
      <c r="AF21" s="38"/>
      <c r="AG21" s="38" t="s">
        <v>158</v>
      </c>
      <c r="AH21" s="38"/>
      <c r="AI21" s="38"/>
      <c r="AK21" s="38"/>
    </row>
    <row r="22" spans="1:37" s="10" customFormat="1" ht="18" customHeight="1">
      <c r="A22" s="26" t="s">
        <v>157</v>
      </c>
      <c r="B22" s="26"/>
      <c r="C22" s="26"/>
      <c r="D22" s="26"/>
      <c r="E22" s="26"/>
      <c r="F22" s="26"/>
      <c r="G22" s="26"/>
      <c r="H22" s="26"/>
      <c r="I22" s="26"/>
      <c r="J22" s="26"/>
      <c r="K22" s="26"/>
      <c r="L22" s="26"/>
      <c r="M22" s="26"/>
      <c r="N22" s="26"/>
      <c r="O22" s="26"/>
      <c r="P22" s="26"/>
      <c r="Q22" s="26"/>
      <c r="R22" s="26"/>
      <c r="S22" s="26"/>
      <c r="T22" s="26"/>
      <c r="U22" s="26"/>
      <c r="V22" s="26"/>
      <c r="W22" s="26"/>
      <c r="X22" s="26"/>
      <c r="Y22" s="26"/>
      <c r="Z22" s="26"/>
      <c r="AA22" s="26"/>
      <c r="AB22" s="26"/>
      <c r="AC22" s="26"/>
      <c r="AD22" s="26"/>
      <c r="AE22" s="26"/>
      <c r="AF22" s="26"/>
      <c r="AG22" s="26" t="s">
        <v>176</v>
      </c>
      <c r="AH22" s="26"/>
      <c r="AI22" s="26"/>
      <c r="AK22" s="9"/>
    </row>
    <row r="24" spans="1:37" s="10" customFormat="1" ht="18" customHeight="1">
      <c r="A24" s="38"/>
      <c r="B24" s="26"/>
      <c r="C24" s="26"/>
      <c r="D24" s="26"/>
      <c r="E24" s="26"/>
      <c r="F24" s="26"/>
      <c r="G24" s="26"/>
      <c r="H24" s="26"/>
      <c r="I24" s="26"/>
      <c r="J24" s="26"/>
      <c r="K24" s="26"/>
      <c r="L24" s="26"/>
      <c r="M24" s="26"/>
      <c r="N24" s="26"/>
      <c r="O24" s="26"/>
      <c r="P24" s="26" t="s">
        <v>2</v>
      </c>
      <c r="Q24" s="26"/>
      <c r="R24" s="26"/>
      <c r="S24" s="26"/>
      <c r="T24" s="26"/>
      <c r="U24" s="26"/>
      <c r="V24" s="26"/>
      <c r="W24" s="26"/>
      <c r="X24" s="26"/>
      <c r="Y24" s="26"/>
      <c r="Z24" s="26"/>
      <c r="AA24" s="26"/>
      <c r="AB24" s="26"/>
      <c r="AC24" s="26"/>
      <c r="AD24" s="26"/>
      <c r="AE24" s="26"/>
      <c r="AF24" s="26"/>
      <c r="AG24" s="26"/>
      <c r="AH24" s="38"/>
      <c r="AI24" s="38"/>
    </row>
    <row r="26" spans="1:37" ht="18" customHeight="1">
      <c r="B26" s="38" t="s">
        <v>136</v>
      </c>
      <c r="N26" s="23" t="s">
        <v>45</v>
      </c>
      <c r="O26" s="230">
        <f>交付申請額</f>
        <v>0</v>
      </c>
      <c r="P26" s="230"/>
      <c r="Q26" s="230"/>
      <c r="R26" s="230"/>
      <c r="S26" s="230"/>
      <c r="T26" s="230"/>
      <c r="U26" s="230"/>
      <c r="V26" s="26" t="s">
        <v>3</v>
      </c>
      <c r="W26" s="75"/>
      <c r="X26" s="75"/>
      <c r="Y26" s="75"/>
      <c r="Z26" s="75"/>
      <c r="AA26" s="75"/>
      <c r="AB26" s="75"/>
      <c r="AC26" s="75"/>
      <c r="AD26" s="75"/>
      <c r="AE26" s="75"/>
      <c r="AF26" s="75"/>
      <c r="AG26" s="75" t="s">
        <v>166</v>
      </c>
      <c r="AH26" s="75"/>
    </row>
    <row r="27" spans="1:37" ht="18" customHeight="1">
      <c r="O27" s="75"/>
      <c r="P27" s="75"/>
      <c r="Q27" s="75"/>
      <c r="R27" s="75"/>
      <c r="S27" s="75"/>
      <c r="T27" s="75"/>
      <c r="U27" s="75"/>
      <c r="V27" s="75"/>
      <c r="W27" s="75"/>
      <c r="X27" s="75"/>
      <c r="Y27" s="75"/>
      <c r="Z27" s="75"/>
      <c r="AA27" s="75"/>
      <c r="AB27" s="75"/>
      <c r="AC27" s="75"/>
      <c r="AD27" s="75"/>
      <c r="AE27" s="75"/>
      <c r="AF27" s="75"/>
      <c r="AG27" s="75" t="s">
        <v>227</v>
      </c>
      <c r="AH27" s="75"/>
    </row>
    <row r="28" spans="1:37" ht="18" customHeight="1">
      <c r="B28" s="38" t="s">
        <v>177</v>
      </c>
      <c r="N28" s="23" t="s">
        <v>45</v>
      </c>
      <c r="O28" s="230">
        <f>'9-1)所要額精算書'!P16</f>
        <v>0</v>
      </c>
      <c r="P28" s="230"/>
      <c r="Q28" s="230"/>
      <c r="R28" s="230"/>
      <c r="S28" s="230"/>
      <c r="T28" s="230"/>
      <c r="U28" s="230"/>
      <c r="V28" s="26" t="s">
        <v>3</v>
      </c>
      <c r="AG28" s="38" t="s">
        <v>332</v>
      </c>
    </row>
    <row r="30" spans="1:37" ht="18" customHeight="1">
      <c r="B30" s="38" t="s">
        <v>182</v>
      </c>
      <c r="N30" s="222" t="str">
        <f>着手日</f>
        <v>令和　　年　　月　　日</v>
      </c>
      <c r="O30" s="222"/>
      <c r="P30" s="222"/>
      <c r="Q30" s="222"/>
      <c r="R30" s="222"/>
      <c r="S30" s="222"/>
      <c r="T30" s="222"/>
      <c r="U30" s="222"/>
      <c r="V30" s="222"/>
      <c r="W30" s="38" t="s">
        <v>37</v>
      </c>
      <c r="AG30" s="206" t="s">
        <v>423</v>
      </c>
    </row>
    <row r="31" spans="1:37" ht="18" customHeight="1">
      <c r="N31" s="222" t="s">
        <v>276</v>
      </c>
      <c r="O31" s="222"/>
      <c r="P31" s="222"/>
      <c r="Q31" s="222"/>
      <c r="R31" s="222"/>
      <c r="S31" s="222"/>
      <c r="T31" s="222"/>
      <c r="U31" s="222"/>
      <c r="V31" s="222"/>
      <c r="W31" s="38" t="s">
        <v>183</v>
      </c>
      <c r="AG31" s="206" t="s">
        <v>376</v>
      </c>
      <c r="AH31" s="206" t="s">
        <v>380</v>
      </c>
    </row>
    <row r="32" spans="1:37" ht="18" customHeight="1">
      <c r="AG32" s="206"/>
      <c r="AH32" s="206" t="s">
        <v>377</v>
      </c>
    </row>
    <row r="33" spans="1:32" ht="18" customHeight="1">
      <c r="B33" s="38" t="s">
        <v>80</v>
      </c>
    </row>
    <row r="34" spans="1:32" ht="18" customHeight="1">
      <c r="C34" s="60" t="s">
        <v>93</v>
      </c>
      <c r="F34" s="38" t="s">
        <v>279</v>
      </c>
    </row>
    <row r="35" spans="1:32" ht="18" customHeight="1">
      <c r="C35" s="60" t="s">
        <v>94</v>
      </c>
      <c r="F35" s="38" t="s">
        <v>247</v>
      </c>
    </row>
    <row r="36" spans="1:32" ht="18" customHeight="1">
      <c r="C36" s="60" t="s">
        <v>95</v>
      </c>
      <c r="D36" s="192"/>
      <c r="E36" s="192"/>
      <c r="F36" s="206" t="s">
        <v>421</v>
      </c>
      <c r="G36" s="192"/>
      <c r="H36" s="192"/>
      <c r="I36" s="192"/>
      <c r="J36" s="192"/>
      <c r="K36" s="192"/>
      <c r="L36" s="192"/>
      <c r="M36" s="192"/>
      <c r="N36" s="192"/>
      <c r="O36" s="192"/>
      <c r="P36" s="192"/>
      <c r="Q36" s="192"/>
      <c r="R36" s="192"/>
      <c r="S36" s="192"/>
      <c r="T36" s="192"/>
      <c r="U36" s="192"/>
      <c r="V36" s="192"/>
      <c r="W36" s="192"/>
      <c r="X36" s="192"/>
      <c r="Y36" s="192"/>
      <c r="Z36" s="192"/>
      <c r="AA36" s="192"/>
    </row>
    <row r="37" spans="1:32" ht="18" customHeight="1">
      <c r="C37" s="192"/>
      <c r="D37" s="192"/>
      <c r="E37" s="192"/>
      <c r="F37" s="192"/>
      <c r="G37" s="206" t="s">
        <v>384</v>
      </c>
      <c r="H37" s="192"/>
      <c r="I37" s="192"/>
      <c r="J37" s="192"/>
      <c r="K37" s="192"/>
      <c r="L37" s="192"/>
      <c r="M37" s="192"/>
      <c r="N37" s="192"/>
      <c r="O37" s="192"/>
      <c r="P37" s="192"/>
      <c r="Q37" s="192"/>
      <c r="R37" s="192"/>
      <c r="S37" s="192"/>
      <c r="T37" s="192"/>
      <c r="U37" s="192"/>
      <c r="V37" s="192"/>
      <c r="W37" s="192"/>
      <c r="X37" s="192"/>
      <c r="Y37" s="192"/>
      <c r="Z37" s="192"/>
      <c r="AA37" s="192"/>
    </row>
    <row r="38" spans="1:32" ht="18" customHeight="1">
      <c r="C38" s="192"/>
      <c r="D38" s="192"/>
      <c r="E38" s="192"/>
      <c r="F38" s="192"/>
      <c r="G38" s="206" t="s">
        <v>385</v>
      </c>
      <c r="H38" s="192"/>
      <c r="I38" s="192"/>
      <c r="J38" s="192"/>
      <c r="K38" s="192"/>
      <c r="L38" s="192"/>
      <c r="M38" s="192"/>
      <c r="N38" s="192"/>
      <c r="O38" s="192"/>
      <c r="P38" s="192"/>
      <c r="Q38" s="192"/>
      <c r="R38" s="192"/>
      <c r="S38" s="192"/>
      <c r="T38" s="192"/>
      <c r="U38" s="192"/>
      <c r="V38" s="192"/>
      <c r="W38" s="192"/>
      <c r="X38" s="192"/>
      <c r="Y38" s="192"/>
      <c r="Z38" s="192"/>
      <c r="AA38" s="192"/>
    </row>
    <row r="39" spans="1:32" s="189" customFormat="1" ht="18" customHeight="1">
      <c r="C39" s="60" t="s">
        <v>96</v>
      </c>
      <c r="D39" s="192"/>
      <c r="E39" s="192"/>
      <c r="F39" s="192" t="s">
        <v>179</v>
      </c>
      <c r="G39" s="192"/>
      <c r="H39" s="192"/>
      <c r="I39" s="192"/>
      <c r="J39" s="192"/>
      <c r="K39" s="192"/>
      <c r="L39" s="192"/>
      <c r="M39" s="192"/>
      <c r="N39" s="192"/>
      <c r="O39" s="192"/>
      <c r="P39" s="192"/>
      <c r="Q39" s="192"/>
      <c r="R39" s="192"/>
      <c r="S39" s="192"/>
      <c r="T39" s="192"/>
      <c r="U39" s="192"/>
      <c r="V39" s="192"/>
      <c r="W39" s="192"/>
      <c r="X39" s="192"/>
      <c r="Y39" s="192"/>
      <c r="Z39" s="192"/>
      <c r="AA39" s="192"/>
    </row>
    <row r="40" spans="1:32" ht="18" customHeight="1">
      <c r="C40" s="192"/>
      <c r="D40" s="192"/>
      <c r="E40" s="192"/>
      <c r="F40" s="192"/>
      <c r="G40" s="206" t="s">
        <v>426</v>
      </c>
      <c r="H40" s="192"/>
      <c r="I40" s="192"/>
      <c r="J40" s="192"/>
      <c r="K40" s="192"/>
      <c r="L40" s="192"/>
      <c r="M40" s="192"/>
      <c r="N40" s="192"/>
      <c r="O40" s="192"/>
      <c r="P40" s="192"/>
      <c r="Q40" s="192"/>
      <c r="R40" s="192"/>
      <c r="S40" s="192"/>
      <c r="T40" s="192"/>
      <c r="U40" s="192"/>
      <c r="V40" s="192"/>
      <c r="W40" s="192"/>
      <c r="X40" s="192"/>
      <c r="Y40" s="192"/>
      <c r="Z40" s="192"/>
      <c r="AA40" s="192"/>
    </row>
    <row r="41" spans="1:32" ht="18" customHeight="1">
      <c r="C41" s="192"/>
      <c r="D41" s="192"/>
      <c r="E41" s="192"/>
      <c r="F41" s="192"/>
      <c r="G41" s="206" t="s">
        <v>422</v>
      </c>
      <c r="H41" s="192"/>
      <c r="I41" s="192"/>
      <c r="J41" s="192"/>
      <c r="K41" s="192"/>
      <c r="L41" s="192"/>
      <c r="M41" s="192"/>
      <c r="N41" s="192"/>
      <c r="O41" s="192"/>
      <c r="P41" s="192"/>
      <c r="Q41" s="192"/>
      <c r="R41" s="192"/>
      <c r="S41" s="192"/>
      <c r="T41" s="192"/>
      <c r="U41" s="192"/>
      <c r="V41" s="192"/>
      <c r="W41" s="192"/>
      <c r="X41" s="192"/>
      <c r="Y41" s="192"/>
      <c r="Z41" s="192"/>
      <c r="AA41" s="192"/>
    </row>
    <row r="42" spans="1:32" ht="18" customHeight="1">
      <c r="C42" s="60" t="s">
        <v>181</v>
      </c>
      <c r="D42" s="192"/>
      <c r="E42" s="192"/>
      <c r="F42" s="192" t="s">
        <v>180</v>
      </c>
      <c r="G42" s="192"/>
      <c r="H42" s="192"/>
      <c r="I42" s="192"/>
      <c r="J42" s="192"/>
      <c r="K42" s="192"/>
      <c r="L42" s="192"/>
      <c r="M42" s="192"/>
      <c r="N42" s="192"/>
      <c r="O42" s="192"/>
      <c r="P42" s="192"/>
      <c r="Q42" s="192"/>
      <c r="R42" s="192"/>
      <c r="S42" s="192"/>
      <c r="T42" s="192"/>
      <c r="U42" s="192"/>
      <c r="V42" s="192"/>
      <c r="W42" s="192"/>
      <c r="X42" s="192"/>
      <c r="Y42" s="192"/>
      <c r="Z42" s="192"/>
      <c r="AA42" s="192"/>
    </row>
    <row r="43" spans="1:32" ht="18" customHeight="1">
      <c r="C43" s="60"/>
    </row>
    <row r="45" spans="1:32" s="88" customFormat="1" ht="18" customHeight="1">
      <c r="A45" s="88" t="s">
        <v>289</v>
      </c>
    </row>
    <row r="46" spans="1:32" s="88" customFormat="1" ht="18" customHeight="1"/>
    <row r="47" spans="1:32" s="88" customFormat="1" ht="50.15" customHeight="1">
      <c r="B47" s="225" t="s">
        <v>26</v>
      </c>
      <c r="C47" s="223" t="s">
        <v>274</v>
      </c>
      <c r="D47" s="223"/>
      <c r="E47" s="223"/>
      <c r="F47" s="223"/>
      <c r="G47" s="219">
        <f>'1)交付申請書'!G41:P41</f>
        <v>0</v>
      </c>
      <c r="H47" s="220"/>
      <c r="I47" s="220"/>
      <c r="J47" s="220"/>
      <c r="K47" s="220"/>
      <c r="L47" s="220"/>
      <c r="M47" s="220"/>
      <c r="N47" s="220"/>
      <c r="O47" s="220"/>
      <c r="P47" s="221"/>
      <c r="R47" s="225" t="s">
        <v>324</v>
      </c>
      <c r="S47" s="223" t="s">
        <v>325</v>
      </c>
      <c r="T47" s="223"/>
      <c r="U47" s="223"/>
      <c r="V47" s="223"/>
      <c r="W47" s="219">
        <f>'1)交付申請書'!W41:AF41</f>
        <v>0</v>
      </c>
      <c r="X47" s="220"/>
      <c r="Y47" s="220"/>
      <c r="Z47" s="220"/>
      <c r="AA47" s="220"/>
      <c r="AB47" s="220"/>
      <c r="AC47" s="220"/>
      <c r="AD47" s="220"/>
      <c r="AE47" s="220"/>
      <c r="AF47" s="221"/>
    </row>
    <row r="48" spans="1:32" s="88" customFormat="1" ht="50.15" customHeight="1">
      <c r="B48" s="226"/>
      <c r="C48" s="231" t="s">
        <v>22</v>
      </c>
      <c r="D48" s="232"/>
      <c r="E48" s="232"/>
      <c r="F48" s="233"/>
      <c r="G48" s="219">
        <f>'1)交付申請書'!G42:P42</f>
        <v>0</v>
      </c>
      <c r="H48" s="220"/>
      <c r="I48" s="220"/>
      <c r="J48" s="220"/>
      <c r="K48" s="220"/>
      <c r="L48" s="220"/>
      <c r="M48" s="220"/>
      <c r="N48" s="220"/>
      <c r="O48" s="220"/>
      <c r="P48" s="221"/>
      <c r="R48" s="226"/>
      <c r="S48" s="231" t="s">
        <v>326</v>
      </c>
      <c r="T48" s="232"/>
      <c r="U48" s="232"/>
      <c r="V48" s="233"/>
      <c r="W48" s="219">
        <f>'1)交付申請書'!W42:AF42</f>
        <v>0</v>
      </c>
      <c r="X48" s="220"/>
      <c r="Y48" s="220"/>
      <c r="Z48" s="220"/>
      <c r="AA48" s="220"/>
      <c r="AB48" s="220"/>
      <c r="AC48" s="220"/>
      <c r="AD48" s="220"/>
      <c r="AE48" s="220"/>
      <c r="AF48" s="221"/>
    </row>
    <row r="49" spans="2:32" s="88" customFormat="1" ht="50.15" customHeight="1">
      <c r="B49" s="227"/>
      <c r="C49" s="223" t="s">
        <v>21</v>
      </c>
      <c r="D49" s="223"/>
      <c r="E49" s="223"/>
      <c r="F49" s="223"/>
      <c r="G49" s="219">
        <f>'1)交付申請書'!G43:P43</f>
        <v>0</v>
      </c>
      <c r="H49" s="220"/>
      <c r="I49" s="220"/>
      <c r="J49" s="220"/>
      <c r="K49" s="220"/>
      <c r="L49" s="220"/>
      <c r="M49" s="220"/>
      <c r="N49" s="220"/>
      <c r="O49" s="220"/>
      <c r="P49" s="221"/>
      <c r="R49" s="227"/>
      <c r="S49" s="223" t="s">
        <v>327</v>
      </c>
      <c r="T49" s="223"/>
      <c r="U49" s="223"/>
      <c r="V49" s="223"/>
      <c r="W49" s="219">
        <f>'1)交付申請書'!W43:AF43</f>
        <v>0</v>
      </c>
      <c r="X49" s="220"/>
      <c r="Y49" s="220"/>
      <c r="Z49" s="220"/>
      <c r="AA49" s="220"/>
      <c r="AB49" s="220"/>
      <c r="AC49" s="220"/>
      <c r="AD49" s="220"/>
      <c r="AE49" s="220"/>
      <c r="AF49" s="221"/>
    </row>
  </sheetData>
  <mergeCells count="30">
    <mergeCell ref="W47:AF47"/>
    <mergeCell ref="W48:AF48"/>
    <mergeCell ref="W49:AF49"/>
    <mergeCell ref="O28:U28"/>
    <mergeCell ref="N31:V31"/>
    <mergeCell ref="N30:V30"/>
    <mergeCell ref="C48:F48"/>
    <mergeCell ref="G48:P48"/>
    <mergeCell ref="S48:V48"/>
    <mergeCell ref="B47:B49"/>
    <mergeCell ref="R47:R49"/>
    <mergeCell ref="C49:F49"/>
    <mergeCell ref="G49:P49"/>
    <mergeCell ref="S49:V49"/>
    <mergeCell ref="C47:F47"/>
    <mergeCell ref="G47:P47"/>
    <mergeCell ref="S47:V47"/>
    <mergeCell ref="O26:U26"/>
    <mergeCell ref="X8:AF8"/>
    <mergeCell ref="I18:AC18"/>
    <mergeCell ref="L21:M21"/>
    <mergeCell ref="O21:Q21"/>
    <mergeCell ref="U9:AF9"/>
    <mergeCell ref="V13:AB13"/>
    <mergeCell ref="M14:R14"/>
    <mergeCell ref="T14:AF14"/>
    <mergeCell ref="M15:R15"/>
    <mergeCell ref="T15:AF15"/>
    <mergeCell ref="M16:R16"/>
    <mergeCell ref="T16:AF16"/>
  </mergeCells>
  <phoneticPr fontId="4"/>
  <dataValidations count="1">
    <dataValidation imeMode="off" allowBlank="1" showInputMessage="1" showErrorMessage="1" sqref="D21 F21 O21 H21" xr:uid="{00000000-0002-0000-0E00-000000000000}"/>
  </dataValidations>
  <hyperlinks>
    <hyperlink ref="B5" r:id="rId1" xr:uid="{00000000-0004-0000-0E00-000000000000}"/>
  </hyperlinks>
  <printOptions horizontalCentered="1"/>
  <pageMargins left="0.70866141732283472" right="0.70866141732283472" top="0.74803149606299213" bottom="0.74803149606299213" header="0.31496062992125984" footer="0.31496062992125984"/>
  <pageSetup paperSize="9" scale="87" orientation="portrait" r:id="rId2"/>
  <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92D050"/>
    <pageSetUpPr fitToPage="1"/>
  </sheetPr>
  <dimension ref="A1:R24"/>
  <sheetViews>
    <sheetView view="pageBreakPreview" topLeftCell="B10" zoomScale="75" zoomScaleNormal="85" zoomScaleSheetLayoutView="75" workbookViewId="0">
      <selection activeCell="H15" sqref="H15"/>
    </sheetView>
  </sheetViews>
  <sheetFormatPr defaultColWidth="9" defaultRowHeight="13"/>
  <cols>
    <col min="1" max="1" width="15.6328125" style="118" customWidth="1"/>
    <col min="2" max="2" width="11.36328125" style="118" customWidth="1"/>
    <col min="3" max="3" width="13.08984375" style="118" customWidth="1"/>
    <col min="4" max="9" width="14.6328125" style="118" customWidth="1"/>
    <col min="10" max="10" width="13.6328125" style="118" customWidth="1"/>
    <col min="11" max="11" width="14.6328125" style="118" customWidth="1"/>
    <col min="12" max="12" width="12.1796875" style="118" customWidth="1"/>
    <col min="13" max="16" width="14.6328125" style="118" customWidth="1"/>
    <col min="17" max="16384" width="9" style="118"/>
  </cols>
  <sheetData>
    <row r="1" spans="1:18" ht="18.75" customHeight="1">
      <c r="A1" s="182" t="s">
        <v>313</v>
      </c>
      <c r="B1" s="135"/>
      <c r="C1" s="135"/>
      <c r="D1" s="135"/>
      <c r="E1" s="135"/>
      <c r="F1" s="135"/>
      <c r="G1" s="135"/>
      <c r="H1" s="135"/>
      <c r="K1" s="135"/>
      <c r="L1" s="135"/>
      <c r="M1" s="135"/>
      <c r="N1" s="135"/>
      <c r="O1" s="135"/>
      <c r="P1" s="135"/>
    </row>
    <row r="2" spans="1:18" ht="11.25" customHeight="1">
      <c r="A2" s="135"/>
      <c r="B2" s="135"/>
      <c r="C2" s="135"/>
      <c r="D2" s="135"/>
      <c r="E2" s="135"/>
      <c r="F2" s="135"/>
      <c r="G2" s="135"/>
      <c r="H2" s="135"/>
      <c r="K2" s="135"/>
      <c r="L2" s="135"/>
      <c r="M2" s="135"/>
      <c r="N2" s="135"/>
      <c r="O2" s="135"/>
      <c r="P2" s="135"/>
    </row>
    <row r="3" spans="1:18" ht="23.25" customHeight="1">
      <c r="A3" s="259" t="s">
        <v>306</v>
      </c>
      <c r="B3" s="259"/>
      <c r="C3" s="259"/>
      <c r="D3" s="259"/>
      <c r="E3" s="259"/>
      <c r="F3" s="259"/>
      <c r="G3" s="259"/>
      <c r="H3" s="259"/>
      <c r="I3" s="259"/>
      <c r="J3" s="259"/>
      <c r="K3" s="259"/>
      <c r="L3" s="259"/>
      <c r="M3" s="259"/>
      <c r="N3" s="259"/>
      <c r="O3" s="184"/>
      <c r="P3" s="184"/>
    </row>
    <row r="4" spans="1:18" ht="44.25" customHeight="1">
      <c r="J4" s="185"/>
      <c r="K4" s="186">
        <f>申請者</f>
        <v>0</v>
      </c>
      <c r="L4" s="186"/>
      <c r="M4" s="187" t="s">
        <v>366</v>
      </c>
      <c r="N4" s="240"/>
      <c r="O4" s="240"/>
      <c r="P4" s="240"/>
    </row>
    <row r="5" spans="1:18" ht="12" customHeight="1"/>
    <row r="6" spans="1:18" ht="18" customHeight="1">
      <c r="A6" s="238" t="s">
        <v>339</v>
      </c>
      <c r="B6" s="238" t="s">
        <v>342</v>
      </c>
      <c r="C6" s="173" t="s">
        <v>357</v>
      </c>
      <c r="D6" s="119"/>
      <c r="E6" s="119"/>
      <c r="F6" s="119"/>
      <c r="G6" s="119"/>
      <c r="H6" s="119"/>
      <c r="I6" s="119"/>
      <c r="J6" s="162" t="s">
        <v>292</v>
      </c>
      <c r="K6" s="119"/>
      <c r="L6" s="119"/>
      <c r="M6" s="119"/>
      <c r="N6" s="119"/>
      <c r="O6" s="119"/>
      <c r="P6" s="119"/>
    </row>
    <row r="7" spans="1:18" ht="82" customHeight="1">
      <c r="A7" s="238"/>
      <c r="B7" s="238"/>
      <c r="C7" s="164" t="s">
        <v>358</v>
      </c>
      <c r="D7" s="120" t="s">
        <v>293</v>
      </c>
      <c r="E7" s="120" t="s">
        <v>294</v>
      </c>
      <c r="F7" s="120" t="s">
        <v>295</v>
      </c>
      <c r="G7" s="120" t="s">
        <v>296</v>
      </c>
      <c r="H7" s="120" t="s">
        <v>349</v>
      </c>
      <c r="I7" s="120" t="s">
        <v>297</v>
      </c>
      <c r="J7" s="163" t="s">
        <v>298</v>
      </c>
      <c r="K7" s="120" t="s">
        <v>299</v>
      </c>
      <c r="L7" s="120" t="s">
        <v>417</v>
      </c>
      <c r="M7" s="120" t="s">
        <v>300</v>
      </c>
      <c r="N7" s="120" t="s">
        <v>301</v>
      </c>
      <c r="O7" s="120" t="s">
        <v>367</v>
      </c>
      <c r="P7" s="120" t="s">
        <v>368</v>
      </c>
    </row>
    <row r="8" spans="1:18" ht="19.5" customHeight="1">
      <c r="A8" s="238"/>
      <c r="B8" s="238"/>
      <c r="C8" s="164"/>
      <c r="D8" s="120"/>
      <c r="E8" s="120"/>
      <c r="F8" s="120"/>
      <c r="G8" s="239" t="s">
        <v>347</v>
      </c>
      <c r="H8" s="120"/>
      <c r="I8" s="120"/>
      <c r="J8" s="165"/>
      <c r="K8" s="235" t="s">
        <v>353</v>
      </c>
      <c r="L8" s="200"/>
      <c r="M8" s="235" t="s">
        <v>416</v>
      </c>
      <c r="N8" s="235" t="s">
        <v>418</v>
      </c>
      <c r="O8" s="235"/>
      <c r="P8" s="235" t="s">
        <v>420</v>
      </c>
    </row>
    <row r="9" spans="1:18" ht="25.5" customHeight="1">
      <c r="A9" s="238"/>
      <c r="B9" s="238"/>
      <c r="C9" s="164"/>
      <c r="D9" s="121"/>
      <c r="E9" s="121"/>
      <c r="F9" s="122"/>
      <c r="G9" s="239"/>
      <c r="H9" s="123"/>
      <c r="I9" s="123"/>
      <c r="J9" s="174" t="s">
        <v>359</v>
      </c>
      <c r="K9" s="235"/>
      <c r="L9" s="200"/>
      <c r="M9" s="235"/>
      <c r="N9" s="235"/>
      <c r="O9" s="235"/>
      <c r="P9" s="235"/>
      <c r="R9" s="136"/>
    </row>
    <row r="10" spans="1:18" ht="20.25" customHeight="1">
      <c r="A10" s="238"/>
      <c r="B10" s="238"/>
      <c r="C10" s="164"/>
      <c r="D10" s="121"/>
      <c r="E10" s="121"/>
      <c r="F10" s="122"/>
      <c r="G10" s="164"/>
      <c r="H10" s="123"/>
      <c r="I10" s="123"/>
      <c r="J10" s="172" t="s">
        <v>302</v>
      </c>
      <c r="K10" s="166"/>
      <c r="L10" s="200"/>
      <c r="M10" s="166"/>
      <c r="N10" s="166"/>
      <c r="O10" s="183"/>
      <c r="P10" s="183"/>
    </row>
    <row r="11" spans="1:18" ht="16.5" customHeight="1">
      <c r="A11" s="238"/>
      <c r="B11" s="238"/>
      <c r="C11" s="170"/>
      <c r="D11" s="126" t="s">
        <v>344</v>
      </c>
      <c r="E11" s="126" t="s">
        <v>345</v>
      </c>
      <c r="F11" s="126" t="s">
        <v>346</v>
      </c>
      <c r="G11" s="126" t="s">
        <v>348</v>
      </c>
      <c r="H11" s="126" t="s">
        <v>350</v>
      </c>
      <c r="I11" s="126" t="s">
        <v>351</v>
      </c>
      <c r="J11" s="127" t="s">
        <v>352</v>
      </c>
      <c r="K11" s="126" t="s">
        <v>354</v>
      </c>
      <c r="L11" s="126" t="s">
        <v>355</v>
      </c>
      <c r="M11" s="126" t="s">
        <v>356</v>
      </c>
      <c r="N11" s="126" t="s">
        <v>369</v>
      </c>
      <c r="O11" s="126" t="s">
        <v>370</v>
      </c>
      <c r="P11" s="126" t="s">
        <v>419</v>
      </c>
    </row>
    <row r="12" spans="1:18" ht="18" customHeight="1">
      <c r="A12" s="119"/>
      <c r="B12" s="119"/>
      <c r="C12" s="119"/>
      <c r="D12" s="128" t="s">
        <v>3</v>
      </c>
      <c r="E12" s="128" t="s">
        <v>3</v>
      </c>
      <c r="F12" s="128" t="s">
        <v>3</v>
      </c>
      <c r="G12" s="128" t="s">
        <v>3</v>
      </c>
      <c r="H12" s="128" t="s">
        <v>3</v>
      </c>
      <c r="I12" s="128" t="s">
        <v>3</v>
      </c>
      <c r="J12" s="129" t="s">
        <v>3</v>
      </c>
      <c r="K12" s="128" t="s">
        <v>3</v>
      </c>
      <c r="L12" s="128" t="s">
        <v>3</v>
      </c>
      <c r="M12" s="128" t="s">
        <v>3</v>
      </c>
      <c r="N12" s="128" t="s">
        <v>3</v>
      </c>
      <c r="O12" s="128" t="s">
        <v>3</v>
      </c>
      <c r="P12" s="128" t="s">
        <v>3</v>
      </c>
    </row>
    <row r="13" spans="1:18" ht="70" customHeight="1">
      <c r="A13" s="151"/>
      <c r="B13" s="151"/>
      <c r="C13" s="151"/>
      <c r="D13" s="130"/>
      <c r="E13" s="130"/>
      <c r="F13" s="130"/>
      <c r="G13" s="137">
        <f>D13-E13-F13</f>
        <v>0</v>
      </c>
      <c r="H13" s="137">
        <f t="shared" ref="H13:H15" si="0">ROUNDDOWN(G13*1/2,0)</f>
        <v>0</v>
      </c>
      <c r="I13" s="137">
        <f>_xlfn.IFNA(VLOOKUP(B13,B19:I24,8,0),0)</f>
        <v>0</v>
      </c>
      <c r="J13" s="171">
        <f>MIN(IF(B13="病院",MAX(C13-20,0)*30000,0),4000000)</f>
        <v>0</v>
      </c>
      <c r="K13" s="137">
        <f>MIN(I13+J13,6000000)</f>
        <v>0</v>
      </c>
      <c r="L13" s="130"/>
      <c r="M13" s="137">
        <f>MIN(H13,K13-L13)</f>
        <v>0</v>
      </c>
      <c r="N13" s="137">
        <f>ROUNDDOWN(M13,-3)</f>
        <v>0</v>
      </c>
      <c r="O13" s="130"/>
      <c r="P13" s="137">
        <f>MIN(N13,O13)</f>
        <v>0</v>
      </c>
    </row>
    <row r="14" spans="1:18" ht="70" customHeight="1">
      <c r="A14" s="151"/>
      <c r="B14" s="151"/>
      <c r="C14" s="151"/>
      <c r="D14" s="130"/>
      <c r="E14" s="130"/>
      <c r="F14" s="130"/>
      <c r="G14" s="137">
        <f>D14-E14-F14</f>
        <v>0</v>
      </c>
      <c r="H14" s="137">
        <f t="shared" si="0"/>
        <v>0</v>
      </c>
      <c r="I14" s="137">
        <f>_xlfn.IFNA(VLOOKUP(B14,B19:I24,8,0),0)</f>
        <v>0</v>
      </c>
      <c r="J14" s="171">
        <f t="shared" ref="J14:J15" si="1">MIN(IF(B14="病院",MAX(C14-20,0)*30000,0),4000000)</f>
        <v>0</v>
      </c>
      <c r="K14" s="137">
        <f>MIN(I14+J14,6000000)</f>
        <v>0</v>
      </c>
      <c r="L14" s="130"/>
      <c r="M14" s="137">
        <f t="shared" ref="M14:M15" si="2">MIN(H14,K14-L14)</f>
        <v>0</v>
      </c>
      <c r="N14" s="137">
        <f>ROUNDDOWN(M14,-3)</f>
        <v>0</v>
      </c>
      <c r="O14" s="130"/>
      <c r="P14" s="137">
        <v>0</v>
      </c>
    </row>
    <row r="15" spans="1:18" ht="70" customHeight="1" thickBot="1">
      <c r="A15" s="151"/>
      <c r="B15" s="151"/>
      <c r="C15" s="151"/>
      <c r="D15" s="130"/>
      <c r="E15" s="130"/>
      <c r="F15" s="130"/>
      <c r="G15" s="137">
        <f>D15-E15-F15</f>
        <v>0</v>
      </c>
      <c r="H15" s="137">
        <f t="shared" si="0"/>
        <v>0</v>
      </c>
      <c r="I15" s="137">
        <f>_xlfn.IFNA(VLOOKUP(B15,B19:I24,8,0),0)</f>
        <v>0</v>
      </c>
      <c r="J15" s="171">
        <f t="shared" si="1"/>
        <v>0</v>
      </c>
      <c r="K15" s="137">
        <f>MIN(I15+J15,6000000)</f>
        <v>0</v>
      </c>
      <c r="L15" s="130"/>
      <c r="M15" s="137">
        <f t="shared" si="2"/>
        <v>0</v>
      </c>
      <c r="N15" s="137">
        <f>ROUNDDOWN(M15,-3)</f>
        <v>0</v>
      </c>
      <c r="O15" s="130"/>
      <c r="P15" s="137">
        <v>0</v>
      </c>
    </row>
    <row r="16" spans="1:18" ht="27.75" customHeight="1" thickTop="1">
      <c r="A16" s="236" t="s">
        <v>343</v>
      </c>
      <c r="B16" s="237"/>
      <c r="C16" s="160"/>
      <c r="D16" s="131">
        <f>SUM(D13:D15)</f>
        <v>0</v>
      </c>
      <c r="E16" s="131">
        <f t="shared" ref="E16:N16" si="3">SUM(E13:E15)</f>
        <v>0</v>
      </c>
      <c r="F16" s="131">
        <f t="shared" si="3"/>
        <v>0</v>
      </c>
      <c r="G16" s="131">
        <f t="shared" si="3"/>
        <v>0</v>
      </c>
      <c r="H16" s="131">
        <f t="shared" si="3"/>
        <v>0</v>
      </c>
      <c r="I16" s="131">
        <f t="shared" si="3"/>
        <v>0</v>
      </c>
      <c r="J16" s="161">
        <f>SUM(J13:J15)</f>
        <v>0</v>
      </c>
      <c r="K16" s="131">
        <f t="shared" si="3"/>
        <v>0</v>
      </c>
      <c r="L16" s="131">
        <f>SUM(L13:L15)</f>
        <v>0</v>
      </c>
      <c r="M16" s="131">
        <f t="shared" si="3"/>
        <v>0</v>
      </c>
      <c r="N16" s="131">
        <f t="shared" si="3"/>
        <v>0</v>
      </c>
      <c r="O16" s="131">
        <f t="shared" ref="O16:P16" si="4">SUM(O13:O15)</f>
        <v>0</v>
      </c>
      <c r="P16" s="131">
        <f t="shared" si="4"/>
        <v>0</v>
      </c>
    </row>
    <row r="17" spans="2:12" ht="20.25" customHeight="1"/>
    <row r="18" spans="2:12" ht="20.25" customHeight="1">
      <c r="B18" s="175" t="s">
        <v>360</v>
      </c>
      <c r="F18" s="132"/>
      <c r="G18" s="132"/>
      <c r="I18" s="176" t="s">
        <v>303</v>
      </c>
    </row>
    <row r="19" spans="2:12">
      <c r="B19" s="175" t="s">
        <v>304</v>
      </c>
      <c r="G19" s="133"/>
      <c r="I19" s="177">
        <v>2000000</v>
      </c>
      <c r="K19" s="138"/>
      <c r="L19" s="138"/>
    </row>
    <row r="20" spans="2:12">
      <c r="B20" s="175" t="s">
        <v>305</v>
      </c>
      <c r="G20" s="133"/>
      <c r="I20" s="177">
        <v>1000000</v>
      </c>
      <c r="K20" s="138"/>
      <c r="L20" s="138"/>
    </row>
    <row r="21" spans="2:12">
      <c r="B21" s="175" t="s">
        <v>311</v>
      </c>
      <c r="G21" s="133"/>
      <c r="I21" s="177">
        <v>500000</v>
      </c>
      <c r="K21" s="138"/>
      <c r="L21" s="138"/>
    </row>
    <row r="22" spans="2:12">
      <c r="B22" s="175" t="s">
        <v>308</v>
      </c>
      <c r="G22" s="133"/>
      <c r="I22" s="177">
        <v>500000</v>
      </c>
      <c r="K22" s="138"/>
      <c r="L22" s="138"/>
    </row>
    <row r="23" spans="2:12">
      <c r="B23" s="175" t="s">
        <v>309</v>
      </c>
      <c r="G23" s="133"/>
      <c r="I23" s="177">
        <v>500000</v>
      </c>
      <c r="K23" s="138"/>
      <c r="L23" s="138"/>
    </row>
    <row r="24" spans="2:12">
      <c r="B24" s="175" t="s">
        <v>310</v>
      </c>
      <c r="G24" s="133"/>
      <c r="I24" s="177">
        <v>500000</v>
      </c>
      <c r="K24" s="138"/>
      <c r="L24" s="138"/>
    </row>
  </sheetData>
  <mergeCells count="11">
    <mergeCell ref="O8:O9"/>
    <mergeCell ref="P8:P9"/>
    <mergeCell ref="N4:P4"/>
    <mergeCell ref="A16:B16"/>
    <mergeCell ref="A3:N3"/>
    <mergeCell ref="A6:A11"/>
    <mergeCell ref="B6:B11"/>
    <mergeCell ref="G8:G9"/>
    <mergeCell ref="K8:K9"/>
    <mergeCell ref="M8:M9"/>
    <mergeCell ref="N8:N9"/>
  </mergeCells>
  <phoneticPr fontId="4"/>
  <dataValidations count="1">
    <dataValidation type="list" allowBlank="1" showInputMessage="1" showErrorMessage="1" sqref="B13:B15" xr:uid="{00000000-0002-0000-0F00-000000000000}">
      <formula1>$B$19:$B$25</formula1>
    </dataValidation>
  </dataValidations>
  <printOptions horizontalCentered="1"/>
  <pageMargins left="0.59055118110236227" right="0.59055118110236227" top="0.78740157480314965" bottom="0.78740157480314965" header="0.51181102362204722" footer="0.51181102362204722"/>
  <pageSetup paperSize="9" scale="60"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92D050"/>
    <pageSetUpPr fitToPage="1"/>
  </sheetPr>
  <dimension ref="A1:P51"/>
  <sheetViews>
    <sheetView showZeros="0" view="pageBreakPreview" topLeftCell="A8" zoomScale="55" zoomScaleNormal="55" zoomScaleSheetLayoutView="55" workbookViewId="0">
      <selection activeCell="N9" sqref="N9"/>
    </sheetView>
  </sheetViews>
  <sheetFormatPr defaultColWidth="8.90625" defaultRowHeight="13"/>
  <cols>
    <col min="1" max="2" width="22.453125" style="157" customWidth="1"/>
    <col min="3" max="3" width="24.36328125" style="31" customWidth="1"/>
    <col min="4" max="4" width="10" style="31" customWidth="1"/>
    <col min="5" max="5" width="11.36328125" style="31" customWidth="1"/>
    <col min="6" max="6" width="8.453125" style="31" customWidth="1"/>
    <col min="7" max="7" width="14.36328125" style="31" customWidth="1"/>
    <col min="8" max="8" width="8.08984375" style="31" customWidth="1"/>
    <col min="9" max="9" width="16.7265625" style="31" customWidth="1"/>
    <col min="10" max="10" width="31.453125" style="31" customWidth="1"/>
    <col min="11" max="11" width="12.7265625" style="31" customWidth="1"/>
    <col min="12" max="12" width="16" style="31" customWidth="1"/>
    <col min="13" max="13" width="17.08984375" style="31" customWidth="1"/>
    <col min="14" max="14" width="12.1796875" style="31" customWidth="1"/>
    <col min="15" max="15" width="14" style="31" customWidth="1"/>
    <col min="16" max="16" width="16.54296875" style="31" customWidth="1"/>
    <col min="17" max="260" width="8.90625" style="31"/>
    <col min="261" max="261" width="6.08984375" style="31" customWidth="1"/>
    <col min="262" max="262" width="14.26953125" style="31" customWidth="1"/>
    <col min="263" max="263" width="48.08984375" style="31" customWidth="1"/>
    <col min="264" max="264" width="28.36328125" style="31" customWidth="1"/>
    <col min="265" max="265" width="27.08984375" style="31" customWidth="1"/>
    <col min="266" max="267" width="17.08984375" style="31" customWidth="1"/>
    <col min="268" max="268" width="17.26953125" style="31" customWidth="1"/>
    <col min="269" max="272" width="17.08984375" style="31" customWidth="1"/>
    <col min="273" max="516" width="8.90625" style="31"/>
    <col min="517" max="517" width="6.08984375" style="31" customWidth="1"/>
    <col min="518" max="518" width="14.26953125" style="31" customWidth="1"/>
    <col min="519" max="519" width="48.08984375" style="31" customWidth="1"/>
    <col min="520" max="520" width="28.36328125" style="31" customWidth="1"/>
    <col min="521" max="521" width="27.08984375" style="31" customWidth="1"/>
    <col min="522" max="523" width="17.08984375" style="31" customWidth="1"/>
    <col min="524" max="524" width="17.26953125" style="31" customWidth="1"/>
    <col min="525" max="528" width="17.08984375" style="31" customWidth="1"/>
    <col min="529" max="772" width="8.90625" style="31"/>
    <col min="773" max="773" width="6.08984375" style="31" customWidth="1"/>
    <col min="774" max="774" width="14.26953125" style="31" customWidth="1"/>
    <col min="775" max="775" width="48.08984375" style="31" customWidth="1"/>
    <col min="776" max="776" width="28.36328125" style="31" customWidth="1"/>
    <col min="777" max="777" width="27.08984375" style="31" customWidth="1"/>
    <col min="778" max="779" width="17.08984375" style="31" customWidth="1"/>
    <col min="780" max="780" width="17.26953125" style="31" customWidth="1"/>
    <col min="781" max="784" width="17.08984375" style="31" customWidth="1"/>
    <col min="785" max="1028" width="8.90625" style="31"/>
    <col min="1029" max="1029" width="6.08984375" style="31" customWidth="1"/>
    <col min="1030" max="1030" width="14.26953125" style="31" customWidth="1"/>
    <col min="1031" max="1031" width="48.08984375" style="31" customWidth="1"/>
    <col min="1032" max="1032" width="28.36328125" style="31" customWidth="1"/>
    <col min="1033" max="1033" width="27.08984375" style="31" customWidth="1"/>
    <col min="1034" max="1035" width="17.08984375" style="31" customWidth="1"/>
    <col min="1036" max="1036" width="17.26953125" style="31" customWidth="1"/>
    <col min="1037" max="1040" width="17.08984375" style="31" customWidth="1"/>
    <col min="1041" max="1284" width="8.90625" style="31"/>
    <col min="1285" max="1285" width="6.08984375" style="31" customWidth="1"/>
    <col min="1286" max="1286" width="14.26953125" style="31" customWidth="1"/>
    <col min="1287" max="1287" width="48.08984375" style="31" customWidth="1"/>
    <col min="1288" max="1288" width="28.36328125" style="31" customWidth="1"/>
    <col min="1289" max="1289" width="27.08984375" style="31" customWidth="1"/>
    <col min="1290" max="1291" width="17.08984375" style="31" customWidth="1"/>
    <col min="1292" max="1292" width="17.26953125" style="31" customWidth="1"/>
    <col min="1293" max="1296" width="17.08984375" style="31" customWidth="1"/>
    <col min="1297" max="1540" width="8.90625" style="31"/>
    <col min="1541" max="1541" width="6.08984375" style="31" customWidth="1"/>
    <col min="1542" max="1542" width="14.26953125" style="31" customWidth="1"/>
    <col min="1543" max="1543" width="48.08984375" style="31" customWidth="1"/>
    <col min="1544" max="1544" width="28.36328125" style="31" customWidth="1"/>
    <col min="1545" max="1545" width="27.08984375" style="31" customWidth="1"/>
    <col min="1546" max="1547" width="17.08984375" style="31" customWidth="1"/>
    <col min="1548" max="1548" width="17.26953125" style="31" customWidth="1"/>
    <col min="1549" max="1552" width="17.08984375" style="31" customWidth="1"/>
    <col min="1553" max="1796" width="8.90625" style="31"/>
    <col min="1797" max="1797" width="6.08984375" style="31" customWidth="1"/>
    <col min="1798" max="1798" width="14.26953125" style="31" customWidth="1"/>
    <col min="1799" max="1799" width="48.08984375" style="31" customWidth="1"/>
    <col min="1800" max="1800" width="28.36328125" style="31" customWidth="1"/>
    <col min="1801" max="1801" width="27.08984375" style="31" customWidth="1"/>
    <col min="1802" max="1803" width="17.08984375" style="31" customWidth="1"/>
    <col min="1804" max="1804" width="17.26953125" style="31" customWidth="1"/>
    <col min="1805" max="1808" width="17.08984375" style="31" customWidth="1"/>
    <col min="1809" max="2052" width="8.90625" style="31"/>
    <col min="2053" max="2053" width="6.08984375" style="31" customWidth="1"/>
    <col min="2054" max="2054" width="14.26953125" style="31" customWidth="1"/>
    <col min="2055" max="2055" width="48.08984375" style="31" customWidth="1"/>
    <col min="2056" max="2056" width="28.36328125" style="31" customWidth="1"/>
    <col min="2057" max="2057" width="27.08984375" style="31" customWidth="1"/>
    <col min="2058" max="2059" width="17.08984375" style="31" customWidth="1"/>
    <col min="2060" max="2060" width="17.26953125" style="31" customWidth="1"/>
    <col min="2061" max="2064" width="17.08984375" style="31" customWidth="1"/>
    <col min="2065" max="2308" width="8.90625" style="31"/>
    <col min="2309" max="2309" width="6.08984375" style="31" customWidth="1"/>
    <col min="2310" max="2310" width="14.26953125" style="31" customWidth="1"/>
    <col min="2311" max="2311" width="48.08984375" style="31" customWidth="1"/>
    <col min="2312" max="2312" width="28.36328125" style="31" customWidth="1"/>
    <col min="2313" max="2313" width="27.08984375" style="31" customWidth="1"/>
    <col min="2314" max="2315" width="17.08984375" style="31" customWidth="1"/>
    <col min="2316" max="2316" width="17.26953125" style="31" customWidth="1"/>
    <col min="2317" max="2320" width="17.08984375" style="31" customWidth="1"/>
    <col min="2321" max="2564" width="8.90625" style="31"/>
    <col min="2565" max="2565" width="6.08984375" style="31" customWidth="1"/>
    <col min="2566" max="2566" width="14.26953125" style="31" customWidth="1"/>
    <col min="2567" max="2567" width="48.08984375" style="31" customWidth="1"/>
    <col min="2568" max="2568" width="28.36328125" style="31" customWidth="1"/>
    <col min="2569" max="2569" width="27.08984375" style="31" customWidth="1"/>
    <col min="2570" max="2571" width="17.08984375" style="31" customWidth="1"/>
    <col min="2572" max="2572" width="17.26953125" style="31" customWidth="1"/>
    <col min="2573" max="2576" width="17.08984375" style="31" customWidth="1"/>
    <col min="2577" max="2820" width="8.90625" style="31"/>
    <col min="2821" max="2821" width="6.08984375" style="31" customWidth="1"/>
    <col min="2822" max="2822" width="14.26953125" style="31" customWidth="1"/>
    <col min="2823" max="2823" width="48.08984375" style="31" customWidth="1"/>
    <col min="2824" max="2824" width="28.36328125" style="31" customWidth="1"/>
    <col min="2825" max="2825" width="27.08984375" style="31" customWidth="1"/>
    <col min="2826" max="2827" width="17.08984375" style="31" customWidth="1"/>
    <col min="2828" max="2828" width="17.26953125" style="31" customWidth="1"/>
    <col min="2829" max="2832" width="17.08984375" style="31" customWidth="1"/>
    <col min="2833" max="3076" width="8.90625" style="31"/>
    <col min="3077" max="3077" width="6.08984375" style="31" customWidth="1"/>
    <col min="3078" max="3078" width="14.26953125" style="31" customWidth="1"/>
    <col min="3079" max="3079" width="48.08984375" style="31" customWidth="1"/>
    <col min="3080" max="3080" width="28.36328125" style="31" customWidth="1"/>
    <col min="3081" max="3081" width="27.08984375" style="31" customWidth="1"/>
    <col min="3082" max="3083" width="17.08984375" style="31" customWidth="1"/>
    <col min="3084" max="3084" width="17.26953125" style="31" customWidth="1"/>
    <col min="3085" max="3088" width="17.08984375" style="31" customWidth="1"/>
    <col min="3089" max="3332" width="8.90625" style="31"/>
    <col min="3333" max="3333" width="6.08984375" style="31" customWidth="1"/>
    <col min="3334" max="3334" width="14.26953125" style="31" customWidth="1"/>
    <col min="3335" max="3335" width="48.08984375" style="31" customWidth="1"/>
    <col min="3336" max="3336" width="28.36328125" style="31" customWidth="1"/>
    <col min="3337" max="3337" width="27.08984375" style="31" customWidth="1"/>
    <col min="3338" max="3339" width="17.08984375" style="31" customWidth="1"/>
    <col min="3340" max="3340" width="17.26953125" style="31" customWidth="1"/>
    <col min="3341" max="3344" width="17.08984375" style="31" customWidth="1"/>
    <col min="3345" max="3588" width="8.90625" style="31"/>
    <col min="3589" max="3589" width="6.08984375" style="31" customWidth="1"/>
    <col min="3590" max="3590" width="14.26953125" style="31" customWidth="1"/>
    <col min="3591" max="3591" width="48.08984375" style="31" customWidth="1"/>
    <col min="3592" max="3592" width="28.36328125" style="31" customWidth="1"/>
    <col min="3593" max="3593" width="27.08984375" style="31" customWidth="1"/>
    <col min="3594" max="3595" width="17.08984375" style="31" customWidth="1"/>
    <col min="3596" max="3596" width="17.26953125" style="31" customWidth="1"/>
    <col min="3597" max="3600" width="17.08984375" style="31" customWidth="1"/>
    <col min="3601" max="3844" width="8.90625" style="31"/>
    <col min="3845" max="3845" width="6.08984375" style="31" customWidth="1"/>
    <col min="3846" max="3846" width="14.26953125" style="31" customWidth="1"/>
    <col min="3847" max="3847" width="48.08984375" style="31" customWidth="1"/>
    <col min="3848" max="3848" width="28.36328125" style="31" customWidth="1"/>
    <col min="3849" max="3849" width="27.08984375" style="31" customWidth="1"/>
    <col min="3850" max="3851" width="17.08984375" style="31" customWidth="1"/>
    <col min="3852" max="3852" width="17.26953125" style="31" customWidth="1"/>
    <col min="3853" max="3856" width="17.08984375" style="31" customWidth="1"/>
    <col min="3857" max="4100" width="8.90625" style="31"/>
    <col min="4101" max="4101" width="6.08984375" style="31" customWidth="1"/>
    <col min="4102" max="4102" width="14.26953125" style="31" customWidth="1"/>
    <col min="4103" max="4103" width="48.08984375" style="31" customWidth="1"/>
    <col min="4104" max="4104" width="28.36328125" style="31" customWidth="1"/>
    <col min="4105" max="4105" width="27.08984375" style="31" customWidth="1"/>
    <col min="4106" max="4107" width="17.08984375" style="31" customWidth="1"/>
    <col min="4108" max="4108" width="17.26953125" style="31" customWidth="1"/>
    <col min="4109" max="4112" width="17.08984375" style="31" customWidth="1"/>
    <col min="4113" max="4356" width="8.90625" style="31"/>
    <col min="4357" max="4357" width="6.08984375" style="31" customWidth="1"/>
    <col min="4358" max="4358" width="14.26953125" style="31" customWidth="1"/>
    <col min="4359" max="4359" width="48.08984375" style="31" customWidth="1"/>
    <col min="4360" max="4360" width="28.36328125" style="31" customWidth="1"/>
    <col min="4361" max="4361" width="27.08984375" style="31" customWidth="1"/>
    <col min="4362" max="4363" width="17.08984375" style="31" customWidth="1"/>
    <col min="4364" max="4364" width="17.26953125" style="31" customWidth="1"/>
    <col min="4365" max="4368" width="17.08984375" style="31" customWidth="1"/>
    <col min="4369" max="4612" width="8.90625" style="31"/>
    <col min="4613" max="4613" width="6.08984375" style="31" customWidth="1"/>
    <col min="4614" max="4614" width="14.26953125" style="31" customWidth="1"/>
    <col min="4615" max="4615" width="48.08984375" style="31" customWidth="1"/>
    <col min="4616" max="4616" width="28.36328125" style="31" customWidth="1"/>
    <col min="4617" max="4617" width="27.08984375" style="31" customWidth="1"/>
    <col min="4618" max="4619" width="17.08984375" style="31" customWidth="1"/>
    <col min="4620" max="4620" width="17.26953125" style="31" customWidth="1"/>
    <col min="4621" max="4624" width="17.08984375" style="31" customWidth="1"/>
    <col min="4625" max="4868" width="8.90625" style="31"/>
    <col min="4869" max="4869" width="6.08984375" style="31" customWidth="1"/>
    <col min="4870" max="4870" width="14.26953125" style="31" customWidth="1"/>
    <col min="4871" max="4871" width="48.08984375" style="31" customWidth="1"/>
    <col min="4872" max="4872" width="28.36328125" style="31" customWidth="1"/>
    <col min="4873" max="4873" width="27.08984375" style="31" customWidth="1"/>
    <col min="4874" max="4875" width="17.08984375" style="31" customWidth="1"/>
    <col min="4876" max="4876" width="17.26953125" style="31" customWidth="1"/>
    <col min="4877" max="4880" width="17.08984375" style="31" customWidth="1"/>
    <col min="4881" max="5124" width="8.90625" style="31"/>
    <col min="5125" max="5125" width="6.08984375" style="31" customWidth="1"/>
    <col min="5126" max="5126" width="14.26953125" style="31" customWidth="1"/>
    <col min="5127" max="5127" width="48.08984375" style="31" customWidth="1"/>
    <col min="5128" max="5128" width="28.36328125" style="31" customWidth="1"/>
    <col min="5129" max="5129" width="27.08984375" style="31" customWidth="1"/>
    <col min="5130" max="5131" width="17.08984375" style="31" customWidth="1"/>
    <col min="5132" max="5132" width="17.26953125" style="31" customWidth="1"/>
    <col min="5133" max="5136" width="17.08984375" style="31" customWidth="1"/>
    <col min="5137" max="5380" width="8.90625" style="31"/>
    <col min="5381" max="5381" width="6.08984375" style="31" customWidth="1"/>
    <col min="5382" max="5382" width="14.26953125" style="31" customWidth="1"/>
    <col min="5383" max="5383" width="48.08984375" style="31" customWidth="1"/>
    <col min="5384" max="5384" width="28.36328125" style="31" customWidth="1"/>
    <col min="5385" max="5385" width="27.08984375" style="31" customWidth="1"/>
    <col min="5386" max="5387" width="17.08984375" style="31" customWidth="1"/>
    <col min="5388" max="5388" width="17.26953125" style="31" customWidth="1"/>
    <col min="5389" max="5392" width="17.08984375" style="31" customWidth="1"/>
    <col min="5393" max="5636" width="8.90625" style="31"/>
    <col min="5637" max="5637" width="6.08984375" style="31" customWidth="1"/>
    <col min="5638" max="5638" width="14.26953125" style="31" customWidth="1"/>
    <col min="5639" max="5639" width="48.08984375" style="31" customWidth="1"/>
    <col min="5640" max="5640" width="28.36328125" style="31" customWidth="1"/>
    <col min="5641" max="5641" width="27.08984375" style="31" customWidth="1"/>
    <col min="5642" max="5643" width="17.08984375" style="31" customWidth="1"/>
    <col min="5644" max="5644" width="17.26953125" style="31" customWidth="1"/>
    <col min="5645" max="5648" width="17.08984375" style="31" customWidth="1"/>
    <col min="5649" max="5892" width="8.90625" style="31"/>
    <col min="5893" max="5893" width="6.08984375" style="31" customWidth="1"/>
    <col min="5894" max="5894" width="14.26953125" style="31" customWidth="1"/>
    <col min="5895" max="5895" width="48.08984375" style="31" customWidth="1"/>
    <col min="5896" max="5896" width="28.36328125" style="31" customWidth="1"/>
    <col min="5897" max="5897" width="27.08984375" style="31" customWidth="1"/>
    <col min="5898" max="5899" width="17.08984375" style="31" customWidth="1"/>
    <col min="5900" max="5900" width="17.26953125" style="31" customWidth="1"/>
    <col min="5901" max="5904" width="17.08984375" style="31" customWidth="1"/>
    <col min="5905" max="6148" width="8.90625" style="31"/>
    <col min="6149" max="6149" width="6.08984375" style="31" customWidth="1"/>
    <col min="6150" max="6150" width="14.26953125" style="31" customWidth="1"/>
    <col min="6151" max="6151" width="48.08984375" style="31" customWidth="1"/>
    <col min="6152" max="6152" width="28.36328125" style="31" customWidth="1"/>
    <col min="6153" max="6153" width="27.08984375" style="31" customWidth="1"/>
    <col min="6154" max="6155" width="17.08984375" style="31" customWidth="1"/>
    <col min="6156" max="6156" width="17.26953125" style="31" customWidth="1"/>
    <col min="6157" max="6160" width="17.08984375" style="31" customWidth="1"/>
    <col min="6161" max="6404" width="8.90625" style="31"/>
    <col min="6405" max="6405" width="6.08984375" style="31" customWidth="1"/>
    <col min="6406" max="6406" width="14.26953125" style="31" customWidth="1"/>
    <col min="6407" max="6407" width="48.08984375" style="31" customWidth="1"/>
    <col min="6408" max="6408" width="28.36328125" style="31" customWidth="1"/>
    <col min="6409" max="6409" width="27.08984375" style="31" customWidth="1"/>
    <col min="6410" max="6411" width="17.08984375" style="31" customWidth="1"/>
    <col min="6412" max="6412" width="17.26953125" style="31" customWidth="1"/>
    <col min="6413" max="6416" width="17.08984375" style="31" customWidth="1"/>
    <col min="6417" max="6660" width="8.90625" style="31"/>
    <col min="6661" max="6661" width="6.08984375" style="31" customWidth="1"/>
    <col min="6662" max="6662" width="14.26953125" style="31" customWidth="1"/>
    <col min="6663" max="6663" width="48.08984375" style="31" customWidth="1"/>
    <col min="6664" max="6664" width="28.36328125" style="31" customWidth="1"/>
    <col min="6665" max="6665" width="27.08984375" style="31" customWidth="1"/>
    <col min="6666" max="6667" width="17.08984375" style="31" customWidth="1"/>
    <col min="6668" max="6668" width="17.26953125" style="31" customWidth="1"/>
    <col min="6669" max="6672" width="17.08984375" style="31" customWidth="1"/>
    <col min="6673" max="6916" width="8.90625" style="31"/>
    <col min="6917" max="6917" width="6.08984375" style="31" customWidth="1"/>
    <col min="6918" max="6918" width="14.26953125" style="31" customWidth="1"/>
    <col min="6919" max="6919" width="48.08984375" style="31" customWidth="1"/>
    <col min="6920" max="6920" width="28.36328125" style="31" customWidth="1"/>
    <col min="6921" max="6921" width="27.08984375" style="31" customWidth="1"/>
    <col min="6922" max="6923" width="17.08984375" style="31" customWidth="1"/>
    <col min="6924" max="6924" width="17.26953125" style="31" customWidth="1"/>
    <col min="6925" max="6928" width="17.08984375" style="31" customWidth="1"/>
    <col min="6929" max="7172" width="8.90625" style="31"/>
    <col min="7173" max="7173" width="6.08984375" style="31" customWidth="1"/>
    <col min="7174" max="7174" width="14.26953125" style="31" customWidth="1"/>
    <col min="7175" max="7175" width="48.08984375" style="31" customWidth="1"/>
    <col min="7176" max="7176" width="28.36328125" style="31" customWidth="1"/>
    <col min="7177" max="7177" width="27.08984375" style="31" customWidth="1"/>
    <col min="7178" max="7179" width="17.08984375" style="31" customWidth="1"/>
    <col min="7180" max="7180" width="17.26953125" style="31" customWidth="1"/>
    <col min="7181" max="7184" width="17.08984375" style="31" customWidth="1"/>
    <col min="7185" max="7428" width="8.90625" style="31"/>
    <col min="7429" max="7429" width="6.08984375" style="31" customWidth="1"/>
    <col min="7430" max="7430" width="14.26953125" style="31" customWidth="1"/>
    <col min="7431" max="7431" width="48.08984375" style="31" customWidth="1"/>
    <col min="7432" max="7432" width="28.36328125" style="31" customWidth="1"/>
    <col min="7433" max="7433" width="27.08984375" style="31" customWidth="1"/>
    <col min="7434" max="7435" width="17.08984375" style="31" customWidth="1"/>
    <col min="7436" max="7436" width="17.26953125" style="31" customWidth="1"/>
    <col min="7437" max="7440" width="17.08984375" style="31" customWidth="1"/>
    <col min="7441" max="7684" width="8.90625" style="31"/>
    <col min="7685" max="7685" width="6.08984375" style="31" customWidth="1"/>
    <col min="7686" max="7686" width="14.26953125" style="31" customWidth="1"/>
    <col min="7687" max="7687" width="48.08984375" style="31" customWidth="1"/>
    <col min="7688" max="7688" width="28.36328125" style="31" customWidth="1"/>
    <col min="7689" max="7689" width="27.08984375" style="31" customWidth="1"/>
    <col min="7690" max="7691" width="17.08984375" style="31" customWidth="1"/>
    <col min="7692" max="7692" width="17.26953125" style="31" customWidth="1"/>
    <col min="7693" max="7696" width="17.08984375" style="31" customWidth="1"/>
    <col min="7697" max="7940" width="8.90625" style="31"/>
    <col min="7941" max="7941" width="6.08984375" style="31" customWidth="1"/>
    <col min="7942" max="7942" width="14.26953125" style="31" customWidth="1"/>
    <col min="7943" max="7943" width="48.08984375" style="31" customWidth="1"/>
    <col min="7944" max="7944" width="28.36328125" style="31" customWidth="1"/>
    <col min="7945" max="7945" width="27.08984375" style="31" customWidth="1"/>
    <col min="7946" max="7947" width="17.08984375" style="31" customWidth="1"/>
    <col min="7948" max="7948" width="17.26953125" style="31" customWidth="1"/>
    <col min="7949" max="7952" width="17.08984375" style="31" customWidth="1"/>
    <col min="7953" max="8196" width="8.90625" style="31"/>
    <col min="8197" max="8197" width="6.08984375" style="31" customWidth="1"/>
    <col min="8198" max="8198" width="14.26953125" style="31" customWidth="1"/>
    <col min="8199" max="8199" width="48.08984375" style="31" customWidth="1"/>
    <col min="8200" max="8200" width="28.36328125" style="31" customWidth="1"/>
    <col min="8201" max="8201" width="27.08984375" style="31" customWidth="1"/>
    <col min="8202" max="8203" width="17.08984375" style="31" customWidth="1"/>
    <col min="8204" max="8204" width="17.26953125" style="31" customWidth="1"/>
    <col min="8205" max="8208" width="17.08984375" style="31" customWidth="1"/>
    <col min="8209" max="8452" width="8.90625" style="31"/>
    <col min="8453" max="8453" width="6.08984375" style="31" customWidth="1"/>
    <col min="8454" max="8454" width="14.26953125" style="31" customWidth="1"/>
    <col min="8455" max="8455" width="48.08984375" style="31" customWidth="1"/>
    <col min="8456" max="8456" width="28.36328125" style="31" customWidth="1"/>
    <col min="8457" max="8457" width="27.08984375" style="31" customWidth="1"/>
    <col min="8458" max="8459" width="17.08984375" style="31" customWidth="1"/>
    <col min="8460" max="8460" width="17.26953125" style="31" customWidth="1"/>
    <col min="8461" max="8464" width="17.08984375" style="31" customWidth="1"/>
    <col min="8465" max="8708" width="8.90625" style="31"/>
    <col min="8709" max="8709" width="6.08984375" style="31" customWidth="1"/>
    <col min="8710" max="8710" width="14.26953125" style="31" customWidth="1"/>
    <col min="8711" max="8711" width="48.08984375" style="31" customWidth="1"/>
    <col min="8712" max="8712" width="28.36328125" style="31" customWidth="1"/>
    <col min="8713" max="8713" width="27.08984375" style="31" customWidth="1"/>
    <col min="8714" max="8715" width="17.08984375" style="31" customWidth="1"/>
    <col min="8716" max="8716" width="17.26953125" style="31" customWidth="1"/>
    <col min="8717" max="8720" width="17.08984375" style="31" customWidth="1"/>
    <col min="8721" max="8964" width="8.90625" style="31"/>
    <col min="8965" max="8965" width="6.08984375" style="31" customWidth="1"/>
    <col min="8966" max="8966" width="14.26953125" style="31" customWidth="1"/>
    <col min="8967" max="8967" width="48.08984375" style="31" customWidth="1"/>
    <col min="8968" max="8968" width="28.36328125" style="31" customWidth="1"/>
    <col min="8969" max="8969" width="27.08984375" style="31" customWidth="1"/>
    <col min="8970" max="8971" width="17.08984375" style="31" customWidth="1"/>
    <col min="8972" max="8972" width="17.26953125" style="31" customWidth="1"/>
    <col min="8973" max="8976" width="17.08984375" style="31" customWidth="1"/>
    <col min="8977" max="9220" width="8.90625" style="31"/>
    <col min="9221" max="9221" width="6.08984375" style="31" customWidth="1"/>
    <col min="9222" max="9222" width="14.26953125" style="31" customWidth="1"/>
    <col min="9223" max="9223" width="48.08984375" style="31" customWidth="1"/>
    <col min="9224" max="9224" width="28.36328125" style="31" customWidth="1"/>
    <col min="9225" max="9225" width="27.08984375" style="31" customWidth="1"/>
    <col min="9226" max="9227" width="17.08984375" style="31" customWidth="1"/>
    <col min="9228" max="9228" width="17.26953125" style="31" customWidth="1"/>
    <col min="9229" max="9232" width="17.08984375" style="31" customWidth="1"/>
    <col min="9233" max="9476" width="8.90625" style="31"/>
    <col min="9477" max="9477" width="6.08984375" style="31" customWidth="1"/>
    <col min="9478" max="9478" width="14.26953125" style="31" customWidth="1"/>
    <col min="9479" max="9479" width="48.08984375" style="31" customWidth="1"/>
    <col min="9480" max="9480" width="28.36328125" style="31" customWidth="1"/>
    <col min="9481" max="9481" width="27.08984375" style="31" customWidth="1"/>
    <col min="9482" max="9483" width="17.08984375" style="31" customWidth="1"/>
    <col min="9484" max="9484" width="17.26953125" style="31" customWidth="1"/>
    <col min="9485" max="9488" width="17.08984375" style="31" customWidth="1"/>
    <col min="9489" max="9732" width="8.90625" style="31"/>
    <col min="9733" max="9733" width="6.08984375" style="31" customWidth="1"/>
    <col min="9734" max="9734" width="14.26953125" style="31" customWidth="1"/>
    <col min="9735" max="9735" width="48.08984375" style="31" customWidth="1"/>
    <col min="9736" max="9736" width="28.36328125" style="31" customWidth="1"/>
    <col min="9737" max="9737" width="27.08984375" style="31" customWidth="1"/>
    <col min="9738" max="9739" width="17.08984375" style="31" customWidth="1"/>
    <col min="9740" max="9740" width="17.26953125" style="31" customWidth="1"/>
    <col min="9741" max="9744" width="17.08984375" style="31" customWidth="1"/>
    <col min="9745" max="9988" width="8.90625" style="31"/>
    <col min="9989" max="9989" width="6.08984375" style="31" customWidth="1"/>
    <col min="9990" max="9990" width="14.26953125" style="31" customWidth="1"/>
    <col min="9991" max="9991" width="48.08984375" style="31" customWidth="1"/>
    <col min="9992" max="9992" width="28.36328125" style="31" customWidth="1"/>
    <col min="9993" max="9993" width="27.08984375" style="31" customWidth="1"/>
    <col min="9994" max="9995" width="17.08984375" style="31" customWidth="1"/>
    <col min="9996" max="9996" width="17.26953125" style="31" customWidth="1"/>
    <col min="9997" max="10000" width="17.08984375" style="31" customWidth="1"/>
    <col min="10001" max="10244" width="8.90625" style="31"/>
    <col min="10245" max="10245" width="6.08984375" style="31" customWidth="1"/>
    <col min="10246" max="10246" width="14.26953125" style="31" customWidth="1"/>
    <col min="10247" max="10247" width="48.08984375" style="31" customWidth="1"/>
    <col min="10248" max="10248" width="28.36328125" style="31" customWidth="1"/>
    <col min="10249" max="10249" width="27.08984375" style="31" customWidth="1"/>
    <col min="10250" max="10251" width="17.08984375" style="31" customWidth="1"/>
    <col min="10252" max="10252" width="17.26953125" style="31" customWidth="1"/>
    <col min="10253" max="10256" width="17.08984375" style="31" customWidth="1"/>
    <col min="10257" max="10500" width="8.90625" style="31"/>
    <col min="10501" max="10501" width="6.08984375" style="31" customWidth="1"/>
    <col min="10502" max="10502" width="14.26953125" style="31" customWidth="1"/>
    <col min="10503" max="10503" width="48.08984375" style="31" customWidth="1"/>
    <col min="10504" max="10504" width="28.36328125" style="31" customWidth="1"/>
    <col min="10505" max="10505" width="27.08984375" style="31" customWidth="1"/>
    <col min="10506" max="10507" width="17.08984375" style="31" customWidth="1"/>
    <col min="10508" max="10508" width="17.26953125" style="31" customWidth="1"/>
    <col min="10509" max="10512" width="17.08984375" style="31" customWidth="1"/>
    <col min="10513" max="10756" width="8.90625" style="31"/>
    <col min="10757" max="10757" width="6.08984375" style="31" customWidth="1"/>
    <col min="10758" max="10758" width="14.26953125" style="31" customWidth="1"/>
    <col min="10759" max="10759" width="48.08984375" style="31" customWidth="1"/>
    <col min="10760" max="10760" width="28.36328125" style="31" customWidth="1"/>
    <col min="10761" max="10761" width="27.08984375" style="31" customWidth="1"/>
    <col min="10762" max="10763" width="17.08984375" style="31" customWidth="1"/>
    <col min="10764" max="10764" width="17.26953125" style="31" customWidth="1"/>
    <col min="10765" max="10768" width="17.08984375" style="31" customWidth="1"/>
    <col min="10769" max="11012" width="8.90625" style="31"/>
    <col min="11013" max="11013" width="6.08984375" style="31" customWidth="1"/>
    <col min="11014" max="11014" width="14.26953125" style="31" customWidth="1"/>
    <col min="11015" max="11015" width="48.08984375" style="31" customWidth="1"/>
    <col min="11016" max="11016" width="28.36328125" style="31" customWidth="1"/>
    <col min="11017" max="11017" width="27.08984375" style="31" customWidth="1"/>
    <col min="11018" max="11019" width="17.08984375" style="31" customWidth="1"/>
    <col min="11020" max="11020" width="17.26953125" style="31" customWidth="1"/>
    <col min="11021" max="11024" width="17.08984375" style="31" customWidth="1"/>
    <col min="11025" max="11268" width="8.90625" style="31"/>
    <col min="11269" max="11269" width="6.08984375" style="31" customWidth="1"/>
    <col min="11270" max="11270" width="14.26953125" style="31" customWidth="1"/>
    <col min="11271" max="11271" width="48.08984375" style="31" customWidth="1"/>
    <col min="11272" max="11272" width="28.36328125" style="31" customWidth="1"/>
    <col min="11273" max="11273" width="27.08984375" style="31" customWidth="1"/>
    <col min="11274" max="11275" width="17.08984375" style="31" customWidth="1"/>
    <col min="11276" max="11276" width="17.26953125" style="31" customWidth="1"/>
    <col min="11277" max="11280" width="17.08984375" style="31" customWidth="1"/>
    <col min="11281" max="11524" width="8.90625" style="31"/>
    <col min="11525" max="11525" width="6.08984375" style="31" customWidth="1"/>
    <col min="11526" max="11526" width="14.26953125" style="31" customWidth="1"/>
    <col min="11527" max="11527" width="48.08984375" style="31" customWidth="1"/>
    <col min="11528" max="11528" width="28.36328125" style="31" customWidth="1"/>
    <col min="11529" max="11529" width="27.08984375" style="31" customWidth="1"/>
    <col min="11530" max="11531" width="17.08984375" style="31" customWidth="1"/>
    <col min="11532" max="11532" width="17.26953125" style="31" customWidth="1"/>
    <col min="11533" max="11536" width="17.08984375" style="31" customWidth="1"/>
    <col min="11537" max="11780" width="8.90625" style="31"/>
    <col min="11781" max="11781" width="6.08984375" style="31" customWidth="1"/>
    <col min="11782" max="11782" width="14.26953125" style="31" customWidth="1"/>
    <col min="11783" max="11783" width="48.08984375" style="31" customWidth="1"/>
    <col min="11784" max="11784" width="28.36328125" style="31" customWidth="1"/>
    <col min="11785" max="11785" width="27.08984375" style="31" customWidth="1"/>
    <col min="11786" max="11787" width="17.08984375" style="31" customWidth="1"/>
    <col min="11788" max="11788" width="17.26953125" style="31" customWidth="1"/>
    <col min="11789" max="11792" width="17.08984375" style="31" customWidth="1"/>
    <col min="11793" max="12036" width="8.90625" style="31"/>
    <col min="12037" max="12037" width="6.08984375" style="31" customWidth="1"/>
    <col min="12038" max="12038" width="14.26953125" style="31" customWidth="1"/>
    <col min="12039" max="12039" width="48.08984375" style="31" customWidth="1"/>
    <col min="12040" max="12040" width="28.36328125" style="31" customWidth="1"/>
    <col min="12041" max="12041" width="27.08984375" style="31" customWidth="1"/>
    <col min="12042" max="12043" width="17.08984375" style="31" customWidth="1"/>
    <col min="12044" max="12044" width="17.26953125" style="31" customWidth="1"/>
    <col min="12045" max="12048" width="17.08984375" style="31" customWidth="1"/>
    <col min="12049" max="12292" width="8.90625" style="31"/>
    <col min="12293" max="12293" width="6.08984375" style="31" customWidth="1"/>
    <col min="12294" max="12294" width="14.26953125" style="31" customWidth="1"/>
    <col min="12295" max="12295" width="48.08984375" style="31" customWidth="1"/>
    <col min="12296" max="12296" width="28.36328125" style="31" customWidth="1"/>
    <col min="12297" max="12297" width="27.08984375" style="31" customWidth="1"/>
    <col min="12298" max="12299" width="17.08984375" style="31" customWidth="1"/>
    <col min="12300" max="12300" width="17.26953125" style="31" customWidth="1"/>
    <col min="12301" max="12304" width="17.08984375" style="31" customWidth="1"/>
    <col min="12305" max="12548" width="8.90625" style="31"/>
    <col min="12549" max="12549" width="6.08984375" style="31" customWidth="1"/>
    <col min="12550" max="12550" width="14.26953125" style="31" customWidth="1"/>
    <col min="12551" max="12551" width="48.08984375" style="31" customWidth="1"/>
    <col min="12552" max="12552" width="28.36328125" style="31" customWidth="1"/>
    <col min="12553" max="12553" width="27.08984375" style="31" customWidth="1"/>
    <col min="12554" max="12555" width="17.08984375" style="31" customWidth="1"/>
    <col min="12556" max="12556" width="17.26953125" style="31" customWidth="1"/>
    <col min="12557" max="12560" width="17.08984375" style="31" customWidth="1"/>
    <col min="12561" max="12804" width="8.90625" style="31"/>
    <col min="12805" max="12805" width="6.08984375" style="31" customWidth="1"/>
    <col min="12806" max="12806" width="14.26953125" style="31" customWidth="1"/>
    <col min="12807" max="12807" width="48.08984375" style="31" customWidth="1"/>
    <col min="12808" max="12808" width="28.36328125" style="31" customWidth="1"/>
    <col min="12809" max="12809" width="27.08984375" style="31" customWidth="1"/>
    <col min="12810" max="12811" width="17.08984375" style="31" customWidth="1"/>
    <col min="12812" max="12812" width="17.26953125" style="31" customWidth="1"/>
    <col min="12813" max="12816" width="17.08984375" style="31" customWidth="1"/>
    <col min="12817" max="13060" width="8.90625" style="31"/>
    <col min="13061" max="13061" width="6.08984375" style="31" customWidth="1"/>
    <col min="13062" max="13062" width="14.26953125" style="31" customWidth="1"/>
    <col min="13063" max="13063" width="48.08984375" style="31" customWidth="1"/>
    <col min="13064" max="13064" width="28.36328125" style="31" customWidth="1"/>
    <col min="13065" max="13065" width="27.08984375" style="31" customWidth="1"/>
    <col min="13066" max="13067" width="17.08984375" style="31" customWidth="1"/>
    <col min="13068" max="13068" width="17.26953125" style="31" customWidth="1"/>
    <col min="13069" max="13072" width="17.08984375" style="31" customWidth="1"/>
    <col min="13073" max="13316" width="8.90625" style="31"/>
    <col min="13317" max="13317" width="6.08984375" style="31" customWidth="1"/>
    <col min="13318" max="13318" width="14.26953125" style="31" customWidth="1"/>
    <col min="13319" max="13319" width="48.08984375" style="31" customWidth="1"/>
    <col min="13320" max="13320" width="28.36328125" style="31" customWidth="1"/>
    <col min="13321" max="13321" width="27.08984375" style="31" customWidth="1"/>
    <col min="13322" max="13323" width="17.08984375" style="31" customWidth="1"/>
    <col min="13324" max="13324" width="17.26953125" style="31" customWidth="1"/>
    <col min="13325" max="13328" width="17.08984375" style="31" customWidth="1"/>
    <col min="13329" max="13572" width="8.90625" style="31"/>
    <col min="13573" max="13573" width="6.08984375" style="31" customWidth="1"/>
    <col min="13574" max="13574" width="14.26953125" style="31" customWidth="1"/>
    <col min="13575" max="13575" width="48.08984375" style="31" customWidth="1"/>
    <col min="13576" max="13576" width="28.36328125" style="31" customWidth="1"/>
    <col min="13577" max="13577" width="27.08984375" style="31" customWidth="1"/>
    <col min="13578" max="13579" width="17.08984375" style="31" customWidth="1"/>
    <col min="13580" max="13580" width="17.26953125" style="31" customWidth="1"/>
    <col min="13581" max="13584" width="17.08984375" style="31" customWidth="1"/>
    <col min="13585" max="13828" width="8.90625" style="31"/>
    <col min="13829" max="13829" width="6.08984375" style="31" customWidth="1"/>
    <col min="13830" max="13830" width="14.26953125" style="31" customWidth="1"/>
    <col min="13831" max="13831" width="48.08984375" style="31" customWidth="1"/>
    <col min="13832" max="13832" width="28.36328125" style="31" customWidth="1"/>
    <col min="13833" max="13833" width="27.08984375" style="31" customWidth="1"/>
    <col min="13834" max="13835" width="17.08984375" style="31" customWidth="1"/>
    <col min="13836" max="13836" width="17.26953125" style="31" customWidth="1"/>
    <col min="13837" max="13840" width="17.08984375" style="31" customWidth="1"/>
    <col min="13841" max="14084" width="8.90625" style="31"/>
    <col min="14085" max="14085" width="6.08984375" style="31" customWidth="1"/>
    <col min="14086" max="14086" width="14.26953125" style="31" customWidth="1"/>
    <col min="14087" max="14087" width="48.08984375" style="31" customWidth="1"/>
    <col min="14088" max="14088" width="28.36328125" style="31" customWidth="1"/>
    <col min="14089" max="14089" width="27.08984375" style="31" customWidth="1"/>
    <col min="14090" max="14091" width="17.08984375" style="31" customWidth="1"/>
    <col min="14092" max="14092" width="17.26953125" style="31" customWidth="1"/>
    <col min="14093" max="14096" width="17.08984375" style="31" customWidth="1"/>
    <col min="14097" max="14340" width="8.90625" style="31"/>
    <col min="14341" max="14341" width="6.08984375" style="31" customWidth="1"/>
    <col min="14342" max="14342" width="14.26953125" style="31" customWidth="1"/>
    <col min="14343" max="14343" width="48.08984375" style="31" customWidth="1"/>
    <col min="14344" max="14344" width="28.36328125" style="31" customWidth="1"/>
    <col min="14345" max="14345" width="27.08984375" style="31" customWidth="1"/>
    <col min="14346" max="14347" width="17.08984375" style="31" customWidth="1"/>
    <col min="14348" max="14348" width="17.26953125" style="31" customWidth="1"/>
    <col min="14349" max="14352" width="17.08984375" style="31" customWidth="1"/>
    <col min="14353" max="14596" width="8.90625" style="31"/>
    <col min="14597" max="14597" width="6.08984375" style="31" customWidth="1"/>
    <col min="14598" max="14598" width="14.26953125" style="31" customWidth="1"/>
    <col min="14599" max="14599" width="48.08984375" style="31" customWidth="1"/>
    <col min="14600" max="14600" width="28.36328125" style="31" customWidth="1"/>
    <col min="14601" max="14601" width="27.08984375" style="31" customWidth="1"/>
    <col min="14602" max="14603" width="17.08984375" style="31" customWidth="1"/>
    <col min="14604" max="14604" width="17.26953125" style="31" customWidth="1"/>
    <col min="14605" max="14608" width="17.08984375" style="31" customWidth="1"/>
    <col min="14609" max="14852" width="8.90625" style="31"/>
    <col min="14853" max="14853" width="6.08984375" style="31" customWidth="1"/>
    <col min="14854" max="14854" width="14.26953125" style="31" customWidth="1"/>
    <col min="14855" max="14855" width="48.08984375" style="31" customWidth="1"/>
    <col min="14856" max="14856" width="28.36328125" style="31" customWidth="1"/>
    <col min="14857" max="14857" width="27.08984375" style="31" customWidth="1"/>
    <col min="14858" max="14859" width="17.08984375" style="31" customWidth="1"/>
    <col min="14860" max="14860" width="17.26953125" style="31" customWidth="1"/>
    <col min="14861" max="14864" width="17.08984375" style="31" customWidth="1"/>
    <col min="14865" max="15108" width="8.90625" style="31"/>
    <col min="15109" max="15109" width="6.08984375" style="31" customWidth="1"/>
    <col min="15110" max="15110" width="14.26953125" style="31" customWidth="1"/>
    <col min="15111" max="15111" width="48.08984375" style="31" customWidth="1"/>
    <col min="15112" max="15112" width="28.36328125" style="31" customWidth="1"/>
    <col min="15113" max="15113" width="27.08984375" style="31" customWidth="1"/>
    <col min="15114" max="15115" width="17.08984375" style="31" customWidth="1"/>
    <col min="15116" max="15116" width="17.26953125" style="31" customWidth="1"/>
    <col min="15117" max="15120" width="17.08984375" style="31" customWidth="1"/>
    <col min="15121" max="15364" width="8.90625" style="31"/>
    <col min="15365" max="15365" width="6.08984375" style="31" customWidth="1"/>
    <col min="15366" max="15366" width="14.26953125" style="31" customWidth="1"/>
    <col min="15367" max="15367" width="48.08984375" style="31" customWidth="1"/>
    <col min="15368" max="15368" width="28.36328125" style="31" customWidth="1"/>
    <col min="15369" max="15369" width="27.08984375" style="31" customWidth="1"/>
    <col min="15370" max="15371" width="17.08984375" style="31" customWidth="1"/>
    <col min="15372" max="15372" width="17.26953125" style="31" customWidth="1"/>
    <col min="15373" max="15376" width="17.08984375" style="31" customWidth="1"/>
    <col min="15377" max="15620" width="8.90625" style="31"/>
    <col min="15621" max="15621" width="6.08984375" style="31" customWidth="1"/>
    <col min="15622" max="15622" width="14.26953125" style="31" customWidth="1"/>
    <col min="15623" max="15623" width="48.08984375" style="31" customWidth="1"/>
    <col min="15624" max="15624" width="28.36328125" style="31" customWidth="1"/>
    <col min="15625" max="15625" width="27.08984375" style="31" customWidth="1"/>
    <col min="15626" max="15627" width="17.08984375" style="31" customWidth="1"/>
    <col min="15628" max="15628" width="17.26953125" style="31" customWidth="1"/>
    <col min="15629" max="15632" width="17.08984375" style="31" customWidth="1"/>
    <col min="15633" max="15876" width="8.90625" style="31"/>
    <col min="15877" max="15877" width="6.08984375" style="31" customWidth="1"/>
    <col min="15878" max="15878" width="14.26953125" style="31" customWidth="1"/>
    <col min="15879" max="15879" width="48.08984375" style="31" customWidth="1"/>
    <col min="15880" max="15880" width="28.36328125" style="31" customWidth="1"/>
    <col min="15881" max="15881" width="27.08984375" style="31" customWidth="1"/>
    <col min="15882" max="15883" width="17.08984375" style="31" customWidth="1"/>
    <col min="15884" max="15884" width="17.26953125" style="31" customWidth="1"/>
    <col min="15885" max="15888" width="17.08984375" style="31" customWidth="1"/>
    <col min="15889" max="16132" width="8.90625" style="31"/>
    <col min="16133" max="16133" width="6.08984375" style="31" customWidth="1"/>
    <col min="16134" max="16134" width="14.26953125" style="31" customWidth="1"/>
    <col min="16135" max="16135" width="48.08984375" style="31" customWidth="1"/>
    <col min="16136" max="16136" width="28.36328125" style="31" customWidth="1"/>
    <col min="16137" max="16137" width="27.08984375" style="31" customWidth="1"/>
    <col min="16138" max="16139" width="17.08984375" style="31" customWidth="1"/>
    <col min="16140" max="16140" width="17.26953125" style="31" customWidth="1"/>
    <col min="16141" max="16144" width="17.08984375" style="31" customWidth="1"/>
    <col min="16145" max="16384" width="8.90625" style="31"/>
  </cols>
  <sheetData>
    <row r="1" spans="1:16" ht="16.5">
      <c r="A1" s="152" t="s">
        <v>341</v>
      </c>
      <c r="B1" s="152"/>
    </row>
    <row r="2" spans="1:16" ht="30.75" customHeight="1">
      <c r="A2" s="246" t="s">
        <v>278</v>
      </c>
      <c r="B2" s="246"/>
      <c r="C2" s="246"/>
      <c r="D2" s="246"/>
      <c r="E2" s="246"/>
      <c r="F2" s="246"/>
      <c r="G2" s="246"/>
      <c r="H2" s="246"/>
      <c r="I2" s="246"/>
      <c r="J2" s="246"/>
      <c r="K2" s="246"/>
      <c r="L2" s="246"/>
      <c r="M2" s="246"/>
      <c r="N2" s="246"/>
      <c r="O2" s="246"/>
      <c r="P2" s="246"/>
    </row>
    <row r="3" spans="1:16" ht="53.25" customHeight="1">
      <c r="C3" s="94"/>
      <c r="D3" s="94"/>
      <c r="E3" s="94"/>
      <c r="F3" s="94"/>
      <c r="G3" s="94"/>
      <c r="H3" s="94"/>
      <c r="I3" s="94"/>
      <c r="J3" s="94"/>
      <c r="K3" s="94"/>
      <c r="L3" s="94"/>
      <c r="M3" s="95" t="s">
        <v>267</v>
      </c>
      <c r="N3" s="250">
        <f>申請者</f>
        <v>0</v>
      </c>
      <c r="O3" s="250"/>
      <c r="P3" s="250"/>
    </row>
    <row r="4" spans="1:16">
      <c r="C4" s="96"/>
      <c r="D4" s="96"/>
      <c r="E4" s="96"/>
      <c r="F4" s="96"/>
      <c r="G4" s="96"/>
      <c r="H4" s="96"/>
      <c r="I4" s="96"/>
      <c r="J4" s="96"/>
      <c r="K4" s="96"/>
      <c r="L4" s="96"/>
      <c r="M4" s="96"/>
      <c r="N4" s="96"/>
      <c r="O4" s="96"/>
      <c r="P4" s="96"/>
    </row>
    <row r="5" spans="1:16" ht="87.5" customHeight="1">
      <c r="A5" s="153" t="s">
        <v>339</v>
      </c>
      <c r="B5" s="178" t="s">
        <v>361</v>
      </c>
      <c r="C5" s="97" t="s">
        <v>68</v>
      </c>
      <c r="D5" s="243" t="s">
        <v>414</v>
      </c>
      <c r="E5" s="244"/>
      <c r="F5" s="244"/>
      <c r="G5" s="244"/>
      <c r="H5" s="244"/>
      <c r="I5" s="244"/>
      <c r="J5" s="245"/>
      <c r="K5" s="204" t="s">
        <v>73</v>
      </c>
      <c r="L5" s="98" t="s">
        <v>363</v>
      </c>
      <c r="M5" s="99" t="s">
        <v>47</v>
      </c>
      <c r="N5" s="100"/>
      <c r="O5" s="100"/>
      <c r="P5" s="101"/>
    </row>
    <row r="6" spans="1:16" ht="70" customHeight="1">
      <c r="A6" s="158"/>
      <c r="B6" s="158"/>
      <c r="C6" s="102"/>
      <c r="D6" s="103" t="s">
        <v>75</v>
      </c>
      <c r="E6" s="104" t="s">
        <v>64</v>
      </c>
      <c r="F6" s="104" t="s">
        <v>65</v>
      </c>
      <c r="G6" s="104" t="s">
        <v>408</v>
      </c>
      <c r="H6" s="104" t="s">
        <v>406</v>
      </c>
      <c r="I6" s="104" t="s">
        <v>407</v>
      </c>
      <c r="J6" s="104" t="s">
        <v>66</v>
      </c>
      <c r="K6" s="102"/>
      <c r="L6" s="102"/>
      <c r="M6" s="102"/>
      <c r="N6" s="105" t="s">
        <v>38</v>
      </c>
      <c r="O6" s="105" t="s">
        <v>70</v>
      </c>
      <c r="P6" s="105" t="s">
        <v>284</v>
      </c>
    </row>
    <row r="7" spans="1:16" ht="204" customHeight="1">
      <c r="A7" s="179"/>
      <c r="B7" s="179"/>
      <c r="C7" s="106"/>
      <c r="D7" s="106"/>
      <c r="E7" s="107"/>
      <c r="F7" s="108"/>
      <c r="G7" s="198"/>
      <c r="H7" s="108">
        <f>IFERROR(VLOOKUP(B7,B26:C51,2,0),0)</f>
        <v>0</v>
      </c>
      <c r="I7" s="198">
        <f>G7*H7</f>
        <v>0</v>
      </c>
      <c r="J7" s="109"/>
      <c r="K7" s="106"/>
      <c r="L7" s="109"/>
      <c r="M7" s="110"/>
      <c r="N7" s="111">
        <f>M7-O7</f>
        <v>0</v>
      </c>
      <c r="O7" s="110"/>
      <c r="P7" s="154"/>
    </row>
    <row r="8" spans="1:16" ht="204" customHeight="1">
      <c r="A8" s="179"/>
      <c r="B8" s="179"/>
      <c r="C8" s="106"/>
      <c r="D8" s="106"/>
      <c r="E8" s="107"/>
      <c r="F8" s="108"/>
      <c r="G8" s="198"/>
      <c r="H8" s="108">
        <f>IFERROR(VLOOKUP(B8,B26:C51,2,0),0)</f>
        <v>0</v>
      </c>
      <c r="I8" s="198">
        <f t="shared" ref="I8:I9" si="0">G8*H8</f>
        <v>0</v>
      </c>
      <c r="J8" s="109"/>
      <c r="K8" s="106"/>
      <c r="L8" s="109"/>
      <c r="M8" s="110"/>
      <c r="N8" s="111">
        <f t="shared" ref="N8:N17" si="1">M8-O8</f>
        <v>0</v>
      </c>
      <c r="O8" s="110"/>
      <c r="P8" s="154"/>
    </row>
    <row r="9" spans="1:16" ht="204" customHeight="1">
      <c r="A9" s="179"/>
      <c r="B9" s="179"/>
      <c r="C9" s="106"/>
      <c r="D9" s="106"/>
      <c r="E9" s="107"/>
      <c r="F9" s="108"/>
      <c r="G9" s="198"/>
      <c r="H9" s="108">
        <f>IFERROR(VLOOKUP(B9,B26:C51,2,0),0)</f>
        <v>0</v>
      </c>
      <c r="I9" s="198">
        <f t="shared" si="0"/>
        <v>0</v>
      </c>
      <c r="J9" s="109"/>
      <c r="K9" s="106"/>
      <c r="L9" s="109"/>
      <c r="M9" s="110"/>
      <c r="N9" s="111">
        <f t="shared" si="1"/>
        <v>0</v>
      </c>
      <c r="O9" s="110"/>
      <c r="P9" s="154"/>
    </row>
    <row r="10" spans="1:16" ht="48.75" customHeight="1">
      <c r="A10" s="247" t="s">
        <v>285</v>
      </c>
      <c r="B10" s="248"/>
      <c r="C10" s="248"/>
      <c r="D10" s="248"/>
      <c r="E10" s="248"/>
      <c r="F10" s="248"/>
      <c r="G10" s="248"/>
      <c r="H10" s="248"/>
      <c r="I10" s="248"/>
      <c r="J10" s="248"/>
      <c r="K10" s="248"/>
      <c r="L10" s="249"/>
      <c r="M10" s="112">
        <f>SUM(M7:M9)</f>
        <v>0</v>
      </c>
      <c r="N10" s="112">
        <f t="shared" ref="N10:O10" si="2">SUM(N7:N9)</f>
        <v>0</v>
      </c>
      <c r="O10" s="112">
        <f t="shared" si="2"/>
        <v>0</v>
      </c>
      <c r="P10" s="112"/>
    </row>
    <row r="11" spans="1:16" ht="70" hidden="1" customHeight="1">
      <c r="C11" s="53"/>
      <c r="D11" s="53"/>
      <c r="E11" s="50"/>
      <c r="F11" s="47"/>
      <c r="G11" s="47"/>
      <c r="H11" s="47"/>
      <c r="I11" s="47"/>
      <c r="J11" s="52"/>
      <c r="K11" s="53"/>
      <c r="L11" s="52"/>
      <c r="M11" s="48"/>
      <c r="N11" s="44">
        <f t="shared" si="1"/>
        <v>0</v>
      </c>
      <c r="O11" s="48"/>
      <c r="P11" s="48"/>
    </row>
    <row r="12" spans="1:16" ht="70" hidden="1" customHeight="1">
      <c r="C12" s="53"/>
      <c r="D12" s="53"/>
      <c r="E12" s="50"/>
      <c r="F12" s="47"/>
      <c r="G12" s="47"/>
      <c r="H12" s="47"/>
      <c r="I12" s="47"/>
      <c r="J12" s="52"/>
      <c r="K12" s="53"/>
      <c r="L12" s="52"/>
      <c r="M12" s="48"/>
      <c r="N12" s="44">
        <f t="shared" si="1"/>
        <v>0</v>
      </c>
      <c r="O12" s="48"/>
      <c r="P12" s="48"/>
    </row>
    <row r="13" spans="1:16" ht="70" hidden="1" customHeight="1">
      <c r="C13" s="53"/>
      <c r="D13" s="53"/>
      <c r="E13" s="50"/>
      <c r="F13" s="47"/>
      <c r="G13" s="47"/>
      <c r="H13" s="47"/>
      <c r="I13" s="47"/>
      <c r="J13" s="52"/>
      <c r="K13" s="53"/>
      <c r="L13" s="52"/>
      <c r="M13" s="48"/>
      <c r="N13" s="44">
        <f t="shared" si="1"/>
        <v>0</v>
      </c>
      <c r="O13" s="48"/>
      <c r="P13" s="48"/>
    </row>
    <row r="14" spans="1:16" ht="70" hidden="1" customHeight="1">
      <c r="C14" s="53"/>
      <c r="D14" s="53"/>
      <c r="E14" s="50"/>
      <c r="F14" s="47"/>
      <c r="G14" s="47"/>
      <c r="H14" s="47"/>
      <c r="I14" s="47"/>
      <c r="J14" s="52"/>
      <c r="K14" s="53"/>
      <c r="L14" s="52"/>
      <c r="M14" s="48"/>
      <c r="N14" s="44">
        <f t="shared" si="1"/>
        <v>0</v>
      </c>
      <c r="O14" s="48"/>
      <c r="P14" s="48"/>
    </row>
    <row r="15" spans="1:16" ht="70" hidden="1" customHeight="1">
      <c r="C15" s="53"/>
      <c r="D15" s="53"/>
      <c r="E15" s="50"/>
      <c r="F15" s="47"/>
      <c r="G15" s="47"/>
      <c r="H15" s="47"/>
      <c r="I15" s="47"/>
      <c r="J15" s="52"/>
      <c r="K15" s="53"/>
      <c r="L15" s="52"/>
      <c r="M15" s="48"/>
      <c r="N15" s="44">
        <f t="shared" si="1"/>
        <v>0</v>
      </c>
      <c r="O15" s="48"/>
      <c r="P15" s="48"/>
    </row>
    <row r="16" spans="1:16" ht="70" hidden="1" customHeight="1">
      <c r="C16" s="53"/>
      <c r="D16" s="53"/>
      <c r="E16" s="50"/>
      <c r="F16" s="47"/>
      <c r="G16" s="47"/>
      <c r="H16" s="47"/>
      <c r="I16" s="47"/>
      <c r="J16" s="52"/>
      <c r="K16" s="53"/>
      <c r="L16" s="52"/>
      <c r="M16" s="48"/>
      <c r="N16" s="44">
        <f t="shared" si="1"/>
        <v>0</v>
      </c>
      <c r="O16" s="48"/>
      <c r="P16" s="48"/>
    </row>
    <row r="17" spans="1:16" ht="70" hidden="1" customHeight="1">
      <c r="C17" s="53"/>
      <c r="D17" s="53"/>
      <c r="E17" s="50"/>
      <c r="F17" s="47"/>
      <c r="G17" s="47"/>
      <c r="H17" s="47"/>
      <c r="I17" s="47"/>
      <c r="J17" s="52"/>
      <c r="K17" s="53"/>
      <c r="L17" s="52"/>
      <c r="M17" s="48"/>
      <c r="N17" s="44">
        <f t="shared" si="1"/>
        <v>0</v>
      </c>
      <c r="O17" s="48"/>
      <c r="P17" s="48"/>
    </row>
    <row r="20" spans="1:16" ht="74.25" customHeight="1">
      <c r="C20" s="54" t="s">
        <v>68</v>
      </c>
      <c r="D20" s="243" t="s">
        <v>415</v>
      </c>
      <c r="E20" s="244"/>
      <c r="F20" s="244"/>
      <c r="G20" s="244"/>
      <c r="H20" s="244"/>
      <c r="I20" s="244"/>
      <c r="J20" s="245"/>
      <c r="K20" s="90" t="s">
        <v>73</v>
      </c>
      <c r="L20" s="59" t="s">
        <v>223</v>
      </c>
      <c r="M20" s="56" t="s">
        <v>47</v>
      </c>
      <c r="N20" s="168"/>
      <c r="O20" s="168"/>
      <c r="P20" s="169"/>
    </row>
    <row r="21" spans="1:16" ht="54" customHeight="1">
      <c r="C21" s="55"/>
      <c r="D21" s="91" t="s">
        <v>75</v>
      </c>
      <c r="E21" s="55" t="s">
        <v>64</v>
      </c>
      <c r="F21" s="55" t="s">
        <v>65</v>
      </c>
      <c r="G21" s="104" t="s">
        <v>408</v>
      </c>
      <c r="H21" s="104" t="s">
        <v>406</v>
      </c>
      <c r="I21" s="104" t="s">
        <v>409</v>
      </c>
      <c r="J21" s="55" t="s">
        <v>66</v>
      </c>
      <c r="K21" s="55"/>
      <c r="L21" s="55"/>
      <c r="M21" s="55"/>
      <c r="N21" s="43" t="s">
        <v>38</v>
      </c>
      <c r="O21" s="43" t="s">
        <v>70</v>
      </c>
      <c r="P21" s="43" t="s">
        <v>71</v>
      </c>
    </row>
    <row r="22" spans="1:16" ht="70" customHeight="1">
      <c r="C22" s="46" t="s">
        <v>69</v>
      </c>
      <c r="D22" s="46" t="s">
        <v>76</v>
      </c>
      <c r="E22" s="51">
        <v>14000</v>
      </c>
      <c r="F22" s="45" t="s">
        <v>67</v>
      </c>
      <c r="G22" s="199">
        <v>385000</v>
      </c>
      <c r="H22" s="45">
        <v>13</v>
      </c>
      <c r="I22" s="199">
        <f>G22*H22</f>
        <v>5005000</v>
      </c>
      <c r="J22" s="49" t="s">
        <v>159</v>
      </c>
      <c r="K22" s="58" t="s">
        <v>74</v>
      </c>
      <c r="L22" s="58" t="s">
        <v>224</v>
      </c>
      <c r="M22" s="44">
        <v>1320000</v>
      </c>
      <c r="N22" s="44">
        <f>M22-O22</f>
        <v>1200000</v>
      </c>
      <c r="O22" s="44">
        <v>120000</v>
      </c>
      <c r="P22" s="57" t="s">
        <v>72</v>
      </c>
    </row>
    <row r="25" spans="1:16">
      <c r="A25" s="195" t="s">
        <v>394</v>
      </c>
      <c r="B25" s="196" t="s">
        <v>62</v>
      </c>
      <c r="C25" t="s">
        <v>395</v>
      </c>
      <c r="D25"/>
    </row>
    <row r="26" spans="1:16">
      <c r="A26" s="197">
        <v>1</v>
      </c>
      <c r="B26" s="196" t="s">
        <v>49</v>
      </c>
      <c r="C26">
        <v>13</v>
      </c>
      <c r="D26" t="s">
        <v>396</v>
      </c>
    </row>
    <row r="27" spans="1:16">
      <c r="A27" s="197">
        <v>2</v>
      </c>
      <c r="B27" s="196" t="s">
        <v>50</v>
      </c>
      <c r="C27">
        <v>6</v>
      </c>
      <c r="D27" t="s">
        <v>397</v>
      </c>
    </row>
    <row r="28" spans="1:16">
      <c r="A28" s="197">
        <v>3</v>
      </c>
      <c r="B28" s="196" t="s">
        <v>51</v>
      </c>
      <c r="C28">
        <v>15</v>
      </c>
      <c r="D28"/>
    </row>
    <row r="29" spans="1:16">
      <c r="A29" s="197">
        <v>4</v>
      </c>
      <c r="B29" s="196" t="s">
        <v>52</v>
      </c>
      <c r="C29">
        <v>6</v>
      </c>
      <c r="D29"/>
    </row>
    <row r="30" spans="1:16">
      <c r="A30" s="197">
        <v>5</v>
      </c>
      <c r="B30" s="196" t="s">
        <v>261</v>
      </c>
      <c r="C30">
        <v>15</v>
      </c>
      <c r="D30" t="s">
        <v>398</v>
      </c>
    </row>
    <row r="31" spans="1:16">
      <c r="A31" s="197">
        <v>6</v>
      </c>
      <c r="B31" s="196" t="s">
        <v>262</v>
      </c>
      <c r="C31">
        <v>15</v>
      </c>
      <c r="D31"/>
    </row>
    <row r="32" spans="1:16">
      <c r="A32" s="197">
        <v>7</v>
      </c>
      <c r="B32" s="196" t="s">
        <v>231</v>
      </c>
      <c r="C32">
        <v>15</v>
      </c>
      <c r="D32"/>
    </row>
    <row r="33" spans="1:4">
      <c r="A33" s="197">
        <v>8</v>
      </c>
      <c r="B33" s="196" t="s">
        <v>53</v>
      </c>
      <c r="C33">
        <v>6</v>
      </c>
      <c r="D33"/>
    </row>
    <row r="34" spans="1:4">
      <c r="A34" s="197">
        <v>9</v>
      </c>
      <c r="B34" s="196" t="s">
        <v>48</v>
      </c>
      <c r="C34">
        <v>6</v>
      </c>
      <c r="D34"/>
    </row>
    <row r="35" spans="1:4">
      <c r="A35" s="197">
        <v>10</v>
      </c>
      <c r="B35" s="196" t="s">
        <v>54</v>
      </c>
      <c r="C35">
        <v>5</v>
      </c>
      <c r="D35"/>
    </row>
    <row r="36" spans="1:4">
      <c r="A36" s="197">
        <v>11</v>
      </c>
      <c r="B36" s="196" t="s">
        <v>55</v>
      </c>
      <c r="C36"/>
      <c r="D36"/>
    </row>
    <row r="37" spans="1:4">
      <c r="A37" s="197">
        <v>12</v>
      </c>
      <c r="B37" s="196" t="s">
        <v>56</v>
      </c>
      <c r="C37">
        <v>15</v>
      </c>
      <c r="D37"/>
    </row>
    <row r="38" spans="1:4">
      <c r="A38" s="197">
        <v>13</v>
      </c>
      <c r="B38" s="196" t="s">
        <v>57</v>
      </c>
      <c r="C38">
        <v>6</v>
      </c>
      <c r="D38"/>
    </row>
    <row r="39" spans="1:4">
      <c r="A39" s="197">
        <v>14</v>
      </c>
      <c r="B39" s="196" t="s">
        <v>58</v>
      </c>
      <c r="C39">
        <v>6</v>
      </c>
      <c r="D39"/>
    </row>
    <row r="40" spans="1:4">
      <c r="A40" s="197">
        <v>15</v>
      </c>
      <c r="B40" s="196" t="s">
        <v>263</v>
      </c>
      <c r="C40">
        <v>15</v>
      </c>
      <c r="D40"/>
    </row>
    <row r="41" spans="1:4">
      <c r="A41" s="197">
        <v>16</v>
      </c>
      <c r="B41" s="196" t="s">
        <v>399</v>
      </c>
      <c r="C41">
        <v>6</v>
      </c>
      <c r="D41"/>
    </row>
    <row r="42" spans="1:4">
      <c r="A42" s="197">
        <v>17</v>
      </c>
      <c r="B42" s="196" t="s">
        <v>400</v>
      </c>
      <c r="C42">
        <v>6</v>
      </c>
      <c r="D42"/>
    </row>
    <row r="43" spans="1:4">
      <c r="A43" s="197">
        <v>18</v>
      </c>
      <c r="B43" s="196" t="s">
        <v>401</v>
      </c>
      <c r="C43">
        <v>6</v>
      </c>
      <c r="D43"/>
    </row>
    <row r="44" spans="1:4">
      <c r="A44" s="197">
        <v>19</v>
      </c>
      <c r="B44" s="196" t="s">
        <v>59</v>
      </c>
      <c r="C44">
        <v>15</v>
      </c>
      <c r="D44"/>
    </row>
    <row r="45" spans="1:4">
      <c r="A45" s="197">
        <v>20</v>
      </c>
      <c r="B45" s="196" t="s">
        <v>264</v>
      </c>
      <c r="C45">
        <v>15</v>
      </c>
      <c r="D45"/>
    </row>
    <row r="46" spans="1:4">
      <c r="A46" s="197">
        <v>21</v>
      </c>
      <c r="B46" s="196" t="s">
        <v>60</v>
      </c>
      <c r="C46">
        <v>7</v>
      </c>
      <c r="D46"/>
    </row>
    <row r="47" spans="1:4">
      <c r="A47" s="197">
        <v>22</v>
      </c>
      <c r="B47" s="196" t="s">
        <v>402</v>
      </c>
      <c r="C47">
        <v>15</v>
      </c>
      <c r="D47"/>
    </row>
    <row r="48" spans="1:4">
      <c r="A48" s="197">
        <v>23</v>
      </c>
      <c r="B48" s="196" t="s">
        <v>265</v>
      </c>
      <c r="C48">
        <v>24</v>
      </c>
      <c r="D48"/>
    </row>
    <row r="49" spans="1:4">
      <c r="A49" s="197">
        <v>24</v>
      </c>
      <c r="B49" s="196" t="s">
        <v>61</v>
      </c>
      <c r="C49">
        <v>9</v>
      </c>
      <c r="D49" t="s">
        <v>403</v>
      </c>
    </row>
    <row r="50" spans="1:4">
      <c r="A50" s="197">
        <v>25</v>
      </c>
      <c r="B50" s="196" t="s">
        <v>63</v>
      </c>
      <c r="C50" t="s">
        <v>404</v>
      </c>
      <c r="D50"/>
    </row>
    <row r="51" spans="1:4">
      <c r="A51" s="197">
        <v>26</v>
      </c>
      <c r="B51" s="196" t="s">
        <v>405</v>
      </c>
      <c r="C51"/>
      <c r="D51"/>
    </row>
  </sheetData>
  <sheetProtection selectLockedCells="1" selectUnlockedCells="1"/>
  <mergeCells count="5">
    <mergeCell ref="A2:P2"/>
    <mergeCell ref="N3:P3"/>
    <mergeCell ref="D5:J5"/>
    <mergeCell ref="A10:L10"/>
    <mergeCell ref="D20:J20"/>
  </mergeCells>
  <phoneticPr fontId="4"/>
  <dataValidations count="3">
    <dataValidation type="list" allowBlank="1" showInputMessage="1" showErrorMessage="1" sqref="D7:D9 D11:D17" xr:uid="{00000000-0002-0000-1000-000001000000}">
      <formula1>"電気,重油,灯油,天然ガス,プロパン,その他"</formula1>
    </dataValidation>
    <dataValidation type="list" allowBlank="1" showInputMessage="1" showErrorMessage="1" sqref="K7:K9 K11:K17" xr:uid="{00000000-0002-0000-1000-000002000000}">
      <formula1>"確認済,未確認"</formula1>
    </dataValidation>
    <dataValidation type="list" allowBlank="1" showInputMessage="1" showErrorMessage="1" sqref="B7:B9" xr:uid="{81018673-E43C-440A-8F68-9B5F8047A683}">
      <formula1>$B$26:$B$51</formula1>
    </dataValidation>
  </dataValidations>
  <printOptions horizontalCentered="1"/>
  <pageMargins left="0.51181102362204722" right="0.51181102362204722" top="0.74803149606299213" bottom="0.74803149606299213" header="0.51181102362204722" footer="0.51181102362204722"/>
  <pageSetup paperSize="9" scale="53" firstPageNumber="0" fitToHeight="0" orientation="landscape" verticalDpi="3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FC000"/>
  </sheetPr>
  <dimension ref="A1:AK56"/>
  <sheetViews>
    <sheetView view="pageBreakPreview" topLeftCell="A34" zoomScale="90" zoomScaleNormal="100" zoomScaleSheetLayoutView="90" workbookViewId="0">
      <selection activeCell="A44" sqref="A44"/>
    </sheetView>
  </sheetViews>
  <sheetFormatPr defaultColWidth="9" defaultRowHeight="18" customHeight="1"/>
  <cols>
    <col min="1" max="34" width="2.7265625" style="38" customWidth="1"/>
    <col min="35" max="72" width="2.453125" style="38" customWidth="1"/>
    <col min="73" max="16384" width="9" style="38"/>
  </cols>
  <sheetData>
    <row r="1" spans="1:35" ht="18" customHeight="1" thickBot="1"/>
    <row r="2" spans="1:35" ht="18" customHeight="1">
      <c r="B2" s="67" t="s">
        <v>190</v>
      </c>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9"/>
    </row>
    <row r="3" spans="1:35" ht="18" customHeight="1">
      <c r="B3" s="70" t="s">
        <v>187</v>
      </c>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71"/>
    </row>
    <row r="4" spans="1:35" ht="18" customHeight="1">
      <c r="B4" s="70" t="s">
        <v>188</v>
      </c>
      <c r="C4" s="12"/>
      <c r="D4" s="12"/>
      <c r="E4" s="12"/>
      <c r="F4" s="12"/>
      <c r="G4" s="12"/>
      <c r="H4" s="12"/>
      <c r="I4" s="12"/>
      <c r="J4" s="12"/>
      <c r="K4" s="12"/>
      <c r="L4" s="12"/>
      <c r="M4" s="12"/>
      <c r="N4" s="12"/>
      <c r="O4" s="12"/>
      <c r="P4" s="12"/>
      <c r="Q4" s="12"/>
      <c r="R4" s="12"/>
      <c r="S4" s="12"/>
      <c r="T4" s="12"/>
      <c r="U4" s="12"/>
      <c r="V4" s="12"/>
      <c r="W4" s="12"/>
      <c r="X4" s="12"/>
      <c r="Y4" s="12"/>
      <c r="Z4" s="12"/>
      <c r="AA4" s="12"/>
      <c r="AB4" s="12"/>
      <c r="AC4" s="12"/>
      <c r="AD4" s="12"/>
      <c r="AE4" s="71"/>
    </row>
    <row r="5" spans="1:35" ht="18" customHeight="1" thickBot="1">
      <c r="B5" s="191" t="s">
        <v>189</v>
      </c>
      <c r="C5" s="73"/>
      <c r="D5" s="73"/>
      <c r="E5" s="73"/>
      <c r="F5" s="73"/>
      <c r="G5" s="73"/>
      <c r="H5" s="73"/>
      <c r="I5" s="73"/>
      <c r="J5" s="73"/>
      <c r="K5" s="73"/>
      <c r="L5" s="73"/>
      <c r="M5" s="73"/>
      <c r="N5" s="73"/>
      <c r="O5" s="73"/>
      <c r="P5" s="73"/>
      <c r="Q5" s="73"/>
      <c r="R5" s="73"/>
      <c r="S5" s="73"/>
      <c r="T5" s="73"/>
      <c r="U5" s="73"/>
      <c r="V5" s="73"/>
      <c r="W5" s="73"/>
      <c r="X5" s="73"/>
      <c r="Y5" s="73"/>
      <c r="Z5" s="73"/>
      <c r="AA5" s="73"/>
      <c r="AB5" s="73"/>
      <c r="AC5" s="73"/>
      <c r="AD5" s="73"/>
      <c r="AE5" s="74"/>
    </row>
    <row r="7" spans="1:35" ht="18" customHeight="1">
      <c r="A7" s="1" t="s">
        <v>219</v>
      </c>
    </row>
    <row r="8" spans="1:35" s="10" customFormat="1" ht="18" customHeight="1">
      <c r="A8" s="113"/>
      <c r="B8" s="113"/>
      <c r="C8" s="113"/>
      <c r="D8" s="113"/>
      <c r="E8" s="113"/>
      <c r="F8" s="113"/>
      <c r="G8" s="113"/>
      <c r="H8" s="113"/>
      <c r="I8" s="113"/>
      <c r="J8" s="113"/>
      <c r="K8" s="113"/>
      <c r="L8" s="113"/>
      <c r="M8" s="113"/>
      <c r="N8" s="113"/>
      <c r="O8" s="113"/>
      <c r="P8" s="113"/>
      <c r="Q8" s="113"/>
      <c r="R8" s="113"/>
      <c r="S8" s="113"/>
      <c r="T8" s="113"/>
      <c r="U8" s="113"/>
      <c r="V8" s="113"/>
      <c r="W8" s="113"/>
      <c r="X8" s="218"/>
      <c r="Y8" s="218"/>
      <c r="Z8" s="218"/>
      <c r="AA8" s="218"/>
      <c r="AB8" s="218"/>
      <c r="AC8" s="218"/>
      <c r="AD8" s="218"/>
      <c r="AE8" s="218"/>
      <c r="AF8" s="218"/>
      <c r="AG8" s="113" t="s">
        <v>41</v>
      </c>
      <c r="AH8" s="26"/>
      <c r="AI8" s="26"/>
    </row>
    <row r="9" spans="1:35" s="113" customFormat="1" ht="18" customHeight="1">
      <c r="U9" s="224" t="s">
        <v>271</v>
      </c>
      <c r="V9" s="224"/>
      <c r="W9" s="224"/>
      <c r="X9" s="224"/>
      <c r="Y9" s="224"/>
      <c r="Z9" s="224"/>
      <c r="AA9" s="224"/>
      <c r="AB9" s="224"/>
      <c r="AC9" s="224"/>
      <c r="AD9" s="224"/>
      <c r="AE9" s="224"/>
      <c r="AF9" s="224"/>
      <c r="AG9" s="113" t="s">
        <v>328</v>
      </c>
    </row>
    <row r="10" spans="1:35" s="113" customFormat="1" ht="18" customHeight="1">
      <c r="W10" s="27"/>
      <c r="X10" s="27"/>
      <c r="Y10" s="27"/>
      <c r="Z10" s="27"/>
      <c r="AA10" s="27"/>
      <c r="AB10" s="27"/>
      <c r="AC10" s="27"/>
      <c r="AD10" s="27"/>
      <c r="AE10" s="27"/>
      <c r="AF10" s="27"/>
    </row>
    <row r="11" spans="1:35" s="10" customFormat="1" ht="18" customHeight="1">
      <c r="A11" s="113" t="s">
        <v>28</v>
      </c>
      <c r="B11" s="113"/>
      <c r="C11" s="113"/>
      <c r="D11" s="113"/>
      <c r="E11" s="113"/>
      <c r="F11" s="113"/>
      <c r="G11" s="113"/>
      <c r="H11" s="113"/>
      <c r="I11" s="113"/>
      <c r="J11" s="113"/>
      <c r="K11" s="113"/>
      <c r="L11" s="113"/>
      <c r="M11" s="113"/>
      <c r="N11" s="113"/>
      <c r="O11" s="113"/>
      <c r="P11" s="113"/>
      <c r="Q11" s="113"/>
      <c r="R11" s="113"/>
      <c r="S11" s="113"/>
      <c r="T11" s="113"/>
      <c r="U11" s="113"/>
      <c r="V11" s="113"/>
      <c r="W11" s="27"/>
      <c r="X11" s="27"/>
      <c r="Y11" s="27"/>
      <c r="Z11" s="27"/>
      <c r="AA11" s="27"/>
      <c r="AB11" s="27"/>
      <c r="AC11" s="27"/>
      <c r="AD11" s="27"/>
      <c r="AE11" s="27"/>
      <c r="AF11" s="27"/>
      <c r="AG11" s="113"/>
    </row>
    <row r="12" spans="1:35" s="113" customFormat="1" ht="18" customHeight="1">
      <c r="W12" s="27"/>
      <c r="X12" s="27"/>
      <c r="Y12" s="27"/>
      <c r="Z12" s="27"/>
      <c r="AA12" s="27"/>
      <c r="AB12" s="27"/>
      <c r="AC12" s="27"/>
      <c r="AD12" s="27"/>
      <c r="AE12" s="27"/>
      <c r="AF12" s="27"/>
    </row>
    <row r="13" spans="1:35" s="10" customFormat="1" ht="18" customHeight="1">
      <c r="A13" s="113"/>
      <c r="B13" s="113"/>
      <c r="C13" s="113"/>
      <c r="D13" s="113"/>
      <c r="E13" s="113"/>
      <c r="F13" s="113"/>
      <c r="G13" s="113"/>
      <c r="H13" s="113"/>
      <c r="I13" s="113"/>
      <c r="J13" s="113"/>
      <c r="K13" s="113"/>
      <c r="L13" s="113"/>
      <c r="M13" s="113"/>
      <c r="N13" s="113"/>
      <c r="O13" s="113"/>
      <c r="P13" s="113"/>
      <c r="Q13" s="113"/>
      <c r="R13" s="113"/>
      <c r="S13" s="113"/>
      <c r="T13" s="141" t="s">
        <v>321</v>
      </c>
      <c r="U13" s="141"/>
      <c r="V13" s="264">
        <f>郵便番号</f>
        <v>0</v>
      </c>
      <c r="W13" s="264"/>
      <c r="X13" s="264"/>
      <c r="Y13" s="264"/>
      <c r="Z13" s="264"/>
      <c r="AA13" s="264"/>
      <c r="AB13" s="264"/>
      <c r="AC13" s="117" t="s">
        <v>320</v>
      </c>
      <c r="AD13" s="141"/>
      <c r="AE13" s="141"/>
      <c r="AF13" s="141"/>
      <c r="AG13" s="113" t="s">
        <v>316</v>
      </c>
    </row>
    <row r="14" spans="1:35" s="10" customFormat="1" ht="24.75" customHeight="1">
      <c r="A14" s="113"/>
      <c r="B14" s="113"/>
      <c r="C14" s="113"/>
      <c r="D14" s="113"/>
      <c r="E14" s="113"/>
      <c r="F14" s="113"/>
      <c r="G14" s="113"/>
      <c r="H14" s="113"/>
      <c r="I14" s="113"/>
      <c r="J14" s="113"/>
      <c r="K14" s="113"/>
      <c r="L14" s="113"/>
      <c r="M14" s="218" t="s">
        <v>20</v>
      </c>
      <c r="N14" s="218"/>
      <c r="O14" s="218"/>
      <c r="P14" s="218"/>
      <c r="Q14" s="218"/>
      <c r="R14" s="218"/>
      <c r="S14" s="26"/>
      <c r="T14" s="264">
        <f>所在地</f>
        <v>0</v>
      </c>
      <c r="U14" s="264"/>
      <c r="V14" s="264"/>
      <c r="W14" s="264"/>
      <c r="X14" s="264"/>
      <c r="Y14" s="264"/>
      <c r="Z14" s="264"/>
      <c r="AA14" s="264"/>
      <c r="AB14" s="264"/>
      <c r="AC14" s="264"/>
      <c r="AD14" s="264"/>
      <c r="AE14" s="264"/>
      <c r="AF14" s="264"/>
      <c r="AG14" s="113" t="s">
        <v>317</v>
      </c>
    </row>
    <row r="15" spans="1:35" s="10" customFormat="1" ht="24.75" customHeight="1">
      <c r="A15" s="113"/>
      <c r="B15" s="113"/>
      <c r="C15" s="113"/>
      <c r="D15" s="113"/>
      <c r="E15" s="113"/>
      <c r="F15" s="113"/>
      <c r="G15" s="113"/>
      <c r="H15" s="113"/>
      <c r="I15" s="113"/>
      <c r="J15" s="113"/>
      <c r="K15" s="113"/>
      <c r="L15" s="113"/>
      <c r="M15" s="218" t="s">
        <v>269</v>
      </c>
      <c r="N15" s="218"/>
      <c r="O15" s="218"/>
      <c r="P15" s="218"/>
      <c r="Q15" s="218"/>
      <c r="R15" s="218"/>
      <c r="S15" s="26"/>
      <c r="T15" s="264">
        <f>申請者</f>
        <v>0</v>
      </c>
      <c r="U15" s="264"/>
      <c r="V15" s="264"/>
      <c r="W15" s="264"/>
      <c r="X15" s="264"/>
      <c r="Y15" s="264"/>
      <c r="Z15" s="264"/>
      <c r="AA15" s="264"/>
      <c r="AB15" s="264"/>
      <c r="AC15" s="264"/>
      <c r="AD15" s="264"/>
      <c r="AE15" s="264"/>
      <c r="AF15" s="264"/>
      <c r="AG15" s="113"/>
    </row>
    <row r="16" spans="1:35" s="10" customFormat="1" ht="24.75" customHeight="1">
      <c r="A16" s="113"/>
      <c r="B16" s="113"/>
      <c r="C16" s="113"/>
      <c r="D16" s="113"/>
      <c r="E16" s="113"/>
      <c r="F16" s="113"/>
      <c r="G16" s="113"/>
      <c r="H16" s="113"/>
      <c r="I16" s="113"/>
      <c r="J16" s="113"/>
      <c r="K16" s="113"/>
      <c r="L16" s="113"/>
      <c r="M16" s="218" t="s">
        <v>270</v>
      </c>
      <c r="N16" s="218"/>
      <c r="O16" s="218"/>
      <c r="P16" s="218"/>
      <c r="Q16" s="218"/>
      <c r="R16" s="218"/>
      <c r="S16" s="26"/>
      <c r="T16" s="264">
        <f>代表者職氏名</f>
        <v>0</v>
      </c>
      <c r="U16" s="264"/>
      <c r="V16" s="264"/>
      <c r="W16" s="264"/>
      <c r="X16" s="264"/>
      <c r="Y16" s="264"/>
      <c r="Z16" s="264"/>
      <c r="AA16" s="264"/>
      <c r="AB16" s="264"/>
      <c r="AC16" s="264"/>
      <c r="AD16" s="264"/>
      <c r="AE16" s="264"/>
      <c r="AF16" s="264"/>
      <c r="AG16" s="113"/>
    </row>
    <row r="17" spans="1:37" s="10" customFormat="1" ht="18" customHeight="1">
      <c r="A17" s="113"/>
      <c r="B17" s="113"/>
      <c r="C17" s="113"/>
      <c r="D17" s="113"/>
      <c r="E17" s="113"/>
      <c r="F17" s="113"/>
      <c r="G17" s="113"/>
      <c r="H17" s="113"/>
      <c r="I17" s="113"/>
      <c r="J17" s="113"/>
      <c r="K17" s="113"/>
      <c r="L17" s="113"/>
      <c r="M17" s="113"/>
      <c r="N17" s="113"/>
      <c r="O17" s="114"/>
      <c r="P17" s="114"/>
      <c r="Q17" s="114"/>
      <c r="R17" s="114"/>
      <c r="S17" s="114"/>
      <c r="T17" s="114"/>
      <c r="U17" s="113"/>
      <c r="V17" s="113"/>
      <c r="W17" s="113"/>
      <c r="X17" s="113"/>
      <c r="Y17" s="113"/>
      <c r="Z17" s="113"/>
      <c r="AA17" s="113"/>
      <c r="AB17" s="113"/>
      <c r="AC17" s="11"/>
      <c r="AD17" s="113"/>
      <c r="AE17" s="113"/>
      <c r="AF17" s="113"/>
      <c r="AG17" s="113" t="s">
        <v>42</v>
      </c>
    </row>
    <row r="18" spans="1:37" ht="18" customHeight="1">
      <c r="B18" s="24"/>
      <c r="C18" s="24"/>
      <c r="E18" s="23" t="s">
        <v>29</v>
      </c>
      <c r="F18" s="63">
        <f>申請年度</f>
        <v>5</v>
      </c>
      <c r="G18" s="26" t="s">
        <v>39</v>
      </c>
      <c r="H18" s="26"/>
      <c r="I18" s="228" t="str">
        <f>補助金名</f>
        <v>石川県医療機関等省エネ投資支援事業費補助金</v>
      </c>
      <c r="J18" s="228"/>
      <c r="K18" s="228"/>
      <c r="L18" s="228"/>
      <c r="M18" s="228"/>
      <c r="N18" s="228"/>
      <c r="O18" s="228"/>
      <c r="P18" s="228"/>
      <c r="Q18" s="228"/>
      <c r="R18" s="228"/>
      <c r="S18" s="228"/>
      <c r="T18" s="228"/>
      <c r="U18" s="228"/>
      <c r="V18" s="228"/>
      <c r="W18" s="228"/>
      <c r="X18" s="228"/>
      <c r="Y18" s="228"/>
      <c r="Z18" s="228"/>
      <c r="AA18" s="228"/>
      <c r="AB18" s="228"/>
      <c r="AC18" s="228"/>
      <c r="AD18" s="24"/>
      <c r="AE18" s="24"/>
      <c r="AF18" s="24"/>
      <c r="AG18" s="38" t="s">
        <v>111</v>
      </c>
      <c r="AH18" s="40"/>
    </row>
    <row r="19" spans="1:37" s="10" customFormat="1" ht="18" customHeight="1">
      <c r="A19" s="24"/>
      <c r="B19" s="24"/>
      <c r="C19" s="24"/>
      <c r="D19" s="41"/>
      <c r="E19" s="41"/>
      <c r="F19" s="41"/>
      <c r="G19" s="41"/>
      <c r="H19" s="41"/>
      <c r="I19" s="41"/>
      <c r="J19" s="41"/>
      <c r="K19" s="41"/>
      <c r="L19" s="41"/>
      <c r="M19" s="41"/>
      <c r="O19" s="41"/>
      <c r="P19" s="40" t="s">
        <v>184</v>
      </c>
      <c r="Q19" s="41"/>
      <c r="R19" s="41"/>
      <c r="S19" s="41"/>
      <c r="T19" s="41"/>
      <c r="U19" s="41"/>
      <c r="V19" s="41"/>
      <c r="W19" s="41"/>
      <c r="X19" s="41"/>
      <c r="Y19" s="41"/>
      <c r="Z19" s="41"/>
      <c r="AA19" s="41"/>
      <c r="AB19" s="41"/>
      <c r="AC19" s="24"/>
      <c r="AD19" s="24"/>
      <c r="AE19" s="24"/>
      <c r="AF19" s="24"/>
      <c r="AG19" s="38"/>
      <c r="AH19" s="7"/>
    </row>
    <row r="20" spans="1:37" ht="18" customHeight="1">
      <c r="A20" s="41"/>
      <c r="B20" s="41"/>
      <c r="C20" s="41"/>
      <c r="D20" s="41"/>
      <c r="E20" s="41"/>
      <c r="F20" s="41"/>
      <c r="G20" s="41"/>
      <c r="H20" s="41"/>
      <c r="I20" s="41"/>
      <c r="J20" s="41"/>
      <c r="K20" s="41"/>
      <c r="L20" s="41"/>
      <c r="M20" s="41"/>
      <c r="N20" s="41"/>
      <c r="O20" s="41"/>
      <c r="P20" s="41"/>
      <c r="Q20" s="41"/>
      <c r="R20" s="41"/>
      <c r="S20" s="41"/>
      <c r="T20" s="41"/>
      <c r="U20" s="41"/>
      <c r="V20" s="41"/>
      <c r="W20" s="41"/>
      <c r="X20" s="41"/>
      <c r="Y20" s="41"/>
      <c r="Z20" s="41"/>
      <c r="AA20" s="41"/>
      <c r="AB20" s="41"/>
      <c r="AC20" s="41"/>
      <c r="AD20" s="41"/>
      <c r="AE20" s="41"/>
      <c r="AF20" s="41"/>
      <c r="AG20" s="40"/>
      <c r="AH20" s="40"/>
    </row>
    <row r="21" spans="1:37" s="10" customFormat="1" ht="18" customHeight="1">
      <c r="B21" s="10" t="s">
        <v>29</v>
      </c>
      <c r="D21" s="61"/>
      <c r="E21" s="28" t="s">
        <v>33</v>
      </c>
      <c r="F21" s="61"/>
      <c r="G21" s="28" t="s">
        <v>34</v>
      </c>
      <c r="H21" s="61"/>
      <c r="I21" s="28" t="s">
        <v>99</v>
      </c>
      <c r="J21" s="28"/>
      <c r="K21" s="28"/>
      <c r="L21" s="194"/>
      <c r="M21" s="194" t="s">
        <v>393</v>
      </c>
      <c r="N21" s="28" t="s">
        <v>100</v>
      </c>
      <c r="O21" s="253"/>
      <c r="P21" s="253"/>
      <c r="Q21" s="253"/>
      <c r="R21" s="10" t="s">
        <v>185</v>
      </c>
      <c r="AF21" s="38"/>
      <c r="AG21" s="206" t="s">
        <v>225</v>
      </c>
      <c r="AH21" s="38"/>
      <c r="AI21" s="38"/>
      <c r="AK21" s="38"/>
    </row>
    <row r="22" spans="1:37" s="10" customFormat="1" ht="18" customHeight="1">
      <c r="A22" s="26" t="s">
        <v>191</v>
      </c>
      <c r="B22" s="26"/>
      <c r="C22" s="26"/>
      <c r="D22" s="26"/>
      <c r="E22" s="26"/>
      <c r="F22" s="26"/>
      <c r="G22" s="26"/>
      <c r="H22" s="26"/>
      <c r="I22" s="26"/>
      <c r="J22" s="26"/>
      <c r="K22" s="26"/>
      <c r="L22" s="26"/>
      <c r="M22" s="26"/>
      <c r="N22" s="26"/>
      <c r="O22" s="26"/>
      <c r="P22" s="26"/>
      <c r="Q22" s="26"/>
      <c r="R22" s="26"/>
      <c r="S22" s="26"/>
      <c r="T22" s="26"/>
      <c r="U22" s="26"/>
      <c r="V22" s="26"/>
      <c r="W22" s="26"/>
      <c r="X22" s="26"/>
      <c r="Y22" s="26"/>
      <c r="Z22" s="26"/>
      <c r="AA22" s="26"/>
      <c r="AB22" s="26"/>
      <c r="AC22" s="26"/>
      <c r="AD22" s="26"/>
      <c r="AE22" s="26"/>
      <c r="AF22" s="26"/>
      <c r="AG22" s="26" t="s">
        <v>226</v>
      </c>
      <c r="AH22" s="26"/>
      <c r="AI22" s="26"/>
      <c r="AK22" s="9"/>
    </row>
    <row r="24" spans="1:37" s="10" customFormat="1" ht="18" customHeight="1">
      <c r="A24" s="38"/>
      <c r="B24" s="26"/>
      <c r="C24" s="26"/>
      <c r="D24" s="26"/>
      <c r="E24" s="26"/>
      <c r="F24" s="26"/>
      <c r="G24" s="26"/>
      <c r="H24" s="26"/>
      <c r="I24" s="26"/>
      <c r="J24" s="26"/>
      <c r="K24" s="26"/>
      <c r="L24" s="26"/>
      <c r="M24" s="26"/>
      <c r="N24" s="26"/>
      <c r="O24" s="26"/>
      <c r="P24" s="26" t="s">
        <v>2</v>
      </c>
      <c r="Q24" s="26"/>
      <c r="R24" s="26"/>
      <c r="S24" s="26"/>
      <c r="T24" s="26"/>
      <c r="U24" s="26"/>
      <c r="V24" s="26"/>
      <c r="W24" s="26"/>
      <c r="X24" s="26"/>
      <c r="Y24" s="26"/>
      <c r="Z24" s="26"/>
      <c r="AA24" s="26"/>
      <c r="AB24" s="26"/>
      <c r="AC24" s="26"/>
      <c r="AD24" s="26"/>
      <c r="AE24" s="26"/>
      <c r="AF24" s="26"/>
      <c r="AG24" s="26"/>
      <c r="AH24" s="38"/>
      <c r="AI24" s="38"/>
    </row>
    <row r="26" spans="1:37" s="10" customFormat="1" ht="18" customHeight="1">
      <c r="A26" s="38"/>
      <c r="B26" s="38" t="s">
        <v>5</v>
      </c>
      <c r="C26" s="38"/>
      <c r="D26" s="38"/>
      <c r="E26" s="38"/>
      <c r="F26" s="38"/>
      <c r="G26" s="38"/>
      <c r="H26" s="38"/>
      <c r="I26" s="38"/>
      <c r="J26" s="38"/>
      <c r="K26" s="38"/>
      <c r="L26" s="38"/>
      <c r="M26" s="38"/>
      <c r="N26" s="38"/>
      <c r="O26" s="38"/>
      <c r="P26" s="260">
        <f>P34</f>
        <v>0</v>
      </c>
      <c r="Q26" s="260"/>
      <c r="R26" s="260"/>
      <c r="S26" s="260"/>
      <c r="T26" s="260"/>
      <c r="U26" s="260"/>
      <c r="V26" s="260"/>
      <c r="W26" s="260"/>
      <c r="X26" s="260"/>
      <c r="Y26" s="260"/>
      <c r="Z26" s="19" t="s">
        <v>3</v>
      </c>
      <c r="AA26" s="38"/>
      <c r="AB26" s="38"/>
      <c r="AC26" s="38"/>
      <c r="AD26" s="38"/>
      <c r="AE26" s="38"/>
      <c r="AF26" s="38"/>
      <c r="AG26" s="38" t="s">
        <v>229</v>
      </c>
    </row>
    <row r="27" spans="1:37" s="10" customFormat="1" ht="18" customHeight="1">
      <c r="A27" s="38"/>
      <c r="B27" s="38"/>
      <c r="C27" s="38"/>
      <c r="D27" s="38"/>
      <c r="E27" s="38"/>
      <c r="F27" s="38"/>
      <c r="G27" s="38"/>
      <c r="H27" s="38"/>
      <c r="I27" s="38"/>
      <c r="J27" s="38"/>
      <c r="K27" s="38"/>
      <c r="L27" s="38"/>
      <c r="M27" s="38"/>
      <c r="N27" s="38"/>
      <c r="O27" s="38"/>
      <c r="P27" s="30"/>
      <c r="Q27" s="30"/>
      <c r="R27" s="30"/>
      <c r="S27" s="30"/>
      <c r="T27" s="30"/>
      <c r="U27" s="30"/>
      <c r="V27" s="30"/>
      <c r="W27" s="30"/>
      <c r="X27" s="30"/>
      <c r="Y27" s="30"/>
      <c r="Z27" s="26"/>
      <c r="AA27" s="38"/>
      <c r="AB27" s="38"/>
      <c r="AC27" s="38"/>
      <c r="AD27" s="38"/>
      <c r="AE27" s="38"/>
      <c r="AF27" s="38"/>
    </row>
    <row r="28" spans="1:37" s="10" customFormat="1" ht="18" customHeight="1">
      <c r="A28" s="38"/>
      <c r="B28" s="38"/>
      <c r="C28" s="38"/>
      <c r="D28" s="38" t="s">
        <v>6</v>
      </c>
      <c r="E28" s="38"/>
      <c r="F28" s="38"/>
      <c r="G28" s="38"/>
      <c r="H28" s="38"/>
      <c r="I28" s="218" t="s">
        <v>4</v>
      </c>
      <c r="J28" s="218"/>
      <c r="K28" s="218"/>
      <c r="L28" s="218"/>
      <c r="M28" s="218"/>
      <c r="N28" s="38"/>
      <c r="O28" s="38"/>
      <c r="P28" s="260">
        <f>精算額</f>
        <v>0</v>
      </c>
      <c r="Q28" s="260"/>
      <c r="R28" s="260"/>
      <c r="S28" s="260"/>
      <c r="T28" s="260"/>
      <c r="U28" s="260"/>
      <c r="V28" s="260"/>
      <c r="W28" s="260"/>
      <c r="X28" s="260"/>
      <c r="Y28" s="260"/>
      <c r="Z28" s="19" t="s">
        <v>3</v>
      </c>
      <c r="AA28" s="38"/>
      <c r="AB28" s="38"/>
      <c r="AC28" s="38"/>
      <c r="AD28" s="38"/>
      <c r="AE28" s="38"/>
      <c r="AF28" s="38"/>
      <c r="AG28" s="75" t="s">
        <v>166</v>
      </c>
    </row>
    <row r="29" spans="1:37" s="10" customFormat="1" ht="18" customHeight="1">
      <c r="A29" s="38"/>
      <c r="B29" s="38"/>
      <c r="C29" s="38"/>
      <c r="D29" s="38"/>
      <c r="E29" s="38"/>
      <c r="F29" s="38"/>
      <c r="G29" s="38"/>
      <c r="H29" s="38"/>
      <c r="I29" s="38"/>
      <c r="J29" s="38"/>
      <c r="K29" s="38"/>
      <c r="L29" s="38"/>
      <c r="M29" s="38"/>
      <c r="N29" s="38"/>
      <c r="O29" s="38"/>
      <c r="P29" s="30"/>
      <c r="Q29" s="30"/>
      <c r="R29" s="30"/>
      <c r="S29" s="30"/>
      <c r="T29" s="30"/>
      <c r="U29" s="30"/>
      <c r="V29" s="30"/>
      <c r="W29" s="30"/>
      <c r="X29" s="30"/>
      <c r="Y29" s="30"/>
      <c r="Z29" s="26"/>
      <c r="AA29" s="38"/>
      <c r="AB29" s="38"/>
      <c r="AC29" s="38"/>
      <c r="AD29" s="38"/>
      <c r="AE29" s="38"/>
      <c r="AF29" s="38"/>
      <c r="AG29" s="75" t="s">
        <v>227</v>
      </c>
    </row>
    <row r="30" spans="1:37" s="10" customFormat="1" ht="18" customHeight="1">
      <c r="A30" s="189"/>
      <c r="B30" s="189"/>
      <c r="C30" s="189"/>
      <c r="D30" s="189"/>
      <c r="E30" s="189"/>
      <c r="F30" s="189"/>
      <c r="G30" s="189"/>
      <c r="H30" s="189"/>
      <c r="I30" s="218" t="s">
        <v>378</v>
      </c>
      <c r="J30" s="218"/>
      <c r="K30" s="218"/>
      <c r="L30" s="218"/>
      <c r="M30" s="218"/>
      <c r="N30" s="189"/>
      <c r="O30" s="189"/>
      <c r="P30" s="260">
        <f>精算額</f>
        <v>0</v>
      </c>
      <c r="Q30" s="260"/>
      <c r="R30" s="260"/>
      <c r="S30" s="260"/>
      <c r="T30" s="260"/>
      <c r="U30" s="260"/>
      <c r="V30" s="260"/>
      <c r="W30" s="260"/>
      <c r="X30" s="260"/>
      <c r="Y30" s="260"/>
      <c r="Z30" s="19" t="s">
        <v>3</v>
      </c>
      <c r="AA30" s="189"/>
      <c r="AB30" s="189"/>
      <c r="AC30" s="189"/>
      <c r="AD30" s="189"/>
      <c r="AE30" s="189"/>
      <c r="AF30" s="189"/>
      <c r="AG30" s="190" t="s">
        <v>229</v>
      </c>
    </row>
    <row r="31" spans="1:37" s="10" customFormat="1" ht="18" customHeight="1">
      <c r="A31" s="189"/>
      <c r="B31" s="189"/>
      <c r="C31" s="189"/>
      <c r="D31" s="189"/>
      <c r="E31" s="189"/>
      <c r="F31" s="189"/>
      <c r="G31" s="189"/>
      <c r="H31" s="189"/>
      <c r="I31" s="189"/>
      <c r="J31" s="189"/>
      <c r="K31" s="189"/>
      <c r="L31" s="189"/>
      <c r="M31" s="189"/>
      <c r="N31" s="189"/>
      <c r="O31" s="189"/>
      <c r="P31" s="30"/>
      <c r="Q31" s="30"/>
      <c r="R31" s="30"/>
      <c r="S31" s="30"/>
      <c r="T31" s="30"/>
      <c r="U31" s="30"/>
      <c r="V31" s="30"/>
      <c r="W31" s="30"/>
      <c r="X31" s="30"/>
      <c r="Y31" s="30"/>
      <c r="Z31" s="26"/>
      <c r="AA31" s="189"/>
      <c r="AB31" s="189"/>
      <c r="AC31" s="189"/>
      <c r="AD31" s="189"/>
      <c r="AE31" s="189"/>
      <c r="AF31" s="189"/>
      <c r="AG31" s="189"/>
    </row>
    <row r="32" spans="1:37" s="10" customFormat="1" ht="18" customHeight="1">
      <c r="A32" s="38"/>
      <c r="B32" s="38"/>
      <c r="C32" s="38"/>
      <c r="D32" s="38"/>
      <c r="E32" s="38"/>
      <c r="F32" s="38"/>
      <c r="G32" s="38"/>
      <c r="H32" s="10" t="s">
        <v>31</v>
      </c>
      <c r="I32" s="218" t="s">
        <v>36</v>
      </c>
      <c r="J32" s="265"/>
      <c r="K32" s="265"/>
      <c r="L32" s="265"/>
      <c r="M32" s="265"/>
      <c r="N32" s="38"/>
      <c r="O32" s="38"/>
      <c r="P32" s="260">
        <v>0</v>
      </c>
      <c r="Q32" s="260"/>
      <c r="R32" s="260"/>
      <c r="S32" s="260"/>
      <c r="T32" s="260"/>
      <c r="U32" s="260"/>
      <c r="V32" s="260"/>
      <c r="W32" s="260"/>
      <c r="X32" s="260"/>
      <c r="Y32" s="260"/>
      <c r="Z32" s="19" t="s">
        <v>3</v>
      </c>
      <c r="AA32" s="10" t="s">
        <v>25</v>
      </c>
      <c r="AB32" s="38"/>
      <c r="AC32" s="38"/>
      <c r="AD32" s="38"/>
      <c r="AE32" s="38"/>
      <c r="AF32" s="38"/>
      <c r="AG32" s="75" t="s">
        <v>229</v>
      </c>
    </row>
    <row r="33" spans="1:34" s="10" customFormat="1" ht="18" customHeight="1">
      <c r="A33" s="38"/>
      <c r="B33" s="38"/>
      <c r="C33" s="38"/>
      <c r="D33" s="38"/>
      <c r="E33" s="38"/>
      <c r="F33" s="38"/>
      <c r="G33" s="38"/>
      <c r="M33" s="38"/>
      <c r="N33" s="38"/>
      <c r="O33" s="38"/>
      <c r="P33" s="30"/>
      <c r="Q33" s="30"/>
      <c r="R33" s="30"/>
      <c r="S33" s="30"/>
      <c r="T33" s="30"/>
      <c r="U33" s="30"/>
      <c r="V33" s="30"/>
      <c r="W33" s="30"/>
      <c r="X33" s="30"/>
      <c r="Y33" s="30"/>
      <c r="Z33" s="26"/>
      <c r="AA33" s="38"/>
      <c r="AB33" s="38"/>
      <c r="AC33" s="38"/>
      <c r="AD33" s="38"/>
      <c r="AE33" s="38"/>
      <c r="AF33" s="38"/>
    </row>
    <row r="34" spans="1:34" s="10" customFormat="1" ht="18" customHeight="1">
      <c r="A34" s="38"/>
      <c r="B34" s="38"/>
      <c r="C34" s="38"/>
      <c r="D34" s="38"/>
      <c r="E34" s="38"/>
      <c r="F34" s="38"/>
      <c r="G34" s="38"/>
      <c r="H34" s="38"/>
      <c r="I34" s="218" t="s">
        <v>7</v>
      </c>
      <c r="J34" s="218"/>
      <c r="K34" s="218"/>
      <c r="L34" s="218"/>
      <c r="M34" s="218"/>
      <c r="N34" s="38"/>
      <c r="O34" s="38"/>
      <c r="P34" s="260">
        <f>P28-P32</f>
        <v>0</v>
      </c>
      <c r="Q34" s="260"/>
      <c r="R34" s="260"/>
      <c r="S34" s="260"/>
      <c r="T34" s="260"/>
      <c r="U34" s="260"/>
      <c r="V34" s="260"/>
      <c r="W34" s="260"/>
      <c r="X34" s="260"/>
      <c r="Y34" s="260"/>
      <c r="Z34" s="19" t="s">
        <v>3</v>
      </c>
      <c r="AA34" s="38"/>
      <c r="AB34" s="38"/>
      <c r="AC34" s="38"/>
      <c r="AD34" s="38"/>
      <c r="AE34" s="38"/>
      <c r="AF34" s="38"/>
      <c r="AG34" s="75" t="s">
        <v>229</v>
      </c>
    </row>
    <row r="35" spans="1:34" s="10" customFormat="1" ht="18" customHeight="1">
      <c r="A35" s="38"/>
      <c r="B35" s="38"/>
      <c r="C35" s="38"/>
      <c r="D35" s="38"/>
      <c r="E35" s="38"/>
      <c r="F35" s="38"/>
      <c r="G35" s="38"/>
      <c r="H35" s="38"/>
      <c r="I35" s="38"/>
      <c r="J35" s="38"/>
      <c r="K35" s="38"/>
      <c r="L35" s="38"/>
      <c r="M35" s="38"/>
      <c r="N35" s="38"/>
      <c r="O35" s="38"/>
      <c r="P35" s="30"/>
      <c r="Q35" s="30"/>
      <c r="R35" s="30"/>
      <c r="S35" s="30"/>
      <c r="T35" s="30"/>
      <c r="U35" s="30"/>
      <c r="V35" s="30"/>
      <c r="W35" s="30"/>
      <c r="X35" s="30"/>
      <c r="Y35" s="30"/>
      <c r="Z35" s="26"/>
      <c r="AA35" s="38"/>
      <c r="AB35" s="38"/>
      <c r="AC35" s="38"/>
      <c r="AD35" s="38"/>
      <c r="AE35" s="38"/>
      <c r="AF35" s="38"/>
    </row>
    <row r="36" spans="1:34" s="10" customFormat="1" ht="18" customHeight="1">
      <c r="A36" s="38"/>
      <c r="B36" s="38"/>
      <c r="C36" s="38"/>
      <c r="D36" s="38"/>
      <c r="E36" s="38"/>
      <c r="F36" s="38"/>
      <c r="G36" s="38"/>
      <c r="H36" s="38"/>
      <c r="I36" s="218" t="s">
        <v>8</v>
      </c>
      <c r="J36" s="218"/>
      <c r="K36" s="218"/>
      <c r="L36" s="218"/>
      <c r="M36" s="218"/>
      <c r="N36" s="38"/>
      <c r="O36" s="38"/>
      <c r="P36" s="260">
        <v>0</v>
      </c>
      <c r="Q36" s="260"/>
      <c r="R36" s="260"/>
      <c r="S36" s="260"/>
      <c r="T36" s="260"/>
      <c r="U36" s="260"/>
      <c r="V36" s="260"/>
      <c r="W36" s="260"/>
      <c r="X36" s="260"/>
      <c r="Y36" s="260"/>
      <c r="Z36" s="19" t="s">
        <v>3</v>
      </c>
      <c r="AA36" s="38"/>
      <c r="AB36" s="38"/>
      <c r="AC36" s="38"/>
      <c r="AD36" s="38"/>
      <c r="AE36" s="38"/>
      <c r="AF36" s="38"/>
      <c r="AG36" s="75" t="s">
        <v>229</v>
      </c>
    </row>
    <row r="37" spans="1:34" s="10" customFormat="1" ht="18" customHeight="1">
      <c r="A37" s="38"/>
      <c r="B37" s="38"/>
      <c r="C37" s="38"/>
      <c r="D37" s="38"/>
      <c r="E37" s="38"/>
      <c r="F37" s="38"/>
      <c r="G37" s="38"/>
      <c r="H37" s="38"/>
      <c r="I37" s="38"/>
      <c r="J37" s="38"/>
      <c r="K37" s="38"/>
      <c r="L37" s="38"/>
      <c r="M37" s="38"/>
      <c r="N37" s="38"/>
      <c r="O37" s="38"/>
      <c r="P37" s="38"/>
      <c r="Q37" s="38"/>
      <c r="R37" s="38"/>
      <c r="S37" s="38"/>
      <c r="T37" s="38"/>
      <c r="U37" s="38"/>
      <c r="V37" s="38"/>
      <c r="W37" s="38"/>
      <c r="X37" s="38"/>
      <c r="Y37" s="38"/>
      <c r="Z37" s="38"/>
      <c r="AA37" s="38"/>
      <c r="AB37" s="38"/>
      <c r="AC37" s="38"/>
      <c r="AD37" s="38"/>
      <c r="AE37" s="38"/>
      <c r="AF37" s="38"/>
    </row>
    <row r="38" spans="1:34" s="10" customFormat="1" ht="18" customHeight="1">
      <c r="A38" s="38"/>
      <c r="B38" s="38" t="s">
        <v>9</v>
      </c>
      <c r="C38" s="38"/>
      <c r="D38" s="38"/>
      <c r="E38" s="38"/>
      <c r="F38" s="38"/>
      <c r="G38" s="38"/>
      <c r="H38" s="38"/>
      <c r="I38" s="38" t="s">
        <v>10</v>
      </c>
      <c r="J38" s="38"/>
      <c r="K38" s="38"/>
      <c r="L38" s="38"/>
      <c r="M38" s="38"/>
      <c r="N38" s="38"/>
      <c r="O38" s="38"/>
      <c r="P38" s="38"/>
      <c r="Q38" s="38"/>
      <c r="R38" s="268"/>
      <c r="S38" s="268"/>
      <c r="T38" s="268"/>
      <c r="U38" s="268"/>
      <c r="V38" s="268"/>
      <c r="W38" s="268"/>
      <c r="X38" s="268"/>
      <c r="Y38" s="268"/>
      <c r="Z38" s="268"/>
      <c r="AA38" s="38"/>
      <c r="AB38" s="38"/>
      <c r="AC38" s="38"/>
      <c r="AD38" s="38"/>
      <c r="AE38" s="38"/>
      <c r="AF38" s="38"/>
      <c r="AG38" s="206" t="s">
        <v>186</v>
      </c>
    </row>
    <row r="39" spans="1:34" s="10" customFormat="1" ht="18" customHeight="1">
      <c r="A39" s="38"/>
      <c r="B39" s="38"/>
      <c r="C39" s="38"/>
      <c r="D39" s="38"/>
      <c r="E39" s="38"/>
      <c r="F39" s="38"/>
      <c r="G39" s="38"/>
      <c r="H39" s="38"/>
      <c r="I39" s="38" t="s">
        <v>11</v>
      </c>
      <c r="J39" s="38"/>
      <c r="K39" s="38"/>
      <c r="L39" s="38"/>
      <c r="M39" s="38"/>
      <c r="N39" s="38"/>
      <c r="O39" s="38"/>
      <c r="P39" s="38"/>
      <c r="Q39" s="38"/>
      <c r="R39" s="266"/>
      <c r="S39" s="266"/>
      <c r="T39" s="38"/>
      <c r="U39" s="267"/>
      <c r="V39" s="267"/>
      <c r="W39" s="267"/>
      <c r="X39" s="267"/>
      <c r="Y39" s="267"/>
      <c r="Z39" s="267"/>
      <c r="AA39" s="38"/>
      <c r="AB39" s="38"/>
      <c r="AC39" s="38"/>
      <c r="AD39" s="38"/>
      <c r="AE39" s="38"/>
      <c r="AF39" s="38"/>
      <c r="AG39" s="206" t="s">
        <v>186</v>
      </c>
    </row>
    <row r="40" spans="1:34" s="10" customFormat="1" ht="18" customHeight="1">
      <c r="A40" s="38"/>
      <c r="B40" s="38"/>
      <c r="C40" s="38"/>
      <c r="D40" s="38"/>
      <c r="E40" s="38"/>
      <c r="F40" s="38"/>
      <c r="G40" s="38"/>
      <c r="H40" s="38"/>
      <c r="I40" s="38" t="s">
        <v>12</v>
      </c>
      <c r="J40" s="38"/>
      <c r="K40" s="38"/>
      <c r="L40" s="38"/>
      <c r="M40" s="38"/>
      <c r="N40" s="38"/>
      <c r="O40" s="38"/>
      <c r="P40" s="38"/>
      <c r="Q40" s="38"/>
      <c r="R40" s="268"/>
      <c r="S40" s="268"/>
      <c r="T40" s="268"/>
      <c r="U40" s="268"/>
      <c r="V40" s="268"/>
      <c r="W40" s="268"/>
      <c r="X40" s="268"/>
      <c r="Y40" s="268"/>
      <c r="Z40" s="268"/>
      <c r="AA40" s="268"/>
      <c r="AB40" s="268"/>
      <c r="AC40" s="268"/>
      <c r="AD40" s="268"/>
      <c r="AE40" s="268"/>
      <c r="AF40" s="38"/>
      <c r="AG40" s="206" t="s">
        <v>228</v>
      </c>
      <c r="AH40" s="9"/>
    </row>
    <row r="41" spans="1:34" s="10" customFormat="1" ht="18" customHeight="1">
      <c r="A41" s="38"/>
      <c r="B41" s="38"/>
      <c r="C41" s="38"/>
      <c r="D41" s="38"/>
      <c r="E41" s="38"/>
      <c r="F41" s="38"/>
      <c r="G41" s="38"/>
      <c r="H41" s="38"/>
      <c r="I41" s="38" t="s">
        <v>24</v>
      </c>
      <c r="J41" s="38"/>
      <c r="K41" s="38"/>
      <c r="L41" s="38"/>
      <c r="M41" s="38"/>
      <c r="N41" s="38"/>
      <c r="O41" s="38"/>
      <c r="P41" s="38"/>
      <c r="Q41" s="38"/>
      <c r="R41" s="268"/>
      <c r="S41" s="268"/>
      <c r="T41" s="268"/>
      <c r="U41" s="268"/>
      <c r="V41" s="268"/>
      <c r="W41" s="268"/>
      <c r="X41" s="268"/>
      <c r="Y41" s="268"/>
      <c r="Z41" s="268"/>
      <c r="AA41" s="268"/>
      <c r="AB41" s="268"/>
      <c r="AC41" s="268"/>
      <c r="AD41" s="268"/>
      <c r="AE41" s="268"/>
      <c r="AF41" s="38"/>
      <c r="AG41" s="206" t="s">
        <v>228</v>
      </c>
      <c r="AH41" s="9"/>
    </row>
    <row r="42" spans="1:34" s="10" customFormat="1" ht="18" customHeight="1">
      <c r="A42" s="38"/>
      <c r="B42" s="38"/>
      <c r="C42" s="38"/>
      <c r="D42" s="38"/>
      <c r="E42" s="38"/>
      <c r="F42" s="38"/>
      <c r="G42" s="38"/>
      <c r="H42" s="38"/>
      <c r="I42" s="38"/>
      <c r="J42" s="38"/>
      <c r="K42" s="38"/>
      <c r="L42" s="38"/>
      <c r="M42" s="38"/>
      <c r="N42" s="38"/>
      <c r="O42" s="38"/>
      <c r="P42" s="38"/>
      <c r="Q42" s="38"/>
      <c r="R42" s="38"/>
      <c r="S42" s="38"/>
      <c r="T42" s="38"/>
      <c r="U42" s="38"/>
      <c r="V42" s="38"/>
      <c r="W42" s="38"/>
      <c r="X42" s="38"/>
      <c r="Y42" s="38"/>
      <c r="Z42" s="38"/>
      <c r="AA42" s="38"/>
      <c r="AB42" s="38"/>
      <c r="AC42" s="38"/>
      <c r="AD42" s="38"/>
      <c r="AE42" s="38"/>
      <c r="AF42" s="38"/>
    </row>
    <row r="43" spans="1:34" s="10" customFormat="1" ht="18" customHeight="1">
      <c r="A43" s="38"/>
      <c r="B43" s="38"/>
      <c r="C43" s="38"/>
      <c r="D43" s="38"/>
      <c r="E43" s="38"/>
      <c r="F43" s="38"/>
      <c r="G43" s="38"/>
      <c r="H43" s="38"/>
      <c r="I43" s="38"/>
      <c r="J43" s="38"/>
      <c r="K43" s="38"/>
      <c r="L43" s="38"/>
      <c r="M43" s="38"/>
      <c r="N43" s="38"/>
      <c r="O43" s="38"/>
      <c r="P43" s="38"/>
      <c r="Q43" s="38"/>
      <c r="R43" s="38"/>
      <c r="S43" s="38"/>
      <c r="T43" s="38"/>
      <c r="U43" s="38"/>
      <c r="V43" s="38"/>
      <c r="W43" s="38"/>
      <c r="X43" s="38"/>
      <c r="Y43" s="38"/>
      <c r="Z43" s="38"/>
      <c r="AA43" s="38"/>
      <c r="AB43" s="38"/>
      <c r="AC43" s="38"/>
      <c r="AD43" s="38"/>
      <c r="AE43" s="38"/>
      <c r="AF43" s="38"/>
    </row>
    <row r="44" spans="1:34" s="88" customFormat="1" ht="18" customHeight="1">
      <c r="A44" s="88" t="s">
        <v>289</v>
      </c>
    </row>
    <row r="45" spans="1:34" s="88" customFormat="1" ht="18" customHeight="1"/>
    <row r="46" spans="1:34" s="88" customFormat="1" ht="50.15" customHeight="1">
      <c r="B46" s="225" t="s">
        <v>26</v>
      </c>
      <c r="C46" s="223" t="s">
        <v>274</v>
      </c>
      <c r="D46" s="223"/>
      <c r="E46" s="223"/>
      <c r="F46" s="223"/>
      <c r="G46" s="261">
        <f>'1)交付申請書'!G41:P41</f>
        <v>0</v>
      </c>
      <c r="H46" s="262"/>
      <c r="I46" s="262"/>
      <c r="J46" s="262"/>
      <c r="K46" s="262"/>
      <c r="L46" s="262"/>
      <c r="M46" s="262"/>
      <c r="N46" s="262"/>
      <c r="O46" s="262"/>
      <c r="P46" s="263"/>
      <c r="R46" s="225" t="s">
        <v>324</v>
      </c>
      <c r="S46" s="223" t="s">
        <v>325</v>
      </c>
      <c r="T46" s="223"/>
      <c r="U46" s="223"/>
      <c r="V46" s="223"/>
      <c r="W46" s="261">
        <f>'1)交付申請書'!W41:AF41</f>
        <v>0</v>
      </c>
      <c r="X46" s="262"/>
      <c r="Y46" s="262"/>
      <c r="Z46" s="262"/>
      <c r="AA46" s="262"/>
      <c r="AB46" s="262"/>
      <c r="AC46" s="262"/>
      <c r="AD46" s="262"/>
      <c r="AE46" s="262"/>
      <c r="AF46" s="263"/>
    </row>
    <row r="47" spans="1:34" s="88" customFormat="1" ht="50.15" customHeight="1">
      <c r="B47" s="226"/>
      <c r="C47" s="231" t="s">
        <v>22</v>
      </c>
      <c r="D47" s="232"/>
      <c r="E47" s="232"/>
      <c r="F47" s="233"/>
      <c r="G47" s="261">
        <f>'1)交付申請書'!G42:P42</f>
        <v>0</v>
      </c>
      <c r="H47" s="262"/>
      <c r="I47" s="262"/>
      <c r="J47" s="262"/>
      <c r="K47" s="262"/>
      <c r="L47" s="262"/>
      <c r="M47" s="262"/>
      <c r="N47" s="262"/>
      <c r="O47" s="262"/>
      <c r="P47" s="263"/>
      <c r="R47" s="226"/>
      <c r="S47" s="231" t="s">
        <v>326</v>
      </c>
      <c r="T47" s="232"/>
      <c r="U47" s="232"/>
      <c r="V47" s="233"/>
      <c r="W47" s="261">
        <f>'1)交付申請書'!W42:AF42</f>
        <v>0</v>
      </c>
      <c r="X47" s="262"/>
      <c r="Y47" s="262"/>
      <c r="Z47" s="262"/>
      <c r="AA47" s="262"/>
      <c r="AB47" s="262"/>
      <c r="AC47" s="262"/>
      <c r="AD47" s="262"/>
      <c r="AE47" s="262"/>
      <c r="AF47" s="263"/>
    </row>
    <row r="48" spans="1:34" s="88" customFormat="1" ht="50.15" customHeight="1">
      <c r="B48" s="227"/>
      <c r="C48" s="223" t="s">
        <v>21</v>
      </c>
      <c r="D48" s="223"/>
      <c r="E48" s="223"/>
      <c r="F48" s="223"/>
      <c r="G48" s="261">
        <f>'1)交付申請書'!G43:P43</f>
        <v>0</v>
      </c>
      <c r="H48" s="262"/>
      <c r="I48" s="262"/>
      <c r="J48" s="262"/>
      <c r="K48" s="262"/>
      <c r="L48" s="262"/>
      <c r="M48" s="262"/>
      <c r="N48" s="262"/>
      <c r="O48" s="262"/>
      <c r="P48" s="263"/>
      <c r="R48" s="227"/>
      <c r="S48" s="223" t="s">
        <v>327</v>
      </c>
      <c r="T48" s="223"/>
      <c r="U48" s="223"/>
      <c r="V48" s="223"/>
      <c r="W48" s="261">
        <f>'1)交付申請書'!W43:AF43</f>
        <v>0</v>
      </c>
      <c r="X48" s="262"/>
      <c r="Y48" s="262"/>
      <c r="Z48" s="262"/>
      <c r="AA48" s="262"/>
      <c r="AB48" s="262"/>
      <c r="AC48" s="262"/>
      <c r="AD48" s="262"/>
      <c r="AE48" s="262"/>
      <c r="AF48" s="263"/>
    </row>
    <row r="51" spans="2:11" ht="18" customHeight="1">
      <c r="B51" s="76"/>
      <c r="C51" s="76"/>
      <c r="D51" s="76"/>
      <c r="E51" s="76"/>
      <c r="F51" s="76"/>
      <c r="G51" s="76"/>
      <c r="H51" s="76"/>
      <c r="I51" s="76"/>
      <c r="J51" s="76"/>
      <c r="K51" s="76"/>
    </row>
    <row r="52" spans="2:11" ht="18" customHeight="1">
      <c r="B52" s="76"/>
      <c r="C52" s="76"/>
      <c r="D52" s="76"/>
      <c r="E52" s="76"/>
      <c r="F52" s="76"/>
      <c r="G52" s="76"/>
      <c r="H52" s="76"/>
      <c r="I52" s="76"/>
      <c r="J52" s="76"/>
      <c r="K52" s="76"/>
    </row>
    <row r="53" spans="2:11" ht="18" customHeight="1">
      <c r="B53" s="76"/>
      <c r="C53" s="76"/>
      <c r="D53" s="76"/>
      <c r="E53" s="76"/>
      <c r="F53" s="76"/>
      <c r="G53" s="76"/>
      <c r="H53" s="76"/>
      <c r="I53" s="76"/>
      <c r="J53" s="76"/>
      <c r="K53" s="76"/>
    </row>
    <row r="54" spans="2:11" ht="18" customHeight="1">
      <c r="B54" s="76"/>
      <c r="C54" s="76"/>
      <c r="D54" s="76"/>
      <c r="E54" s="76"/>
      <c r="F54" s="76"/>
      <c r="G54" s="76"/>
      <c r="H54" s="76"/>
      <c r="I54" s="76"/>
      <c r="J54" s="76"/>
      <c r="K54" s="76"/>
    </row>
    <row r="55" spans="2:11" ht="18" customHeight="1">
      <c r="B55" s="76"/>
      <c r="C55" s="76"/>
      <c r="D55" s="76"/>
      <c r="E55" s="76"/>
      <c r="F55" s="76"/>
      <c r="G55" s="76"/>
      <c r="H55" s="76"/>
      <c r="I55" s="76"/>
      <c r="J55" s="76"/>
      <c r="K55" s="76"/>
    </row>
    <row r="56" spans="2:11" ht="18" customHeight="1">
      <c r="B56" s="76"/>
      <c r="C56" s="76"/>
      <c r="D56" s="76"/>
      <c r="E56" s="76"/>
      <c r="F56" s="76"/>
      <c r="G56" s="76"/>
      <c r="H56" s="76"/>
      <c r="I56" s="76"/>
      <c r="J56" s="76"/>
      <c r="K56" s="76"/>
    </row>
  </sheetData>
  <mergeCells count="41">
    <mergeCell ref="W48:AF48"/>
    <mergeCell ref="O21:Q21"/>
    <mergeCell ref="W47:AF47"/>
    <mergeCell ref="P26:Y26"/>
    <mergeCell ref="I28:M28"/>
    <mergeCell ref="P28:Y28"/>
    <mergeCell ref="I32:M32"/>
    <mergeCell ref="P32:Y32"/>
    <mergeCell ref="R39:S39"/>
    <mergeCell ref="U39:Z39"/>
    <mergeCell ref="R40:AE40"/>
    <mergeCell ref="R41:AE41"/>
    <mergeCell ref="R38:Z38"/>
    <mergeCell ref="I30:M30"/>
    <mergeCell ref="P30:Y30"/>
    <mergeCell ref="X8:AF8"/>
    <mergeCell ref="U9:AF9"/>
    <mergeCell ref="V13:AB13"/>
    <mergeCell ref="M14:R14"/>
    <mergeCell ref="T14:AF14"/>
    <mergeCell ref="I18:AC18"/>
    <mergeCell ref="M15:R15"/>
    <mergeCell ref="T15:AF15"/>
    <mergeCell ref="M16:R16"/>
    <mergeCell ref="T16:AF16"/>
    <mergeCell ref="B46:B48"/>
    <mergeCell ref="R46:R48"/>
    <mergeCell ref="P34:Y34"/>
    <mergeCell ref="I36:M36"/>
    <mergeCell ref="P36:Y36"/>
    <mergeCell ref="I34:M34"/>
    <mergeCell ref="C48:F48"/>
    <mergeCell ref="G48:P48"/>
    <mergeCell ref="S48:V48"/>
    <mergeCell ref="C47:F47"/>
    <mergeCell ref="G47:P47"/>
    <mergeCell ref="S47:V47"/>
    <mergeCell ref="C46:F46"/>
    <mergeCell ref="G46:P46"/>
    <mergeCell ref="S46:V46"/>
    <mergeCell ref="W46:AF46"/>
  </mergeCells>
  <phoneticPr fontId="4"/>
  <dataValidations count="2">
    <dataValidation imeMode="off" allowBlank="1" showInputMessage="1" showErrorMessage="1" sqref="D21 F21 O21 H21" xr:uid="{00000000-0002-0000-1100-000000000000}"/>
    <dataValidation type="list" allowBlank="1" showInputMessage="1" showErrorMessage="1" sqref="R39:S39" xr:uid="{00000000-0002-0000-1100-000001000000}">
      <formula1>"普通,当座"</formula1>
    </dataValidation>
  </dataValidations>
  <hyperlinks>
    <hyperlink ref="B5" r:id="rId1" xr:uid="{00000000-0004-0000-1100-000000000000}"/>
  </hyperlinks>
  <printOptions horizontalCentered="1"/>
  <pageMargins left="0.70866141732283472" right="0.70866141732283472" top="0.74803149606299213" bottom="0.74803149606299213" header="0.31496062992125984" footer="0.31496062992125984"/>
  <pageSetup paperSize="9" scale="89" orientation="portrait"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K44"/>
  <sheetViews>
    <sheetView showZeros="0" view="pageBreakPreview" zoomScale="80" zoomScaleNormal="100" zoomScaleSheetLayoutView="80" workbookViewId="0">
      <selection sqref="A1:AF43"/>
    </sheetView>
  </sheetViews>
  <sheetFormatPr defaultColWidth="9" defaultRowHeight="18" customHeight="1"/>
  <cols>
    <col min="1" max="35" width="2.7265625" style="38" customWidth="1"/>
    <col min="36" max="49" width="2.7265625" style="10" customWidth="1"/>
    <col min="50" max="16384" width="9" style="10"/>
  </cols>
  <sheetData>
    <row r="1" spans="1:37" ht="18" customHeight="1">
      <c r="A1" s="1" t="s">
        <v>220</v>
      </c>
    </row>
    <row r="2" spans="1:37" ht="18" customHeight="1">
      <c r="A2" s="113"/>
      <c r="B2" s="113"/>
      <c r="C2" s="113"/>
      <c r="D2" s="113"/>
      <c r="E2" s="113"/>
      <c r="F2" s="113"/>
      <c r="G2" s="113"/>
      <c r="H2" s="113"/>
      <c r="I2" s="113"/>
      <c r="J2" s="113"/>
      <c r="K2" s="113"/>
      <c r="L2" s="113"/>
      <c r="M2" s="113"/>
      <c r="N2" s="113"/>
      <c r="O2" s="113"/>
      <c r="P2" s="113"/>
      <c r="Q2" s="113"/>
      <c r="R2" s="113"/>
      <c r="S2" s="113"/>
      <c r="T2" s="113"/>
      <c r="U2" s="113"/>
      <c r="V2" s="113"/>
      <c r="W2" s="113"/>
      <c r="X2" s="218"/>
      <c r="Y2" s="218"/>
      <c r="Z2" s="218"/>
      <c r="AA2" s="218"/>
      <c r="AB2" s="218"/>
      <c r="AC2" s="218"/>
      <c r="AD2" s="218"/>
      <c r="AE2" s="218"/>
      <c r="AF2" s="218"/>
      <c r="AG2" s="113" t="s">
        <v>41</v>
      </c>
      <c r="AH2" s="26"/>
      <c r="AI2" s="26"/>
    </row>
    <row r="3" spans="1:37" s="113" customFormat="1" ht="18" customHeight="1">
      <c r="U3" s="224" t="s">
        <v>271</v>
      </c>
      <c r="V3" s="224"/>
      <c r="W3" s="224"/>
      <c r="X3" s="224"/>
      <c r="Y3" s="224"/>
      <c r="Z3" s="224"/>
      <c r="AA3" s="224"/>
      <c r="AB3" s="224"/>
      <c r="AC3" s="224"/>
      <c r="AD3" s="224"/>
      <c r="AE3" s="224"/>
      <c r="AF3" s="224"/>
      <c r="AG3" s="113" t="s">
        <v>329</v>
      </c>
    </row>
    <row r="4" spans="1:37" s="113" customFormat="1" ht="18" customHeight="1">
      <c r="W4" s="27"/>
      <c r="X4" s="27"/>
      <c r="Y4" s="27"/>
      <c r="Z4" s="27"/>
      <c r="AA4" s="27"/>
      <c r="AB4" s="27"/>
      <c r="AC4" s="27"/>
      <c r="AD4" s="27"/>
      <c r="AE4" s="27"/>
      <c r="AF4" s="27"/>
    </row>
    <row r="5" spans="1:37" ht="18" customHeight="1">
      <c r="A5" s="113" t="s">
        <v>28</v>
      </c>
      <c r="B5" s="113"/>
      <c r="C5" s="113"/>
      <c r="D5" s="113"/>
      <c r="E5" s="113"/>
      <c r="F5" s="113"/>
      <c r="G5" s="113"/>
      <c r="H5" s="113"/>
      <c r="I5" s="113"/>
      <c r="J5" s="113"/>
      <c r="K5" s="113"/>
      <c r="L5" s="113"/>
      <c r="M5" s="113"/>
      <c r="N5" s="113"/>
      <c r="O5" s="113"/>
      <c r="P5" s="113"/>
      <c r="Q5" s="113"/>
      <c r="R5" s="113"/>
      <c r="S5" s="113"/>
      <c r="T5" s="113"/>
      <c r="U5" s="113"/>
      <c r="V5" s="113"/>
      <c r="W5" s="27"/>
      <c r="X5" s="27"/>
      <c r="Y5" s="27"/>
      <c r="Z5" s="27"/>
      <c r="AA5" s="27"/>
      <c r="AB5" s="27"/>
      <c r="AC5" s="27"/>
      <c r="AD5" s="27"/>
      <c r="AE5" s="27"/>
      <c r="AF5" s="27"/>
      <c r="AG5" s="113"/>
      <c r="AH5" s="10"/>
      <c r="AI5" s="10"/>
    </row>
    <row r="6" spans="1:37" s="113" customFormat="1" ht="18" customHeight="1">
      <c r="W6" s="27"/>
      <c r="X6" s="27"/>
      <c r="Y6" s="27"/>
      <c r="Z6" s="27"/>
      <c r="AA6" s="27"/>
      <c r="AB6" s="27"/>
      <c r="AC6" s="27"/>
      <c r="AD6" s="27"/>
      <c r="AE6" s="27"/>
      <c r="AF6" s="27"/>
    </row>
    <row r="7" spans="1:37" ht="18" customHeight="1">
      <c r="A7" s="113"/>
      <c r="B7" s="113"/>
      <c r="C7" s="113"/>
      <c r="D7" s="113"/>
      <c r="E7" s="113"/>
      <c r="F7" s="113"/>
      <c r="G7" s="113"/>
      <c r="H7" s="113"/>
      <c r="I7" s="113"/>
      <c r="J7" s="113"/>
      <c r="K7" s="113"/>
      <c r="L7" s="113"/>
      <c r="M7" s="113"/>
      <c r="N7" s="113"/>
      <c r="O7" s="113"/>
      <c r="P7" s="113"/>
      <c r="Q7" s="113"/>
      <c r="R7" s="113"/>
      <c r="S7" s="113"/>
      <c r="T7" s="141" t="s">
        <v>321</v>
      </c>
      <c r="U7" s="141"/>
      <c r="V7" s="264">
        <f>郵便番号</f>
        <v>0</v>
      </c>
      <c r="W7" s="264"/>
      <c r="X7" s="264"/>
      <c r="Y7" s="264"/>
      <c r="Z7" s="264"/>
      <c r="AA7" s="264"/>
      <c r="AB7" s="264"/>
      <c r="AC7" s="117" t="s">
        <v>320</v>
      </c>
      <c r="AD7" s="141"/>
      <c r="AE7" s="141"/>
      <c r="AF7" s="141"/>
      <c r="AG7" s="113" t="s">
        <v>316</v>
      </c>
      <c r="AH7" s="10"/>
      <c r="AI7" s="10"/>
    </row>
    <row r="8" spans="1:37" ht="24.75" customHeight="1">
      <c r="A8" s="113"/>
      <c r="B8" s="113"/>
      <c r="C8" s="113"/>
      <c r="D8" s="113"/>
      <c r="E8" s="113"/>
      <c r="F8" s="113"/>
      <c r="G8" s="113"/>
      <c r="H8" s="113"/>
      <c r="I8" s="113"/>
      <c r="J8" s="113"/>
      <c r="K8" s="113"/>
      <c r="L8" s="113"/>
      <c r="M8" s="218" t="s">
        <v>20</v>
      </c>
      <c r="N8" s="218"/>
      <c r="O8" s="218"/>
      <c r="P8" s="218"/>
      <c r="Q8" s="218"/>
      <c r="R8" s="218"/>
      <c r="S8" s="26"/>
      <c r="T8" s="264">
        <f>所在地</f>
        <v>0</v>
      </c>
      <c r="U8" s="264"/>
      <c r="V8" s="264"/>
      <c r="W8" s="264"/>
      <c r="X8" s="264"/>
      <c r="Y8" s="264"/>
      <c r="Z8" s="264"/>
      <c r="AA8" s="264"/>
      <c r="AB8" s="264"/>
      <c r="AC8" s="264"/>
      <c r="AD8" s="264"/>
      <c r="AE8" s="264"/>
      <c r="AF8" s="264"/>
      <c r="AG8" s="113" t="s">
        <v>317</v>
      </c>
      <c r="AH8" s="10"/>
      <c r="AI8" s="10"/>
    </row>
    <row r="9" spans="1:37" ht="24.75" customHeight="1">
      <c r="A9" s="113"/>
      <c r="B9" s="113"/>
      <c r="C9" s="113"/>
      <c r="D9" s="113"/>
      <c r="E9" s="113"/>
      <c r="F9" s="113"/>
      <c r="G9" s="113"/>
      <c r="H9" s="113"/>
      <c r="I9" s="113"/>
      <c r="J9" s="113"/>
      <c r="K9" s="113"/>
      <c r="L9" s="113"/>
      <c r="M9" s="218" t="s">
        <v>269</v>
      </c>
      <c r="N9" s="218"/>
      <c r="O9" s="218"/>
      <c r="P9" s="218"/>
      <c r="Q9" s="218"/>
      <c r="R9" s="218"/>
      <c r="S9" s="26"/>
      <c r="T9" s="264">
        <f>申請者</f>
        <v>0</v>
      </c>
      <c r="U9" s="264"/>
      <c r="V9" s="264"/>
      <c r="W9" s="264"/>
      <c r="X9" s="264"/>
      <c r="Y9" s="264"/>
      <c r="Z9" s="264"/>
      <c r="AA9" s="264"/>
      <c r="AB9" s="264"/>
      <c r="AC9" s="264"/>
      <c r="AD9" s="264"/>
      <c r="AE9" s="264"/>
      <c r="AF9" s="264"/>
      <c r="AG9" s="113"/>
      <c r="AH9" s="10"/>
      <c r="AI9" s="10"/>
    </row>
    <row r="10" spans="1:37" ht="24.75" customHeight="1">
      <c r="A10" s="113"/>
      <c r="B10" s="113"/>
      <c r="C10" s="113"/>
      <c r="D10" s="113"/>
      <c r="E10" s="113"/>
      <c r="F10" s="113"/>
      <c r="G10" s="113"/>
      <c r="H10" s="113"/>
      <c r="I10" s="113"/>
      <c r="J10" s="113"/>
      <c r="K10" s="113"/>
      <c r="L10" s="113"/>
      <c r="M10" s="218" t="s">
        <v>270</v>
      </c>
      <c r="N10" s="218"/>
      <c r="O10" s="218"/>
      <c r="P10" s="218"/>
      <c r="Q10" s="218"/>
      <c r="R10" s="218"/>
      <c r="S10" s="26"/>
      <c r="T10" s="264">
        <f>代表者職氏名</f>
        <v>0</v>
      </c>
      <c r="U10" s="264"/>
      <c r="V10" s="264"/>
      <c r="W10" s="264"/>
      <c r="X10" s="264"/>
      <c r="Y10" s="264"/>
      <c r="Z10" s="264"/>
      <c r="AA10" s="264"/>
      <c r="AB10" s="264"/>
      <c r="AC10" s="264"/>
      <c r="AD10" s="264"/>
      <c r="AE10" s="264"/>
      <c r="AF10" s="264"/>
      <c r="AG10" s="113"/>
      <c r="AH10" s="10"/>
      <c r="AI10" s="10"/>
    </row>
    <row r="11" spans="1:37" ht="18" customHeight="1">
      <c r="A11" s="113"/>
      <c r="B11" s="113"/>
      <c r="C11" s="113"/>
      <c r="D11" s="113"/>
      <c r="E11" s="113"/>
      <c r="F11" s="113"/>
      <c r="G11" s="113"/>
      <c r="H11" s="113"/>
      <c r="I11" s="113"/>
      <c r="J11" s="113"/>
      <c r="K11" s="113"/>
      <c r="L11" s="113"/>
      <c r="M11" s="113"/>
      <c r="N11" s="113"/>
      <c r="O11" s="114"/>
      <c r="P11" s="114"/>
      <c r="Q11" s="114"/>
      <c r="R11" s="114"/>
      <c r="S11" s="114"/>
      <c r="T11" s="114"/>
      <c r="U11" s="113"/>
      <c r="V11" s="113"/>
      <c r="W11" s="113"/>
      <c r="X11" s="113"/>
      <c r="Y11" s="113"/>
      <c r="Z11" s="113"/>
      <c r="AA11" s="113"/>
      <c r="AB11" s="113"/>
      <c r="AC11" s="11"/>
      <c r="AD11" s="113"/>
      <c r="AE11" s="113"/>
      <c r="AF11" s="113"/>
      <c r="AG11" s="113" t="s">
        <v>42</v>
      </c>
      <c r="AH11" s="10"/>
      <c r="AI11" s="10"/>
    </row>
    <row r="12" spans="1:37" s="38" customFormat="1" ht="18" customHeight="1">
      <c r="B12" s="24"/>
      <c r="C12" s="24"/>
      <c r="E12" s="23" t="s">
        <v>29</v>
      </c>
      <c r="F12" s="63">
        <f>申請年度</f>
        <v>5</v>
      </c>
      <c r="G12" s="26" t="s">
        <v>39</v>
      </c>
      <c r="H12" s="26"/>
      <c r="I12" s="228" t="str">
        <f>補助金名</f>
        <v>石川県医療機関等省エネ投資支援事業費補助金</v>
      </c>
      <c r="J12" s="228"/>
      <c r="K12" s="228"/>
      <c r="L12" s="228"/>
      <c r="M12" s="228"/>
      <c r="N12" s="228"/>
      <c r="O12" s="228"/>
      <c r="P12" s="228"/>
      <c r="Q12" s="228"/>
      <c r="R12" s="228"/>
      <c r="S12" s="228"/>
      <c r="T12" s="228"/>
      <c r="U12" s="228"/>
      <c r="V12" s="228"/>
      <c r="W12" s="228"/>
      <c r="X12" s="228"/>
      <c r="Y12" s="228"/>
      <c r="Z12" s="228"/>
      <c r="AA12" s="228"/>
      <c r="AB12" s="228"/>
      <c r="AC12" s="228"/>
      <c r="AD12" s="24"/>
      <c r="AE12" s="24"/>
      <c r="AF12" s="24"/>
      <c r="AH12" s="40"/>
    </row>
    <row r="13" spans="1:37" ht="18" customHeight="1">
      <c r="A13" s="24"/>
      <c r="B13" s="24"/>
      <c r="C13" s="24"/>
      <c r="D13" s="41"/>
      <c r="E13" s="41"/>
      <c r="F13" s="41"/>
      <c r="G13" s="41"/>
      <c r="H13" s="41"/>
      <c r="I13" s="41"/>
      <c r="J13" s="41"/>
      <c r="K13" s="41"/>
      <c r="L13" s="41"/>
      <c r="M13" s="41"/>
      <c r="N13" s="10"/>
      <c r="O13" s="41"/>
      <c r="P13" s="40" t="s">
        <v>192</v>
      </c>
      <c r="Q13" s="41"/>
      <c r="R13" s="41"/>
      <c r="S13" s="41"/>
      <c r="T13" s="41"/>
      <c r="U13" s="41"/>
      <c r="V13" s="41"/>
      <c r="W13" s="41"/>
      <c r="X13" s="41"/>
      <c r="Y13" s="41"/>
      <c r="Z13" s="41"/>
      <c r="AA13" s="41"/>
      <c r="AB13" s="41"/>
      <c r="AC13" s="24"/>
      <c r="AD13" s="24"/>
      <c r="AE13" s="24"/>
      <c r="AF13" s="24"/>
      <c r="AH13" s="7"/>
      <c r="AI13" s="10"/>
    </row>
    <row r="14" spans="1:37" ht="18" customHeight="1">
      <c r="A14" s="22"/>
      <c r="B14" s="22"/>
      <c r="C14" s="22"/>
      <c r="D14" s="22"/>
      <c r="E14" s="22"/>
      <c r="F14" s="22"/>
      <c r="G14" s="22"/>
      <c r="H14" s="22"/>
      <c r="I14" s="22"/>
      <c r="J14" s="22"/>
      <c r="K14" s="22"/>
      <c r="L14" s="22"/>
      <c r="M14" s="22"/>
      <c r="N14" s="10"/>
      <c r="O14" s="10"/>
      <c r="P14" s="10"/>
      <c r="Q14" s="10"/>
      <c r="R14" s="10"/>
      <c r="S14" s="22"/>
      <c r="T14" s="22"/>
      <c r="U14" s="22"/>
      <c r="V14" s="22"/>
      <c r="W14" s="22"/>
      <c r="X14" s="22"/>
      <c r="Y14" s="22"/>
      <c r="Z14" s="22"/>
      <c r="AA14" s="22"/>
      <c r="AB14" s="22"/>
      <c r="AC14" s="22"/>
      <c r="AD14" s="22"/>
      <c r="AE14" s="22"/>
      <c r="AF14" s="22"/>
      <c r="AG14" s="22"/>
      <c r="AH14" s="22"/>
      <c r="AI14" s="22"/>
      <c r="AK14" s="40"/>
    </row>
    <row r="15" spans="1:37" ht="18" customHeight="1">
      <c r="A15" s="10"/>
      <c r="B15" s="10" t="s">
        <v>29</v>
      </c>
      <c r="C15" s="10"/>
      <c r="D15" s="63">
        <f>申請年度</f>
        <v>5</v>
      </c>
      <c r="E15" s="28" t="s">
        <v>212</v>
      </c>
      <c r="F15" s="22"/>
      <c r="G15" s="22"/>
      <c r="H15" s="22"/>
      <c r="I15" s="22"/>
      <c r="J15" s="22"/>
      <c r="K15" s="22"/>
      <c r="L15" s="22"/>
      <c r="M15" s="22"/>
      <c r="N15" s="10"/>
      <c r="O15" s="10"/>
      <c r="P15" s="10"/>
      <c r="Q15" s="10"/>
      <c r="R15" s="10"/>
      <c r="S15" s="22"/>
      <c r="T15" s="22"/>
      <c r="U15" s="22"/>
      <c r="V15" s="22"/>
      <c r="W15" s="22"/>
      <c r="X15" s="22"/>
      <c r="Y15" s="22"/>
      <c r="Z15" s="22"/>
      <c r="AA15" s="22"/>
      <c r="AB15" s="22"/>
      <c r="AC15" s="22"/>
      <c r="AD15" s="22"/>
      <c r="AE15" s="22"/>
      <c r="AF15" s="22"/>
      <c r="AK15" s="38"/>
    </row>
    <row r="16" spans="1:37" ht="18" customHeight="1">
      <c r="A16" s="26" t="s">
        <v>213</v>
      </c>
      <c r="B16" s="26"/>
      <c r="C16" s="26"/>
      <c r="D16" s="26"/>
      <c r="E16" s="26"/>
      <c r="F16" s="26"/>
      <c r="G16" s="26"/>
      <c r="H16" s="26"/>
      <c r="I16" s="26"/>
      <c r="J16" s="26"/>
      <c r="K16" s="26"/>
      <c r="L16" s="26"/>
      <c r="M16" s="26"/>
      <c r="N16" s="26"/>
      <c r="O16" s="26"/>
      <c r="P16" s="26"/>
      <c r="Q16" s="26"/>
      <c r="R16" s="26"/>
      <c r="S16" s="26"/>
      <c r="T16" s="26"/>
      <c r="U16" s="26"/>
      <c r="V16" s="26"/>
      <c r="W16" s="26"/>
      <c r="X16" s="26"/>
      <c r="Y16" s="26"/>
      <c r="Z16" s="26"/>
      <c r="AA16" s="26"/>
      <c r="AB16" s="26"/>
      <c r="AC16" s="26"/>
      <c r="AD16" s="26"/>
      <c r="AE16" s="26"/>
      <c r="AF16" s="26"/>
      <c r="AG16" s="26"/>
      <c r="AH16" s="26"/>
      <c r="AI16" s="26"/>
      <c r="AK16" s="9"/>
    </row>
    <row r="17" spans="1:35" ht="18" customHeight="1">
      <c r="A17" s="26"/>
      <c r="B17" s="26"/>
      <c r="C17" s="26"/>
      <c r="D17" s="26"/>
      <c r="E17" s="26"/>
      <c r="F17" s="26"/>
      <c r="G17" s="26"/>
      <c r="H17" s="26"/>
      <c r="I17" s="26"/>
      <c r="J17" s="26"/>
      <c r="K17" s="26"/>
      <c r="L17" s="26"/>
      <c r="M17" s="26"/>
      <c r="N17" s="26"/>
      <c r="O17" s="26"/>
      <c r="P17" s="26"/>
      <c r="Q17" s="26"/>
      <c r="R17" s="26"/>
      <c r="S17" s="26"/>
      <c r="T17" s="26"/>
      <c r="U17" s="26"/>
      <c r="V17" s="26"/>
      <c r="W17" s="26"/>
      <c r="X17" s="26"/>
      <c r="Y17" s="26"/>
      <c r="Z17" s="26"/>
      <c r="AA17" s="26"/>
      <c r="AB17" s="26"/>
      <c r="AC17" s="26"/>
      <c r="AD17" s="26"/>
      <c r="AE17" s="26"/>
      <c r="AF17" s="26"/>
      <c r="AG17" s="26"/>
      <c r="AH17" s="26"/>
      <c r="AI17" s="26"/>
    </row>
    <row r="18" spans="1:35" ht="18" customHeight="1">
      <c r="B18" s="26"/>
      <c r="C18" s="26"/>
      <c r="D18" s="26"/>
      <c r="E18" s="26"/>
      <c r="F18" s="26"/>
      <c r="G18" s="26"/>
      <c r="H18" s="26"/>
      <c r="I18" s="26"/>
      <c r="J18" s="26"/>
      <c r="K18" s="26"/>
      <c r="L18" s="26"/>
      <c r="M18" s="26"/>
      <c r="N18" s="26"/>
      <c r="O18" s="26"/>
      <c r="P18" s="26" t="s">
        <v>2</v>
      </c>
      <c r="Q18" s="26"/>
      <c r="R18" s="26"/>
      <c r="S18" s="26"/>
      <c r="T18" s="26"/>
      <c r="U18" s="26"/>
      <c r="V18" s="26"/>
      <c r="W18" s="26"/>
      <c r="X18" s="26"/>
      <c r="Y18" s="26"/>
      <c r="Z18" s="26"/>
      <c r="AA18" s="26"/>
      <c r="AB18" s="26"/>
      <c r="AC18" s="26"/>
      <c r="AD18" s="26"/>
      <c r="AE18" s="26"/>
      <c r="AF18" s="26"/>
      <c r="AG18" s="26"/>
    </row>
    <row r="20" spans="1:35" s="38" customFormat="1" ht="18" customHeight="1">
      <c r="B20" s="38" t="s">
        <v>193</v>
      </c>
      <c r="N20" s="268"/>
      <c r="O20" s="268"/>
      <c r="P20" s="268"/>
      <c r="Q20" s="268"/>
      <c r="R20" s="268"/>
      <c r="S20" s="268"/>
      <c r="T20" s="268"/>
      <c r="U20" s="268"/>
      <c r="V20" s="268"/>
      <c r="W20" s="268"/>
      <c r="X20" s="268"/>
      <c r="Y20" s="268"/>
      <c r="Z20" s="268"/>
      <c r="AA20" s="268"/>
      <c r="AB20" s="268"/>
      <c r="AC20" s="268"/>
      <c r="AD20" s="268"/>
      <c r="AE20" s="268"/>
    </row>
    <row r="21" spans="1:35" s="38" customFormat="1" ht="18" customHeight="1">
      <c r="B21" s="38" t="s">
        <v>194</v>
      </c>
      <c r="N21" s="23" t="s">
        <v>45</v>
      </c>
      <c r="O21" s="230"/>
      <c r="P21" s="230"/>
      <c r="Q21" s="230"/>
      <c r="R21" s="230"/>
      <c r="S21" s="230"/>
      <c r="T21" s="230"/>
      <c r="U21" s="230"/>
      <c r="V21" s="26" t="s">
        <v>3</v>
      </c>
    </row>
    <row r="22" spans="1:35" s="38" customFormat="1" ht="18" customHeight="1">
      <c r="B22" s="38" t="s">
        <v>195</v>
      </c>
      <c r="N22" s="23" t="s">
        <v>45</v>
      </c>
      <c r="O22" s="230"/>
      <c r="P22" s="230"/>
      <c r="Q22" s="230"/>
      <c r="R22" s="230"/>
      <c r="S22" s="230"/>
      <c r="T22" s="230"/>
      <c r="U22" s="230"/>
      <c r="V22" s="26" t="s">
        <v>3</v>
      </c>
    </row>
    <row r="23" spans="1:35" s="38" customFormat="1" ht="18" customHeight="1">
      <c r="B23" s="38" t="s">
        <v>196</v>
      </c>
      <c r="N23" s="23" t="s">
        <v>45</v>
      </c>
      <c r="O23" s="230"/>
      <c r="P23" s="230"/>
      <c r="Q23" s="230"/>
      <c r="R23" s="230"/>
      <c r="S23" s="230"/>
      <c r="T23" s="230"/>
      <c r="U23" s="230"/>
      <c r="V23" s="26" t="s">
        <v>3</v>
      </c>
      <c r="AG23" s="9"/>
    </row>
    <row r="24" spans="1:35" s="38" customFormat="1" ht="18" customHeight="1">
      <c r="B24" s="38" t="s">
        <v>197</v>
      </c>
      <c r="N24" s="268"/>
      <c r="O24" s="268"/>
      <c r="P24" s="268"/>
      <c r="Q24" s="268"/>
      <c r="R24" s="268"/>
      <c r="S24" s="268"/>
      <c r="T24" s="268"/>
      <c r="U24" s="268"/>
      <c r="V24" s="268"/>
      <c r="W24" s="268"/>
      <c r="X24" s="268"/>
      <c r="Y24" s="268"/>
      <c r="Z24" s="268"/>
      <c r="AA24" s="268"/>
      <c r="AB24" s="268"/>
      <c r="AC24" s="268"/>
      <c r="AD24" s="268"/>
      <c r="AE24" s="268"/>
      <c r="AG24" s="38" t="s">
        <v>200</v>
      </c>
    </row>
    <row r="25" spans="1:35" s="38" customFormat="1" ht="18" customHeight="1">
      <c r="B25" s="38" t="s">
        <v>198</v>
      </c>
      <c r="N25" s="268"/>
      <c r="O25" s="268"/>
      <c r="P25" s="268"/>
      <c r="Q25" s="268"/>
      <c r="R25" s="268"/>
      <c r="S25" s="268"/>
      <c r="T25" s="268"/>
      <c r="U25" s="268"/>
      <c r="V25" s="268"/>
      <c r="W25" s="268"/>
      <c r="X25" s="268"/>
      <c r="Y25" s="268"/>
      <c r="Z25" s="268"/>
      <c r="AA25" s="268"/>
      <c r="AB25" s="268"/>
      <c r="AC25" s="268"/>
      <c r="AD25" s="268"/>
      <c r="AE25" s="268"/>
      <c r="AG25" s="38" t="s">
        <v>200</v>
      </c>
    </row>
    <row r="26" spans="1:35" s="38" customFormat="1" ht="18" customHeight="1">
      <c r="B26" s="38" t="s">
        <v>199</v>
      </c>
      <c r="N26" s="268"/>
      <c r="O26" s="268"/>
      <c r="P26" s="268"/>
      <c r="Q26" s="268"/>
      <c r="R26" s="268"/>
      <c r="S26" s="268"/>
      <c r="T26" s="268"/>
      <c r="U26" s="268"/>
      <c r="V26" s="268"/>
      <c r="W26" s="268"/>
      <c r="X26" s="268"/>
      <c r="Y26" s="268"/>
      <c r="Z26" s="268"/>
      <c r="AA26" s="268"/>
      <c r="AB26" s="268"/>
      <c r="AC26" s="268"/>
      <c r="AD26" s="268"/>
      <c r="AE26" s="268"/>
      <c r="AG26" s="38" t="s">
        <v>200</v>
      </c>
    </row>
    <row r="27" spans="1:35" s="38" customFormat="1" ht="18" customHeight="1">
      <c r="B27" s="38" t="s">
        <v>201</v>
      </c>
      <c r="N27" s="269"/>
      <c r="O27" s="269"/>
      <c r="P27" s="38" t="s">
        <v>33</v>
      </c>
      <c r="AG27" s="10"/>
    </row>
    <row r="28" spans="1:35" s="38" customFormat="1" ht="18" customHeight="1">
      <c r="B28" s="38" t="s">
        <v>202</v>
      </c>
      <c r="N28" s="269"/>
      <c r="O28" s="269"/>
      <c r="P28" s="38" t="s">
        <v>33</v>
      </c>
      <c r="AG28" s="10"/>
    </row>
    <row r="29" spans="1:35" s="38" customFormat="1" ht="18" customHeight="1">
      <c r="B29" s="38" t="s">
        <v>203</v>
      </c>
      <c r="N29" s="268"/>
      <c r="O29" s="268"/>
      <c r="P29" s="268"/>
      <c r="Q29" s="268"/>
      <c r="R29" s="268"/>
      <c r="S29" s="268"/>
      <c r="T29" s="268"/>
      <c r="U29" s="268"/>
      <c r="V29" s="268"/>
      <c r="W29" s="268"/>
      <c r="X29" s="268"/>
      <c r="Y29" s="268"/>
      <c r="Z29" s="268"/>
      <c r="AA29" s="268"/>
      <c r="AB29" s="268"/>
      <c r="AC29" s="268"/>
      <c r="AD29" s="268"/>
      <c r="AE29" s="268"/>
      <c r="AG29" s="10"/>
    </row>
    <row r="30" spans="1:35" s="38" customFormat="1" ht="18" customHeight="1">
      <c r="B30" s="38" t="s">
        <v>204</v>
      </c>
      <c r="N30" s="222" t="s">
        <v>178</v>
      </c>
      <c r="O30" s="222"/>
      <c r="P30" s="222"/>
      <c r="Q30" s="222"/>
      <c r="R30" s="222"/>
      <c r="S30" s="222"/>
      <c r="T30" s="222"/>
      <c r="U30" s="222"/>
      <c r="V30" s="222"/>
      <c r="AG30" s="10"/>
    </row>
    <row r="31" spans="1:35" s="38" customFormat="1" ht="18" customHeight="1">
      <c r="B31" s="38" t="s">
        <v>205</v>
      </c>
      <c r="N31" s="270"/>
      <c r="O31" s="270"/>
      <c r="P31" s="270"/>
      <c r="Q31" s="270"/>
      <c r="R31" s="270"/>
      <c r="S31" s="270"/>
      <c r="T31" s="270"/>
      <c r="U31" s="270"/>
      <c r="V31" s="270"/>
      <c r="W31" s="270"/>
      <c r="X31" s="270"/>
      <c r="Y31" s="270"/>
      <c r="Z31" s="270"/>
      <c r="AA31" s="270"/>
      <c r="AB31" s="270"/>
      <c r="AC31" s="270"/>
      <c r="AD31" s="270"/>
      <c r="AE31" s="270"/>
      <c r="AG31" s="10"/>
    </row>
    <row r="32" spans="1:35" s="38" customFormat="1" ht="18" customHeight="1">
      <c r="N32" s="270"/>
      <c r="O32" s="270"/>
      <c r="P32" s="270"/>
      <c r="Q32" s="270"/>
      <c r="R32" s="270"/>
      <c r="S32" s="270"/>
      <c r="T32" s="270"/>
      <c r="U32" s="270"/>
      <c r="V32" s="270"/>
      <c r="W32" s="270"/>
      <c r="X32" s="270"/>
      <c r="Y32" s="270"/>
      <c r="Z32" s="270"/>
      <c r="AA32" s="270"/>
      <c r="AB32" s="270"/>
      <c r="AC32" s="270"/>
      <c r="AD32" s="270"/>
      <c r="AE32" s="270"/>
      <c r="AG32" s="10"/>
    </row>
    <row r="33" spans="1:37" s="38" customFormat="1" ht="18" customHeight="1">
      <c r="B33" s="38" t="s">
        <v>206</v>
      </c>
      <c r="N33" s="38" t="s">
        <v>23</v>
      </c>
      <c r="O33" s="38" t="s">
        <v>207</v>
      </c>
      <c r="AG33" s="10"/>
    </row>
    <row r="34" spans="1:37" s="38" customFormat="1" ht="18" customHeight="1">
      <c r="N34" s="38" t="s">
        <v>23</v>
      </c>
      <c r="O34" s="38" t="s">
        <v>209</v>
      </c>
      <c r="AG34" s="10"/>
    </row>
    <row r="35" spans="1:37" s="38" customFormat="1" ht="18" customHeight="1">
      <c r="P35" s="38" t="s">
        <v>208</v>
      </c>
      <c r="AG35" s="10"/>
    </row>
    <row r="36" spans="1:37" s="38" customFormat="1" ht="18" customHeight="1">
      <c r="P36" s="38" t="s">
        <v>210</v>
      </c>
      <c r="AG36" s="10"/>
    </row>
    <row r="37" spans="1:37" s="38" customFormat="1" ht="18" customHeight="1">
      <c r="N37" s="38" t="s">
        <v>23</v>
      </c>
      <c r="O37" s="38" t="s">
        <v>211</v>
      </c>
      <c r="AG37" s="10"/>
    </row>
    <row r="38" spans="1:37" s="38" customFormat="1" ht="18" customHeight="1">
      <c r="A38" s="16"/>
      <c r="B38" s="16"/>
      <c r="C38" s="26"/>
      <c r="D38" s="26"/>
      <c r="E38" s="26"/>
      <c r="F38" s="26"/>
      <c r="G38" s="26"/>
      <c r="AJ38" s="10"/>
      <c r="AK38" s="10"/>
    </row>
    <row r="39" spans="1:37" s="88" customFormat="1" ht="18" customHeight="1">
      <c r="B39" s="88" t="s">
        <v>289</v>
      </c>
    </row>
    <row r="40" spans="1:37" s="88" customFormat="1" ht="18" customHeight="1"/>
    <row r="41" spans="1:37" s="88" customFormat="1" ht="50.15" customHeight="1">
      <c r="B41" s="225" t="s">
        <v>26</v>
      </c>
      <c r="C41" s="223" t="s">
        <v>274</v>
      </c>
      <c r="D41" s="223"/>
      <c r="E41" s="223"/>
      <c r="F41" s="223"/>
      <c r="G41" s="219">
        <f>'1)交付申請書'!G41:P41</f>
        <v>0</v>
      </c>
      <c r="H41" s="220"/>
      <c r="I41" s="220"/>
      <c r="J41" s="220"/>
      <c r="K41" s="220"/>
      <c r="L41" s="220"/>
      <c r="M41" s="220"/>
      <c r="N41" s="220"/>
      <c r="O41" s="220"/>
      <c r="P41" s="221"/>
      <c r="R41" s="225" t="s">
        <v>324</v>
      </c>
      <c r="S41" s="223" t="s">
        <v>325</v>
      </c>
      <c r="T41" s="223"/>
      <c r="U41" s="223"/>
      <c r="V41" s="223"/>
      <c r="W41" s="219">
        <f>'1)交付申請書'!W41:AF41</f>
        <v>0</v>
      </c>
      <c r="X41" s="220"/>
      <c r="Y41" s="220"/>
      <c r="Z41" s="220"/>
      <c r="AA41" s="220"/>
      <c r="AB41" s="220"/>
      <c r="AC41" s="220"/>
      <c r="AD41" s="220"/>
      <c r="AE41" s="220"/>
      <c r="AF41" s="221"/>
    </row>
    <row r="42" spans="1:37" s="88" customFormat="1" ht="50.15" customHeight="1">
      <c r="B42" s="226"/>
      <c r="C42" s="231" t="s">
        <v>22</v>
      </c>
      <c r="D42" s="232"/>
      <c r="E42" s="232"/>
      <c r="F42" s="233"/>
      <c r="G42" s="219">
        <f>'1)交付申請書'!G42:P42</f>
        <v>0</v>
      </c>
      <c r="H42" s="220"/>
      <c r="I42" s="220"/>
      <c r="J42" s="220"/>
      <c r="K42" s="220"/>
      <c r="L42" s="220"/>
      <c r="M42" s="220"/>
      <c r="N42" s="220"/>
      <c r="O42" s="220"/>
      <c r="P42" s="221"/>
      <c r="R42" s="226"/>
      <c r="S42" s="231" t="s">
        <v>326</v>
      </c>
      <c r="T42" s="232"/>
      <c r="U42" s="232"/>
      <c r="V42" s="233"/>
      <c r="W42" s="219">
        <f>'1)交付申請書'!W42:AF42</f>
        <v>0</v>
      </c>
      <c r="X42" s="220"/>
      <c r="Y42" s="220"/>
      <c r="Z42" s="220"/>
      <c r="AA42" s="220"/>
      <c r="AB42" s="220"/>
      <c r="AC42" s="220"/>
      <c r="AD42" s="220"/>
      <c r="AE42" s="220"/>
      <c r="AF42" s="221"/>
    </row>
    <row r="43" spans="1:37" s="88" customFormat="1" ht="50.15" customHeight="1">
      <c r="B43" s="227"/>
      <c r="C43" s="223" t="s">
        <v>21</v>
      </c>
      <c r="D43" s="223"/>
      <c r="E43" s="223"/>
      <c r="F43" s="223"/>
      <c r="G43" s="219">
        <f>'1)交付申請書'!G43:P43</f>
        <v>0</v>
      </c>
      <c r="H43" s="220"/>
      <c r="I43" s="220"/>
      <c r="J43" s="220"/>
      <c r="K43" s="220"/>
      <c r="L43" s="220"/>
      <c r="M43" s="220"/>
      <c r="N43" s="220"/>
      <c r="O43" s="220"/>
      <c r="P43" s="221"/>
      <c r="R43" s="227"/>
      <c r="S43" s="223" t="s">
        <v>327</v>
      </c>
      <c r="T43" s="223"/>
      <c r="U43" s="223"/>
      <c r="V43" s="223"/>
      <c r="W43" s="219">
        <f>'1)交付申請書'!W43:AF43</f>
        <v>0</v>
      </c>
      <c r="X43" s="220"/>
      <c r="Y43" s="220"/>
      <c r="Z43" s="220"/>
      <c r="AA43" s="220"/>
      <c r="AB43" s="220"/>
      <c r="AC43" s="220"/>
      <c r="AD43" s="220"/>
      <c r="AE43" s="220"/>
      <c r="AF43" s="221"/>
    </row>
    <row r="44" spans="1:37" s="38" customFormat="1" ht="18" customHeight="1">
      <c r="A44" s="17"/>
      <c r="AJ44" s="10"/>
      <c r="AK44" s="10"/>
    </row>
  </sheetData>
  <mergeCells count="36">
    <mergeCell ref="O23:U23"/>
    <mergeCell ref="N20:AE20"/>
    <mergeCell ref="O22:U22"/>
    <mergeCell ref="N24:AE24"/>
    <mergeCell ref="W43:AF43"/>
    <mergeCell ref="N30:V30"/>
    <mergeCell ref="N27:O27"/>
    <mergeCell ref="N28:O28"/>
    <mergeCell ref="N29:AE29"/>
    <mergeCell ref="N31:AE32"/>
    <mergeCell ref="M9:R9"/>
    <mergeCell ref="T9:AF9"/>
    <mergeCell ref="M10:R10"/>
    <mergeCell ref="T10:AF10"/>
    <mergeCell ref="O21:U21"/>
    <mergeCell ref="X2:AF2"/>
    <mergeCell ref="U3:AF3"/>
    <mergeCell ref="V7:AB7"/>
    <mergeCell ref="M8:R8"/>
    <mergeCell ref="T8:AF8"/>
    <mergeCell ref="B41:B43"/>
    <mergeCell ref="R41:R43"/>
    <mergeCell ref="C43:F43"/>
    <mergeCell ref="I12:AC12"/>
    <mergeCell ref="W41:AF41"/>
    <mergeCell ref="C42:F42"/>
    <mergeCell ref="G42:P42"/>
    <mergeCell ref="C41:F41"/>
    <mergeCell ref="G41:P41"/>
    <mergeCell ref="S41:V41"/>
    <mergeCell ref="S42:V42"/>
    <mergeCell ref="W42:AF42"/>
    <mergeCell ref="G43:P43"/>
    <mergeCell ref="S43:V43"/>
    <mergeCell ref="N25:AE25"/>
    <mergeCell ref="N26:AE26"/>
  </mergeCells>
  <phoneticPr fontId="4"/>
  <printOptions horizontalCentered="1"/>
  <pageMargins left="0.70866141732283472" right="0.70866141732283472" top="0.74803149606299213" bottom="0.74803149606299213" header="0.31496062992125984" footer="0.31496062992125984"/>
  <pageSetup paperSize="9" scale="8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FF00"/>
  </sheetPr>
  <dimension ref="A1:AY43"/>
  <sheetViews>
    <sheetView showZeros="0" view="pageBreakPreview" zoomScale="90" zoomScaleNormal="100" zoomScaleSheetLayoutView="90" workbookViewId="0">
      <selection activeCell="L37" sqref="L37"/>
    </sheetView>
  </sheetViews>
  <sheetFormatPr defaultColWidth="9" defaultRowHeight="18" customHeight="1"/>
  <cols>
    <col min="1" max="32" width="2.7265625" style="13" customWidth="1"/>
    <col min="33" max="34" width="2.7265625" style="2" customWidth="1"/>
    <col min="35" max="72" width="2.453125" style="2" customWidth="1"/>
    <col min="73" max="16384" width="9" style="2"/>
  </cols>
  <sheetData>
    <row r="1" spans="1:34" ht="18" customHeight="1">
      <c r="A1" s="1" t="s">
        <v>14</v>
      </c>
    </row>
    <row r="2" spans="1:34" ht="18" customHeight="1">
      <c r="X2" s="217"/>
      <c r="Y2" s="217"/>
      <c r="Z2" s="217"/>
      <c r="AA2" s="217"/>
      <c r="AB2" s="217"/>
      <c r="AC2" s="217"/>
      <c r="AD2" s="217"/>
      <c r="AE2" s="217"/>
      <c r="AF2" s="217"/>
      <c r="AG2" s="159" t="s">
        <v>41</v>
      </c>
    </row>
    <row r="3" spans="1:34" ht="18" customHeight="1">
      <c r="U3" s="224" t="s">
        <v>365</v>
      </c>
      <c r="V3" s="224"/>
      <c r="W3" s="224"/>
      <c r="X3" s="224"/>
      <c r="Y3" s="224"/>
      <c r="Z3" s="224"/>
      <c r="AA3" s="224"/>
      <c r="AB3" s="224"/>
      <c r="AC3" s="224"/>
      <c r="AD3" s="224"/>
      <c r="AE3" s="224"/>
      <c r="AF3" s="224"/>
      <c r="AG3" s="20" t="s">
        <v>315</v>
      </c>
    </row>
    <row r="4" spans="1:34" ht="18" customHeight="1">
      <c r="W4" s="27"/>
      <c r="X4" s="27"/>
      <c r="Y4" s="27"/>
      <c r="Z4" s="27"/>
      <c r="AA4" s="27"/>
      <c r="AB4" s="27"/>
      <c r="AC4" s="27"/>
      <c r="AD4" s="27"/>
      <c r="AE4" s="27"/>
      <c r="AF4" s="27"/>
      <c r="AG4" s="20"/>
    </row>
    <row r="5" spans="1:34" s="3" customFormat="1" ht="18" customHeight="1">
      <c r="A5" s="13" t="s">
        <v>28</v>
      </c>
      <c r="B5" s="13"/>
      <c r="C5" s="13"/>
      <c r="D5" s="13"/>
      <c r="E5" s="13"/>
      <c r="F5" s="13"/>
      <c r="G5" s="13"/>
      <c r="H5" s="13"/>
      <c r="I5" s="13"/>
      <c r="J5" s="13"/>
      <c r="K5" s="13"/>
      <c r="L5" s="13"/>
      <c r="M5" s="13"/>
      <c r="N5" s="13"/>
      <c r="O5" s="13"/>
      <c r="P5" s="13"/>
      <c r="Q5" s="13"/>
      <c r="R5" s="13"/>
      <c r="S5" s="13"/>
      <c r="T5" s="13"/>
      <c r="U5" s="13"/>
      <c r="V5" s="13"/>
      <c r="W5" s="27"/>
      <c r="X5" s="27"/>
      <c r="Y5" s="27"/>
      <c r="Z5" s="27"/>
      <c r="AA5" s="27"/>
      <c r="AB5" s="27"/>
      <c r="AC5" s="27"/>
      <c r="AD5" s="27"/>
      <c r="AE5" s="27"/>
      <c r="AF5" s="27"/>
      <c r="AG5" s="20"/>
    </row>
    <row r="6" spans="1:34" ht="18" customHeight="1">
      <c r="W6" s="27"/>
      <c r="X6" s="27"/>
      <c r="Y6" s="27"/>
      <c r="Z6" s="27"/>
      <c r="AA6" s="27"/>
      <c r="AB6" s="27"/>
      <c r="AC6" s="27"/>
      <c r="AD6" s="27"/>
      <c r="AE6" s="27"/>
      <c r="AF6" s="27"/>
      <c r="AG6" s="20"/>
    </row>
    <row r="7" spans="1:34" s="10" customFormat="1" ht="18" customHeight="1">
      <c r="A7" s="113"/>
      <c r="B7" s="113"/>
      <c r="C7" s="113"/>
      <c r="D7" s="113"/>
      <c r="E7" s="113"/>
      <c r="F7" s="113"/>
      <c r="G7" s="113"/>
      <c r="H7" s="113"/>
      <c r="I7" s="113"/>
      <c r="J7" s="113"/>
      <c r="K7" s="113"/>
      <c r="L7" s="113"/>
      <c r="M7" s="113"/>
      <c r="N7" s="113"/>
      <c r="O7" s="113"/>
      <c r="P7" s="113"/>
      <c r="Q7" s="113"/>
      <c r="R7" s="113"/>
      <c r="S7" s="113"/>
      <c r="T7" s="141" t="s">
        <v>321</v>
      </c>
      <c r="U7" s="141"/>
      <c r="V7" s="222"/>
      <c r="W7" s="222"/>
      <c r="X7" s="222"/>
      <c r="Y7" s="222"/>
      <c r="Z7" s="222"/>
      <c r="AA7" s="222"/>
      <c r="AB7" s="222"/>
      <c r="AC7" s="117" t="s">
        <v>320</v>
      </c>
      <c r="AD7" s="141"/>
      <c r="AE7" s="141"/>
      <c r="AF7" s="141"/>
      <c r="AG7" s="113" t="s">
        <v>316</v>
      </c>
    </row>
    <row r="8" spans="1:34" s="3" customFormat="1" ht="24.75" customHeight="1">
      <c r="A8" s="13"/>
      <c r="B8" s="13"/>
      <c r="C8" s="13"/>
      <c r="D8" s="13"/>
      <c r="E8" s="13"/>
      <c r="F8" s="13"/>
      <c r="G8" s="13"/>
      <c r="H8" s="13"/>
      <c r="I8" s="13"/>
      <c r="J8" s="13"/>
      <c r="K8" s="13"/>
      <c r="L8" s="13"/>
      <c r="M8" s="218" t="s">
        <v>268</v>
      </c>
      <c r="N8" s="218"/>
      <c r="O8" s="218"/>
      <c r="P8" s="218"/>
      <c r="Q8" s="218"/>
      <c r="R8" s="218"/>
      <c r="S8" s="26"/>
      <c r="T8" s="222"/>
      <c r="U8" s="222"/>
      <c r="V8" s="222"/>
      <c r="W8" s="222"/>
      <c r="X8" s="222"/>
      <c r="Y8" s="222"/>
      <c r="Z8" s="222"/>
      <c r="AA8" s="222"/>
      <c r="AB8" s="222"/>
      <c r="AC8" s="222"/>
      <c r="AD8" s="222"/>
      <c r="AE8" s="222"/>
      <c r="AF8" s="222"/>
      <c r="AG8" s="34" t="s">
        <v>317</v>
      </c>
    </row>
    <row r="9" spans="1:34" s="3" customFormat="1" ht="24.75" customHeight="1">
      <c r="A9" s="13"/>
      <c r="B9" s="13"/>
      <c r="C9" s="13"/>
      <c r="D9" s="13"/>
      <c r="E9" s="13"/>
      <c r="F9" s="13"/>
      <c r="G9" s="13"/>
      <c r="H9" s="13"/>
      <c r="I9" s="13"/>
      <c r="J9" s="13"/>
      <c r="K9" s="13"/>
      <c r="L9" s="13"/>
      <c r="M9" s="218" t="s">
        <v>269</v>
      </c>
      <c r="N9" s="218"/>
      <c r="O9" s="218"/>
      <c r="P9" s="218"/>
      <c r="Q9" s="218"/>
      <c r="R9" s="218"/>
      <c r="S9" s="26"/>
      <c r="T9" s="222"/>
      <c r="U9" s="222"/>
      <c r="V9" s="222"/>
      <c r="W9" s="222"/>
      <c r="X9" s="222"/>
      <c r="Y9" s="222"/>
      <c r="Z9" s="222"/>
      <c r="AA9" s="222"/>
      <c r="AB9" s="222"/>
      <c r="AC9" s="222"/>
      <c r="AD9" s="222"/>
      <c r="AE9" s="222"/>
      <c r="AF9" s="222"/>
      <c r="AG9" s="34"/>
    </row>
    <row r="10" spans="1:34" s="3" customFormat="1" ht="24.75" customHeight="1">
      <c r="A10" s="13"/>
      <c r="B10" s="13"/>
      <c r="C10" s="13"/>
      <c r="D10" s="13"/>
      <c r="E10" s="13"/>
      <c r="F10" s="13"/>
      <c r="G10" s="13"/>
      <c r="H10" s="13"/>
      <c r="I10" s="13"/>
      <c r="J10" s="13"/>
      <c r="K10" s="13"/>
      <c r="L10" s="13"/>
      <c r="M10" s="218" t="s">
        <v>270</v>
      </c>
      <c r="N10" s="218"/>
      <c r="O10" s="218"/>
      <c r="P10" s="218"/>
      <c r="Q10" s="218"/>
      <c r="R10" s="218"/>
      <c r="S10" s="26"/>
      <c r="T10" s="222"/>
      <c r="U10" s="222"/>
      <c r="V10" s="222"/>
      <c r="W10" s="222"/>
      <c r="X10" s="222"/>
      <c r="Y10" s="222"/>
      <c r="Z10" s="222"/>
      <c r="AA10" s="222"/>
      <c r="AB10" s="222"/>
      <c r="AC10" s="222"/>
      <c r="AD10" s="222"/>
      <c r="AE10" s="222"/>
      <c r="AF10" s="222"/>
      <c r="AG10" s="34"/>
    </row>
    <row r="11" spans="1:34" s="3" customFormat="1" ht="18" customHeight="1">
      <c r="A11" s="13"/>
      <c r="B11" s="13"/>
      <c r="C11" s="13"/>
      <c r="D11" s="13"/>
      <c r="E11" s="13"/>
      <c r="F11" s="13"/>
      <c r="G11" s="13"/>
      <c r="H11" s="13"/>
      <c r="I11" s="13"/>
      <c r="J11" s="13"/>
      <c r="K11" s="13"/>
      <c r="L11" s="13"/>
      <c r="M11" s="13"/>
      <c r="N11" s="13"/>
      <c r="O11" s="14"/>
      <c r="P11" s="14"/>
      <c r="Q11" s="14"/>
      <c r="R11" s="14"/>
      <c r="S11" s="14"/>
      <c r="T11" s="14"/>
      <c r="U11" s="13"/>
      <c r="V11" s="13"/>
      <c r="W11" s="13"/>
      <c r="X11" s="13"/>
      <c r="Y11" s="13"/>
      <c r="Z11" s="13"/>
      <c r="AA11" s="13"/>
      <c r="AB11" s="13"/>
      <c r="AC11" s="11"/>
      <c r="AD11" s="13"/>
      <c r="AE11" s="13"/>
      <c r="AF11" s="13"/>
      <c r="AG11" s="20" t="s">
        <v>42</v>
      </c>
    </row>
    <row r="12" spans="1:34" ht="18" customHeight="1">
      <c r="B12" s="24"/>
      <c r="C12" s="24"/>
      <c r="E12" s="23" t="s">
        <v>30</v>
      </c>
      <c r="F12" s="63">
        <v>5</v>
      </c>
      <c r="G12" s="26" t="s">
        <v>39</v>
      </c>
      <c r="H12" s="26"/>
      <c r="I12" s="228" t="str">
        <f>補助金名</f>
        <v>石川県医療機関等省エネ投資支援事業費補助金</v>
      </c>
      <c r="J12" s="228"/>
      <c r="K12" s="228"/>
      <c r="L12" s="228"/>
      <c r="M12" s="228"/>
      <c r="N12" s="228"/>
      <c r="O12" s="228"/>
      <c r="P12" s="228"/>
      <c r="Q12" s="228"/>
      <c r="R12" s="228"/>
      <c r="S12" s="228"/>
      <c r="T12" s="228"/>
      <c r="U12" s="228"/>
      <c r="V12" s="228"/>
      <c r="W12" s="228"/>
      <c r="X12" s="228"/>
      <c r="Y12" s="228"/>
      <c r="Z12" s="228"/>
      <c r="AA12" s="228"/>
      <c r="AB12" s="228"/>
      <c r="AC12" s="228"/>
      <c r="AD12" s="24"/>
      <c r="AE12" s="24"/>
      <c r="AF12" s="24"/>
      <c r="AG12" s="20"/>
      <c r="AH12" s="4"/>
    </row>
    <row r="13" spans="1:34" s="3" customFormat="1" ht="18" customHeight="1">
      <c r="A13" s="24"/>
      <c r="B13" s="24"/>
      <c r="C13" s="24"/>
      <c r="D13" s="32"/>
      <c r="E13" s="32"/>
      <c r="F13" s="32"/>
      <c r="G13" s="32"/>
      <c r="H13" s="32"/>
      <c r="I13" s="32"/>
      <c r="J13" s="32"/>
      <c r="K13" s="32"/>
      <c r="L13" s="32"/>
      <c r="M13" s="32"/>
      <c r="O13" s="32"/>
      <c r="P13" s="33" t="s">
        <v>40</v>
      </c>
      <c r="Q13" s="32"/>
      <c r="R13" s="32"/>
      <c r="S13" s="32"/>
      <c r="T13" s="32"/>
      <c r="U13" s="32"/>
      <c r="V13" s="32"/>
      <c r="W13" s="32"/>
      <c r="X13" s="32"/>
      <c r="Y13" s="32"/>
      <c r="Z13" s="32"/>
      <c r="AA13" s="32"/>
      <c r="AB13" s="32"/>
      <c r="AC13" s="24"/>
      <c r="AD13" s="24"/>
      <c r="AE13" s="24"/>
      <c r="AF13" s="24"/>
      <c r="AG13" s="20"/>
      <c r="AH13" s="7"/>
    </row>
    <row r="14" spans="1:34" ht="18" customHeight="1">
      <c r="A14" s="15"/>
      <c r="B14" s="15"/>
      <c r="C14" s="15"/>
      <c r="D14" s="15"/>
      <c r="E14" s="15"/>
      <c r="F14" s="15"/>
      <c r="G14" s="15"/>
      <c r="H14" s="15"/>
      <c r="I14" s="15"/>
      <c r="J14" s="15"/>
      <c r="K14" s="15"/>
      <c r="L14" s="15"/>
      <c r="M14" s="15"/>
      <c r="N14" s="15"/>
      <c r="O14" s="15"/>
      <c r="P14" s="15"/>
      <c r="Q14" s="15"/>
      <c r="R14" s="15"/>
      <c r="S14" s="15"/>
      <c r="T14" s="15"/>
      <c r="U14" s="15"/>
      <c r="V14" s="15"/>
      <c r="W14" s="15"/>
      <c r="X14" s="15"/>
      <c r="Y14" s="15"/>
      <c r="Z14" s="15"/>
      <c r="AA14" s="15"/>
      <c r="AB14" s="15"/>
      <c r="AC14" s="15"/>
      <c r="AD14" s="15"/>
      <c r="AE14" s="15"/>
      <c r="AF14" s="15"/>
      <c r="AG14" s="21"/>
      <c r="AH14" s="4"/>
    </row>
    <row r="15" spans="1:34" ht="18" customHeight="1">
      <c r="A15" s="25"/>
      <c r="B15" s="229" t="str">
        <f>"標記について、"&amp;補助金名&amp;"交付要綱の規定"</f>
        <v>標記について、石川県医療機関等省エネ投資支援事業費補助金交付要綱の規定</v>
      </c>
      <c r="C15" s="229"/>
      <c r="D15" s="229"/>
      <c r="E15" s="229"/>
      <c r="F15" s="229"/>
      <c r="G15" s="229"/>
      <c r="H15" s="229"/>
      <c r="I15" s="229"/>
      <c r="J15" s="229"/>
      <c r="K15" s="229"/>
      <c r="L15" s="229"/>
      <c r="M15" s="229"/>
      <c r="N15" s="229"/>
      <c r="O15" s="229"/>
      <c r="P15" s="229"/>
      <c r="Q15" s="229"/>
      <c r="R15" s="229"/>
      <c r="S15" s="229"/>
      <c r="T15" s="229"/>
      <c r="U15" s="229"/>
      <c r="V15" s="229"/>
      <c r="W15" s="229"/>
      <c r="X15" s="229"/>
      <c r="Y15" s="229"/>
      <c r="Z15" s="229"/>
      <c r="AA15" s="229"/>
      <c r="AB15" s="229"/>
      <c r="AC15" s="229"/>
      <c r="AD15" s="229"/>
      <c r="AE15" s="229"/>
      <c r="AF15" s="229"/>
      <c r="AG15" s="20"/>
    </row>
    <row r="16" spans="1:34" ht="18" customHeight="1">
      <c r="A16" s="25" t="s">
        <v>43</v>
      </c>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c r="AB16" s="25"/>
      <c r="AC16" s="25"/>
      <c r="AD16" s="25"/>
      <c r="AE16" s="25"/>
      <c r="AF16" s="25"/>
      <c r="AG16" s="20"/>
    </row>
    <row r="18" spans="1:51" s="10" customFormat="1" ht="18" customHeight="1">
      <c r="A18" s="38"/>
      <c r="B18" s="26"/>
      <c r="C18" s="26"/>
      <c r="D18" s="26"/>
      <c r="E18" s="26"/>
      <c r="F18" s="26"/>
      <c r="G18" s="26"/>
      <c r="H18" s="26"/>
      <c r="I18" s="26"/>
      <c r="J18" s="26"/>
      <c r="K18" s="26"/>
      <c r="L18" s="26"/>
      <c r="M18" s="26"/>
      <c r="N18" s="26"/>
      <c r="O18" s="26"/>
      <c r="P18" s="26" t="s">
        <v>2</v>
      </c>
      <c r="Q18" s="26"/>
      <c r="R18" s="26"/>
      <c r="S18" s="26"/>
      <c r="T18" s="26"/>
      <c r="U18" s="26"/>
      <c r="V18" s="26"/>
      <c r="W18" s="26"/>
      <c r="X18" s="26"/>
      <c r="Y18" s="26"/>
      <c r="Z18" s="26"/>
      <c r="AA18" s="26"/>
      <c r="AB18" s="26"/>
      <c r="AC18" s="26"/>
      <c r="AD18" s="26"/>
      <c r="AE18" s="26"/>
      <c r="AF18" s="26"/>
      <c r="AG18" s="26"/>
      <c r="AH18" s="38"/>
      <c r="AI18" s="38"/>
    </row>
    <row r="20" spans="1:51" ht="18" customHeight="1">
      <c r="B20" s="13" t="s">
        <v>44</v>
      </c>
      <c r="N20" s="23" t="s">
        <v>45</v>
      </c>
      <c r="O20" s="230">
        <f>'1-1)所要額調書'!N16</f>
        <v>0</v>
      </c>
      <c r="P20" s="230"/>
      <c r="Q20" s="230"/>
      <c r="R20" s="230"/>
      <c r="S20" s="230"/>
      <c r="T20" s="230"/>
      <c r="U20" s="230"/>
      <c r="V20" s="26" t="s">
        <v>46</v>
      </c>
      <c r="W20" s="34"/>
      <c r="X20" s="34"/>
      <c r="Y20" s="34"/>
      <c r="Z20" s="34"/>
      <c r="AA20" s="34"/>
      <c r="AB20" s="34"/>
      <c r="AC20" s="34"/>
      <c r="AD20" s="34"/>
      <c r="AE20" s="34"/>
      <c r="AG20" s="38" t="s">
        <v>318</v>
      </c>
    </row>
    <row r="21" spans="1:51" ht="18" customHeight="1">
      <c r="N21" s="34"/>
      <c r="O21" s="34"/>
      <c r="P21" s="34"/>
      <c r="Q21" s="34"/>
      <c r="R21" s="34"/>
      <c r="S21" s="34"/>
      <c r="T21" s="34"/>
      <c r="U21" s="34"/>
      <c r="V21" s="34"/>
      <c r="W21" s="34"/>
      <c r="X21" s="34"/>
      <c r="Y21" s="34"/>
      <c r="Z21" s="34"/>
      <c r="AA21" s="34"/>
      <c r="AB21" s="34"/>
      <c r="AC21" s="34"/>
      <c r="AD21" s="34"/>
      <c r="AE21" s="34"/>
    </row>
    <row r="22" spans="1:51" ht="18" customHeight="1">
      <c r="B22" s="37" t="s">
        <v>272</v>
      </c>
      <c r="N22" s="13" t="s">
        <v>78</v>
      </c>
      <c r="AY22" s="37"/>
    </row>
    <row r="23" spans="1:51" ht="18" customHeight="1">
      <c r="AY23" s="37"/>
    </row>
    <row r="24" spans="1:51" ht="18" customHeight="1">
      <c r="B24" s="13" t="s">
        <v>160</v>
      </c>
      <c r="N24" s="37" t="s">
        <v>79</v>
      </c>
      <c r="AY24" s="37"/>
    </row>
    <row r="25" spans="1:51" ht="18" customHeight="1">
      <c r="N25" s="37"/>
      <c r="O25" s="37"/>
      <c r="P25" s="37"/>
      <c r="Q25" s="37"/>
      <c r="R25" s="37"/>
      <c r="S25" s="37"/>
      <c r="T25" s="37"/>
      <c r="U25" s="37"/>
      <c r="V25" s="37"/>
      <c r="W25" s="37"/>
      <c r="X25" s="37"/>
      <c r="Y25" s="37"/>
      <c r="Z25" s="37"/>
      <c r="AA25" s="37"/>
      <c r="AY25" s="37"/>
    </row>
    <row r="26" spans="1:51" ht="18" customHeight="1">
      <c r="B26" s="13" t="s">
        <v>80</v>
      </c>
      <c r="O26" s="37"/>
      <c r="P26" s="37"/>
      <c r="Q26" s="37"/>
      <c r="R26" s="37"/>
      <c r="S26" s="37"/>
      <c r="T26" s="37"/>
      <c r="U26" s="37"/>
      <c r="V26" s="37"/>
      <c r="W26" s="37"/>
      <c r="X26" s="37"/>
      <c r="Y26" s="37"/>
      <c r="Z26" s="37"/>
      <c r="AA26" s="37"/>
      <c r="AG26" s="20"/>
      <c r="AY26" s="37"/>
    </row>
    <row r="27" spans="1:51" ht="18" customHeight="1">
      <c r="C27" s="60" t="s">
        <v>93</v>
      </c>
      <c r="F27" s="37" t="s">
        <v>91</v>
      </c>
      <c r="N27" s="2"/>
      <c r="O27" s="37"/>
      <c r="P27" s="37"/>
      <c r="Q27" s="37"/>
      <c r="R27" s="37"/>
      <c r="S27" s="37"/>
      <c r="T27" s="37"/>
      <c r="U27" s="37"/>
      <c r="V27" s="37"/>
      <c r="W27" s="37"/>
      <c r="X27" s="37"/>
      <c r="Y27" s="37"/>
      <c r="Z27" s="37"/>
      <c r="AA27" s="37"/>
      <c r="AG27" s="20"/>
      <c r="AY27" s="37"/>
    </row>
    <row r="28" spans="1:51" s="37" customFormat="1" ht="18" customHeight="1">
      <c r="C28" s="60" t="s">
        <v>94</v>
      </c>
      <c r="F28" s="37" t="s">
        <v>168</v>
      </c>
    </row>
    <row r="29" spans="1:51" ht="18" customHeight="1">
      <c r="C29" s="60" t="s">
        <v>95</v>
      </c>
      <c r="F29" s="37" t="s">
        <v>260</v>
      </c>
      <c r="N29" s="2"/>
      <c r="O29" s="37"/>
      <c r="P29" s="37"/>
      <c r="Q29" s="37"/>
      <c r="R29" s="37"/>
      <c r="S29" s="37"/>
      <c r="T29" s="37"/>
      <c r="U29" s="37"/>
      <c r="V29" s="37"/>
      <c r="W29" s="37"/>
      <c r="X29" s="37"/>
      <c r="Y29" s="37"/>
      <c r="Z29" s="37"/>
      <c r="AA29" s="37"/>
      <c r="AY29" s="37"/>
    </row>
    <row r="30" spans="1:51" s="37" customFormat="1" ht="18" customHeight="1">
      <c r="F30" s="37" t="s">
        <v>97</v>
      </c>
    </row>
    <row r="31" spans="1:51" s="37" customFormat="1" ht="18" customHeight="1">
      <c r="C31" s="60" t="s">
        <v>96</v>
      </c>
      <c r="F31" s="37" t="s">
        <v>92</v>
      </c>
    </row>
    <row r="32" spans="1:51" s="8" customFormat="1" ht="18" customHeight="1">
      <c r="A32" s="13"/>
      <c r="B32" s="13"/>
      <c r="C32" s="13"/>
      <c r="D32" s="13"/>
      <c r="E32" s="13"/>
      <c r="F32" s="37" t="s">
        <v>98</v>
      </c>
      <c r="G32" s="13"/>
      <c r="H32" s="13"/>
      <c r="I32" s="13"/>
      <c r="J32" s="13"/>
      <c r="K32" s="13"/>
      <c r="L32" s="13"/>
      <c r="M32" s="13"/>
      <c r="O32" s="37"/>
      <c r="P32" s="37"/>
      <c r="Q32" s="37"/>
      <c r="R32" s="37"/>
      <c r="S32" s="37"/>
      <c r="T32" s="37"/>
      <c r="U32" s="37"/>
      <c r="V32" s="37"/>
      <c r="W32" s="37"/>
      <c r="X32" s="37"/>
      <c r="Y32" s="37"/>
      <c r="Z32" s="37"/>
      <c r="AA32" s="37"/>
      <c r="AB32" s="13"/>
      <c r="AC32" s="13"/>
      <c r="AD32" s="13"/>
      <c r="AE32" s="13"/>
      <c r="AF32" s="13"/>
      <c r="AY32" s="37"/>
    </row>
    <row r="33" spans="1:51" s="8" customFormat="1" ht="18" customHeight="1">
      <c r="A33" s="13"/>
      <c r="B33" s="13"/>
      <c r="C33" s="13"/>
      <c r="D33" s="13"/>
      <c r="E33" s="13"/>
      <c r="F33" s="37"/>
      <c r="G33" s="13"/>
      <c r="H33" s="13"/>
      <c r="I33" s="13"/>
      <c r="J33" s="13"/>
      <c r="K33" s="13"/>
      <c r="L33" s="13"/>
      <c r="M33" s="13"/>
      <c r="O33" s="13"/>
      <c r="P33" s="13"/>
      <c r="Q33" s="13"/>
      <c r="R33" s="13"/>
      <c r="S33" s="13"/>
      <c r="T33" s="13"/>
      <c r="U33" s="13"/>
      <c r="V33" s="13"/>
      <c r="W33" s="13"/>
      <c r="X33" s="13"/>
      <c r="Y33" s="13"/>
      <c r="Z33" s="13"/>
      <c r="AA33" s="13"/>
      <c r="AB33" s="13"/>
      <c r="AC33" s="13"/>
      <c r="AD33" s="13"/>
      <c r="AE33" s="13"/>
      <c r="AF33" s="13"/>
      <c r="AY33" s="37"/>
    </row>
    <row r="34" spans="1:51" s="38" customFormat="1" ht="18" customHeight="1">
      <c r="B34" s="38" t="s">
        <v>123</v>
      </c>
      <c r="N34" s="224" t="s">
        <v>276</v>
      </c>
      <c r="O34" s="224"/>
      <c r="P34" s="224"/>
      <c r="Q34" s="224"/>
      <c r="R34" s="224"/>
      <c r="S34" s="224"/>
      <c r="T34" s="224"/>
      <c r="U34" s="224"/>
      <c r="V34" s="224"/>
      <c r="AG34" s="38" t="s">
        <v>125</v>
      </c>
    </row>
    <row r="35" spans="1:51" s="38" customFormat="1" ht="18" customHeight="1">
      <c r="N35" s="42"/>
      <c r="O35" s="42"/>
      <c r="P35" s="42"/>
      <c r="Q35" s="42"/>
      <c r="R35" s="42"/>
      <c r="S35" s="42"/>
      <c r="T35" s="42"/>
      <c r="U35" s="42"/>
      <c r="V35" s="42"/>
      <c r="AG35" s="38" t="s">
        <v>126</v>
      </c>
    </row>
    <row r="36" spans="1:51" s="20" customFormat="1" ht="18" customHeight="1">
      <c r="B36" s="38" t="s">
        <v>124</v>
      </c>
      <c r="N36" s="224" t="s">
        <v>276</v>
      </c>
      <c r="O36" s="224"/>
      <c r="P36" s="224"/>
      <c r="Q36" s="224"/>
      <c r="R36" s="224"/>
      <c r="S36" s="224"/>
      <c r="T36" s="224"/>
      <c r="U36" s="224"/>
      <c r="V36" s="224"/>
      <c r="W36" s="29"/>
      <c r="X36" s="29"/>
      <c r="Y36" s="29"/>
      <c r="Z36" s="29"/>
      <c r="AA36" s="29"/>
      <c r="AB36" s="29"/>
      <c r="AC36" s="29"/>
      <c r="AD36" s="29"/>
      <c r="AE36" s="29"/>
      <c r="AG36" s="38" t="s">
        <v>372</v>
      </c>
      <c r="AY36" s="37"/>
    </row>
    <row r="37" spans="1:51" s="8" customFormat="1" ht="18" customHeight="1">
      <c r="A37" s="13"/>
      <c r="B37" s="13"/>
      <c r="C37" s="13"/>
      <c r="D37" s="13"/>
      <c r="E37" s="13"/>
      <c r="F37" s="13"/>
      <c r="G37" s="13"/>
      <c r="H37" s="13"/>
      <c r="I37" s="13"/>
      <c r="J37" s="13"/>
      <c r="K37" s="13"/>
      <c r="L37" s="13"/>
      <c r="M37" s="13"/>
      <c r="N37" s="13"/>
      <c r="O37" s="13"/>
      <c r="P37" s="13"/>
      <c r="Q37" s="13"/>
      <c r="R37" s="13"/>
      <c r="S37" s="13"/>
      <c r="T37" s="13"/>
      <c r="U37" s="13"/>
      <c r="V37" s="13"/>
      <c r="W37" s="13"/>
      <c r="X37" s="13"/>
      <c r="Y37" s="13"/>
      <c r="Z37" s="13"/>
      <c r="AA37" s="13"/>
      <c r="AB37" s="13"/>
      <c r="AC37" s="13"/>
      <c r="AD37" s="13"/>
      <c r="AE37" s="13"/>
      <c r="AF37" s="13"/>
      <c r="AG37" s="8" t="s">
        <v>373</v>
      </c>
      <c r="AY37" s="37"/>
    </row>
    <row r="38" spans="1:51" s="85" customFormat="1" ht="18" customHeight="1">
      <c r="AG38" s="85" t="s">
        <v>364</v>
      </c>
    </row>
    <row r="39" spans="1:51" s="85" customFormat="1" ht="18" customHeight="1">
      <c r="A39" s="85" t="s">
        <v>289</v>
      </c>
    </row>
    <row r="40" spans="1:51" s="85" customFormat="1" ht="18" customHeight="1"/>
    <row r="41" spans="1:51" s="85" customFormat="1" ht="42" customHeight="1">
      <c r="B41" s="225" t="s">
        <v>26</v>
      </c>
      <c r="C41" s="223" t="s">
        <v>274</v>
      </c>
      <c r="D41" s="223"/>
      <c r="E41" s="223"/>
      <c r="F41" s="223"/>
      <c r="G41" s="219"/>
      <c r="H41" s="220"/>
      <c r="I41" s="220"/>
      <c r="J41" s="220"/>
      <c r="K41" s="220"/>
      <c r="L41" s="220"/>
      <c r="M41" s="220"/>
      <c r="N41" s="220"/>
      <c r="O41" s="220"/>
      <c r="P41" s="221"/>
      <c r="R41" s="225" t="s">
        <v>27</v>
      </c>
      <c r="S41" s="223" t="s">
        <v>274</v>
      </c>
      <c r="T41" s="223"/>
      <c r="U41" s="223"/>
      <c r="V41" s="223"/>
      <c r="W41" s="219"/>
      <c r="X41" s="220"/>
      <c r="Y41" s="220"/>
      <c r="Z41" s="220"/>
      <c r="AA41" s="220"/>
      <c r="AB41" s="220"/>
      <c r="AC41" s="220"/>
      <c r="AD41" s="220"/>
      <c r="AE41" s="220"/>
      <c r="AF41" s="221"/>
    </row>
    <row r="42" spans="1:51" s="85" customFormat="1" ht="42" customHeight="1">
      <c r="B42" s="226"/>
      <c r="C42" s="231" t="s">
        <v>22</v>
      </c>
      <c r="D42" s="232"/>
      <c r="E42" s="232"/>
      <c r="F42" s="233"/>
      <c r="G42" s="219"/>
      <c r="H42" s="220"/>
      <c r="I42" s="220"/>
      <c r="J42" s="220"/>
      <c r="K42" s="220"/>
      <c r="L42" s="220"/>
      <c r="M42" s="220"/>
      <c r="N42" s="220"/>
      <c r="O42" s="220"/>
      <c r="P42" s="221"/>
      <c r="R42" s="226"/>
      <c r="S42" s="231" t="s">
        <v>273</v>
      </c>
      <c r="T42" s="232"/>
      <c r="U42" s="232"/>
      <c r="V42" s="233"/>
      <c r="W42" s="219"/>
      <c r="X42" s="220"/>
      <c r="Y42" s="220"/>
      <c r="Z42" s="220"/>
      <c r="AA42" s="220"/>
      <c r="AB42" s="220"/>
      <c r="AC42" s="220"/>
      <c r="AD42" s="220"/>
      <c r="AE42" s="220"/>
      <c r="AF42" s="221"/>
    </row>
    <row r="43" spans="1:51" s="85" customFormat="1" ht="42" customHeight="1">
      <c r="B43" s="227"/>
      <c r="C43" s="223" t="s">
        <v>21</v>
      </c>
      <c r="D43" s="223"/>
      <c r="E43" s="223"/>
      <c r="F43" s="223"/>
      <c r="G43" s="219"/>
      <c r="H43" s="220"/>
      <c r="I43" s="220"/>
      <c r="J43" s="220"/>
      <c r="K43" s="220"/>
      <c r="L43" s="220"/>
      <c r="M43" s="220"/>
      <c r="N43" s="220"/>
      <c r="O43" s="220"/>
      <c r="P43" s="221"/>
      <c r="R43" s="227"/>
      <c r="S43" s="223" t="s">
        <v>275</v>
      </c>
      <c r="T43" s="223"/>
      <c r="U43" s="223"/>
      <c r="V43" s="223"/>
      <c r="W43" s="219"/>
      <c r="X43" s="220"/>
      <c r="Y43" s="220"/>
      <c r="Z43" s="220"/>
      <c r="AA43" s="220"/>
      <c r="AB43" s="220"/>
      <c r="AC43" s="220"/>
      <c r="AD43" s="220"/>
      <c r="AE43" s="220"/>
      <c r="AF43" s="221"/>
    </row>
  </sheetData>
  <mergeCells count="28">
    <mergeCell ref="B41:B43"/>
    <mergeCell ref="R41:R43"/>
    <mergeCell ref="U3:AF3"/>
    <mergeCell ref="S43:V43"/>
    <mergeCell ref="W43:AF43"/>
    <mergeCell ref="N36:V36"/>
    <mergeCell ref="I12:AC12"/>
    <mergeCell ref="B15:AF15"/>
    <mergeCell ref="O20:U20"/>
    <mergeCell ref="C41:F41"/>
    <mergeCell ref="G41:P41"/>
    <mergeCell ref="S41:V41"/>
    <mergeCell ref="W41:AF41"/>
    <mergeCell ref="C42:F42"/>
    <mergeCell ref="G42:P42"/>
    <mergeCell ref="S42:V42"/>
    <mergeCell ref="C43:F43"/>
    <mergeCell ref="G43:P43"/>
    <mergeCell ref="M10:R10"/>
    <mergeCell ref="T8:AF8"/>
    <mergeCell ref="T9:AF9"/>
    <mergeCell ref="T10:AF10"/>
    <mergeCell ref="N34:V34"/>
    <mergeCell ref="X2:AF2"/>
    <mergeCell ref="M8:R8"/>
    <mergeCell ref="M9:R9"/>
    <mergeCell ref="W42:AF42"/>
    <mergeCell ref="V7:AB7"/>
  </mergeCells>
  <phoneticPr fontId="4"/>
  <printOptions horizontalCentered="1"/>
  <pageMargins left="0.70866141732283472" right="0.70866141732283472" top="0.74803149606299213" bottom="0.74803149606299213" header="0.31496062992125984" footer="0.31496062992125984"/>
  <pageSetup paperSize="9" scale="8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FFFF00"/>
    <pageSetUpPr fitToPage="1"/>
  </sheetPr>
  <dimension ref="B1:P64"/>
  <sheetViews>
    <sheetView view="pageBreakPreview" topLeftCell="A46" zoomScale="85" zoomScaleNormal="85" zoomScaleSheetLayoutView="85" workbookViewId="0"/>
  </sheetViews>
  <sheetFormatPr defaultColWidth="9" defaultRowHeight="13"/>
  <cols>
    <col min="1" max="1" width="2.453125" style="142" customWidth="1"/>
    <col min="2" max="2" width="6" style="142" customWidth="1"/>
    <col min="3" max="5" width="9" style="142"/>
    <col min="6" max="6" width="22.7265625" style="142" customWidth="1"/>
    <col min="7" max="9" width="6" style="142" customWidth="1"/>
    <col min="10" max="10" width="6.90625" style="142" customWidth="1"/>
    <col min="11" max="13" width="6" style="142" customWidth="1"/>
    <col min="14" max="14" width="2.453125" style="142" customWidth="1"/>
    <col min="15" max="16384" width="9" style="142"/>
  </cols>
  <sheetData>
    <row r="1" spans="2:15" ht="13.5" thickBot="1"/>
    <row r="2" spans="2:15" ht="36.75" customHeight="1" thickBot="1">
      <c r="B2" s="272" t="s">
        <v>333</v>
      </c>
      <c r="C2" s="273"/>
      <c r="D2" s="273"/>
      <c r="E2" s="273"/>
      <c r="F2" s="273"/>
      <c r="G2" s="273"/>
      <c r="H2" s="273"/>
      <c r="I2" s="273"/>
      <c r="J2" s="273"/>
      <c r="K2" s="273"/>
      <c r="L2" s="273"/>
      <c r="M2" s="274"/>
    </row>
    <row r="3" spans="2:15" ht="36.75" customHeight="1">
      <c r="G3" s="143">
        <v>1</v>
      </c>
      <c r="H3" s="143">
        <v>2</v>
      </c>
      <c r="I3" s="143">
        <v>3</v>
      </c>
      <c r="J3" s="143">
        <v>5</v>
      </c>
      <c r="K3" s="143">
        <v>6</v>
      </c>
      <c r="L3" s="143">
        <v>7</v>
      </c>
      <c r="M3" s="143">
        <v>8</v>
      </c>
    </row>
    <row r="4" spans="2:15" ht="37.5" customHeight="1">
      <c r="G4" s="144" t="str">
        <f t="shared" ref="G4:M4" si="0">MID($F$61,G3,1)</f>
        <v>0</v>
      </c>
      <c r="H4" s="144" t="str">
        <f t="shared" si="0"/>
        <v/>
      </c>
      <c r="I4" s="144" t="str">
        <f t="shared" si="0"/>
        <v/>
      </c>
      <c r="J4" s="144" t="str">
        <f t="shared" si="0"/>
        <v/>
      </c>
      <c r="K4" s="144" t="str">
        <f t="shared" si="0"/>
        <v/>
      </c>
      <c r="L4" s="144" t="str">
        <f t="shared" si="0"/>
        <v/>
      </c>
      <c r="M4" s="144" t="str">
        <f t="shared" si="0"/>
        <v/>
      </c>
      <c r="O4" s="140" t="s">
        <v>334</v>
      </c>
    </row>
    <row r="18" spans="3:16" ht="42.75" customHeight="1">
      <c r="C18" s="275">
        <f>F62</f>
        <v>0</v>
      </c>
      <c r="D18" s="275"/>
      <c r="E18" s="275"/>
      <c r="F18" s="275"/>
      <c r="G18" s="275"/>
      <c r="H18" s="275"/>
      <c r="I18" s="275"/>
      <c r="J18" s="275"/>
      <c r="K18" s="275"/>
      <c r="L18" s="275"/>
      <c r="M18" s="145"/>
      <c r="O18" s="140" t="s">
        <v>334</v>
      </c>
    </row>
    <row r="19" spans="3:16" ht="36.75" customHeight="1"/>
    <row r="24" spans="3:16" ht="42.75" customHeight="1">
      <c r="C24" s="276">
        <f>F63</f>
        <v>0</v>
      </c>
      <c r="D24" s="276"/>
      <c r="E24" s="276"/>
      <c r="F24" s="276"/>
      <c r="G24" s="276"/>
      <c r="H24" s="276"/>
      <c r="I24" s="276"/>
      <c r="J24" s="276"/>
      <c r="K24" s="276"/>
      <c r="L24" s="276"/>
      <c r="M24" s="146"/>
      <c r="O24" s="140" t="s">
        <v>334</v>
      </c>
      <c r="P24" s="147"/>
    </row>
    <row r="25" spans="3:16" ht="42.75" customHeight="1">
      <c r="C25" s="276" t="str">
        <f>"　"&amp;F64</f>
        <v>　　様</v>
      </c>
      <c r="D25" s="276"/>
      <c r="E25" s="276"/>
      <c r="F25" s="276"/>
      <c r="G25" s="276"/>
      <c r="H25" s="276"/>
      <c r="I25" s="276"/>
      <c r="J25" s="276"/>
      <c r="K25" s="276"/>
      <c r="L25" s="276"/>
      <c r="M25" s="146"/>
      <c r="O25" s="140" t="s">
        <v>334</v>
      </c>
      <c r="P25" s="147"/>
    </row>
    <row r="27" spans="3:16" ht="14">
      <c r="P27" s="147"/>
    </row>
    <row r="33" spans="3:13">
      <c r="C33" s="148"/>
      <c r="D33" s="148"/>
      <c r="E33" s="148"/>
      <c r="F33" s="148"/>
      <c r="G33" s="148"/>
      <c r="H33" s="148"/>
      <c r="I33" s="148"/>
      <c r="J33" s="148"/>
      <c r="K33" s="148"/>
      <c r="L33" s="148"/>
    </row>
    <row r="34" spans="3:13">
      <c r="C34" s="148"/>
      <c r="D34" s="148"/>
      <c r="E34" s="148"/>
      <c r="F34" s="148"/>
      <c r="G34" s="148"/>
      <c r="H34" s="148"/>
      <c r="I34" s="148"/>
      <c r="J34" s="148"/>
      <c r="K34" s="148"/>
      <c r="L34" s="148"/>
    </row>
    <row r="35" spans="3:13" ht="42.75" customHeight="1">
      <c r="C35" s="277"/>
      <c r="D35" s="277"/>
      <c r="E35" s="277"/>
      <c r="F35" s="277"/>
      <c r="G35" s="277"/>
      <c r="H35" s="277"/>
      <c r="I35" s="277"/>
      <c r="J35" s="277"/>
      <c r="K35" s="277"/>
      <c r="L35" s="277"/>
      <c r="M35" s="149"/>
    </row>
    <row r="58" spans="5:14" ht="16.5">
      <c r="J58" s="271"/>
      <c r="K58" s="271"/>
      <c r="L58" s="271"/>
      <c r="M58" s="271"/>
      <c r="N58" s="271"/>
    </row>
    <row r="61" spans="5:14">
      <c r="E61" s="142" t="s">
        <v>335</v>
      </c>
      <c r="F61" s="142">
        <f>郵便番号</f>
        <v>0</v>
      </c>
    </row>
    <row r="62" spans="5:14">
      <c r="E62" s="142" t="s">
        <v>336</v>
      </c>
      <c r="F62" s="142">
        <f>所在地</f>
        <v>0</v>
      </c>
    </row>
    <row r="63" spans="5:14">
      <c r="E63" s="142" t="s">
        <v>337</v>
      </c>
      <c r="F63" s="150">
        <f>申請者</f>
        <v>0</v>
      </c>
    </row>
    <row r="64" spans="5:14">
      <c r="E64" s="142" t="s">
        <v>338</v>
      </c>
      <c r="F64" s="142" t="str">
        <f>代表者職氏名&amp;"　様"</f>
        <v>　様</v>
      </c>
    </row>
  </sheetData>
  <mergeCells count="6">
    <mergeCell ref="J58:N58"/>
    <mergeCell ref="B2:M2"/>
    <mergeCell ref="C18:L18"/>
    <mergeCell ref="C24:L24"/>
    <mergeCell ref="C25:L25"/>
    <mergeCell ref="C35:L35"/>
  </mergeCells>
  <phoneticPr fontId="4"/>
  <pageMargins left="0.70866141732283472" right="0.70866141732283472" top="0.74803149606299213" bottom="0.74803149606299213" header="0.31496062992125984" footer="0.31496062992125984"/>
  <pageSetup paperSize="9" scale="87" orientation="portrait"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P24"/>
  <sheetViews>
    <sheetView view="pageBreakPreview" topLeftCell="A10" zoomScale="80" zoomScaleNormal="85" zoomScaleSheetLayoutView="80" workbookViewId="0">
      <selection activeCell="K15" sqref="K15"/>
    </sheetView>
  </sheetViews>
  <sheetFormatPr defaultColWidth="9" defaultRowHeight="13"/>
  <cols>
    <col min="1" max="1" width="15.6328125" style="118" customWidth="1"/>
    <col min="2" max="2" width="11.36328125" style="118" customWidth="1"/>
    <col min="3" max="3" width="13.08984375" style="118" customWidth="1"/>
    <col min="4" max="9" width="14.6328125" style="118" customWidth="1"/>
    <col min="10" max="10" width="13.6328125" style="118" customWidth="1"/>
    <col min="11" max="11" width="14.6328125" style="118" customWidth="1"/>
    <col min="12" max="12" width="11.1796875" style="118" customWidth="1"/>
    <col min="13" max="14" width="14.6328125" style="118" customWidth="1"/>
    <col min="15" max="16384" width="9" style="118"/>
  </cols>
  <sheetData>
    <row r="1" spans="1:16" ht="18.75" customHeight="1">
      <c r="A1" s="180" t="s">
        <v>290</v>
      </c>
    </row>
    <row r="2" spans="1:16" ht="11.25" customHeight="1"/>
    <row r="3" spans="1:16" ht="23.25" customHeight="1">
      <c r="A3" s="234" t="s">
        <v>291</v>
      </c>
      <c r="B3" s="234"/>
      <c r="C3" s="234"/>
      <c r="D3" s="234"/>
      <c r="E3" s="234"/>
      <c r="F3" s="234"/>
      <c r="G3" s="234"/>
      <c r="H3" s="234"/>
      <c r="I3" s="234"/>
      <c r="J3" s="234"/>
      <c r="K3" s="234"/>
      <c r="L3" s="234"/>
      <c r="M3" s="234"/>
      <c r="N3" s="234"/>
    </row>
    <row r="4" spans="1:16" ht="44.25" customHeight="1">
      <c r="J4" s="167" t="s">
        <v>319</v>
      </c>
      <c r="K4" s="240">
        <f>申請者</f>
        <v>0</v>
      </c>
      <c r="L4" s="240"/>
      <c r="M4" s="240"/>
      <c r="N4" s="240"/>
    </row>
    <row r="5" spans="1:16" ht="12" customHeight="1"/>
    <row r="6" spans="1:16" ht="18" customHeight="1">
      <c r="A6" s="238" t="s">
        <v>339</v>
      </c>
      <c r="B6" s="238" t="s">
        <v>342</v>
      </c>
      <c r="C6" s="173" t="s">
        <v>357</v>
      </c>
      <c r="D6" s="119"/>
      <c r="E6" s="119"/>
      <c r="F6" s="119"/>
      <c r="G6" s="119"/>
      <c r="H6" s="119"/>
      <c r="I6" s="119"/>
      <c r="J6" s="162" t="s">
        <v>292</v>
      </c>
      <c r="K6" s="119"/>
      <c r="L6" s="119"/>
      <c r="M6" s="119"/>
      <c r="N6" s="119"/>
    </row>
    <row r="7" spans="1:16" ht="71.5" customHeight="1">
      <c r="A7" s="238"/>
      <c r="B7" s="238"/>
      <c r="C7" s="164" t="s">
        <v>358</v>
      </c>
      <c r="D7" s="120" t="s">
        <v>293</v>
      </c>
      <c r="E7" s="120" t="s">
        <v>294</v>
      </c>
      <c r="F7" s="120" t="s">
        <v>295</v>
      </c>
      <c r="G7" s="120" t="s">
        <v>296</v>
      </c>
      <c r="H7" s="120" t="s">
        <v>349</v>
      </c>
      <c r="I7" s="120" t="s">
        <v>297</v>
      </c>
      <c r="J7" s="163" t="s">
        <v>298</v>
      </c>
      <c r="K7" s="120" t="s">
        <v>299</v>
      </c>
      <c r="L7" s="120" t="s">
        <v>417</v>
      </c>
      <c r="M7" s="120" t="s">
        <v>300</v>
      </c>
      <c r="N7" s="120" t="s">
        <v>301</v>
      </c>
    </row>
    <row r="8" spans="1:16" ht="19.5" customHeight="1">
      <c r="A8" s="238"/>
      <c r="B8" s="238"/>
      <c r="C8" s="164"/>
      <c r="D8" s="120"/>
      <c r="E8" s="120"/>
      <c r="F8" s="120"/>
      <c r="G8" s="239" t="s">
        <v>347</v>
      </c>
      <c r="H8" s="120"/>
      <c r="I8" s="120"/>
      <c r="J8" s="165"/>
      <c r="K8" s="235" t="s">
        <v>353</v>
      </c>
      <c r="L8" s="201"/>
      <c r="M8" s="235" t="s">
        <v>416</v>
      </c>
      <c r="N8" s="235" t="s">
        <v>418</v>
      </c>
    </row>
    <row r="9" spans="1:16" ht="25.5" customHeight="1">
      <c r="A9" s="238"/>
      <c r="B9" s="238"/>
      <c r="C9" s="164"/>
      <c r="D9" s="121"/>
      <c r="E9" s="121"/>
      <c r="F9" s="122"/>
      <c r="G9" s="239"/>
      <c r="H9" s="123"/>
      <c r="I9" s="123"/>
      <c r="J9" s="174" t="s">
        <v>359</v>
      </c>
      <c r="K9" s="235"/>
      <c r="L9" s="200"/>
      <c r="M9" s="235"/>
      <c r="N9" s="235"/>
      <c r="P9" s="136"/>
    </row>
    <row r="10" spans="1:16" ht="20.25" customHeight="1">
      <c r="A10" s="238"/>
      <c r="B10" s="238"/>
      <c r="C10" s="164"/>
      <c r="D10" s="121"/>
      <c r="E10" s="121"/>
      <c r="F10" s="122"/>
      <c r="G10" s="124"/>
      <c r="H10" s="123"/>
      <c r="I10" s="123"/>
      <c r="J10" s="172" t="s">
        <v>302</v>
      </c>
      <c r="K10" s="125"/>
      <c r="L10" s="200"/>
      <c r="M10" s="125"/>
      <c r="N10" s="125"/>
    </row>
    <row r="11" spans="1:16" ht="16.5" customHeight="1">
      <c r="A11" s="238"/>
      <c r="B11" s="238"/>
      <c r="C11" s="170"/>
      <c r="D11" s="126" t="s">
        <v>344</v>
      </c>
      <c r="E11" s="126" t="s">
        <v>345</v>
      </c>
      <c r="F11" s="126" t="s">
        <v>346</v>
      </c>
      <c r="G11" s="126" t="s">
        <v>348</v>
      </c>
      <c r="H11" s="126" t="s">
        <v>350</v>
      </c>
      <c r="I11" s="126" t="s">
        <v>351</v>
      </c>
      <c r="J11" s="127" t="s">
        <v>352</v>
      </c>
      <c r="K11" s="126" t="s">
        <v>354</v>
      </c>
      <c r="L11" s="126" t="s">
        <v>355</v>
      </c>
      <c r="M11" s="126" t="s">
        <v>356</v>
      </c>
      <c r="N11" s="126" t="s">
        <v>369</v>
      </c>
    </row>
    <row r="12" spans="1:16" ht="18" customHeight="1">
      <c r="A12" s="119"/>
      <c r="B12" s="119"/>
      <c r="C12" s="119"/>
      <c r="D12" s="128" t="s">
        <v>3</v>
      </c>
      <c r="E12" s="128" t="s">
        <v>3</v>
      </c>
      <c r="F12" s="128" t="s">
        <v>3</v>
      </c>
      <c r="G12" s="128" t="s">
        <v>3</v>
      </c>
      <c r="H12" s="128" t="s">
        <v>3</v>
      </c>
      <c r="I12" s="128" t="s">
        <v>3</v>
      </c>
      <c r="J12" s="129" t="s">
        <v>3</v>
      </c>
      <c r="K12" s="128" t="s">
        <v>3</v>
      </c>
      <c r="L12" s="128" t="s">
        <v>3</v>
      </c>
      <c r="M12" s="128" t="s">
        <v>3</v>
      </c>
      <c r="N12" s="128" t="s">
        <v>3</v>
      </c>
    </row>
    <row r="13" spans="1:16" ht="70" customHeight="1">
      <c r="A13" s="151"/>
      <c r="B13" s="151"/>
      <c r="C13" s="151"/>
      <c r="D13" s="130"/>
      <c r="E13" s="130"/>
      <c r="F13" s="130"/>
      <c r="G13" s="137">
        <f>D13-E13-F13</f>
        <v>0</v>
      </c>
      <c r="H13" s="137">
        <f t="shared" ref="H13" si="0">ROUNDDOWN(G13*1/2,0)</f>
        <v>0</v>
      </c>
      <c r="I13" s="137">
        <f>_xlfn.IFNA(VLOOKUP(B13,B19:I24,8,0),0)</f>
        <v>0</v>
      </c>
      <c r="J13" s="171">
        <f>MIN(IF(B13="病院",MAX(C13-20,0)*30000,0),4000000)</f>
        <v>0</v>
      </c>
      <c r="K13" s="137">
        <f>MIN(I13+J13,6000000)</f>
        <v>0</v>
      </c>
      <c r="L13" s="130"/>
      <c r="M13" s="137">
        <f>MIN(H13,K13-L13)</f>
        <v>0</v>
      </c>
      <c r="N13" s="137">
        <f>ROUNDDOWN(M13,-3)</f>
        <v>0</v>
      </c>
    </row>
    <row r="14" spans="1:16" ht="70" customHeight="1">
      <c r="A14" s="151"/>
      <c r="B14" s="151"/>
      <c r="C14" s="151"/>
      <c r="D14" s="130"/>
      <c r="E14" s="130"/>
      <c r="F14" s="130"/>
      <c r="G14" s="137">
        <f>D14-E14-F14</f>
        <v>0</v>
      </c>
      <c r="H14" s="137">
        <f t="shared" ref="H14" si="1">ROUNDDOWN(G14*1/2,0)</f>
        <v>0</v>
      </c>
      <c r="I14" s="137">
        <f>_xlfn.IFNA(VLOOKUP(B14,B19:I24,8,0),0)</f>
        <v>0</v>
      </c>
      <c r="J14" s="171">
        <f t="shared" ref="J14:J15" si="2">MIN(IF(B14="病院",MAX(C14-20,0)*30000,0),4000000)</f>
        <v>0</v>
      </c>
      <c r="K14" s="137">
        <f>MIN(I14+J14,6000000)</f>
        <v>0</v>
      </c>
      <c r="L14" s="130"/>
      <c r="M14" s="137">
        <f t="shared" ref="M14:M15" si="3">MIN(H14,K14-L14)</f>
        <v>0</v>
      </c>
      <c r="N14" s="137">
        <f>ROUNDDOWN(M14,-3)</f>
        <v>0</v>
      </c>
    </row>
    <row r="15" spans="1:16" ht="70" customHeight="1" thickBot="1">
      <c r="A15" s="151"/>
      <c r="B15" s="151"/>
      <c r="C15" s="151"/>
      <c r="D15" s="130"/>
      <c r="E15" s="130"/>
      <c r="F15" s="130"/>
      <c r="G15" s="137">
        <f>D15-E15-F15</f>
        <v>0</v>
      </c>
      <c r="H15" s="137">
        <f t="shared" ref="H15" si="4">ROUNDDOWN(G15*1/2,0)</f>
        <v>0</v>
      </c>
      <c r="I15" s="137">
        <f>_xlfn.IFNA(VLOOKUP(B15,B19:I24,8,0),0)</f>
        <v>0</v>
      </c>
      <c r="J15" s="171">
        <f t="shared" si="2"/>
        <v>0</v>
      </c>
      <c r="K15" s="137">
        <f>MIN(I15+J15,6000000)</f>
        <v>0</v>
      </c>
      <c r="L15" s="130"/>
      <c r="M15" s="137">
        <f t="shared" si="3"/>
        <v>0</v>
      </c>
      <c r="N15" s="137">
        <f>ROUNDDOWN(M15,-3)</f>
        <v>0</v>
      </c>
    </row>
    <row r="16" spans="1:16" ht="27.75" customHeight="1" thickTop="1">
      <c r="A16" s="236" t="s">
        <v>343</v>
      </c>
      <c r="B16" s="237"/>
      <c r="C16" s="160"/>
      <c r="D16" s="131">
        <f>SUM(D13:D15)</f>
        <v>0</v>
      </c>
      <c r="E16" s="131">
        <f t="shared" ref="E16:N16" si="5">SUM(E13:E15)</f>
        <v>0</v>
      </c>
      <c r="F16" s="131">
        <f t="shared" si="5"/>
        <v>0</v>
      </c>
      <c r="G16" s="131">
        <f t="shared" si="5"/>
        <v>0</v>
      </c>
      <c r="H16" s="131">
        <f t="shared" si="5"/>
        <v>0</v>
      </c>
      <c r="I16" s="131">
        <f t="shared" si="5"/>
        <v>0</v>
      </c>
      <c r="J16" s="161">
        <f>SUM(J13:J15)</f>
        <v>0</v>
      </c>
      <c r="K16" s="131">
        <f t="shared" si="5"/>
        <v>0</v>
      </c>
      <c r="L16" s="131">
        <f>SUM(L13:L15)</f>
        <v>0</v>
      </c>
      <c r="M16" s="131">
        <f t="shared" si="5"/>
        <v>0</v>
      </c>
      <c r="N16" s="131">
        <f t="shared" si="5"/>
        <v>0</v>
      </c>
    </row>
    <row r="17" spans="2:12" ht="20.25" customHeight="1"/>
    <row r="18" spans="2:12" ht="20.25" customHeight="1">
      <c r="B18" s="175" t="s">
        <v>360</v>
      </c>
      <c r="F18" s="132"/>
      <c r="G18" s="132"/>
      <c r="I18" s="176" t="s">
        <v>303</v>
      </c>
    </row>
    <row r="19" spans="2:12">
      <c r="B19" s="175" t="s">
        <v>304</v>
      </c>
      <c r="G19" s="133"/>
      <c r="I19" s="177">
        <v>2000000</v>
      </c>
      <c r="K19" s="138"/>
      <c r="L19" s="138"/>
    </row>
    <row r="20" spans="2:12">
      <c r="B20" s="175" t="s">
        <v>305</v>
      </c>
      <c r="G20" s="133"/>
      <c r="I20" s="177">
        <v>1000000</v>
      </c>
      <c r="K20" s="138"/>
      <c r="L20" s="138"/>
    </row>
    <row r="21" spans="2:12">
      <c r="B21" s="175" t="s">
        <v>311</v>
      </c>
      <c r="G21" s="133"/>
      <c r="I21" s="177">
        <v>500000</v>
      </c>
      <c r="K21" s="138"/>
      <c r="L21" s="138"/>
    </row>
    <row r="22" spans="2:12">
      <c r="B22" s="175" t="s">
        <v>308</v>
      </c>
      <c r="G22" s="133"/>
      <c r="I22" s="177">
        <v>500000</v>
      </c>
      <c r="K22" s="138"/>
      <c r="L22" s="138"/>
    </row>
    <row r="23" spans="2:12">
      <c r="B23" s="175" t="s">
        <v>309</v>
      </c>
      <c r="G23" s="133"/>
      <c r="I23" s="177">
        <v>500000</v>
      </c>
      <c r="K23" s="138"/>
      <c r="L23" s="138"/>
    </row>
    <row r="24" spans="2:12">
      <c r="B24" s="175" t="s">
        <v>310</v>
      </c>
      <c r="G24" s="133"/>
      <c r="I24" s="177">
        <v>500000</v>
      </c>
      <c r="K24" s="138"/>
      <c r="L24" s="138"/>
    </row>
  </sheetData>
  <mergeCells count="9">
    <mergeCell ref="A3:N3"/>
    <mergeCell ref="K8:K9"/>
    <mergeCell ref="M8:M9"/>
    <mergeCell ref="N8:N9"/>
    <mergeCell ref="A16:B16"/>
    <mergeCell ref="B6:B11"/>
    <mergeCell ref="G8:G9"/>
    <mergeCell ref="K4:N4"/>
    <mergeCell ref="A6:A11"/>
  </mergeCells>
  <phoneticPr fontId="4"/>
  <dataValidations count="1">
    <dataValidation type="list" allowBlank="1" showInputMessage="1" showErrorMessage="1" sqref="B13:B15" xr:uid="{00000000-0002-0000-0200-000000000000}">
      <formula1>$B$19:$B$25</formula1>
    </dataValidation>
  </dataValidations>
  <printOptions horizontalCentered="1"/>
  <pageMargins left="0.59055118110236227" right="0.59055118110236227" top="0.78740157480314965" bottom="0.78740157480314965" header="0.51181102362204722" footer="0.51181102362204722"/>
  <pageSetup paperSize="9" scale="6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pageSetUpPr fitToPage="1"/>
  </sheetPr>
  <dimension ref="A1:P51"/>
  <sheetViews>
    <sheetView showZeros="0" view="pageBreakPreview" zoomScale="60" zoomScaleNormal="55" workbookViewId="0">
      <selection activeCell="N9" sqref="N9"/>
    </sheetView>
  </sheetViews>
  <sheetFormatPr defaultColWidth="8.90625" defaultRowHeight="13"/>
  <cols>
    <col min="1" max="2" width="22.453125" style="157" customWidth="1"/>
    <col min="3" max="3" width="24.36328125" style="31" customWidth="1"/>
    <col min="4" max="4" width="10" style="31" customWidth="1"/>
    <col min="5" max="5" width="11.36328125" style="31" customWidth="1"/>
    <col min="6" max="6" width="8.453125" style="31" customWidth="1"/>
    <col min="7" max="7" width="14.7265625" style="31" customWidth="1"/>
    <col min="8" max="8" width="8.453125" style="31" customWidth="1"/>
    <col min="9" max="9" width="17.54296875" style="31" customWidth="1"/>
    <col min="10" max="10" width="31.453125" style="31" customWidth="1"/>
    <col min="11" max="11" width="12.6328125" style="31" customWidth="1"/>
    <col min="12" max="12" width="21.54296875" style="31" customWidth="1"/>
    <col min="13" max="13" width="17.08984375" style="31" customWidth="1"/>
    <col min="14" max="14" width="12.54296875" style="31" customWidth="1"/>
    <col min="15" max="15" width="14.90625" style="31" customWidth="1"/>
    <col min="16" max="16" width="18.90625" style="31" customWidth="1"/>
    <col min="17" max="260" width="8.90625" style="31"/>
    <col min="261" max="261" width="6.08984375" style="31" customWidth="1"/>
    <col min="262" max="262" width="14.26953125" style="31" customWidth="1"/>
    <col min="263" max="263" width="48.08984375" style="31" customWidth="1"/>
    <col min="264" max="264" width="28.36328125" style="31" customWidth="1"/>
    <col min="265" max="265" width="27.08984375" style="31" customWidth="1"/>
    <col min="266" max="267" width="17.08984375" style="31" customWidth="1"/>
    <col min="268" max="268" width="17.26953125" style="31" customWidth="1"/>
    <col min="269" max="272" width="17.08984375" style="31" customWidth="1"/>
    <col min="273" max="516" width="8.90625" style="31"/>
    <col min="517" max="517" width="6.08984375" style="31" customWidth="1"/>
    <col min="518" max="518" width="14.26953125" style="31" customWidth="1"/>
    <col min="519" max="519" width="48.08984375" style="31" customWidth="1"/>
    <col min="520" max="520" width="28.36328125" style="31" customWidth="1"/>
    <col min="521" max="521" width="27.08984375" style="31" customWidth="1"/>
    <col min="522" max="523" width="17.08984375" style="31" customWidth="1"/>
    <col min="524" max="524" width="17.26953125" style="31" customWidth="1"/>
    <col min="525" max="528" width="17.08984375" style="31" customWidth="1"/>
    <col min="529" max="772" width="8.90625" style="31"/>
    <col min="773" max="773" width="6.08984375" style="31" customWidth="1"/>
    <col min="774" max="774" width="14.26953125" style="31" customWidth="1"/>
    <col min="775" max="775" width="48.08984375" style="31" customWidth="1"/>
    <col min="776" max="776" width="28.36328125" style="31" customWidth="1"/>
    <col min="777" max="777" width="27.08984375" style="31" customWidth="1"/>
    <col min="778" max="779" width="17.08984375" style="31" customWidth="1"/>
    <col min="780" max="780" width="17.26953125" style="31" customWidth="1"/>
    <col min="781" max="784" width="17.08984375" style="31" customWidth="1"/>
    <col min="785" max="1028" width="8.90625" style="31"/>
    <col min="1029" max="1029" width="6.08984375" style="31" customWidth="1"/>
    <col min="1030" max="1030" width="14.26953125" style="31" customWidth="1"/>
    <col min="1031" max="1031" width="48.08984375" style="31" customWidth="1"/>
    <col min="1032" max="1032" width="28.36328125" style="31" customWidth="1"/>
    <col min="1033" max="1033" width="27.08984375" style="31" customWidth="1"/>
    <col min="1034" max="1035" width="17.08984375" style="31" customWidth="1"/>
    <col min="1036" max="1036" width="17.26953125" style="31" customWidth="1"/>
    <col min="1037" max="1040" width="17.08984375" style="31" customWidth="1"/>
    <col min="1041" max="1284" width="8.90625" style="31"/>
    <col min="1285" max="1285" width="6.08984375" style="31" customWidth="1"/>
    <col min="1286" max="1286" width="14.26953125" style="31" customWidth="1"/>
    <col min="1287" max="1287" width="48.08984375" style="31" customWidth="1"/>
    <col min="1288" max="1288" width="28.36328125" style="31" customWidth="1"/>
    <col min="1289" max="1289" width="27.08984375" style="31" customWidth="1"/>
    <col min="1290" max="1291" width="17.08984375" style="31" customWidth="1"/>
    <col min="1292" max="1292" width="17.26953125" style="31" customWidth="1"/>
    <col min="1293" max="1296" width="17.08984375" style="31" customWidth="1"/>
    <col min="1297" max="1540" width="8.90625" style="31"/>
    <col min="1541" max="1541" width="6.08984375" style="31" customWidth="1"/>
    <col min="1542" max="1542" width="14.26953125" style="31" customWidth="1"/>
    <col min="1543" max="1543" width="48.08984375" style="31" customWidth="1"/>
    <col min="1544" max="1544" width="28.36328125" style="31" customWidth="1"/>
    <col min="1545" max="1545" width="27.08984375" style="31" customWidth="1"/>
    <col min="1546" max="1547" width="17.08984375" style="31" customWidth="1"/>
    <col min="1548" max="1548" width="17.26953125" style="31" customWidth="1"/>
    <col min="1549" max="1552" width="17.08984375" style="31" customWidth="1"/>
    <col min="1553" max="1796" width="8.90625" style="31"/>
    <col min="1797" max="1797" width="6.08984375" style="31" customWidth="1"/>
    <col min="1798" max="1798" width="14.26953125" style="31" customWidth="1"/>
    <col min="1799" max="1799" width="48.08984375" style="31" customWidth="1"/>
    <col min="1800" max="1800" width="28.36328125" style="31" customWidth="1"/>
    <col min="1801" max="1801" width="27.08984375" style="31" customWidth="1"/>
    <col min="1802" max="1803" width="17.08984375" style="31" customWidth="1"/>
    <col min="1804" max="1804" width="17.26953125" style="31" customWidth="1"/>
    <col min="1805" max="1808" width="17.08984375" style="31" customWidth="1"/>
    <col min="1809" max="2052" width="8.90625" style="31"/>
    <col min="2053" max="2053" width="6.08984375" style="31" customWidth="1"/>
    <col min="2054" max="2054" width="14.26953125" style="31" customWidth="1"/>
    <col min="2055" max="2055" width="48.08984375" style="31" customWidth="1"/>
    <col min="2056" max="2056" width="28.36328125" style="31" customWidth="1"/>
    <col min="2057" max="2057" width="27.08984375" style="31" customWidth="1"/>
    <col min="2058" max="2059" width="17.08984375" style="31" customWidth="1"/>
    <col min="2060" max="2060" width="17.26953125" style="31" customWidth="1"/>
    <col min="2061" max="2064" width="17.08984375" style="31" customWidth="1"/>
    <col min="2065" max="2308" width="8.90625" style="31"/>
    <col min="2309" max="2309" width="6.08984375" style="31" customWidth="1"/>
    <col min="2310" max="2310" width="14.26953125" style="31" customWidth="1"/>
    <col min="2311" max="2311" width="48.08984375" style="31" customWidth="1"/>
    <col min="2312" max="2312" width="28.36328125" style="31" customWidth="1"/>
    <col min="2313" max="2313" width="27.08984375" style="31" customWidth="1"/>
    <col min="2314" max="2315" width="17.08984375" style="31" customWidth="1"/>
    <col min="2316" max="2316" width="17.26953125" style="31" customWidth="1"/>
    <col min="2317" max="2320" width="17.08984375" style="31" customWidth="1"/>
    <col min="2321" max="2564" width="8.90625" style="31"/>
    <col min="2565" max="2565" width="6.08984375" style="31" customWidth="1"/>
    <col min="2566" max="2566" width="14.26953125" style="31" customWidth="1"/>
    <col min="2567" max="2567" width="48.08984375" style="31" customWidth="1"/>
    <col min="2568" max="2568" width="28.36328125" style="31" customWidth="1"/>
    <col min="2569" max="2569" width="27.08984375" style="31" customWidth="1"/>
    <col min="2570" max="2571" width="17.08984375" style="31" customWidth="1"/>
    <col min="2572" max="2572" width="17.26953125" style="31" customWidth="1"/>
    <col min="2573" max="2576" width="17.08984375" style="31" customWidth="1"/>
    <col min="2577" max="2820" width="8.90625" style="31"/>
    <col min="2821" max="2821" width="6.08984375" style="31" customWidth="1"/>
    <col min="2822" max="2822" width="14.26953125" style="31" customWidth="1"/>
    <col min="2823" max="2823" width="48.08984375" style="31" customWidth="1"/>
    <col min="2824" max="2824" width="28.36328125" style="31" customWidth="1"/>
    <col min="2825" max="2825" width="27.08984375" style="31" customWidth="1"/>
    <col min="2826" max="2827" width="17.08984375" style="31" customWidth="1"/>
    <col min="2828" max="2828" width="17.26953125" style="31" customWidth="1"/>
    <col min="2829" max="2832" width="17.08984375" style="31" customWidth="1"/>
    <col min="2833" max="3076" width="8.90625" style="31"/>
    <col min="3077" max="3077" width="6.08984375" style="31" customWidth="1"/>
    <col min="3078" max="3078" width="14.26953125" style="31" customWidth="1"/>
    <col min="3079" max="3079" width="48.08984375" style="31" customWidth="1"/>
    <col min="3080" max="3080" width="28.36328125" style="31" customWidth="1"/>
    <col min="3081" max="3081" width="27.08984375" style="31" customWidth="1"/>
    <col min="3082" max="3083" width="17.08984375" style="31" customWidth="1"/>
    <col min="3084" max="3084" width="17.26953125" style="31" customWidth="1"/>
    <col min="3085" max="3088" width="17.08984375" style="31" customWidth="1"/>
    <col min="3089" max="3332" width="8.90625" style="31"/>
    <col min="3333" max="3333" width="6.08984375" style="31" customWidth="1"/>
    <col min="3334" max="3334" width="14.26953125" style="31" customWidth="1"/>
    <col min="3335" max="3335" width="48.08984375" style="31" customWidth="1"/>
    <col min="3336" max="3336" width="28.36328125" style="31" customWidth="1"/>
    <col min="3337" max="3337" width="27.08984375" style="31" customWidth="1"/>
    <col min="3338" max="3339" width="17.08984375" style="31" customWidth="1"/>
    <col min="3340" max="3340" width="17.26953125" style="31" customWidth="1"/>
    <col min="3341" max="3344" width="17.08984375" style="31" customWidth="1"/>
    <col min="3345" max="3588" width="8.90625" style="31"/>
    <col min="3589" max="3589" width="6.08984375" style="31" customWidth="1"/>
    <col min="3590" max="3590" width="14.26953125" style="31" customWidth="1"/>
    <col min="3591" max="3591" width="48.08984375" style="31" customWidth="1"/>
    <col min="3592" max="3592" width="28.36328125" style="31" customWidth="1"/>
    <col min="3593" max="3593" width="27.08984375" style="31" customWidth="1"/>
    <col min="3594" max="3595" width="17.08984375" style="31" customWidth="1"/>
    <col min="3596" max="3596" width="17.26953125" style="31" customWidth="1"/>
    <col min="3597" max="3600" width="17.08984375" style="31" customWidth="1"/>
    <col min="3601" max="3844" width="8.90625" style="31"/>
    <col min="3845" max="3845" width="6.08984375" style="31" customWidth="1"/>
    <col min="3846" max="3846" width="14.26953125" style="31" customWidth="1"/>
    <col min="3847" max="3847" width="48.08984375" style="31" customWidth="1"/>
    <col min="3848" max="3848" width="28.36328125" style="31" customWidth="1"/>
    <col min="3849" max="3849" width="27.08984375" style="31" customWidth="1"/>
    <col min="3850" max="3851" width="17.08984375" style="31" customWidth="1"/>
    <col min="3852" max="3852" width="17.26953125" style="31" customWidth="1"/>
    <col min="3853" max="3856" width="17.08984375" style="31" customWidth="1"/>
    <col min="3857" max="4100" width="8.90625" style="31"/>
    <col min="4101" max="4101" width="6.08984375" style="31" customWidth="1"/>
    <col min="4102" max="4102" width="14.26953125" style="31" customWidth="1"/>
    <col min="4103" max="4103" width="48.08984375" style="31" customWidth="1"/>
    <col min="4104" max="4104" width="28.36328125" style="31" customWidth="1"/>
    <col min="4105" max="4105" width="27.08984375" style="31" customWidth="1"/>
    <col min="4106" max="4107" width="17.08984375" style="31" customWidth="1"/>
    <col min="4108" max="4108" width="17.26953125" style="31" customWidth="1"/>
    <col min="4109" max="4112" width="17.08984375" style="31" customWidth="1"/>
    <col min="4113" max="4356" width="8.90625" style="31"/>
    <col min="4357" max="4357" width="6.08984375" style="31" customWidth="1"/>
    <col min="4358" max="4358" width="14.26953125" style="31" customWidth="1"/>
    <col min="4359" max="4359" width="48.08984375" style="31" customWidth="1"/>
    <col min="4360" max="4360" width="28.36328125" style="31" customWidth="1"/>
    <col min="4361" max="4361" width="27.08984375" style="31" customWidth="1"/>
    <col min="4362" max="4363" width="17.08984375" style="31" customWidth="1"/>
    <col min="4364" max="4364" width="17.26953125" style="31" customWidth="1"/>
    <col min="4365" max="4368" width="17.08984375" style="31" customWidth="1"/>
    <col min="4369" max="4612" width="8.90625" style="31"/>
    <col min="4613" max="4613" width="6.08984375" style="31" customWidth="1"/>
    <col min="4614" max="4614" width="14.26953125" style="31" customWidth="1"/>
    <col min="4615" max="4615" width="48.08984375" style="31" customWidth="1"/>
    <col min="4616" max="4616" width="28.36328125" style="31" customWidth="1"/>
    <col min="4617" max="4617" width="27.08984375" style="31" customWidth="1"/>
    <col min="4618" max="4619" width="17.08984375" style="31" customWidth="1"/>
    <col min="4620" max="4620" width="17.26953125" style="31" customWidth="1"/>
    <col min="4621" max="4624" width="17.08984375" style="31" customWidth="1"/>
    <col min="4625" max="4868" width="8.90625" style="31"/>
    <col min="4869" max="4869" width="6.08984375" style="31" customWidth="1"/>
    <col min="4870" max="4870" width="14.26953125" style="31" customWidth="1"/>
    <col min="4871" max="4871" width="48.08984375" style="31" customWidth="1"/>
    <col min="4872" max="4872" width="28.36328125" style="31" customWidth="1"/>
    <col min="4873" max="4873" width="27.08984375" style="31" customWidth="1"/>
    <col min="4874" max="4875" width="17.08984375" style="31" customWidth="1"/>
    <col min="4876" max="4876" width="17.26953125" style="31" customWidth="1"/>
    <col min="4877" max="4880" width="17.08984375" style="31" customWidth="1"/>
    <col min="4881" max="5124" width="8.90625" style="31"/>
    <col min="5125" max="5125" width="6.08984375" style="31" customWidth="1"/>
    <col min="5126" max="5126" width="14.26953125" style="31" customWidth="1"/>
    <col min="5127" max="5127" width="48.08984375" style="31" customWidth="1"/>
    <col min="5128" max="5128" width="28.36328125" style="31" customWidth="1"/>
    <col min="5129" max="5129" width="27.08984375" style="31" customWidth="1"/>
    <col min="5130" max="5131" width="17.08984375" style="31" customWidth="1"/>
    <col min="5132" max="5132" width="17.26953125" style="31" customWidth="1"/>
    <col min="5133" max="5136" width="17.08984375" style="31" customWidth="1"/>
    <col min="5137" max="5380" width="8.90625" style="31"/>
    <col min="5381" max="5381" width="6.08984375" style="31" customWidth="1"/>
    <col min="5382" max="5382" width="14.26953125" style="31" customWidth="1"/>
    <col min="5383" max="5383" width="48.08984375" style="31" customWidth="1"/>
    <col min="5384" max="5384" width="28.36328125" style="31" customWidth="1"/>
    <col min="5385" max="5385" width="27.08984375" style="31" customWidth="1"/>
    <col min="5386" max="5387" width="17.08984375" style="31" customWidth="1"/>
    <col min="5388" max="5388" width="17.26953125" style="31" customWidth="1"/>
    <col min="5389" max="5392" width="17.08984375" style="31" customWidth="1"/>
    <col min="5393" max="5636" width="8.90625" style="31"/>
    <col min="5637" max="5637" width="6.08984375" style="31" customWidth="1"/>
    <col min="5638" max="5638" width="14.26953125" style="31" customWidth="1"/>
    <col min="5639" max="5639" width="48.08984375" style="31" customWidth="1"/>
    <col min="5640" max="5640" width="28.36328125" style="31" customWidth="1"/>
    <col min="5641" max="5641" width="27.08984375" style="31" customWidth="1"/>
    <col min="5642" max="5643" width="17.08984375" style="31" customWidth="1"/>
    <col min="5644" max="5644" width="17.26953125" style="31" customWidth="1"/>
    <col min="5645" max="5648" width="17.08984375" style="31" customWidth="1"/>
    <col min="5649" max="5892" width="8.90625" style="31"/>
    <col min="5893" max="5893" width="6.08984375" style="31" customWidth="1"/>
    <col min="5894" max="5894" width="14.26953125" style="31" customWidth="1"/>
    <col min="5895" max="5895" width="48.08984375" style="31" customWidth="1"/>
    <col min="5896" max="5896" width="28.36328125" style="31" customWidth="1"/>
    <col min="5897" max="5897" width="27.08984375" style="31" customWidth="1"/>
    <col min="5898" max="5899" width="17.08984375" style="31" customWidth="1"/>
    <col min="5900" max="5900" width="17.26953125" style="31" customWidth="1"/>
    <col min="5901" max="5904" width="17.08984375" style="31" customWidth="1"/>
    <col min="5905" max="6148" width="8.90625" style="31"/>
    <col min="6149" max="6149" width="6.08984375" style="31" customWidth="1"/>
    <col min="6150" max="6150" width="14.26953125" style="31" customWidth="1"/>
    <col min="6151" max="6151" width="48.08984375" style="31" customWidth="1"/>
    <col min="6152" max="6152" width="28.36328125" style="31" customWidth="1"/>
    <col min="6153" max="6153" width="27.08984375" style="31" customWidth="1"/>
    <col min="6154" max="6155" width="17.08984375" style="31" customWidth="1"/>
    <col min="6156" max="6156" width="17.26953125" style="31" customWidth="1"/>
    <col min="6157" max="6160" width="17.08984375" style="31" customWidth="1"/>
    <col min="6161" max="6404" width="8.90625" style="31"/>
    <col min="6405" max="6405" width="6.08984375" style="31" customWidth="1"/>
    <col min="6406" max="6406" width="14.26953125" style="31" customWidth="1"/>
    <col min="6407" max="6407" width="48.08984375" style="31" customWidth="1"/>
    <col min="6408" max="6408" width="28.36328125" style="31" customWidth="1"/>
    <col min="6409" max="6409" width="27.08984375" style="31" customWidth="1"/>
    <col min="6410" max="6411" width="17.08984375" style="31" customWidth="1"/>
    <col min="6412" max="6412" width="17.26953125" style="31" customWidth="1"/>
    <col min="6413" max="6416" width="17.08984375" style="31" customWidth="1"/>
    <col min="6417" max="6660" width="8.90625" style="31"/>
    <col min="6661" max="6661" width="6.08984375" style="31" customWidth="1"/>
    <col min="6662" max="6662" width="14.26953125" style="31" customWidth="1"/>
    <col min="6663" max="6663" width="48.08984375" style="31" customWidth="1"/>
    <col min="6664" max="6664" width="28.36328125" style="31" customWidth="1"/>
    <col min="6665" max="6665" width="27.08984375" style="31" customWidth="1"/>
    <col min="6666" max="6667" width="17.08984375" style="31" customWidth="1"/>
    <col min="6668" max="6668" width="17.26953125" style="31" customWidth="1"/>
    <col min="6669" max="6672" width="17.08984375" style="31" customWidth="1"/>
    <col min="6673" max="6916" width="8.90625" style="31"/>
    <col min="6917" max="6917" width="6.08984375" style="31" customWidth="1"/>
    <col min="6918" max="6918" width="14.26953125" style="31" customWidth="1"/>
    <col min="6919" max="6919" width="48.08984375" style="31" customWidth="1"/>
    <col min="6920" max="6920" width="28.36328125" style="31" customWidth="1"/>
    <col min="6921" max="6921" width="27.08984375" style="31" customWidth="1"/>
    <col min="6922" max="6923" width="17.08984375" style="31" customWidth="1"/>
    <col min="6924" max="6924" width="17.26953125" style="31" customWidth="1"/>
    <col min="6925" max="6928" width="17.08984375" style="31" customWidth="1"/>
    <col min="6929" max="7172" width="8.90625" style="31"/>
    <col min="7173" max="7173" width="6.08984375" style="31" customWidth="1"/>
    <col min="7174" max="7174" width="14.26953125" style="31" customWidth="1"/>
    <col min="7175" max="7175" width="48.08984375" style="31" customWidth="1"/>
    <col min="7176" max="7176" width="28.36328125" style="31" customWidth="1"/>
    <col min="7177" max="7177" width="27.08984375" style="31" customWidth="1"/>
    <col min="7178" max="7179" width="17.08984375" style="31" customWidth="1"/>
    <col min="7180" max="7180" width="17.26953125" style="31" customWidth="1"/>
    <col min="7181" max="7184" width="17.08984375" style="31" customWidth="1"/>
    <col min="7185" max="7428" width="8.90625" style="31"/>
    <col min="7429" max="7429" width="6.08984375" style="31" customWidth="1"/>
    <col min="7430" max="7430" width="14.26953125" style="31" customWidth="1"/>
    <col min="7431" max="7431" width="48.08984375" style="31" customWidth="1"/>
    <col min="7432" max="7432" width="28.36328125" style="31" customWidth="1"/>
    <col min="7433" max="7433" width="27.08984375" style="31" customWidth="1"/>
    <col min="7434" max="7435" width="17.08984375" style="31" customWidth="1"/>
    <col min="7436" max="7436" width="17.26953125" style="31" customWidth="1"/>
    <col min="7437" max="7440" width="17.08984375" style="31" customWidth="1"/>
    <col min="7441" max="7684" width="8.90625" style="31"/>
    <col min="7685" max="7685" width="6.08984375" style="31" customWidth="1"/>
    <col min="7686" max="7686" width="14.26953125" style="31" customWidth="1"/>
    <col min="7687" max="7687" width="48.08984375" style="31" customWidth="1"/>
    <col min="7688" max="7688" width="28.36328125" style="31" customWidth="1"/>
    <col min="7689" max="7689" width="27.08984375" style="31" customWidth="1"/>
    <col min="7690" max="7691" width="17.08984375" style="31" customWidth="1"/>
    <col min="7692" max="7692" width="17.26953125" style="31" customWidth="1"/>
    <col min="7693" max="7696" width="17.08984375" style="31" customWidth="1"/>
    <col min="7697" max="7940" width="8.90625" style="31"/>
    <col min="7941" max="7941" width="6.08984375" style="31" customWidth="1"/>
    <col min="7942" max="7942" width="14.26953125" style="31" customWidth="1"/>
    <col min="7943" max="7943" width="48.08984375" style="31" customWidth="1"/>
    <col min="7944" max="7944" width="28.36328125" style="31" customWidth="1"/>
    <col min="7945" max="7945" width="27.08984375" style="31" customWidth="1"/>
    <col min="7946" max="7947" width="17.08984375" style="31" customWidth="1"/>
    <col min="7948" max="7948" width="17.26953125" style="31" customWidth="1"/>
    <col min="7949" max="7952" width="17.08984375" style="31" customWidth="1"/>
    <col min="7953" max="8196" width="8.90625" style="31"/>
    <col min="8197" max="8197" width="6.08984375" style="31" customWidth="1"/>
    <col min="8198" max="8198" width="14.26953125" style="31" customWidth="1"/>
    <col min="8199" max="8199" width="48.08984375" style="31" customWidth="1"/>
    <col min="8200" max="8200" width="28.36328125" style="31" customWidth="1"/>
    <col min="8201" max="8201" width="27.08984375" style="31" customWidth="1"/>
    <col min="8202" max="8203" width="17.08984375" style="31" customWidth="1"/>
    <col min="8204" max="8204" width="17.26953125" style="31" customWidth="1"/>
    <col min="8205" max="8208" width="17.08984375" style="31" customWidth="1"/>
    <col min="8209" max="8452" width="8.90625" style="31"/>
    <col min="8453" max="8453" width="6.08984375" style="31" customWidth="1"/>
    <col min="8454" max="8454" width="14.26953125" style="31" customWidth="1"/>
    <col min="8455" max="8455" width="48.08984375" style="31" customWidth="1"/>
    <col min="8456" max="8456" width="28.36328125" style="31" customWidth="1"/>
    <col min="8457" max="8457" width="27.08984375" style="31" customWidth="1"/>
    <col min="8458" max="8459" width="17.08984375" style="31" customWidth="1"/>
    <col min="8460" max="8460" width="17.26953125" style="31" customWidth="1"/>
    <col min="8461" max="8464" width="17.08984375" style="31" customWidth="1"/>
    <col min="8465" max="8708" width="8.90625" style="31"/>
    <col min="8709" max="8709" width="6.08984375" style="31" customWidth="1"/>
    <col min="8710" max="8710" width="14.26953125" style="31" customWidth="1"/>
    <col min="8711" max="8711" width="48.08984375" style="31" customWidth="1"/>
    <col min="8712" max="8712" width="28.36328125" style="31" customWidth="1"/>
    <col min="8713" max="8713" width="27.08984375" style="31" customWidth="1"/>
    <col min="8714" max="8715" width="17.08984375" style="31" customWidth="1"/>
    <col min="8716" max="8716" width="17.26953125" style="31" customWidth="1"/>
    <col min="8717" max="8720" width="17.08984375" style="31" customWidth="1"/>
    <col min="8721" max="8964" width="8.90625" style="31"/>
    <col min="8965" max="8965" width="6.08984375" style="31" customWidth="1"/>
    <col min="8966" max="8966" width="14.26953125" style="31" customWidth="1"/>
    <col min="8967" max="8967" width="48.08984375" style="31" customWidth="1"/>
    <col min="8968" max="8968" width="28.36328125" style="31" customWidth="1"/>
    <col min="8969" max="8969" width="27.08984375" style="31" customWidth="1"/>
    <col min="8970" max="8971" width="17.08984375" style="31" customWidth="1"/>
    <col min="8972" max="8972" width="17.26953125" style="31" customWidth="1"/>
    <col min="8973" max="8976" width="17.08984375" style="31" customWidth="1"/>
    <col min="8977" max="9220" width="8.90625" style="31"/>
    <col min="9221" max="9221" width="6.08984375" style="31" customWidth="1"/>
    <col min="9222" max="9222" width="14.26953125" style="31" customWidth="1"/>
    <col min="9223" max="9223" width="48.08984375" style="31" customWidth="1"/>
    <col min="9224" max="9224" width="28.36328125" style="31" customWidth="1"/>
    <col min="9225" max="9225" width="27.08984375" style="31" customWidth="1"/>
    <col min="9226" max="9227" width="17.08984375" style="31" customWidth="1"/>
    <col min="9228" max="9228" width="17.26953125" style="31" customWidth="1"/>
    <col min="9229" max="9232" width="17.08984375" style="31" customWidth="1"/>
    <col min="9233" max="9476" width="8.90625" style="31"/>
    <col min="9477" max="9477" width="6.08984375" style="31" customWidth="1"/>
    <col min="9478" max="9478" width="14.26953125" style="31" customWidth="1"/>
    <col min="9479" max="9479" width="48.08984375" style="31" customWidth="1"/>
    <col min="9480" max="9480" width="28.36328125" style="31" customWidth="1"/>
    <col min="9481" max="9481" width="27.08984375" style="31" customWidth="1"/>
    <col min="9482" max="9483" width="17.08984375" style="31" customWidth="1"/>
    <col min="9484" max="9484" width="17.26953125" style="31" customWidth="1"/>
    <col min="9485" max="9488" width="17.08984375" style="31" customWidth="1"/>
    <col min="9489" max="9732" width="8.90625" style="31"/>
    <col min="9733" max="9733" width="6.08984375" style="31" customWidth="1"/>
    <col min="9734" max="9734" width="14.26953125" style="31" customWidth="1"/>
    <col min="9735" max="9735" width="48.08984375" style="31" customWidth="1"/>
    <col min="9736" max="9736" width="28.36328125" style="31" customWidth="1"/>
    <col min="9737" max="9737" width="27.08984375" style="31" customWidth="1"/>
    <col min="9738" max="9739" width="17.08984375" style="31" customWidth="1"/>
    <col min="9740" max="9740" width="17.26953125" style="31" customWidth="1"/>
    <col min="9741" max="9744" width="17.08984375" style="31" customWidth="1"/>
    <col min="9745" max="9988" width="8.90625" style="31"/>
    <col min="9989" max="9989" width="6.08984375" style="31" customWidth="1"/>
    <col min="9990" max="9990" width="14.26953125" style="31" customWidth="1"/>
    <col min="9991" max="9991" width="48.08984375" style="31" customWidth="1"/>
    <col min="9992" max="9992" width="28.36328125" style="31" customWidth="1"/>
    <col min="9993" max="9993" width="27.08984375" style="31" customWidth="1"/>
    <col min="9994" max="9995" width="17.08984375" style="31" customWidth="1"/>
    <col min="9996" max="9996" width="17.26953125" style="31" customWidth="1"/>
    <col min="9997" max="10000" width="17.08984375" style="31" customWidth="1"/>
    <col min="10001" max="10244" width="8.90625" style="31"/>
    <col min="10245" max="10245" width="6.08984375" style="31" customWidth="1"/>
    <col min="10246" max="10246" width="14.26953125" style="31" customWidth="1"/>
    <col min="10247" max="10247" width="48.08984375" style="31" customWidth="1"/>
    <col min="10248" max="10248" width="28.36328125" style="31" customWidth="1"/>
    <col min="10249" max="10249" width="27.08984375" style="31" customWidth="1"/>
    <col min="10250" max="10251" width="17.08984375" style="31" customWidth="1"/>
    <col min="10252" max="10252" width="17.26953125" style="31" customWidth="1"/>
    <col min="10253" max="10256" width="17.08984375" style="31" customWidth="1"/>
    <col min="10257" max="10500" width="8.90625" style="31"/>
    <col min="10501" max="10501" width="6.08984375" style="31" customWidth="1"/>
    <col min="10502" max="10502" width="14.26953125" style="31" customWidth="1"/>
    <col min="10503" max="10503" width="48.08984375" style="31" customWidth="1"/>
    <col min="10504" max="10504" width="28.36328125" style="31" customWidth="1"/>
    <col min="10505" max="10505" width="27.08984375" style="31" customWidth="1"/>
    <col min="10506" max="10507" width="17.08984375" style="31" customWidth="1"/>
    <col min="10508" max="10508" width="17.26953125" style="31" customWidth="1"/>
    <col min="10509" max="10512" width="17.08984375" style="31" customWidth="1"/>
    <col min="10513" max="10756" width="8.90625" style="31"/>
    <col min="10757" max="10757" width="6.08984375" style="31" customWidth="1"/>
    <col min="10758" max="10758" width="14.26953125" style="31" customWidth="1"/>
    <col min="10759" max="10759" width="48.08984375" style="31" customWidth="1"/>
    <col min="10760" max="10760" width="28.36328125" style="31" customWidth="1"/>
    <col min="10761" max="10761" width="27.08984375" style="31" customWidth="1"/>
    <col min="10762" max="10763" width="17.08984375" style="31" customWidth="1"/>
    <col min="10764" max="10764" width="17.26953125" style="31" customWidth="1"/>
    <col min="10765" max="10768" width="17.08984375" style="31" customWidth="1"/>
    <col min="10769" max="11012" width="8.90625" style="31"/>
    <col min="11013" max="11013" width="6.08984375" style="31" customWidth="1"/>
    <col min="11014" max="11014" width="14.26953125" style="31" customWidth="1"/>
    <col min="11015" max="11015" width="48.08984375" style="31" customWidth="1"/>
    <col min="11016" max="11016" width="28.36328125" style="31" customWidth="1"/>
    <col min="11017" max="11017" width="27.08984375" style="31" customWidth="1"/>
    <col min="11018" max="11019" width="17.08984375" style="31" customWidth="1"/>
    <col min="11020" max="11020" width="17.26953125" style="31" customWidth="1"/>
    <col min="11021" max="11024" width="17.08984375" style="31" customWidth="1"/>
    <col min="11025" max="11268" width="8.90625" style="31"/>
    <col min="11269" max="11269" width="6.08984375" style="31" customWidth="1"/>
    <col min="11270" max="11270" width="14.26953125" style="31" customWidth="1"/>
    <col min="11271" max="11271" width="48.08984375" style="31" customWidth="1"/>
    <col min="11272" max="11272" width="28.36328125" style="31" customWidth="1"/>
    <col min="11273" max="11273" width="27.08984375" style="31" customWidth="1"/>
    <col min="11274" max="11275" width="17.08984375" style="31" customWidth="1"/>
    <col min="11276" max="11276" width="17.26953125" style="31" customWidth="1"/>
    <col min="11277" max="11280" width="17.08984375" style="31" customWidth="1"/>
    <col min="11281" max="11524" width="8.90625" style="31"/>
    <col min="11525" max="11525" width="6.08984375" style="31" customWidth="1"/>
    <col min="11526" max="11526" width="14.26953125" style="31" customWidth="1"/>
    <col min="11527" max="11527" width="48.08984375" style="31" customWidth="1"/>
    <col min="11528" max="11528" width="28.36328125" style="31" customWidth="1"/>
    <col min="11529" max="11529" width="27.08984375" style="31" customWidth="1"/>
    <col min="11530" max="11531" width="17.08984375" style="31" customWidth="1"/>
    <col min="11532" max="11532" width="17.26953125" style="31" customWidth="1"/>
    <col min="11533" max="11536" width="17.08984375" style="31" customWidth="1"/>
    <col min="11537" max="11780" width="8.90625" style="31"/>
    <col min="11781" max="11781" width="6.08984375" style="31" customWidth="1"/>
    <col min="11782" max="11782" width="14.26953125" style="31" customWidth="1"/>
    <col min="11783" max="11783" width="48.08984375" style="31" customWidth="1"/>
    <col min="11784" max="11784" width="28.36328125" style="31" customWidth="1"/>
    <col min="11785" max="11785" width="27.08984375" style="31" customWidth="1"/>
    <col min="11786" max="11787" width="17.08984375" style="31" customWidth="1"/>
    <col min="11788" max="11788" width="17.26953125" style="31" customWidth="1"/>
    <col min="11789" max="11792" width="17.08984375" style="31" customWidth="1"/>
    <col min="11793" max="12036" width="8.90625" style="31"/>
    <col min="12037" max="12037" width="6.08984375" style="31" customWidth="1"/>
    <col min="12038" max="12038" width="14.26953125" style="31" customWidth="1"/>
    <col min="12039" max="12039" width="48.08984375" style="31" customWidth="1"/>
    <col min="12040" max="12040" width="28.36328125" style="31" customWidth="1"/>
    <col min="12041" max="12041" width="27.08984375" style="31" customWidth="1"/>
    <col min="12042" max="12043" width="17.08984375" style="31" customWidth="1"/>
    <col min="12044" max="12044" width="17.26953125" style="31" customWidth="1"/>
    <col min="12045" max="12048" width="17.08984375" style="31" customWidth="1"/>
    <col min="12049" max="12292" width="8.90625" style="31"/>
    <col min="12293" max="12293" width="6.08984375" style="31" customWidth="1"/>
    <col min="12294" max="12294" width="14.26953125" style="31" customWidth="1"/>
    <col min="12295" max="12295" width="48.08984375" style="31" customWidth="1"/>
    <col min="12296" max="12296" width="28.36328125" style="31" customWidth="1"/>
    <col min="12297" max="12297" width="27.08984375" style="31" customWidth="1"/>
    <col min="12298" max="12299" width="17.08984375" style="31" customWidth="1"/>
    <col min="12300" max="12300" width="17.26953125" style="31" customWidth="1"/>
    <col min="12301" max="12304" width="17.08984375" style="31" customWidth="1"/>
    <col min="12305" max="12548" width="8.90625" style="31"/>
    <col min="12549" max="12549" width="6.08984375" style="31" customWidth="1"/>
    <col min="12550" max="12550" width="14.26953125" style="31" customWidth="1"/>
    <col min="12551" max="12551" width="48.08984375" style="31" customWidth="1"/>
    <col min="12552" max="12552" width="28.36328125" style="31" customWidth="1"/>
    <col min="12553" max="12553" width="27.08984375" style="31" customWidth="1"/>
    <col min="12554" max="12555" width="17.08984375" style="31" customWidth="1"/>
    <col min="12556" max="12556" width="17.26953125" style="31" customWidth="1"/>
    <col min="12557" max="12560" width="17.08984375" style="31" customWidth="1"/>
    <col min="12561" max="12804" width="8.90625" style="31"/>
    <col min="12805" max="12805" width="6.08984375" style="31" customWidth="1"/>
    <col min="12806" max="12806" width="14.26953125" style="31" customWidth="1"/>
    <col min="12807" max="12807" width="48.08984375" style="31" customWidth="1"/>
    <col min="12808" max="12808" width="28.36328125" style="31" customWidth="1"/>
    <col min="12809" max="12809" width="27.08984375" style="31" customWidth="1"/>
    <col min="12810" max="12811" width="17.08984375" style="31" customWidth="1"/>
    <col min="12812" max="12812" width="17.26953125" style="31" customWidth="1"/>
    <col min="12813" max="12816" width="17.08984375" style="31" customWidth="1"/>
    <col min="12817" max="13060" width="8.90625" style="31"/>
    <col min="13061" max="13061" width="6.08984375" style="31" customWidth="1"/>
    <col min="13062" max="13062" width="14.26953125" style="31" customWidth="1"/>
    <col min="13063" max="13063" width="48.08984375" style="31" customWidth="1"/>
    <col min="13064" max="13064" width="28.36328125" style="31" customWidth="1"/>
    <col min="13065" max="13065" width="27.08984375" style="31" customWidth="1"/>
    <col min="13066" max="13067" width="17.08984375" style="31" customWidth="1"/>
    <col min="13068" max="13068" width="17.26953125" style="31" customWidth="1"/>
    <col min="13069" max="13072" width="17.08984375" style="31" customWidth="1"/>
    <col min="13073" max="13316" width="8.90625" style="31"/>
    <col min="13317" max="13317" width="6.08984375" style="31" customWidth="1"/>
    <col min="13318" max="13318" width="14.26953125" style="31" customWidth="1"/>
    <col min="13319" max="13319" width="48.08984375" style="31" customWidth="1"/>
    <col min="13320" max="13320" width="28.36328125" style="31" customWidth="1"/>
    <col min="13321" max="13321" width="27.08984375" style="31" customWidth="1"/>
    <col min="13322" max="13323" width="17.08984375" style="31" customWidth="1"/>
    <col min="13324" max="13324" width="17.26953125" style="31" customWidth="1"/>
    <col min="13325" max="13328" width="17.08984375" style="31" customWidth="1"/>
    <col min="13329" max="13572" width="8.90625" style="31"/>
    <col min="13573" max="13573" width="6.08984375" style="31" customWidth="1"/>
    <col min="13574" max="13574" width="14.26953125" style="31" customWidth="1"/>
    <col min="13575" max="13575" width="48.08984375" style="31" customWidth="1"/>
    <col min="13576" max="13576" width="28.36328125" style="31" customWidth="1"/>
    <col min="13577" max="13577" width="27.08984375" style="31" customWidth="1"/>
    <col min="13578" max="13579" width="17.08984375" style="31" customWidth="1"/>
    <col min="13580" max="13580" width="17.26953125" style="31" customWidth="1"/>
    <col min="13581" max="13584" width="17.08984375" style="31" customWidth="1"/>
    <col min="13585" max="13828" width="8.90625" style="31"/>
    <col min="13829" max="13829" width="6.08984375" style="31" customWidth="1"/>
    <col min="13830" max="13830" width="14.26953125" style="31" customWidth="1"/>
    <col min="13831" max="13831" width="48.08984375" style="31" customWidth="1"/>
    <col min="13832" max="13832" width="28.36328125" style="31" customWidth="1"/>
    <col min="13833" max="13833" width="27.08984375" style="31" customWidth="1"/>
    <col min="13834" max="13835" width="17.08984375" style="31" customWidth="1"/>
    <col min="13836" max="13836" width="17.26953125" style="31" customWidth="1"/>
    <col min="13837" max="13840" width="17.08984375" style="31" customWidth="1"/>
    <col min="13841" max="14084" width="8.90625" style="31"/>
    <col min="14085" max="14085" width="6.08984375" style="31" customWidth="1"/>
    <col min="14086" max="14086" width="14.26953125" style="31" customWidth="1"/>
    <col min="14087" max="14087" width="48.08984375" style="31" customWidth="1"/>
    <col min="14088" max="14088" width="28.36328125" style="31" customWidth="1"/>
    <col min="14089" max="14089" width="27.08984375" style="31" customWidth="1"/>
    <col min="14090" max="14091" width="17.08984375" style="31" customWidth="1"/>
    <col min="14092" max="14092" width="17.26953125" style="31" customWidth="1"/>
    <col min="14093" max="14096" width="17.08984375" style="31" customWidth="1"/>
    <col min="14097" max="14340" width="8.90625" style="31"/>
    <col min="14341" max="14341" width="6.08984375" style="31" customWidth="1"/>
    <col min="14342" max="14342" width="14.26953125" style="31" customWidth="1"/>
    <col min="14343" max="14343" width="48.08984375" style="31" customWidth="1"/>
    <col min="14344" max="14344" width="28.36328125" style="31" customWidth="1"/>
    <col min="14345" max="14345" width="27.08984375" style="31" customWidth="1"/>
    <col min="14346" max="14347" width="17.08984375" style="31" customWidth="1"/>
    <col min="14348" max="14348" width="17.26953125" style="31" customWidth="1"/>
    <col min="14349" max="14352" width="17.08984375" style="31" customWidth="1"/>
    <col min="14353" max="14596" width="8.90625" style="31"/>
    <col min="14597" max="14597" width="6.08984375" style="31" customWidth="1"/>
    <col min="14598" max="14598" width="14.26953125" style="31" customWidth="1"/>
    <col min="14599" max="14599" width="48.08984375" style="31" customWidth="1"/>
    <col min="14600" max="14600" width="28.36328125" style="31" customWidth="1"/>
    <col min="14601" max="14601" width="27.08984375" style="31" customWidth="1"/>
    <col min="14602" max="14603" width="17.08984375" style="31" customWidth="1"/>
    <col min="14604" max="14604" width="17.26953125" style="31" customWidth="1"/>
    <col min="14605" max="14608" width="17.08984375" style="31" customWidth="1"/>
    <col min="14609" max="14852" width="8.90625" style="31"/>
    <col min="14853" max="14853" width="6.08984375" style="31" customWidth="1"/>
    <col min="14854" max="14854" width="14.26953125" style="31" customWidth="1"/>
    <col min="14855" max="14855" width="48.08984375" style="31" customWidth="1"/>
    <col min="14856" max="14856" width="28.36328125" style="31" customWidth="1"/>
    <col min="14857" max="14857" width="27.08984375" style="31" customWidth="1"/>
    <col min="14858" max="14859" width="17.08984375" style="31" customWidth="1"/>
    <col min="14860" max="14860" width="17.26953125" style="31" customWidth="1"/>
    <col min="14861" max="14864" width="17.08984375" style="31" customWidth="1"/>
    <col min="14865" max="15108" width="8.90625" style="31"/>
    <col min="15109" max="15109" width="6.08984375" style="31" customWidth="1"/>
    <col min="15110" max="15110" width="14.26953125" style="31" customWidth="1"/>
    <col min="15111" max="15111" width="48.08984375" style="31" customWidth="1"/>
    <col min="15112" max="15112" width="28.36328125" style="31" customWidth="1"/>
    <col min="15113" max="15113" width="27.08984375" style="31" customWidth="1"/>
    <col min="15114" max="15115" width="17.08984375" style="31" customWidth="1"/>
    <col min="15116" max="15116" width="17.26953125" style="31" customWidth="1"/>
    <col min="15117" max="15120" width="17.08984375" style="31" customWidth="1"/>
    <col min="15121" max="15364" width="8.90625" style="31"/>
    <col min="15365" max="15365" width="6.08984375" style="31" customWidth="1"/>
    <col min="15366" max="15366" width="14.26953125" style="31" customWidth="1"/>
    <col min="15367" max="15367" width="48.08984375" style="31" customWidth="1"/>
    <col min="15368" max="15368" width="28.36328125" style="31" customWidth="1"/>
    <col min="15369" max="15369" width="27.08984375" style="31" customWidth="1"/>
    <col min="15370" max="15371" width="17.08984375" style="31" customWidth="1"/>
    <col min="15372" max="15372" width="17.26953125" style="31" customWidth="1"/>
    <col min="15373" max="15376" width="17.08984375" style="31" customWidth="1"/>
    <col min="15377" max="15620" width="8.90625" style="31"/>
    <col min="15621" max="15621" width="6.08984375" style="31" customWidth="1"/>
    <col min="15622" max="15622" width="14.26953125" style="31" customWidth="1"/>
    <col min="15623" max="15623" width="48.08984375" style="31" customWidth="1"/>
    <col min="15624" max="15624" width="28.36328125" style="31" customWidth="1"/>
    <col min="15625" max="15625" width="27.08984375" style="31" customWidth="1"/>
    <col min="15626" max="15627" width="17.08984375" style="31" customWidth="1"/>
    <col min="15628" max="15628" width="17.26953125" style="31" customWidth="1"/>
    <col min="15629" max="15632" width="17.08984375" style="31" customWidth="1"/>
    <col min="15633" max="15876" width="8.90625" style="31"/>
    <col min="15877" max="15877" width="6.08984375" style="31" customWidth="1"/>
    <col min="15878" max="15878" width="14.26953125" style="31" customWidth="1"/>
    <col min="15879" max="15879" width="48.08984375" style="31" customWidth="1"/>
    <col min="15880" max="15880" width="28.36328125" style="31" customWidth="1"/>
    <col min="15881" max="15881" width="27.08984375" style="31" customWidth="1"/>
    <col min="15882" max="15883" width="17.08984375" style="31" customWidth="1"/>
    <col min="15884" max="15884" width="17.26953125" style="31" customWidth="1"/>
    <col min="15885" max="15888" width="17.08984375" style="31" customWidth="1"/>
    <col min="15889" max="16132" width="8.90625" style="31"/>
    <col min="16133" max="16133" width="6.08984375" style="31" customWidth="1"/>
    <col min="16134" max="16134" width="14.26953125" style="31" customWidth="1"/>
    <col min="16135" max="16135" width="48.08984375" style="31" customWidth="1"/>
    <col min="16136" max="16136" width="28.36328125" style="31" customWidth="1"/>
    <col min="16137" max="16137" width="27.08984375" style="31" customWidth="1"/>
    <col min="16138" max="16139" width="17.08984375" style="31" customWidth="1"/>
    <col min="16140" max="16140" width="17.26953125" style="31" customWidth="1"/>
    <col min="16141" max="16144" width="17.08984375" style="31" customWidth="1"/>
    <col min="16145" max="16384" width="8.90625" style="31"/>
  </cols>
  <sheetData>
    <row r="1" spans="1:16" ht="16.5">
      <c r="A1" s="152" t="s">
        <v>234</v>
      </c>
      <c r="B1" s="152"/>
    </row>
    <row r="2" spans="1:16" ht="30.75" customHeight="1">
      <c r="A2" s="246" t="s">
        <v>77</v>
      </c>
      <c r="B2" s="246"/>
      <c r="C2" s="246"/>
      <c r="D2" s="246"/>
      <c r="E2" s="246"/>
      <c r="F2" s="246"/>
      <c r="G2" s="246"/>
      <c r="H2" s="246"/>
      <c r="I2" s="246"/>
      <c r="J2" s="246"/>
      <c r="K2" s="246"/>
      <c r="L2" s="246"/>
      <c r="M2" s="246"/>
      <c r="N2" s="246"/>
      <c r="O2" s="246"/>
      <c r="P2" s="246"/>
    </row>
    <row r="3" spans="1:16" ht="53.25" customHeight="1">
      <c r="C3" s="94"/>
      <c r="D3" s="94"/>
      <c r="E3" s="94"/>
      <c r="F3" s="94"/>
      <c r="G3" s="94"/>
      <c r="H3" s="94"/>
      <c r="I3" s="94"/>
      <c r="J3" s="94"/>
      <c r="K3" s="94"/>
      <c r="L3" s="94"/>
      <c r="M3" s="95" t="s">
        <v>267</v>
      </c>
      <c r="N3" s="250">
        <f>申請者</f>
        <v>0</v>
      </c>
      <c r="O3" s="250"/>
      <c r="P3" s="250"/>
    </row>
    <row r="4" spans="1:16">
      <c r="C4" s="96"/>
      <c r="D4" s="96"/>
      <c r="E4" s="96"/>
      <c r="F4" s="96"/>
      <c r="G4" s="96"/>
      <c r="H4" s="96"/>
      <c r="I4" s="96"/>
      <c r="J4" s="96"/>
      <c r="K4" s="96"/>
      <c r="L4" s="96"/>
      <c r="M4" s="96"/>
      <c r="N4" s="96"/>
      <c r="O4" s="96"/>
      <c r="P4" s="96"/>
    </row>
    <row r="5" spans="1:16" ht="82.5" customHeight="1">
      <c r="A5" s="153" t="s">
        <v>339</v>
      </c>
      <c r="B5" s="178" t="s">
        <v>361</v>
      </c>
      <c r="C5" s="97" t="s">
        <v>68</v>
      </c>
      <c r="D5" s="241" t="s">
        <v>414</v>
      </c>
      <c r="E5" s="242"/>
      <c r="F5" s="242"/>
      <c r="G5" s="242"/>
      <c r="H5" s="242"/>
      <c r="I5" s="242"/>
      <c r="J5" s="242"/>
      <c r="K5" s="204" t="s">
        <v>73</v>
      </c>
      <c r="L5" s="97" t="s">
        <v>223</v>
      </c>
      <c r="M5" s="99" t="s">
        <v>47</v>
      </c>
      <c r="N5" s="100"/>
      <c r="O5" s="100"/>
      <c r="P5" s="101"/>
    </row>
    <row r="6" spans="1:16" ht="75" customHeight="1">
      <c r="A6" s="158"/>
      <c r="B6" s="158"/>
      <c r="C6" s="102"/>
      <c r="D6" s="202" t="s">
        <v>75</v>
      </c>
      <c r="E6" s="105" t="s">
        <v>64</v>
      </c>
      <c r="F6" s="105" t="s">
        <v>65</v>
      </c>
      <c r="G6" s="105" t="s">
        <v>410</v>
      </c>
      <c r="H6" s="105" t="s">
        <v>395</v>
      </c>
      <c r="I6" s="105" t="s">
        <v>411</v>
      </c>
      <c r="J6" s="105" t="s">
        <v>66</v>
      </c>
      <c r="K6" s="102"/>
      <c r="L6" s="102"/>
      <c r="M6" s="102"/>
      <c r="N6" s="105" t="s">
        <v>38</v>
      </c>
      <c r="O6" s="105" t="s">
        <v>70</v>
      </c>
      <c r="P6" s="105" t="s">
        <v>284</v>
      </c>
    </row>
    <row r="7" spans="1:16" ht="204" customHeight="1">
      <c r="A7" s="179"/>
      <c r="B7" s="179"/>
      <c r="C7" s="106"/>
      <c r="D7" s="106"/>
      <c r="E7" s="107"/>
      <c r="F7" s="108"/>
      <c r="G7" s="198"/>
      <c r="H7" s="108">
        <f>IFERROR(VLOOKUP(B7,B26:C51,2,0),0)</f>
        <v>0</v>
      </c>
      <c r="I7" s="198">
        <f>G7*H7</f>
        <v>0</v>
      </c>
      <c r="J7" s="109"/>
      <c r="K7" s="106"/>
      <c r="L7" s="109"/>
      <c r="M7" s="110"/>
      <c r="N7" s="111">
        <f>M7-O7</f>
        <v>0</v>
      </c>
      <c r="O7" s="110"/>
      <c r="P7" s="154"/>
    </row>
    <row r="8" spans="1:16" ht="204" customHeight="1">
      <c r="A8" s="179"/>
      <c r="B8" s="179"/>
      <c r="C8" s="106"/>
      <c r="D8" s="106"/>
      <c r="E8" s="107"/>
      <c r="F8" s="108"/>
      <c r="G8" s="198"/>
      <c r="H8" s="108">
        <f>IFERROR(VLOOKUP(B8,B26:C51,2,0),0)</f>
        <v>0</v>
      </c>
      <c r="I8" s="198">
        <f t="shared" ref="I8:I9" si="0">G8*H8</f>
        <v>0</v>
      </c>
      <c r="J8" s="109"/>
      <c r="K8" s="106"/>
      <c r="L8" s="109"/>
      <c r="M8" s="110"/>
      <c r="N8" s="111">
        <f t="shared" ref="N8:N17" si="1">M8-O8</f>
        <v>0</v>
      </c>
      <c r="O8" s="110"/>
      <c r="P8" s="154"/>
    </row>
    <row r="9" spans="1:16" ht="204" customHeight="1">
      <c r="A9" s="179"/>
      <c r="B9" s="179"/>
      <c r="C9" s="106"/>
      <c r="D9" s="106"/>
      <c r="E9" s="107"/>
      <c r="F9" s="108"/>
      <c r="G9" s="198"/>
      <c r="H9" s="108">
        <f>IFERROR(VLOOKUP(B9,B26:C51,2,0),0)</f>
        <v>0</v>
      </c>
      <c r="I9" s="198">
        <f t="shared" si="0"/>
        <v>0</v>
      </c>
      <c r="J9" s="109"/>
      <c r="K9" s="106"/>
      <c r="L9" s="109"/>
      <c r="M9" s="110"/>
      <c r="N9" s="111">
        <f t="shared" si="1"/>
        <v>0</v>
      </c>
      <c r="O9" s="110"/>
      <c r="P9" s="154"/>
    </row>
    <row r="10" spans="1:16" ht="48.75" customHeight="1">
      <c r="A10" s="247" t="s">
        <v>285</v>
      </c>
      <c r="B10" s="248"/>
      <c r="C10" s="248"/>
      <c r="D10" s="248"/>
      <c r="E10" s="248"/>
      <c r="F10" s="248"/>
      <c r="G10" s="248"/>
      <c r="H10" s="248"/>
      <c r="I10" s="248"/>
      <c r="J10" s="248"/>
      <c r="K10" s="248"/>
      <c r="L10" s="249"/>
      <c r="M10" s="112">
        <f>SUM(M7:M9)</f>
        <v>0</v>
      </c>
      <c r="N10" s="112">
        <f t="shared" ref="N10:O10" si="2">SUM(N7:N9)</f>
        <v>0</v>
      </c>
      <c r="O10" s="112">
        <f t="shared" si="2"/>
        <v>0</v>
      </c>
      <c r="P10" s="112"/>
    </row>
    <row r="11" spans="1:16" ht="70" hidden="1" customHeight="1">
      <c r="C11" s="53"/>
      <c r="D11" s="53"/>
      <c r="E11" s="50"/>
      <c r="F11" s="47"/>
      <c r="G11" s="47"/>
      <c r="H11" s="47"/>
      <c r="I11" s="47"/>
      <c r="J11" s="52"/>
      <c r="K11" s="53"/>
      <c r="L11" s="52"/>
      <c r="M11" s="48"/>
      <c r="N11" s="44">
        <f t="shared" si="1"/>
        <v>0</v>
      </c>
      <c r="O11" s="48"/>
      <c r="P11" s="48"/>
    </row>
    <row r="12" spans="1:16" ht="70" hidden="1" customHeight="1">
      <c r="C12" s="53"/>
      <c r="D12" s="53"/>
      <c r="E12" s="50"/>
      <c r="F12" s="47"/>
      <c r="G12" s="47"/>
      <c r="H12" s="47"/>
      <c r="I12" s="47"/>
      <c r="J12" s="52"/>
      <c r="K12" s="53"/>
      <c r="L12" s="52"/>
      <c r="M12" s="48"/>
      <c r="N12" s="44">
        <f t="shared" si="1"/>
        <v>0</v>
      </c>
      <c r="O12" s="48"/>
      <c r="P12" s="48"/>
    </row>
    <row r="13" spans="1:16" ht="70" hidden="1" customHeight="1">
      <c r="C13" s="53"/>
      <c r="D13" s="53"/>
      <c r="E13" s="50"/>
      <c r="F13" s="47"/>
      <c r="G13" s="47"/>
      <c r="H13" s="47"/>
      <c r="I13" s="47"/>
      <c r="J13" s="52"/>
      <c r="K13" s="53"/>
      <c r="L13" s="52"/>
      <c r="M13" s="48"/>
      <c r="N13" s="44">
        <f t="shared" si="1"/>
        <v>0</v>
      </c>
      <c r="O13" s="48"/>
      <c r="P13" s="48"/>
    </row>
    <row r="14" spans="1:16" ht="70" hidden="1" customHeight="1">
      <c r="C14" s="53"/>
      <c r="D14" s="53"/>
      <c r="E14" s="50"/>
      <c r="F14" s="47"/>
      <c r="G14" s="47"/>
      <c r="H14" s="47"/>
      <c r="I14" s="47"/>
      <c r="J14" s="52"/>
      <c r="K14" s="53"/>
      <c r="L14" s="52"/>
      <c r="M14" s="48"/>
      <c r="N14" s="44">
        <f t="shared" si="1"/>
        <v>0</v>
      </c>
      <c r="O14" s="48"/>
      <c r="P14" s="48"/>
    </row>
    <row r="15" spans="1:16" ht="70" hidden="1" customHeight="1">
      <c r="C15" s="53"/>
      <c r="D15" s="53"/>
      <c r="E15" s="50"/>
      <c r="F15" s="47"/>
      <c r="G15" s="47"/>
      <c r="H15" s="47"/>
      <c r="I15" s="47"/>
      <c r="J15" s="52"/>
      <c r="K15" s="53"/>
      <c r="L15" s="52"/>
      <c r="M15" s="48"/>
      <c r="N15" s="44">
        <f t="shared" si="1"/>
        <v>0</v>
      </c>
      <c r="O15" s="48"/>
      <c r="P15" s="48"/>
    </row>
    <row r="16" spans="1:16" ht="70" hidden="1" customHeight="1">
      <c r="C16" s="53"/>
      <c r="D16" s="53"/>
      <c r="E16" s="50"/>
      <c r="F16" s="47"/>
      <c r="G16" s="47"/>
      <c r="H16" s="47"/>
      <c r="I16" s="47"/>
      <c r="J16" s="52"/>
      <c r="K16" s="53"/>
      <c r="L16" s="52"/>
      <c r="M16" s="48"/>
      <c r="N16" s="44">
        <f t="shared" si="1"/>
        <v>0</v>
      </c>
      <c r="O16" s="48"/>
      <c r="P16" s="48"/>
    </row>
    <row r="17" spans="1:16" ht="70" hidden="1" customHeight="1">
      <c r="C17" s="53"/>
      <c r="D17" s="53"/>
      <c r="E17" s="50"/>
      <c r="F17" s="47"/>
      <c r="G17" s="47"/>
      <c r="H17" s="47"/>
      <c r="I17" s="47"/>
      <c r="J17" s="52"/>
      <c r="K17" s="53"/>
      <c r="L17" s="52"/>
      <c r="M17" s="48"/>
      <c r="N17" s="44">
        <f t="shared" si="1"/>
        <v>0</v>
      </c>
      <c r="O17" s="48"/>
      <c r="P17" s="48"/>
    </row>
    <row r="20" spans="1:16" ht="74.25" customHeight="1">
      <c r="C20" s="54" t="s">
        <v>68</v>
      </c>
      <c r="D20" s="243" t="s">
        <v>415</v>
      </c>
      <c r="E20" s="244"/>
      <c r="F20" s="244"/>
      <c r="G20" s="244"/>
      <c r="H20" s="244"/>
      <c r="I20" s="244"/>
      <c r="J20" s="245"/>
      <c r="K20" s="90" t="s">
        <v>73</v>
      </c>
      <c r="L20" s="59" t="s">
        <v>223</v>
      </c>
      <c r="M20" s="56" t="s">
        <v>47</v>
      </c>
      <c r="N20" s="115"/>
      <c r="O20" s="115"/>
      <c r="P20" s="116"/>
    </row>
    <row r="21" spans="1:16" ht="45" customHeight="1">
      <c r="C21" s="55"/>
      <c r="D21" s="91" t="s">
        <v>75</v>
      </c>
      <c r="E21" s="55" t="s">
        <v>64</v>
      </c>
      <c r="F21" s="55" t="s">
        <v>65</v>
      </c>
      <c r="G21" s="104" t="s">
        <v>408</v>
      </c>
      <c r="H21" s="104" t="s">
        <v>406</v>
      </c>
      <c r="I21" s="104" t="s">
        <v>409</v>
      </c>
      <c r="J21" s="55" t="s">
        <v>66</v>
      </c>
      <c r="K21" s="55"/>
      <c r="L21" s="55"/>
      <c r="M21" s="55"/>
      <c r="N21" s="43" t="s">
        <v>38</v>
      </c>
      <c r="O21" s="43" t="s">
        <v>70</v>
      </c>
      <c r="P21" s="43" t="s">
        <v>71</v>
      </c>
    </row>
    <row r="22" spans="1:16" ht="70" customHeight="1">
      <c r="C22" s="46" t="s">
        <v>69</v>
      </c>
      <c r="D22" s="46" t="s">
        <v>76</v>
      </c>
      <c r="E22" s="51">
        <v>14000</v>
      </c>
      <c r="F22" s="45" t="s">
        <v>67</v>
      </c>
      <c r="G22" s="199">
        <v>385000</v>
      </c>
      <c r="H22" s="45">
        <v>13</v>
      </c>
      <c r="I22" s="199">
        <f>G22*H22</f>
        <v>5005000</v>
      </c>
      <c r="J22" s="49" t="s">
        <v>159</v>
      </c>
      <c r="K22" s="58" t="s">
        <v>74</v>
      </c>
      <c r="L22" s="58" t="s">
        <v>224</v>
      </c>
      <c r="M22" s="44">
        <v>1320000</v>
      </c>
      <c r="N22" s="44">
        <f>M22-O22</f>
        <v>1200000</v>
      </c>
      <c r="O22" s="44">
        <v>120000</v>
      </c>
      <c r="P22" s="57" t="s">
        <v>72</v>
      </c>
    </row>
    <row r="25" spans="1:16">
      <c r="A25" s="195" t="s">
        <v>394</v>
      </c>
      <c r="B25" s="196" t="s">
        <v>62</v>
      </c>
      <c r="C25" t="s">
        <v>395</v>
      </c>
      <c r="D25"/>
    </row>
    <row r="26" spans="1:16">
      <c r="A26" s="197">
        <v>1</v>
      </c>
      <c r="B26" s="196" t="s">
        <v>49</v>
      </c>
      <c r="C26">
        <v>13</v>
      </c>
      <c r="D26" t="s">
        <v>396</v>
      </c>
    </row>
    <row r="27" spans="1:16">
      <c r="A27" s="197">
        <v>2</v>
      </c>
      <c r="B27" s="196" t="s">
        <v>50</v>
      </c>
      <c r="C27">
        <v>6</v>
      </c>
      <c r="D27" t="s">
        <v>397</v>
      </c>
    </row>
    <row r="28" spans="1:16">
      <c r="A28" s="197">
        <v>3</v>
      </c>
      <c r="B28" s="196" t="s">
        <v>51</v>
      </c>
      <c r="C28">
        <v>15</v>
      </c>
      <c r="D28"/>
    </row>
    <row r="29" spans="1:16">
      <c r="A29" s="197">
        <v>4</v>
      </c>
      <c r="B29" s="196" t="s">
        <v>52</v>
      </c>
      <c r="C29">
        <v>6</v>
      </c>
      <c r="D29"/>
    </row>
    <row r="30" spans="1:16">
      <c r="A30" s="197">
        <v>5</v>
      </c>
      <c r="B30" s="196" t="s">
        <v>261</v>
      </c>
      <c r="C30">
        <v>15</v>
      </c>
      <c r="D30" t="s">
        <v>398</v>
      </c>
    </row>
    <row r="31" spans="1:16">
      <c r="A31" s="197">
        <v>6</v>
      </c>
      <c r="B31" s="196" t="s">
        <v>262</v>
      </c>
      <c r="C31">
        <v>15</v>
      </c>
      <c r="D31"/>
    </row>
    <row r="32" spans="1:16">
      <c r="A32" s="197">
        <v>7</v>
      </c>
      <c r="B32" s="196" t="s">
        <v>231</v>
      </c>
      <c r="C32">
        <v>15</v>
      </c>
      <c r="D32"/>
    </row>
    <row r="33" spans="1:4">
      <c r="A33" s="197">
        <v>8</v>
      </c>
      <c r="B33" s="196" t="s">
        <v>53</v>
      </c>
      <c r="C33">
        <v>6</v>
      </c>
      <c r="D33"/>
    </row>
    <row r="34" spans="1:4">
      <c r="A34" s="197">
        <v>9</v>
      </c>
      <c r="B34" s="196" t="s">
        <v>48</v>
      </c>
      <c r="C34">
        <v>6</v>
      </c>
      <c r="D34"/>
    </row>
    <row r="35" spans="1:4">
      <c r="A35" s="197">
        <v>10</v>
      </c>
      <c r="B35" s="196" t="s">
        <v>54</v>
      </c>
      <c r="C35">
        <v>5</v>
      </c>
      <c r="D35"/>
    </row>
    <row r="36" spans="1:4">
      <c r="A36" s="197">
        <v>11</v>
      </c>
      <c r="B36" s="196" t="s">
        <v>55</v>
      </c>
      <c r="C36"/>
      <c r="D36"/>
    </row>
    <row r="37" spans="1:4">
      <c r="A37" s="197">
        <v>12</v>
      </c>
      <c r="B37" s="196" t="s">
        <v>56</v>
      </c>
      <c r="C37">
        <v>15</v>
      </c>
      <c r="D37"/>
    </row>
    <row r="38" spans="1:4">
      <c r="A38" s="197">
        <v>13</v>
      </c>
      <c r="B38" s="196" t="s">
        <v>57</v>
      </c>
      <c r="C38">
        <v>6</v>
      </c>
      <c r="D38"/>
    </row>
    <row r="39" spans="1:4">
      <c r="A39" s="197">
        <v>14</v>
      </c>
      <c r="B39" s="196" t="s">
        <v>58</v>
      </c>
      <c r="C39">
        <v>6</v>
      </c>
      <c r="D39"/>
    </row>
    <row r="40" spans="1:4">
      <c r="A40" s="197">
        <v>15</v>
      </c>
      <c r="B40" s="196" t="s">
        <v>263</v>
      </c>
      <c r="C40">
        <v>15</v>
      </c>
      <c r="D40"/>
    </row>
    <row r="41" spans="1:4">
      <c r="A41" s="197">
        <v>16</v>
      </c>
      <c r="B41" s="196" t="s">
        <v>399</v>
      </c>
      <c r="C41">
        <v>6</v>
      </c>
      <c r="D41"/>
    </row>
    <row r="42" spans="1:4">
      <c r="A42" s="197">
        <v>17</v>
      </c>
      <c r="B42" s="196" t="s">
        <v>400</v>
      </c>
      <c r="C42">
        <v>6</v>
      </c>
      <c r="D42"/>
    </row>
    <row r="43" spans="1:4">
      <c r="A43" s="197">
        <v>18</v>
      </c>
      <c r="B43" s="196" t="s">
        <v>401</v>
      </c>
      <c r="C43">
        <v>6</v>
      </c>
      <c r="D43"/>
    </row>
    <row r="44" spans="1:4">
      <c r="A44" s="197">
        <v>19</v>
      </c>
      <c r="B44" s="196" t="s">
        <v>59</v>
      </c>
      <c r="C44">
        <v>15</v>
      </c>
      <c r="D44"/>
    </row>
    <row r="45" spans="1:4">
      <c r="A45" s="197">
        <v>20</v>
      </c>
      <c r="B45" s="196" t="s">
        <v>264</v>
      </c>
      <c r="C45">
        <v>15</v>
      </c>
      <c r="D45"/>
    </row>
    <row r="46" spans="1:4">
      <c r="A46" s="197">
        <v>21</v>
      </c>
      <c r="B46" s="196" t="s">
        <v>60</v>
      </c>
      <c r="C46">
        <v>7</v>
      </c>
      <c r="D46"/>
    </row>
    <row r="47" spans="1:4">
      <c r="A47" s="197">
        <v>22</v>
      </c>
      <c r="B47" s="196" t="s">
        <v>402</v>
      </c>
      <c r="C47">
        <v>15</v>
      </c>
      <c r="D47"/>
    </row>
    <row r="48" spans="1:4">
      <c r="A48" s="197">
        <v>23</v>
      </c>
      <c r="B48" s="196" t="s">
        <v>265</v>
      </c>
      <c r="C48">
        <v>24</v>
      </c>
      <c r="D48"/>
    </row>
    <row r="49" spans="1:4">
      <c r="A49" s="197">
        <v>24</v>
      </c>
      <c r="B49" s="196" t="s">
        <v>61</v>
      </c>
      <c r="C49">
        <v>9</v>
      </c>
      <c r="D49" t="s">
        <v>403</v>
      </c>
    </row>
    <row r="50" spans="1:4">
      <c r="A50" s="197">
        <v>25</v>
      </c>
      <c r="B50" s="196" t="s">
        <v>63</v>
      </c>
      <c r="C50" t="s">
        <v>404</v>
      </c>
      <c r="D50"/>
    </row>
    <row r="51" spans="1:4">
      <c r="A51" s="197">
        <v>26</v>
      </c>
      <c r="B51" s="196" t="s">
        <v>405</v>
      </c>
      <c r="C51"/>
      <c r="D51"/>
    </row>
  </sheetData>
  <sheetProtection selectLockedCells="1" selectUnlockedCells="1"/>
  <mergeCells count="5">
    <mergeCell ref="D5:J5"/>
    <mergeCell ref="D20:J20"/>
    <mergeCell ref="A2:P2"/>
    <mergeCell ref="A10:L10"/>
    <mergeCell ref="N3:P3"/>
  </mergeCells>
  <phoneticPr fontId="4"/>
  <dataValidations count="3">
    <dataValidation type="list" allowBlank="1" showInputMessage="1" showErrorMessage="1" sqref="K7:K9 K11:K17" xr:uid="{00000000-0002-0000-0300-000000000000}">
      <formula1>"確認済,未確認"</formula1>
    </dataValidation>
    <dataValidation type="list" allowBlank="1" showInputMessage="1" showErrorMessage="1" sqref="D7:D9 D11:D17" xr:uid="{00000000-0002-0000-0300-000001000000}">
      <formula1>"電気,重油,灯油,天然ガス,プロパン,その他"</formula1>
    </dataValidation>
    <dataValidation type="list" allowBlank="1" showInputMessage="1" showErrorMessage="1" sqref="B7:B9" xr:uid="{B192BDEF-D80F-4021-AA8B-E359A6B99CB7}">
      <formula1>$B$26:$B$51</formula1>
    </dataValidation>
  </dataValidations>
  <printOptions horizontalCentered="1"/>
  <pageMargins left="0.51181102362204722" right="0.51181102362204722" top="0.74803149606299213" bottom="0.74803149606299213" header="0.51181102362204722" footer="0.51181102362204722"/>
  <pageSetup paperSize="9" scale="51" firstPageNumber="0" fitToHeight="0" orientation="landscape"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AI34"/>
  <sheetViews>
    <sheetView showZeros="0" view="pageBreakPreview" topLeftCell="A28" zoomScaleNormal="100" zoomScaleSheetLayoutView="100" workbookViewId="0">
      <selection activeCell="M37" sqref="M37"/>
    </sheetView>
  </sheetViews>
  <sheetFormatPr defaultColWidth="9" defaultRowHeight="18" customHeight="1"/>
  <cols>
    <col min="1" max="34" width="2.7265625" style="37" customWidth="1"/>
    <col min="35" max="72" width="2.453125" style="37" customWidth="1"/>
    <col min="73" max="16384" width="9" style="37"/>
  </cols>
  <sheetData>
    <row r="1" spans="1:35" ht="18" customHeight="1">
      <c r="A1" s="1" t="s">
        <v>90</v>
      </c>
    </row>
    <row r="2" spans="1:35" s="38" customFormat="1" ht="18" customHeight="1">
      <c r="A2" s="1"/>
    </row>
    <row r="3" spans="1:35" ht="18" customHeight="1">
      <c r="A3" s="1"/>
    </row>
    <row r="4" spans="1:35" s="10" customFormat="1" ht="18" customHeight="1">
      <c r="A4" s="24"/>
      <c r="B4" s="24"/>
      <c r="C4" s="24"/>
      <c r="D4" s="35"/>
      <c r="E4" s="35"/>
      <c r="F4" s="35"/>
      <c r="G4" s="35"/>
      <c r="H4" s="35"/>
      <c r="I4" s="35"/>
      <c r="J4" s="35"/>
      <c r="K4" s="35"/>
      <c r="L4" s="35"/>
      <c r="M4" s="35"/>
      <c r="O4" s="35"/>
      <c r="P4" s="36" t="s">
        <v>82</v>
      </c>
      <c r="Q4" s="35"/>
      <c r="R4" s="35"/>
      <c r="S4" s="35"/>
      <c r="T4" s="35"/>
      <c r="U4" s="35"/>
      <c r="V4" s="35"/>
      <c r="W4" s="35"/>
      <c r="X4" s="35"/>
      <c r="Y4" s="35"/>
      <c r="Z4" s="35"/>
      <c r="AA4" s="35"/>
      <c r="AB4" s="35"/>
      <c r="AC4" s="24"/>
      <c r="AD4" s="24"/>
      <c r="AE4" s="24"/>
      <c r="AF4" s="24"/>
      <c r="AG4" s="37"/>
      <c r="AH4" s="7"/>
    </row>
    <row r="5" spans="1:35" s="10" customFormat="1" ht="18" customHeight="1">
      <c r="A5" s="24"/>
      <c r="B5" s="24"/>
      <c r="C5" s="24"/>
      <c r="D5" s="41"/>
      <c r="E5" s="41"/>
      <c r="F5" s="41"/>
      <c r="G5" s="41"/>
      <c r="H5" s="41"/>
      <c r="I5" s="41"/>
      <c r="J5" s="41"/>
      <c r="K5" s="41"/>
      <c r="L5" s="41"/>
      <c r="M5" s="41"/>
      <c r="O5" s="41"/>
      <c r="P5" s="40"/>
      <c r="Q5" s="41"/>
      <c r="R5" s="41"/>
      <c r="S5" s="41"/>
      <c r="T5" s="41"/>
      <c r="U5" s="41"/>
      <c r="V5" s="41"/>
      <c r="W5" s="41"/>
      <c r="X5" s="41"/>
      <c r="Y5" s="41"/>
      <c r="Z5" s="41"/>
      <c r="AA5" s="41"/>
      <c r="AB5" s="41"/>
      <c r="AC5" s="24"/>
      <c r="AD5" s="24"/>
      <c r="AE5" s="24"/>
      <c r="AF5" s="24"/>
      <c r="AG5" s="38"/>
      <c r="AH5" s="7"/>
    </row>
    <row r="6" spans="1:35" ht="18" customHeight="1">
      <c r="A6" s="35"/>
      <c r="B6" s="35"/>
      <c r="C6" s="35"/>
      <c r="D6" s="35"/>
      <c r="E6" s="35"/>
      <c r="F6" s="35"/>
      <c r="G6" s="35"/>
      <c r="H6" s="35"/>
      <c r="I6" s="35"/>
      <c r="J6" s="35"/>
      <c r="K6" s="35"/>
      <c r="L6" s="35"/>
      <c r="M6" s="35"/>
      <c r="N6" s="35"/>
      <c r="O6" s="35"/>
      <c r="P6" s="35"/>
      <c r="Q6" s="35"/>
      <c r="R6" s="35"/>
      <c r="S6" s="35"/>
      <c r="T6" s="35"/>
      <c r="U6" s="35"/>
      <c r="V6" s="35"/>
      <c r="W6" s="35"/>
      <c r="X6" s="35"/>
      <c r="Y6" s="35"/>
      <c r="Z6" s="35"/>
      <c r="AA6" s="35"/>
      <c r="AB6" s="35"/>
      <c r="AC6" s="35"/>
      <c r="AD6" s="35"/>
      <c r="AE6" s="35"/>
      <c r="AF6" s="35"/>
      <c r="AG6" s="36"/>
      <c r="AH6" s="36"/>
    </row>
    <row r="7" spans="1:35" ht="18" customHeight="1">
      <c r="A7" s="26"/>
      <c r="B7" s="229" t="str">
        <f>補助金名&amp;"の交付申請にあたり、下記の"</f>
        <v>石川県医療機関等省エネ投資支援事業費補助金の交付申請にあたり、下記の</v>
      </c>
      <c r="C7" s="229"/>
      <c r="D7" s="229"/>
      <c r="E7" s="229"/>
      <c r="F7" s="229"/>
      <c r="G7" s="229"/>
      <c r="H7" s="229"/>
      <c r="I7" s="229"/>
      <c r="J7" s="229"/>
      <c r="K7" s="229"/>
      <c r="L7" s="229"/>
      <c r="M7" s="229"/>
      <c r="N7" s="229"/>
      <c r="O7" s="229"/>
      <c r="P7" s="229"/>
      <c r="Q7" s="229"/>
      <c r="R7" s="229"/>
      <c r="S7" s="229"/>
      <c r="T7" s="229"/>
      <c r="U7" s="229"/>
      <c r="V7" s="229"/>
      <c r="W7" s="229"/>
      <c r="X7" s="229"/>
      <c r="Y7" s="229"/>
      <c r="Z7" s="229"/>
      <c r="AA7" s="229"/>
      <c r="AB7" s="229"/>
      <c r="AC7" s="229"/>
      <c r="AD7" s="229"/>
      <c r="AE7" s="229"/>
      <c r="AF7" s="229"/>
    </row>
    <row r="8" spans="1:35" ht="18" customHeight="1">
      <c r="A8" s="26" t="s">
        <v>81</v>
      </c>
      <c r="B8" s="26"/>
      <c r="C8" s="26"/>
      <c r="D8" s="26"/>
      <c r="E8" s="26"/>
      <c r="F8" s="26"/>
      <c r="G8" s="26"/>
      <c r="H8" s="26"/>
      <c r="I8" s="26"/>
      <c r="J8" s="26"/>
      <c r="K8" s="26"/>
      <c r="L8" s="26"/>
      <c r="M8" s="26"/>
      <c r="N8" s="26"/>
      <c r="O8" s="26"/>
      <c r="P8" s="26"/>
      <c r="Q8" s="26"/>
      <c r="R8" s="26"/>
      <c r="S8" s="26"/>
      <c r="T8" s="26"/>
      <c r="U8" s="26"/>
      <c r="V8" s="26"/>
      <c r="W8" s="26"/>
      <c r="X8" s="26"/>
      <c r="Y8" s="26"/>
      <c r="Z8" s="26"/>
      <c r="AA8" s="26"/>
      <c r="AB8" s="26"/>
      <c r="AC8" s="26"/>
      <c r="AD8" s="26"/>
      <c r="AE8" s="26"/>
      <c r="AF8" s="26"/>
    </row>
    <row r="9" spans="1:35" s="38" customFormat="1" ht="18" customHeight="1">
      <c r="A9" s="26"/>
      <c r="B9" s="26"/>
      <c r="C9" s="26"/>
      <c r="D9" s="26"/>
      <c r="E9" s="26"/>
      <c r="F9" s="26"/>
      <c r="G9" s="26"/>
      <c r="H9" s="26"/>
      <c r="I9" s="26"/>
      <c r="J9" s="26"/>
      <c r="K9" s="26"/>
      <c r="L9" s="26"/>
      <c r="M9" s="26"/>
      <c r="N9" s="26"/>
      <c r="O9" s="26"/>
      <c r="P9" s="26"/>
      <c r="Q9" s="26"/>
      <c r="R9" s="26"/>
      <c r="S9" s="26"/>
      <c r="T9" s="26"/>
      <c r="U9" s="26"/>
      <c r="V9" s="26"/>
      <c r="W9" s="26"/>
      <c r="X9" s="26"/>
      <c r="Y9" s="26"/>
      <c r="Z9" s="26"/>
      <c r="AA9" s="26"/>
      <c r="AB9" s="26"/>
      <c r="AC9" s="26"/>
      <c r="AD9" s="26"/>
      <c r="AE9" s="26"/>
      <c r="AF9" s="26"/>
    </row>
    <row r="11" spans="1:35" s="10" customFormat="1" ht="18" customHeight="1">
      <c r="A11" s="38"/>
      <c r="B11" s="26"/>
      <c r="C11" s="26"/>
      <c r="D11" s="26"/>
      <c r="E11" s="26"/>
      <c r="F11" s="26"/>
      <c r="G11" s="26"/>
      <c r="H11" s="26"/>
      <c r="I11" s="26"/>
      <c r="J11" s="26"/>
      <c r="K11" s="26"/>
      <c r="L11" s="26"/>
      <c r="M11" s="26"/>
      <c r="N11" s="26"/>
      <c r="O11" s="26"/>
      <c r="P11" s="26" t="s">
        <v>2</v>
      </c>
      <c r="Q11" s="26"/>
      <c r="R11" s="26"/>
      <c r="S11" s="26"/>
      <c r="T11" s="26"/>
      <c r="U11" s="26"/>
      <c r="V11" s="26"/>
      <c r="W11" s="26"/>
      <c r="X11" s="26"/>
      <c r="Y11" s="26"/>
      <c r="Z11" s="26"/>
      <c r="AA11" s="26"/>
      <c r="AB11" s="26"/>
      <c r="AC11" s="26"/>
      <c r="AD11" s="26"/>
      <c r="AE11" s="26"/>
      <c r="AF11" s="26"/>
      <c r="AG11" s="26"/>
      <c r="AH11" s="38"/>
      <c r="AI11" s="38"/>
    </row>
    <row r="12" spans="1:35" s="38" customFormat="1" ht="18" customHeight="1">
      <c r="A12" s="40"/>
      <c r="B12" s="40"/>
      <c r="C12" s="40"/>
      <c r="D12" s="40"/>
      <c r="E12" s="40"/>
      <c r="F12" s="40"/>
      <c r="G12" s="40"/>
      <c r="H12" s="40"/>
      <c r="I12" s="40"/>
      <c r="J12" s="40"/>
      <c r="K12" s="40"/>
      <c r="L12" s="40"/>
      <c r="M12" s="40"/>
      <c r="N12" s="40"/>
      <c r="O12" s="40"/>
      <c r="P12" s="40"/>
      <c r="Q12" s="40"/>
      <c r="R12" s="40"/>
      <c r="S12" s="40"/>
      <c r="T12" s="40"/>
      <c r="U12" s="40"/>
      <c r="V12" s="40"/>
      <c r="W12" s="40"/>
      <c r="X12" s="40"/>
      <c r="Y12" s="40"/>
      <c r="Z12" s="40"/>
      <c r="AA12" s="40"/>
      <c r="AB12" s="40"/>
      <c r="AC12" s="40"/>
      <c r="AD12" s="40"/>
      <c r="AE12" s="40"/>
      <c r="AF12" s="40"/>
      <c r="AG12" s="40"/>
      <c r="AH12" s="40"/>
    </row>
    <row r="14" spans="1:35" ht="18" customHeight="1">
      <c r="A14" s="37" t="s">
        <v>83</v>
      </c>
      <c r="AG14" s="9"/>
    </row>
    <row r="15" spans="1:35" ht="18" customHeight="1">
      <c r="B15" s="37" t="s">
        <v>87</v>
      </c>
    </row>
    <row r="16" spans="1:35" ht="18" customHeight="1">
      <c r="B16" s="37" t="s">
        <v>286</v>
      </c>
    </row>
    <row r="17" spans="1:32" ht="18" customHeight="1">
      <c r="B17" s="37" t="s">
        <v>84</v>
      </c>
    </row>
    <row r="19" spans="1:32" ht="18" customHeight="1">
      <c r="A19" s="37" t="s">
        <v>85</v>
      </c>
    </row>
    <row r="20" spans="1:32" ht="18" customHeight="1">
      <c r="B20" s="37" t="s">
        <v>88</v>
      </c>
    </row>
    <row r="21" spans="1:32" ht="18" customHeight="1">
      <c r="B21" s="37" t="s">
        <v>287</v>
      </c>
    </row>
    <row r="23" spans="1:32" ht="18" customHeight="1">
      <c r="A23" s="37" t="s">
        <v>86</v>
      </c>
    </row>
    <row r="24" spans="1:32" ht="18" customHeight="1">
      <c r="B24" s="37" t="s">
        <v>230</v>
      </c>
    </row>
    <row r="26" spans="1:32" ht="18" customHeight="1">
      <c r="A26" s="37" t="s">
        <v>89</v>
      </c>
    </row>
    <row r="27" spans="1:32" ht="18" customHeight="1">
      <c r="B27" s="37" t="s">
        <v>288</v>
      </c>
    </row>
    <row r="28" spans="1:32" s="38" customFormat="1" ht="18" customHeight="1"/>
    <row r="29" spans="1:32" s="38" customFormat="1" ht="18" customHeight="1">
      <c r="O29" s="92"/>
      <c r="P29" s="92"/>
      <c r="Q29" s="92"/>
      <c r="R29" s="92"/>
      <c r="S29" s="92"/>
      <c r="T29" s="92"/>
      <c r="U29" s="92"/>
      <c r="V29" s="92"/>
      <c r="W29" s="92"/>
      <c r="X29" s="92"/>
      <c r="Y29" s="92"/>
      <c r="Z29" s="92"/>
      <c r="AA29" s="92"/>
      <c r="AB29" s="92"/>
      <c r="AC29" s="92"/>
      <c r="AD29" s="92"/>
    </row>
    <row r="30" spans="1:32" ht="18" customHeight="1">
      <c r="O30" s="92"/>
      <c r="P30" s="92"/>
      <c r="Q30" s="92"/>
      <c r="R30" s="92"/>
      <c r="S30" s="92"/>
      <c r="T30" s="92"/>
      <c r="U30" s="92"/>
      <c r="V30" s="92"/>
      <c r="W30" s="92"/>
      <c r="X30" s="92"/>
      <c r="Y30" s="92"/>
      <c r="Z30" s="92"/>
      <c r="AA30" s="92"/>
      <c r="AB30" s="92"/>
      <c r="AC30" s="92"/>
      <c r="AD30" s="92"/>
    </row>
    <row r="31" spans="1:32" ht="18" customHeight="1">
      <c r="B31" s="224" t="s">
        <v>271</v>
      </c>
      <c r="C31" s="224"/>
      <c r="D31" s="224"/>
      <c r="E31" s="224"/>
      <c r="F31" s="224"/>
      <c r="G31" s="224"/>
      <c r="H31" s="224"/>
      <c r="I31" s="224"/>
      <c r="J31" s="224"/>
      <c r="K31" s="224"/>
      <c r="L31" s="224"/>
      <c r="M31" s="224"/>
      <c r="N31" s="27"/>
      <c r="O31" s="38"/>
      <c r="P31" s="38"/>
      <c r="Q31" s="38"/>
      <c r="R31" s="38"/>
      <c r="S31" s="38"/>
      <c r="T31" s="38"/>
      <c r="U31" s="38"/>
      <c r="V31" s="38"/>
      <c r="W31" s="38"/>
      <c r="X31" s="38"/>
      <c r="Y31" s="38"/>
      <c r="Z31" s="38"/>
      <c r="AA31" s="38"/>
      <c r="AB31" s="38"/>
      <c r="AC31" s="38"/>
      <c r="AD31" s="38"/>
      <c r="AE31" s="93"/>
      <c r="AF31" s="93"/>
    </row>
    <row r="32" spans="1:32" ht="18" customHeight="1">
      <c r="B32" s="27"/>
      <c r="C32" s="27"/>
      <c r="D32" s="27"/>
      <c r="E32" s="27"/>
      <c r="F32" s="27"/>
      <c r="G32" s="27"/>
      <c r="H32" s="27"/>
      <c r="I32" s="27"/>
      <c r="J32" s="27"/>
      <c r="K32" s="27"/>
      <c r="L32" s="27"/>
      <c r="M32" s="27"/>
      <c r="N32" s="27"/>
      <c r="AE32" s="93"/>
      <c r="AF32" s="93"/>
    </row>
    <row r="33" spans="15:30" ht="18" customHeight="1">
      <c r="O33" s="217" t="s">
        <v>0</v>
      </c>
      <c r="P33" s="217"/>
      <c r="Q33" s="217"/>
      <c r="R33" s="217"/>
      <c r="S33" s="217"/>
      <c r="T33" s="217"/>
      <c r="U33" s="28"/>
      <c r="V33" s="251">
        <f>申請者</f>
        <v>0</v>
      </c>
      <c r="W33" s="251"/>
      <c r="X33" s="251"/>
      <c r="Y33" s="251"/>
      <c r="Z33" s="251"/>
      <c r="AA33" s="251"/>
      <c r="AB33" s="251"/>
      <c r="AC33" s="251"/>
      <c r="AD33" s="251"/>
    </row>
    <row r="34" spans="15:30" ht="18" customHeight="1">
      <c r="O34" s="217" t="s">
        <v>1</v>
      </c>
      <c r="P34" s="217"/>
      <c r="Q34" s="217"/>
      <c r="R34" s="217"/>
      <c r="S34" s="217"/>
      <c r="T34" s="217"/>
      <c r="U34" s="28"/>
      <c r="V34" s="251">
        <f>代表者職氏名</f>
        <v>0</v>
      </c>
      <c r="W34" s="251"/>
      <c r="X34" s="251"/>
      <c r="Y34" s="251"/>
      <c r="Z34" s="251"/>
      <c r="AA34" s="251"/>
      <c r="AB34" s="251"/>
      <c r="AC34" s="251"/>
      <c r="AD34" s="251"/>
    </row>
  </sheetData>
  <mergeCells count="6">
    <mergeCell ref="B7:AF7"/>
    <mergeCell ref="O33:T33"/>
    <mergeCell ref="O34:T34"/>
    <mergeCell ref="B31:M31"/>
    <mergeCell ref="V33:AD33"/>
    <mergeCell ref="V34:AD34"/>
  </mergeCells>
  <phoneticPr fontId="4"/>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BM40"/>
  <sheetViews>
    <sheetView showZeros="0" view="pageBreakPreview" topLeftCell="A31" zoomScale="90" zoomScaleNormal="100" zoomScaleSheetLayoutView="90" workbookViewId="0">
      <selection activeCell="A35" sqref="A35"/>
    </sheetView>
  </sheetViews>
  <sheetFormatPr defaultColWidth="9" defaultRowHeight="18" customHeight="1"/>
  <cols>
    <col min="1" max="35" width="2.7265625" style="38" customWidth="1"/>
    <col min="36" max="49" width="2.7265625" style="10" customWidth="1"/>
    <col min="50" max="16384" width="9" style="10"/>
  </cols>
  <sheetData>
    <row r="1" spans="1:37" ht="18" customHeight="1">
      <c r="A1" s="1" t="s">
        <v>18</v>
      </c>
    </row>
    <row r="2" spans="1:37" ht="18" customHeight="1">
      <c r="X2" s="218"/>
      <c r="Y2" s="218"/>
      <c r="Z2" s="218"/>
      <c r="AA2" s="218"/>
      <c r="AB2" s="218"/>
      <c r="AC2" s="218"/>
      <c r="AD2" s="218"/>
      <c r="AE2" s="218"/>
      <c r="AF2" s="218"/>
      <c r="AG2" s="159" t="s">
        <v>41</v>
      </c>
      <c r="AH2" s="26"/>
      <c r="AI2" s="26"/>
    </row>
    <row r="3" spans="1:37" s="86" customFormat="1" ht="18" customHeight="1">
      <c r="U3" s="224" t="s">
        <v>271</v>
      </c>
      <c r="V3" s="224"/>
      <c r="W3" s="224"/>
      <c r="X3" s="224"/>
      <c r="Y3" s="224"/>
      <c r="Z3" s="224"/>
      <c r="AA3" s="224"/>
      <c r="AB3" s="224"/>
      <c r="AC3" s="224"/>
      <c r="AD3" s="224"/>
      <c r="AE3" s="224"/>
      <c r="AF3" s="224"/>
      <c r="AG3" s="113" t="s">
        <v>315</v>
      </c>
    </row>
    <row r="4" spans="1:37" s="86" customFormat="1" ht="18" customHeight="1">
      <c r="W4" s="27"/>
      <c r="X4" s="27"/>
      <c r="Y4" s="27"/>
      <c r="Z4" s="27"/>
      <c r="AA4" s="27"/>
      <c r="AB4" s="27"/>
      <c r="AC4" s="27"/>
      <c r="AD4" s="27"/>
      <c r="AE4" s="27"/>
      <c r="AF4" s="27"/>
    </row>
    <row r="5" spans="1:37" ht="18" customHeight="1">
      <c r="A5" s="86" t="s">
        <v>28</v>
      </c>
      <c r="B5" s="86"/>
      <c r="C5" s="86"/>
      <c r="D5" s="86"/>
      <c r="E5" s="86"/>
      <c r="F5" s="86"/>
      <c r="G5" s="86"/>
      <c r="H5" s="86"/>
      <c r="I5" s="86"/>
      <c r="J5" s="86"/>
      <c r="K5" s="86"/>
      <c r="L5" s="86"/>
      <c r="M5" s="86"/>
      <c r="N5" s="86"/>
      <c r="O5" s="86"/>
      <c r="P5" s="86"/>
      <c r="Q5" s="86"/>
      <c r="R5" s="86"/>
      <c r="S5" s="86"/>
      <c r="T5" s="86"/>
      <c r="U5" s="86"/>
      <c r="V5" s="86"/>
      <c r="W5" s="27"/>
      <c r="X5" s="27"/>
      <c r="Y5" s="27"/>
      <c r="Z5" s="27"/>
      <c r="AA5" s="27"/>
      <c r="AB5" s="27"/>
      <c r="AC5" s="27"/>
      <c r="AD5" s="27"/>
      <c r="AE5" s="27"/>
      <c r="AF5" s="27"/>
      <c r="AG5" s="86"/>
      <c r="AH5" s="10"/>
      <c r="AI5" s="10"/>
    </row>
    <row r="6" spans="1:37" s="86" customFormat="1" ht="18" customHeight="1">
      <c r="W6" s="27"/>
      <c r="X6" s="27"/>
      <c r="Y6" s="27"/>
      <c r="Z6" s="27"/>
      <c r="AA6" s="27"/>
      <c r="AB6" s="27"/>
      <c r="AC6" s="27"/>
      <c r="AD6" s="27"/>
      <c r="AE6" s="27"/>
      <c r="AF6" s="27"/>
    </row>
    <row r="7" spans="1:37" ht="18" customHeight="1">
      <c r="A7" s="140"/>
      <c r="B7" s="140"/>
      <c r="C7" s="140"/>
      <c r="D7" s="140"/>
      <c r="E7" s="140"/>
      <c r="F7" s="140"/>
      <c r="G7" s="140"/>
      <c r="H7" s="140"/>
      <c r="I7" s="140"/>
      <c r="J7" s="140"/>
      <c r="K7" s="140"/>
      <c r="L7" s="140"/>
      <c r="M7" s="140"/>
      <c r="N7" s="140"/>
      <c r="O7" s="140"/>
      <c r="P7" s="140"/>
      <c r="Q7" s="140"/>
      <c r="R7" s="140"/>
      <c r="S7" s="140"/>
      <c r="T7" s="141" t="s">
        <v>321</v>
      </c>
      <c r="U7" s="141"/>
      <c r="V7" s="222">
        <f>郵便番号</f>
        <v>0</v>
      </c>
      <c r="W7" s="222"/>
      <c r="X7" s="222"/>
      <c r="Y7" s="222"/>
      <c r="Z7" s="222"/>
      <c r="AA7" s="222"/>
      <c r="AB7" s="222"/>
      <c r="AC7" s="117" t="s">
        <v>320</v>
      </c>
      <c r="AD7" s="141"/>
      <c r="AE7" s="141"/>
      <c r="AF7" s="141"/>
      <c r="AG7" s="140" t="s">
        <v>316</v>
      </c>
      <c r="AH7" s="10"/>
      <c r="AI7" s="10"/>
    </row>
    <row r="8" spans="1:37" ht="24.75" customHeight="1">
      <c r="A8" s="140"/>
      <c r="B8" s="140"/>
      <c r="C8" s="140"/>
      <c r="D8" s="140"/>
      <c r="E8" s="140"/>
      <c r="F8" s="140"/>
      <c r="G8" s="140"/>
      <c r="H8" s="140"/>
      <c r="I8" s="140"/>
      <c r="J8" s="140"/>
      <c r="K8" s="140"/>
      <c r="L8" s="140"/>
      <c r="M8" s="218" t="s">
        <v>20</v>
      </c>
      <c r="N8" s="218"/>
      <c r="O8" s="218"/>
      <c r="P8" s="218"/>
      <c r="Q8" s="218"/>
      <c r="R8" s="218"/>
      <c r="S8" s="26"/>
      <c r="T8" s="222">
        <f>所在地</f>
        <v>0</v>
      </c>
      <c r="U8" s="222"/>
      <c r="V8" s="222"/>
      <c r="W8" s="222"/>
      <c r="X8" s="222"/>
      <c r="Y8" s="222"/>
      <c r="Z8" s="222"/>
      <c r="AA8" s="222"/>
      <c r="AB8" s="222"/>
      <c r="AC8" s="222"/>
      <c r="AD8" s="222"/>
      <c r="AE8" s="222"/>
      <c r="AF8" s="222"/>
      <c r="AG8" s="140" t="s">
        <v>317</v>
      </c>
      <c r="AH8" s="10"/>
      <c r="AI8" s="10"/>
    </row>
    <row r="9" spans="1:37" ht="24.75" customHeight="1">
      <c r="A9" s="140"/>
      <c r="B9" s="140"/>
      <c r="C9" s="140"/>
      <c r="D9" s="140"/>
      <c r="E9" s="140"/>
      <c r="F9" s="140"/>
      <c r="G9" s="140"/>
      <c r="H9" s="140"/>
      <c r="I9" s="140"/>
      <c r="J9" s="140"/>
      <c r="K9" s="140"/>
      <c r="L9" s="140"/>
      <c r="M9" s="218" t="s">
        <v>269</v>
      </c>
      <c r="N9" s="218"/>
      <c r="O9" s="218"/>
      <c r="P9" s="218"/>
      <c r="Q9" s="218"/>
      <c r="R9" s="218"/>
      <c r="S9" s="26"/>
      <c r="T9" s="222">
        <f>申請者</f>
        <v>0</v>
      </c>
      <c r="U9" s="222"/>
      <c r="V9" s="222"/>
      <c r="W9" s="222"/>
      <c r="X9" s="222"/>
      <c r="Y9" s="222"/>
      <c r="Z9" s="222"/>
      <c r="AA9" s="222"/>
      <c r="AB9" s="222"/>
      <c r="AC9" s="222"/>
      <c r="AD9" s="222"/>
      <c r="AE9" s="222"/>
      <c r="AF9" s="222"/>
      <c r="AG9" s="140"/>
      <c r="AH9" s="10"/>
      <c r="AI9" s="10"/>
    </row>
    <row r="10" spans="1:37" ht="24.75" customHeight="1">
      <c r="A10" s="140"/>
      <c r="B10" s="140"/>
      <c r="C10" s="140"/>
      <c r="D10" s="140"/>
      <c r="E10" s="140"/>
      <c r="F10" s="140"/>
      <c r="G10" s="140"/>
      <c r="H10" s="140"/>
      <c r="I10" s="140"/>
      <c r="J10" s="140"/>
      <c r="K10" s="140"/>
      <c r="L10" s="140"/>
      <c r="M10" s="218" t="s">
        <v>270</v>
      </c>
      <c r="N10" s="218"/>
      <c r="O10" s="218"/>
      <c r="P10" s="218"/>
      <c r="Q10" s="218"/>
      <c r="R10" s="218"/>
      <c r="S10" s="26"/>
      <c r="T10" s="222">
        <f>代表者職氏名</f>
        <v>0</v>
      </c>
      <c r="U10" s="222"/>
      <c r="V10" s="222"/>
      <c r="W10" s="222"/>
      <c r="X10" s="222"/>
      <c r="Y10" s="222"/>
      <c r="Z10" s="222"/>
      <c r="AA10" s="222"/>
      <c r="AB10" s="222"/>
      <c r="AC10" s="222"/>
      <c r="AD10" s="222"/>
      <c r="AE10" s="222"/>
      <c r="AF10" s="222"/>
      <c r="AG10" s="140"/>
      <c r="AH10" s="10"/>
      <c r="AI10" s="10"/>
    </row>
    <row r="11" spans="1:37" ht="13.5" customHeight="1">
      <c r="O11" s="39"/>
      <c r="P11" s="39"/>
      <c r="Q11" s="39"/>
      <c r="R11" s="39"/>
      <c r="S11" s="39"/>
      <c r="T11" s="39"/>
      <c r="AC11" s="11"/>
      <c r="AG11" s="113" t="s">
        <v>42</v>
      </c>
    </row>
    <row r="12" spans="1:37" ht="13.5" customHeight="1">
      <c r="AK12" s="38"/>
    </row>
    <row r="13" spans="1:37" s="38" customFormat="1" ht="18" customHeight="1">
      <c r="B13" s="24"/>
      <c r="C13" s="24"/>
      <c r="E13" s="23" t="s">
        <v>29</v>
      </c>
      <c r="F13" s="63">
        <f>申請年度</f>
        <v>5</v>
      </c>
      <c r="G13" s="26" t="s">
        <v>39</v>
      </c>
      <c r="H13" s="26"/>
      <c r="I13" s="228" t="str">
        <f>補助金名</f>
        <v>石川県医療機関等省エネ投資支援事業費補助金</v>
      </c>
      <c r="J13" s="228"/>
      <c r="K13" s="228"/>
      <c r="L13" s="228"/>
      <c r="M13" s="228"/>
      <c r="N13" s="228"/>
      <c r="O13" s="228"/>
      <c r="P13" s="228"/>
      <c r="Q13" s="228"/>
      <c r="R13" s="228"/>
      <c r="S13" s="228"/>
      <c r="T13" s="228"/>
      <c r="U13" s="228"/>
      <c r="V13" s="228"/>
      <c r="W13" s="228"/>
      <c r="X13" s="228"/>
      <c r="Y13" s="228"/>
      <c r="Z13" s="228"/>
      <c r="AA13" s="228"/>
      <c r="AB13" s="228"/>
      <c r="AC13" s="228"/>
      <c r="AD13" s="24"/>
      <c r="AE13" s="24"/>
      <c r="AF13" s="24"/>
      <c r="AH13" s="40"/>
    </row>
    <row r="14" spans="1:37" ht="18" customHeight="1">
      <c r="A14" s="24"/>
      <c r="B14" s="24"/>
      <c r="C14" s="24"/>
      <c r="D14" s="41"/>
      <c r="E14" s="41"/>
      <c r="F14" s="41"/>
      <c r="G14" s="41"/>
      <c r="H14" s="41"/>
      <c r="I14" s="41"/>
      <c r="J14" s="41"/>
      <c r="K14" s="41"/>
      <c r="L14" s="41"/>
      <c r="M14" s="41"/>
      <c r="N14" s="10"/>
      <c r="O14" s="41"/>
      <c r="P14" s="40" t="s">
        <v>216</v>
      </c>
      <c r="Q14" s="41"/>
      <c r="R14" s="41"/>
      <c r="S14" s="41"/>
      <c r="T14" s="41"/>
      <c r="U14" s="41"/>
      <c r="V14" s="41"/>
      <c r="W14" s="41"/>
      <c r="X14" s="41"/>
      <c r="Y14" s="41"/>
      <c r="Z14" s="41"/>
      <c r="AA14" s="41"/>
      <c r="AB14" s="41"/>
      <c r="AC14" s="24"/>
      <c r="AD14" s="24"/>
      <c r="AE14" s="24"/>
      <c r="AF14" s="24"/>
      <c r="AH14" s="7"/>
      <c r="AI14" s="10"/>
    </row>
    <row r="15" spans="1:37" ht="18" customHeight="1">
      <c r="A15" s="22"/>
      <c r="B15" s="22"/>
      <c r="C15" s="22"/>
      <c r="D15" s="22"/>
      <c r="E15" s="22"/>
      <c r="F15" s="22"/>
      <c r="G15" s="22"/>
      <c r="H15" s="22"/>
      <c r="I15" s="22"/>
      <c r="J15" s="22"/>
      <c r="K15" s="22"/>
      <c r="L15" s="22"/>
      <c r="M15" s="22"/>
      <c r="N15" s="22"/>
      <c r="O15" s="22"/>
      <c r="P15" s="22"/>
      <c r="Q15" s="22"/>
      <c r="R15" s="22"/>
      <c r="S15" s="22"/>
      <c r="T15" s="22"/>
      <c r="U15" s="22"/>
      <c r="V15" s="22"/>
      <c r="W15" s="22"/>
      <c r="X15" s="22"/>
      <c r="Y15" s="22"/>
      <c r="Z15" s="22"/>
      <c r="AA15" s="22"/>
      <c r="AB15" s="22"/>
      <c r="AC15" s="22"/>
      <c r="AD15" s="22"/>
      <c r="AE15" s="22"/>
      <c r="AF15" s="22"/>
      <c r="AG15" s="22"/>
      <c r="AH15" s="22"/>
      <c r="AI15" s="22"/>
      <c r="AK15" s="40"/>
    </row>
    <row r="16" spans="1:37" ht="18" customHeight="1">
      <c r="A16" s="22"/>
      <c r="B16" s="22"/>
      <c r="C16" s="22"/>
      <c r="D16" s="22"/>
      <c r="E16" s="22"/>
      <c r="F16" s="22"/>
      <c r="G16" s="22"/>
      <c r="H16" s="22"/>
      <c r="I16" s="22"/>
      <c r="J16" s="22"/>
      <c r="K16" s="22"/>
      <c r="L16" s="22"/>
      <c r="M16" s="22"/>
      <c r="N16" s="10"/>
      <c r="O16" s="10"/>
      <c r="P16" s="10"/>
      <c r="Q16" s="10"/>
      <c r="R16" s="10"/>
      <c r="S16" s="22"/>
      <c r="T16" s="22"/>
      <c r="U16" s="22"/>
      <c r="V16" s="22"/>
      <c r="W16" s="22"/>
      <c r="X16" s="22"/>
      <c r="Y16" s="22"/>
      <c r="Z16" s="22"/>
      <c r="AA16" s="22"/>
      <c r="AB16" s="22"/>
      <c r="AC16" s="22"/>
      <c r="AD16" s="22"/>
      <c r="AE16" s="22"/>
      <c r="AF16" s="22"/>
      <c r="AG16" s="22"/>
      <c r="AH16" s="22"/>
      <c r="AI16" s="22"/>
      <c r="AK16" s="40"/>
    </row>
    <row r="17" spans="1:65" ht="18" customHeight="1">
      <c r="A17" s="10"/>
      <c r="B17" s="89" t="s">
        <v>29</v>
      </c>
      <c r="C17" s="89"/>
      <c r="D17" s="87" t="str">
        <f>IFERROR(YEAR(交付申請日)-2018,"")</f>
        <v/>
      </c>
      <c r="E17" s="89" t="s">
        <v>33</v>
      </c>
      <c r="F17" s="87" t="str">
        <f>IFERROR(MONTH(交付申請日),"")</f>
        <v/>
      </c>
      <c r="G17" s="89" t="s">
        <v>34</v>
      </c>
      <c r="H17" s="87" t="str">
        <f>IFERROR(DAY(交付申請日),"")</f>
        <v/>
      </c>
      <c r="I17" s="89" t="s">
        <v>105</v>
      </c>
      <c r="J17" s="28"/>
      <c r="K17" s="28"/>
      <c r="L17" s="22"/>
      <c r="M17" s="22"/>
      <c r="N17" s="10"/>
      <c r="O17" s="10"/>
      <c r="P17" s="10"/>
      <c r="Q17" s="10"/>
      <c r="R17" s="10"/>
      <c r="S17" s="22"/>
      <c r="T17" s="22"/>
      <c r="U17" s="22"/>
      <c r="V17" s="22"/>
      <c r="W17" s="22"/>
      <c r="X17" s="22"/>
      <c r="Y17" s="22"/>
      <c r="Z17" s="22"/>
      <c r="AA17" s="22"/>
      <c r="AB17" s="22"/>
      <c r="AC17" s="22"/>
      <c r="AD17" s="22"/>
      <c r="AE17" s="22"/>
      <c r="AK17" s="38"/>
    </row>
    <row r="18" spans="1:65" ht="18" customHeight="1">
      <c r="A18" s="26" t="s">
        <v>104</v>
      </c>
      <c r="B18" s="26"/>
      <c r="C18" s="26"/>
      <c r="D18" s="26"/>
      <c r="E18" s="26"/>
      <c r="F18" s="26"/>
      <c r="G18" s="26"/>
      <c r="H18" s="26"/>
      <c r="I18" s="26"/>
      <c r="J18" s="26"/>
      <c r="K18" s="26"/>
      <c r="L18" s="26"/>
      <c r="M18" s="26"/>
      <c r="N18" s="26"/>
      <c r="O18" s="26"/>
      <c r="P18" s="26"/>
      <c r="Q18" s="26"/>
      <c r="R18" s="26"/>
      <c r="S18" s="26"/>
      <c r="T18" s="26"/>
      <c r="U18" s="26"/>
      <c r="V18" s="26"/>
      <c r="W18" s="26"/>
      <c r="X18" s="26"/>
      <c r="Y18" s="26"/>
      <c r="Z18" s="26"/>
      <c r="AA18" s="26"/>
      <c r="AB18" s="26"/>
      <c r="AC18" s="26"/>
      <c r="AD18" s="26"/>
      <c r="AE18" s="26"/>
      <c r="AF18" s="26"/>
      <c r="AG18" s="26"/>
      <c r="AH18" s="26"/>
      <c r="AI18" s="26"/>
      <c r="AK18" s="9"/>
    </row>
    <row r="19" spans="1:65" ht="18" customHeight="1">
      <c r="A19" s="26"/>
      <c r="B19" s="26" t="s">
        <v>106</v>
      </c>
      <c r="C19" s="26"/>
      <c r="D19" s="26"/>
      <c r="E19" s="26"/>
      <c r="F19" s="26"/>
      <c r="G19" s="26"/>
      <c r="H19" s="26"/>
      <c r="I19" s="26"/>
      <c r="J19" s="26"/>
      <c r="K19" s="26"/>
      <c r="L19" s="26"/>
      <c r="M19" s="26"/>
      <c r="N19" s="26"/>
      <c r="O19" s="26"/>
      <c r="P19" s="26"/>
      <c r="Q19" s="26"/>
      <c r="R19" s="26"/>
      <c r="S19" s="26"/>
      <c r="T19" s="26"/>
      <c r="U19" s="26"/>
      <c r="V19" s="26"/>
      <c r="W19" s="26"/>
      <c r="X19" s="26"/>
      <c r="Y19" s="26"/>
      <c r="Z19" s="26"/>
      <c r="AA19" s="26"/>
      <c r="AB19" s="26"/>
      <c r="AC19" s="26"/>
      <c r="AD19" s="26"/>
      <c r="AE19" s="26"/>
      <c r="AF19" s="26"/>
      <c r="AG19" s="26"/>
      <c r="AH19" s="26"/>
      <c r="AI19" s="26"/>
    </row>
    <row r="20" spans="1:65" ht="18" customHeight="1">
      <c r="A20" s="38" t="s">
        <v>108</v>
      </c>
    </row>
    <row r="21" spans="1:65" ht="18" customHeight="1">
      <c r="A21" s="38" t="s">
        <v>107</v>
      </c>
    </row>
    <row r="23" spans="1:65" ht="18" customHeight="1">
      <c r="B23" s="26"/>
      <c r="C23" s="26"/>
      <c r="D23" s="26"/>
      <c r="E23" s="26"/>
      <c r="F23" s="26"/>
      <c r="G23" s="26"/>
      <c r="H23" s="26"/>
      <c r="I23" s="26"/>
      <c r="J23" s="26"/>
      <c r="K23" s="26"/>
      <c r="L23" s="26"/>
      <c r="M23" s="26"/>
      <c r="N23" s="26"/>
      <c r="O23" s="26"/>
      <c r="P23" s="26" t="s">
        <v>2</v>
      </c>
      <c r="Q23" s="26"/>
      <c r="R23" s="26"/>
      <c r="S23" s="26"/>
      <c r="T23" s="26"/>
      <c r="U23" s="26"/>
      <c r="V23" s="26"/>
      <c r="W23" s="26"/>
      <c r="X23" s="26"/>
      <c r="Y23" s="26"/>
      <c r="Z23" s="26"/>
      <c r="AA23" s="26"/>
      <c r="AB23" s="26"/>
      <c r="AC23" s="26"/>
      <c r="AD23" s="26"/>
      <c r="AE23" s="26"/>
      <c r="AF23" s="26"/>
      <c r="AG23" s="26"/>
    </row>
    <row r="25" spans="1:65" ht="18" customHeight="1">
      <c r="B25" s="16" t="s">
        <v>109</v>
      </c>
      <c r="C25" s="26"/>
      <c r="D25" s="26"/>
      <c r="E25" s="26"/>
      <c r="F25" s="26"/>
      <c r="G25" s="26"/>
      <c r="I25" s="10"/>
      <c r="J25" s="10"/>
      <c r="K25" s="10"/>
      <c r="L25" s="10"/>
      <c r="M25" s="10"/>
      <c r="N25" s="10"/>
      <c r="O25" s="10"/>
      <c r="P25" s="10"/>
      <c r="Q25" s="10"/>
      <c r="R25" s="10"/>
      <c r="S25" s="10"/>
      <c r="T25" s="10"/>
      <c r="U25" s="10"/>
      <c r="V25" s="10"/>
      <c r="W25" s="10"/>
      <c r="X25" s="10"/>
      <c r="Y25" s="10"/>
      <c r="Z25" s="10"/>
      <c r="AA25" s="10"/>
      <c r="AB25" s="10"/>
      <c r="AC25" s="10"/>
      <c r="AD25" s="10"/>
      <c r="AE25" s="10"/>
      <c r="AG25" s="10"/>
    </row>
    <row r="26" spans="1:65" ht="18" customHeight="1">
      <c r="B26" s="16"/>
      <c r="C26" s="26"/>
      <c r="D26" s="26"/>
      <c r="E26" s="26"/>
      <c r="F26" s="26"/>
      <c r="G26" s="26"/>
      <c r="I26" s="10"/>
      <c r="J26" s="10"/>
      <c r="K26" s="10"/>
      <c r="L26" s="10"/>
      <c r="M26" s="10"/>
      <c r="N26" s="10"/>
      <c r="O26" s="10"/>
      <c r="P26" s="10"/>
      <c r="Q26" s="10"/>
      <c r="R26" s="10"/>
      <c r="S26" s="10"/>
      <c r="T26" s="10"/>
      <c r="U26" s="10"/>
      <c r="V26" s="10"/>
      <c r="W26" s="10"/>
      <c r="X26" s="10"/>
      <c r="Y26" s="10"/>
      <c r="Z26" s="10"/>
      <c r="AA26" s="10"/>
      <c r="AB26" s="10"/>
      <c r="AC26" s="10"/>
      <c r="AD26" s="10"/>
      <c r="AE26" s="10"/>
      <c r="AG26" s="9"/>
    </row>
    <row r="27" spans="1:65" ht="18" customHeight="1">
      <c r="B27" s="17"/>
      <c r="D27" s="252"/>
      <c r="E27" s="252"/>
      <c r="F27" s="252"/>
      <c r="G27" s="252"/>
      <c r="H27" s="252"/>
      <c r="I27" s="252"/>
      <c r="J27" s="252"/>
      <c r="K27" s="252"/>
      <c r="L27" s="252"/>
      <c r="M27" s="252"/>
      <c r="N27" s="252"/>
      <c r="O27" s="252"/>
      <c r="P27" s="252"/>
      <c r="Q27" s="252"/>
      <c r="R27" s="252"/>
      <c r="S27" s="252"/>
      <c r="T27" s="252"/>
      <c r="U27" s="252"/>
      <c r="V27" s="252"/>
      <c r="W27" s="252"/>
      <c r="X27" s="252"/>
      <c r="Y27" s="252"/>
      <c r="Z27" s="252"/>
      <c r="AA27" s="252"/>
      <c r="AB27" s="252"/>
      <c r="AC27" s="252"/>
      <c r="AD27" s="252"/>
      <c r="AE27" s="252"/>
      <c r="AG27" s="9"/>
    </row>
    <row r="28" spans="1:65" ht="18" customHeight="1">
      <c r="A28" s="17"/>
      <c r="D28" s="252"/>
      <c r="E28" s="252"/>
      <c r="F28" s="252"/>
      <c r="G28" s="252"/>
      <c r="H28" s="252"/>
      <c r="I28" s="252"/>
      <c r="J28" s="252"/>
      <c r="K28" s="252"/>
      <c r="L28" s="252"/>
      <c r="M28" s="252"/>
      <c r="N28" s="252"/>
      <c r="O28" s="252"/>
      <c r="P28" s="252"/>
      <c r="Q28" s="252"/>
      <c r="R28" s="252"/>
      <c r="S28" s="252"/>
      <c r="T28" s="252"/>
      <c r="U28" s="252"/>
      <c r="V28" s="252"/>
      <c r="W28" s="252"/>
      <c r="X28" s="252"/>
      <c r="Y28" s="252"/>
      <c r="Z28" s="252"/>
      <c r="AA28" s="252"/>
      <c r="AB28" s="252"/>
      <c r="AC28" s="252"/>
      <c r="AD28" s="252"/>
      <c r="AE28" s="252"/>
    </row>
    <row r="29" spans="1:65" ht="18" customHeight="1">
      <c r="A29" s="18"/>
      <c r="D29" s="252"/>
      <c r="E29" s="252"/>
      <c r="F29" s="252"/>
      <c r="G29" s="252"/>
      <c r="H29" s="252"/>
      <c r="I29" s="252"/>
      <c r="J29" s="252"/>
      <c r="K29" s="252"/>
      <c r="L29" s="252"/>
      <c r="M29" s="252"/>
      <c r="N29" s="252"/>
      <c r="O29" s="252"/>
      <c r="P29" s="252"/>
      <c r="Q29" s="252"/>
      <c r="R29" s="252"/>
      <c r="S29" s="252"/>
      <c r="T29" s="252"/>
      <c r="U29" s="252"/>
      <c r="V29" s="252"/>
      <c r="W29" s="252"/>
      <c r="X29" s="252"/>
      <c r="Y29" s="252"/>
      <c r="Z29" s="252"/>
      <c r="AA29" s="252"/>
      <c r="AB29" s="252"/>
      <c r="AC29" s="252"/>
      <c r="AD29" s="252"/>
      <c r="AE29" s="252"/>
      <c r="AH29" s="10"/>
      <c r="AI29" s="10"/>
    </row>
    <row r="30" spans="1:65" ht="18" customHeight="1">
      <c r="A30" s="18"/>
      <c r="AH30" s="10"/>
      <c r="AI30" s="10"/>
      <c r="BE30" s="62"/>
      <c r="BF30" s="62"/>
      <c r="BG30" s="62"/>
      <c r="BH30" s="62"/>
      <c r="BI30" s="62"/>
      <c r="BJ30" s="62"/>
      <c r="BK30" s="62"/>
      <c r="BL30" s="62"/>
      <c r="BM30" s="62"/>
    </row>
    <row r="31" spans="1:65" ht="18" customHeight="1">
      <c r="B31" s="16" t="s">
        <v>110</v>
      </c>
      <c r="C31" s="26"/>
      <c r="D31" s="26"/>
      <c r="E31" s="26"/>
      <c r="F31" s="26"/>
      <c r="G31" s="26"/>
      <c r="I31" s="64"/>
      <c r="J31" s="64"/>
      <c r="K31" s="64"/>
      <c r="L31" s="64"/>
      <c r="M31" s="64"/>
      <c r="N31" s="64"/>
      <c r="O31" s="64"/>
      <c r="P31" s="64"/>
      <c r="Q31" s="64"/>
      <c r="R31" s="64"/>
      <c r="S31" s="64"/>
      <c r="T31" s="64"/>
      <c r="U31" s="64"/>
      <c r="V31" s="64"/>
      <c r="W31" s="64"/>
      <c r="X31" s="64"/>
      <c r="Y31" s="64"/>
      <c r="Z31" s="64"/>
      <c r="AA31" s="64"/>
      <c r="AB31" s="64"/>
      <c r="AC31" s="64"/>
      <c r="AD31" s="64"/>
      <c r="AE31" s="64"/>
      <c r="AH31" s="10"/>
      <c r="AI31" s="10"/>
    </row>
    <row r="32" spans="1:65" ht="18" customHeight="1">
      <c r="B32" s="16"/>
      <c r="C32" s="26"/>
      <c r="D32" s="26"/>
      <c r="E32" s="26"/>
      <c r="F32" s="26"/>
      <c r="G32" s="26"/>
      <c r="I32" s="64"/>
      <c r="J32" s="64"/>
      <c r="K32" s="64"/>
      <c r="L32" s="64"/>
      <c r="M32" s="64"/>
      <c r="N32" s="64"/>
      <c r="O32" s="64"/>
      <c r="P32" s="64"/>
      <c r="Q32" s="64"/>
      <c r="R32" s="64"/>
      <c r="S32" s="64"/>
      <c r="T32" s="64"/>
      <c r="U32" s="64"/>
      <c r="V32" s="64"/>
      <c r="W32" s="64"/>
      <c r="X32" s="64"/>
      <c r="Y32" s="64"/>
      <c r="Z32" s="64"/>
      <c r="AA32" s="64"/>
      <c r="AB32" s="64"/>
      <c r="AC32" s="64"/>
      <c r="AD32" s="64"/>
      <c r="AE32" s="64"/>
    </row>
    <row r="33" spans="1:37" ht="18" customHeight="1">
      <c r="A33" s="18"/>
      <c r="D33" s="222" t="str">
        <f>着手予定日</f>
        <v>令和　　年　　月　　日</v>
      </c>
      <c r="E33" s="222"/>
      <c r="F33" s="222"/>
      <c r="G33" s="222"/>
      <c r="H33" s="222"/>
      <c r="I33" s="222"/>
      <c r="J33" s="222"/>
      <c r="K33" s="222"/>
      <c r="L33" s="222"/>
    </row>
    <row r="34" spans="1:37" ht="18" customHeight="1">
      <c r="A34" s="18"/>
    </row>
    <row r="35" spans="1:37" s="86" customFormat="1" ht="18" customHeight="1">
      <c r="A35" s="86" t="s">
        <v>289</v>
      </c>
    </row>
    <row r="36" spans="1:37" s="86" customFormat="1" ht="18" customHeight="1"/>
    <row r="37" spans="1:37" s="86" customFormat="1" ht="42.75" customHeight="1">
      <c r="B37" s="225" t="s">
        <v>26</v>
      </c>
      <c r="C37" s="223" t="s">
        <v>274</v>
      </c>
      <c r="D37" s="223"/>
      <c r="E37" s="223"/>
      <c r="F37" s="223"/>
      <c r="G37" s="219">
        <f>'1)交付申請書'!G41:P41</f>
        <v>0</v>
      </c>
      <c r="H37" s="220"/>
      <c r="I37" s="220"/>
      <c r="J37" s="220"/>
      <c r="K37" s="220"/>
      <c r="L37" s="220"/>
      <c r="M37" s="220"/>
      <c r="N37" s="220"/>
      <c r="O37" s="220"/>
      <c r="P37" s="221"/>
      <c r="R37" s="225" t="s">
        <v>27</v>
      </c>
      <c r="S37" s="223" t="s">
        <v>274</v>
      </c>
      <c r="T37" s="223"/>
      <c r="U37" s="223"/>
      <c r="V37" s="223"/>
      <c r="W37" s="219">
        <f>'1)交付申請書'!W41:AF41</f>
        <v>0</v>
      </c>
      <c r="X37" s="220"/>
      <c r="Y37" s="220"/>
      <c r="Z37" s="220"/>
      <c r="AA37" s="220"/>
      <c r="AB37" s="220"/>
      <c r="AC37" s="220"/>
      <c r="AD37" s="220"/>
      <c r="AE37" s="220"/>
      <c r="AF37" s="221"/>
    </row>
    <row r="38" spans="1:37" s="86" customFormat="1" ht="42.75" customHeight="1">
      <c r="B38" s="226"/>
      <c r="C38" s="231" t="s">
        <v>22</v>
      </c>
      <c r="D38" s="232"/>
      <c r="E38" s="232"/>
      <c r="F38" s="233"/>
      <c r="G38" s="219">
        <f>'1)交付申請書'!G42:P42</f>
        <v>0</v>
      </c>
      <c r="H38" s="220"/>
      <c r="I38" s="220"/>
      <c r="J38" s="220"/>
      <c r="K38" s="220"/>
      <c r="L38" s="220"/>
      <c r="M38" s="220"/>
      <c r="N38" s="220"/>
      <c r="O38" s="220"/>
      <c r="P38" s="221"/>
      <c r="R38" s="226"/>
      <c r="S38" s="231" t="s">
        <v>273</v>
      </c>
      <c r="T38" s="232"/>
      <c r="U38" s="232"/>
      <c r="V38" s="233"/>
      <c r="W38" s="219">
        <f>'1)交付申請書'!W42:AF42</f>
        <v>0</v>
      </c>
      <c r="X38" s="220"/>
      <c r="Y38" s="220"/>
      <c r="Z38" s="220"/>
      <c r="AA38" s="220"/>
      <c r="AB38" s="220"/>
      <c r="AC38" s="220"/>
      <c r="AD38" s="220"/>
      <c r="AE38" s="220"/>
      <c r="AF38" s="221"/>
    </row>
    <row r="39" spans="1:37" s="86" customFormat="1" ht="42.75" customHeight="1">
      <c r="B39" s="227"/>
      <c r="C39" s="223" t="s">
        <v>21</v>
      </c>
      <c r="D39" s="223"/>
      <c r="E39" s="223"/>
      <c r="F39" s="223"/>
      <c r="G39" s="219">
        <f>'1)交付申請書'!G43:P43</f>
        <v>0</v>
      </c>
      <c r="H39" s="220"/>
      <c r="I39" s="220"/>
      <c r="J39" s="220"/>
      <c r="K39" s="220"/>
      <c r="L39" s="220"/>
      <c r="M39" s="220"/>
      <c r="N39" s="220"/>
      <c r="O39" s="220"/>
      <c r="P39" s="221"/>
      <c r="R39" s="227"/>
      <c r="S39" s="223" t="s">
        <v>275</v>
      </c>
      <c r="T39" s="223"/>
      <c r="U39" s="223"/>
      <c r="V39" s="223"/>
      <c r="W39" s="219">
        <f>'1)交付申請書'!W43:AF43</f>
        <v>0</v>
      </c>
      <c r="X39" s="220"/>
      <c r="Y39" s="220"/>
      <c r="Z39" s="220"/>
      <c r="AA39" s="220"/>
      <c r="AB39" s="220"/>
      <c r="AC39" s="220"/>
      <c r="AD39" s="220"/>
      <c r="AE39" s="220"/>
      <c r="AF39" s="221"/>
    </row>
    <row r="40" spans="1:37" s="38" customFormat="1" ht="18" customHeight="1">
      <c r="A40" s="17"/>
      <c r="AJ40" s="10"/>
      <c r="AK40" s="10"/>
    </row>
  </sheetData>
  <mergeCells count="26">
    <mergeCell ref="T9:AF9"/>
    <mergeCell ref="M10:R10"/>
    <mergeCell ref="T10:AF10"/>
    <mergeCell ref="D33:L33"/>
    <mergeCell ref="D27:AE29"/>
    <mergeCell ref="I13:AC13"/>
    <mergeCell ref="M9:R9"/>
    <mergeCell ref="W37:AF37"/>
    <mergeCell ref="B37:B39"/>
    <mergeCell ref="C37:F37"/>
    <mergeCell ref="G37:P37"/>
    <mergeCell ref="R37:R39"/>
    <mergeCell ref="S37:V37"/>
    <mergeCell ref="C38:F38"/>
    <mergeCell ref="G38:P38"/>
    <mergeCell ref="S38:V38"/>
    <mergeCell ref="W38:AF38"/>
    <mergeCell ref="C39:F39"/>
    <mergeCell ref="G39:P39"/>
    <mergeCell ref="S39:V39"/>
    <mergeCell ref="W39:AF39"/>
    <mergeCell ref="X2:AF2"/>
    <mergeCell ref="U3:AF3"/>
    <mergeCell ref="M8:R8"/>
    <mergeCell ref="T8:AF8"/>
    <mergeCell ref="V7:AB7"/>
  </mergeCells>
  <phoneticPr fontId="4"/>
  <dataValidations count="1">
    <dataValidation imeMode="off" allowBlank="1" showInputMessage="1" showErrorMessage="1" sqref="D17 F17 H17" xr:uid="{00000000-0002-0000-0500-000000000000}"/>
  </dataValidations>
  <printOptions horizontalCentered="1"/>
  <pageMargins left="0.70866141732283472" right="0.70866141732283472" top="0.74803149606299213" bottom="0.74803149606299213" header="0.31496062992125984" footer="0.31496062992125984"/>
  <pageSetup paperSize="9" scale="9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BM42"/>
  <sheetViews>
    <sheetView showZeros="0" view="pageBreakPreview" topLeftCell="A31" zoomScale="90" zoomScaleNormal="100" zoomScaleSheetLayoutView="90" workbookViewId="0">
      <selection activeCell="A38" sqref="A38"/>
    </sheetView>
  </sheetViews>
  <sheetFormatPr defaultColWidth="9" defaultRowHeight="18" customHeight="1"/>
  <cols>
    <col min="1" max="35" width="2.7265625" style="13" customWidth="1"/>
    <col min="36" max="49" width="2.7265625" style="3" customWidth="1"/>
    <col min="50" max="16384" width="9" style="3"/>
  </cols>
  <sheetData>
    <row r="1" spans="1:37" ht="18" customHeight="1">
      <c r="A1" s="1" t="s">
        <v>15</v>
      </c>
    </row>
    <row r="2" spans="1:37" s="113" customFormat="1" ht="18" customHeight="1">
      <c r="X2" s="217"/>
      <c r="Y2" s="217"/>
      <c r="Z2" s="217"/>
      <c r="AA2" s="217"/>
      <c r="AB2" s="217"/>
      <c r="AC2" s="217"/>
      <c r="AD2" s="217"/>
      <c r="AE2" s="217"/>
      <c r="AF2" s="217"/>
      <c r="AG2" s="159" t="s">
        <v>41</v>
      </c>
    </row>
    <row r="3" spans="1:37" s="113" customFormat="1" ht="18" customHeight="1">
      <c r="U3" s="224" t="s">
        <v>271</v>
      </c>
      <c r="V3" s="224"/>
      <c r="W3" s="224"/>
      <c r="X3" s="224"/>
      <c r="Y3" s="224"/>
      <c r="Z3" s="224"/>
      <c r="AA3" s="224"/>
      <c r="AB3" s="224"/>
      <c r="AC3" s="224"/>
      <c r="AD3" s="224"/>
      <c r="AE3" s="224"/>
      <c r="AF3" s="224"/>
      <c r="AG3" s="113" t="s">
        <v>322</v>
      </c>
    </row>
    <row r="4" spans="1:37" s="113" customFormat="1" ht="18" customHeight="1">
      <c r="W4" s="27"/>
      <c r="X4" s="27"/>
      <c r="Y4" s="27"/>
      <c r="Z4" s="27"/>
      <c r="AA4" s="27"/>
      <c r="AB4" s="27"/>
      <c r="AC4" s="27"/>
      <c r="AD4" s="27"/>
      <c r="AE4" s="27"/>
      <c r="AF4" s="27"/>
    </row>
    <row r="5" spans="1:37" s="10" customFormat="1" ht="18" customHeight="1">
      <c r="A5" s="113" t="s">
        <v>28</v>
      </c>
      <c r="B5" s="113"/>
      <c r="C5" s="113"/>
      <c r="D5" s="113"/>
      <c r="E5" s="113"/>
      <c r="F5" s="113"/>
      <c r="G5" s="113"/>
      <c r="H5" s="113"/>
      <c r="I5" s="113"/>
      <c r="J5" s="113"/>
      <c r="K5" s="113"/>
      <c r="L5" s="113"/>
      <c r="M5" s="113"/>
      <c r="N5" s="113"/>
      <c r="O5" s="113"/>
      <c r="P5" s="113"/>
      <c r="Q5" s="113"/>
      <c r="R5" s="113"/>
      <c r="S5" s="113"/>
      <c r="T5" s="113"/>
      <c r="U5" s="113"/>
      <c r="V5" s="113"/>
      <c r="W5" s="27"/>
      <c r="X5" s="27"/>
      <c r="Y5" s="27"/>
      <c r="Z5" s="27"/>
      <c r="AA5" s="27"/>
      <c r="AB5" s="27"/>
      <c r="AC5" s="27"/>
      <c r="AD5" s="27"/>
      <c r="AE5" s="27"/>
      <c r="AF5" s="27"/>
      <c r="AG5" s="113"/>
    </row>
    <row r="6" spans="1:37" s="113" customFormat="1" ht="18" customHeight="1">
      <c r="W6" s="27"/>
      <c r="X6" s="27"/>
      <c r="Y6" s="27"/>
      <c r="Z6" s="27"/>
      <c r="AA6" s="27"/>
      <c r="AB6" s="27"/>
      <c r="AC6" s="27"/>
      <c r="AD6" s="27"/>
      <c r="AE6" s="27"/>
      <c r="AF6" s="27"/>
    </row>
    <row r="7" spans="1:37" s="10" customFormat="1" ht="18" customHeight="1">
      <c r="A7" s="113"/>
      <c r="B7" s="113"/>
      <c r="C7" s="113"/>
      <c r="D7" s="113"/>
      <c r="E7" s="113"/>
      <c r="F7" s="113"/>
      <c r="G7" s="113"/>
      <c r="H7" s="113"/>
      <c r="I7" s="113"/>
      <c r="J7" s="113"/>
      <c r="K7" s="113"/>
      <c r="L7" s="113"/>
      <c r="M7" s="113"/>
      <c r="N7" s="113"/>
      <c r="O7" s="113"/>
      <c r="P7" s="113"/>
      <c r="Q7" s="113"/>
      <c r="R7" s="113"/>
      <c r="S7" s="113"/>
      <c r="T7" s="141" t="s">
        <v>321</v>
      </c>
      <c r="U7" s="141"/>
      <c r="V7" s="222">
        <f>郵便番号</f>
        <v>0</v>
      </c>
      <c r="W7" s="222"/>
      <c r="X7" s="222"/>
      <c r="Y7" s="222"/>
      <c r="Z7" s="222"/>
      <c r="AA7" s="222"/>
      <c r="AB7" s="222"/>
      <c r="AC7" s="117" t="s">
        <v>320</v>
      </c>
      <c r="AD7" s="141"/>
      <c r="AE7" s="141"/>
      <c r="AF7" s="141"/>
      <c r="AG7" s="113" t="s">
        <v>316</v>
      </c>
    </row>
    <row r="8" spans="1:37" s="10" customFormat="1" ht="24.75" customHeight="1">
      <c r="A8" s="113"/>
      <c r="B8" s="113"/>
      <c r="C8" s="113"/>
      <c r="D8" s="113"/>
      <c r="E8" s="113"/>
      <c r="F8" s="113"/>
      <c r="G8" s="113"/>
      <c r="H8" s="113"/>
      <c r="I8" s="113"/>
      <c r="J8" s="113"/>
      <c r="K8" s="113"/>
      <c r="L8" s="113"/>
      <c r="M8" s="218" t="s">
        <v>20</v>
      </c>
      <c r="N8" s="218"/>
      <c r="O8" s="218"/>
      <c r="P8" s="218"/>
      <c r="Q8" s="218"/>
      <c r="R8" s="218"/>
      <c r="S8" s="26"/>
      <c r="T8" s="222">
        <f>所在地</f>
        <v>0</v>
      </c>
      <c r="U8" s="222"/>
      <c r="V8" s="222"/>
      <c r="W8" s="222"/>
      <c r="X8" s="222"/>
      <c r="Y8" s="222"/>
      <c r="Z8" s="222"/>
      <c r="AA8" s="222"/>
      <c r="AB8" s="222"/>
      <c r="AC8" s="222"/>
      <c r="AD8" s="222"/>
      <c r="AE8" s="222"/>
      <c r="AF8" s="222"/>
      <c r="AG8" s="113" t="s">
        <v>317</v>
      </c>
    </row>
    <row r="9" spans="1:37" s="10" customFormat="1" ht="24.75" customHeight="1">
      <c r="A9" s="113"/>
      <c r="B9" s="113"/>
      <c r="C9" s="113"/>
      <c r="D9" s="113"/>
      <c r="E9" s="113"/>
      <c r="F9" s="113"/>
      <c r="G9" s="113"/>
      <c r="H9" s="113"/>
      <c r="I9" s="113"/>
      <c r="J9" s="113"/>
      <c r="K9" s="113"/>
      <c r="L9" s="113"/>
      <c r="M9" s="218" t="s">
        <v>269</v>
      </c>
      <c r="N9" s="218"/>
      <c r="O9" s="218"/>
      <c r="P9" s="218"/>
      <c r="Q9" s="218"/>
      <c r="R9" s="218"/>
      <c r="S9" s="26"/>
      <c r="T9" s="222">
        <f>申請者</f>
        <v>0</v>
      </c>
      <c r="U9" s="222"/>
      <c r="V9" s="222"/>
      <c r="W9" s="222"/>
      <c r="X9" s="222"/>
      <c r="Y9" s="222"/>
      <c r="Z9" s="222"/>
      <c r="AA9" s="222"/>
      <c r="AB9" s="222"/>
      <c r="AC9" s="222"/>
      <c r="AD9" s="222"/>
      <c r="AE9" s="222"/>
      <c r="AF9" s="222"/>
      <c r="AG9" s="113"/>
    </row>
    <row r="10" spans="1:37" s="10" customFormat="1" ht="24.75" customHeight="1">
      <c r="A10" s="113"/>
      <c r="B10" s="113"/>
      <c r="C10" s="113"/>
      <c r="D10" s="113"/>
      <c r="E10" s="113"/>
      <c r="F10" s="113"/>
      <c r="G10" s="113"/>
      <c r="H10" s="113"/>
      <c r="I10" s="113"/>
      <c r="J10" s="113"/>
      <c r="K10" s="113"/>
      <c r="L10" s="113"/>
      <c r="M10" s="218" t="s">
        <v>270</v>
      </c>
      <c r="N10" s="218"/>
      <c r="O10" s="218"/>
      <c r="P10" s="218"/>
      <c r="Q10" s="218"/>
      <c r="R10" s="218"/>
      <c r="S10" s="26"/>
      <c r="T10" s="222">
        <f>代表者職氏名</f>
        <v>0</v>
      </c>
      <c r="U10" s="222"/>
      <c r="V10" s="222"/>
      <c r="W10" s="222"/>
      <c r="X10" s="222"/>
      <c r="Y10" s="222"/>
      <c r="Z10" s="222"/>
      <c r="AA10" s="222"/>
      <c r="AB10" s="222"/>
      <c r="AC10" s="222"/>
      <c r="AD10" s="222"/>
      <c r="AE10" s="222"/>
      <c r="AF10" s="222"/>
      <c r="AG10" s="113"/>
    </row>
    <row r="11" spans="1:37" s="10" customFormat="1" ht="18" customHeight="1">
      <c r="A11" s="113"/>
      <c r="B11" s="113"/>
      <c r="C11" s="113"/>
      <c r="D11" s="113"/>
      <c r="E11" s="113"/>
      <c r="F11" s="113"/>
      <c r="G11" s="113"/>
      <c r="H11" s="113"/>
      <c r="I11" s="113"/>
      <c r="J11" s="113"/>
      <c r="K11" s="113"/>
      <c r="L11" s="113"/>
      <c r="M11" s="113"/>
      <c r="N11" s="113"/>
      <c r="O11" s="114"/>
      <c r="P11" s="114"/>
      <c r="Q11" s="114"/>
      <c r="R11" s="114"/>
      <c r="S11" s="114"/>
      <c r="T11" s="114"/>
      <c r="U11" s="113"/>
      <c r="V11" s="113"/>
      <c r="W11" s="113"/>
      <c r="X11" s="113"/>
      <c r="Y11" s="113"/>
      <c r="Z11" s="113"/>
      <c r="AA11" s="113"/>
      <c r="AB11" s="113"/>
      <c r="AC11" s="11"/>
      <c r="AD11" s="113"/>
      <c r="AE11" s="113"/>
      <c r="AF11" s="113"/>
      <c r="AG11" s="113" t="s">
        <v>42</v>
      </c>
    </row>
    <row r="12" spans="1:37" s="37" customFormat="1" ht="18" customHeight="1">
      <c r="B12" s="24"/>
      <c r="C12" s="24"/>
      <c r="E12" s="23" t="s">
        <v>29</v>
      </c>
      <c r="F12" s="63">
        <f>申請年度</f>
        <v>5</v>
      </c>
      <c r="G12" s="26" t="s">
        <v>39</v>
      </c>
      <c r="H12" s="26"/>
      <c r="I12" s="228" t="str">
        <f>補助金名</f>
        <v>石川県医療機関等省エネ投資支援事業費補助金</v>
      </c>
      <c r="J12" s="228"/>
      <c r="K12" s="228"/>
      <c r="L12" s="228"/>
      <c r="M12" s="228"/>
      <c r="N12" s="228"/>
      <c r="O12" s="228"/>
      <c r="P12" s="228"/>
      <c r="Q12" s="228"/>
      <c r="R12" s="228"/>
      <c r="S12" s="228"/>
      <c r="T12" s="228"/>
      <c r="U12" s="228"/>
      <c r="V12" s="228"/>
      <c r="W12" s="228"/>
      <c r="X12" s="228"/>
      <c r="Y12" s="228"/>
      <c r="Z12" s="228"/>
      <c r="AA12" s="228"/>
      <c r="AB12" s="228"/>
      <c r="AC12" s="228"/>
      <c r="AD12" s="24"/>
      <c r="AE12" s="24"/>
      <c r="AF12" s="24"/>
      <c r="AG12" s="38"/>
      <c r="AH12" s="36"/>
    </row>
    <row r="13" spans="1:37" s="10" customFormat="1" ht="18" customHeight="1">
      <c r="A13" s="24"/>
      <c r="B13" s="24"/>
      <c r="C13" s="24"/>
      <c r="D13" s="35"/>
      <c r="E13" s="35"/>
      <c r="F13" s="35"/>
      <c r="G13" s="35"/>
      <c r="H13" s="35"/>
      <c r="I13" s="35"/>
      <c r="J13" s="35"/>
      <c r="K13" s="35"/>
      <c r="L13" s="35"/>
      <c r="M13" s="35"/>
      <c r="O13" s="35"/>
      <c r="P13" s="36" t="s">
        <v>214</v>
      </c>
      <c r="Q13" s="35"/>
      <c r="R13" s="35"/>
      <c r="S13" s="35"/>
      <c r="T13" s="35"/>
      <c r="U13" s="35"/>
      <c r="V13" s="35"/>
      <c r="W13" s="35"/>
      <c r="X13" s="35"/>
      <c r="Y13" s="35"/>
      <c r="Z13" s="35"/>
      <c r="AA13" s="35"/>
      <c r="AB13" s="35"/>
      <c r="AC13" s="24"/>
      <c r="AD13" s="24"/>
      <c r="AE13" s="24"/>
      <c r="AF13" s="24"/>
      <c r="AG13" s="37"/>
      <c r="AH13" s="7"/>
    </row>
    <row r="14" spans="1:37" s="10" customFormat="1" ht="18" customHeight="1">
      <c r="A14" s="22"/>
      <c r="B14" s="22"/>
      <c r="C14" s="22"/>
      <c r="D14" s="22"/>
      <c r="E14" s="22"/>
      <c r="F14" s="22"/>
      <c r="G14" s="22"/>
      <c r="H14" s="22"/>
      <c r="I14" s="22"/>
      <c r="J14" s="22"/>
      <c r="K14" s="22"/>
      <c r="L14" s="22"/>
      <c r="AF14" s="22"/>
      <c r="AG14" s="22"/>
      <c r="AH14" s="22"/>
      <c r="AI14" s="22"/>
      <c r="AK14" s="21"/>
    </row>
    <row r="15" spans="1:37" s="10" customFormat="1" ht="18" customHeight="1">
      <c r="B15" s="10" t="s">
        <v>29</v>
      </c>
      <c r="D15" s="61"/>
      <c r="E15" s="28" t="s">
        <v>33</v>
      </c>
      <c r="F15" s="61"/>
      <c r="G15" s="28" t="s">
        <v>34</v>
      </c>
      <c r="H15" s="61"/>
      <c r="I15" s="28" t="s">
        <v>99</v>
      </c>
      <c r="J15" s="28"/>
      <c r="K15" s="28"/>
      <c r="L15" s="255" t="s">
        <v>393</v>
      </c>
      <c r="M15" s="255"/>
      <c r="N15" s="10" t="s">
        <v>100</v>
      </c>
      <c r="O15" s="253"/>
      <c r="P15" s="253"/>
      <c r="Q15" s="253"/>
      <c r="R15" s="10" t="s">
        <v>101</v>
      </c>
      <c r="AF15" s="20"/>
      <c r="AG15" s="9"/>
      <c r="AH15" s="20"/>
      <c r="AI15" s="20"/>
      <c r="AK15" s="20"/>
    </row>
    <row r="16" spans="1:37" ht="18" customHeight="1">
      <c r="A16" s="25" t="s">
        <v>129</v>
      </c>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c r="AB16" s="25"/>
      <c r="AC16" s="25"/>
      <c r="AD16" s="25"/>
      <c r="AE16" s="25"/>
      <c r="AF16" s="25"/>
      <c r="AG16" s="25"/>
      <c r="AH16" s="25"/>
      <c r="AI16" s="25"/>
      <c r="AK16" s="9"/>
    </row>
    <row r="17" spans="1:65" ht="18" customHeight="1">
      <c r="A17" s="25"/>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c r="AB17" s="25"/>
      <c r="AC17" s="25"/>
      <c r="AD17" s="25"/>
      <c r="AE17" s="25"/>
      <c r="AF17" s="25"/>
      <c r="AG17" s="25"/>
      <c r="AH17" s="25"/>
      <c r="AI17" s="25"/>
    </row>
    <row r="18" spans="1:65" s="10" customFormat="1" ht="18" customHeight="1">
      <c r="A18" s="38"/>
      <c r="B18" s="26"/>
      <c r="C18" s="26"/>
      <c r="D18" s="26"/>
      <c r="E18" s="26"/>
      <c r="F18" s="26"/>
      <c r="G18" s="26"/>
      <c r="H18" s="26"/>
      <c r="I18" s="26"/>
      <c r="J18" s="26"/>
      <c r="K18" s="26"/>
      <c r="L18" s="26"/>
      <c r="M18" s="26"/>
      <c r="N18" s="26"/>
      <c r="O18" s="26"/>
      <c r="P18" s="26" t="s">
        <v>2</v>
      </c>
      <c r="Q18" s="26"/>
      <c r="R18" s="26"/>
      <c r="S18" s="26"/>
      <c r="T18" s="26"/>
      <c r="U18" s="26"/>
      <c r="V18" s="26"/>
      <c r="W18" s="26"/>
      <c r="X18" s="26"/>
      <c r="Y18" s="26"/>
      <c r="Z18" s="26"/>
      <c r="AA18" s="26"/>
      <c r="AB18" s="26"/>
      <c r="AC18" s="26"/>
      <c r="AD18" s="26"/>
      <c r="AE18" s="26"/>
      <c r="AF18" s="26"/>
      <c r="AG18" s="26"/>
      <c r="AH18" s="38"/>
      <c r="AI18" s="38"/>
    </row>
    <row r="20" spans="1:65" s="10" customFormat="1" ht="18" customHeight="1">
      <c r="A20" s="38"/>
      <c r="B20" s="16" t="s">
        <v>115</v>
      </c>
      <c r="C20" s="26"/>
      <c r="D20" s="26"/>
      <c r="E20" s="26"/>
      <c r="F20" s="26"/>
      <c r="G20" s="26"/>
      <c r="H20" s="38"/>
      <c r="AF20" s="38"/>
      <c r="AH20" s="38"/>
      <c r="AI20" s="38"/>
    </row>
    <row r="21" spans="1:65" s="10" customFormat="1" ht="18" customHeight="1">
      <c r="A21" s="38"/>
      <c r="B21" s="17"/>
      <c r="C21" s="38"/>
      <c r="D21" s="254"/>
      <c r="E21" s="254"/>
      <c r="F21" s="254"/>
      <c r="G21" s="254"/>
      <c r="H21" s="254"/>
      <c r="I21" s="254"/>
      <c r="J21" s="254"/>
      <c r="K21" s="254"/>
      <c r="L21" s="254"/>
      <c r="M21" s="254"/>
      <c r="N21" s="254"/>
      <c r="O21" s="254"/>
      <c r="P21" s="254"/>
      <c r="Q21" s="254"/>
      <c r="R21" s="254"/>
      <c r="S21" s="254"/>
      <c r="T21" s="254"/>
      <c r="U21" s="254"/>
      <c r="V21" s="254"/>
      <c r="W21" s="254"/>
      <c r="X21" s="254"/>
      <c r="Y21" s="254"/>
      <c r="Z21" s="254"/>
      <c r="AA21" s="254"/>
      <c r="AB21" s="254"/>
      <c r="AC21" s="254"/>
      <c r="AD21" s="254"/>
      <c r="AE21" s="254"/>
      <c r="AF21" s="38"/>
      <c r="AG21" s="9"/>
      <c r="AH21" s="38"/>
      <c r="AI21" s="38"/>
    </row>
    <row r="22" spans="1:65" s="10" customFormat="1" ht="18" customHeight="1">
      <c r="A22" s="17"/>
      <c r="B22" s="38"/>
      <c r="C22" s="38"/>
      <c r="D22" s="254"/>
      <c r="E22" s="254"/>
      <c r="F22" s="254"/>
      <c r="G22" s="254"/>
      <c r="H22" s="254"/>
      <c r="I22" s="254"/>
      <c r="J22" s="254"/>
      <c r="K22" s="254"/>
      <c r="L22" s="254"/>
      <c r="M22" s="254"/>
      <c r="N22" s="254"/>
      <c r="O22" s="254"/>
      <c r="P22" s="254"/>
      <c r="Q22" s="254"/>
      <c r="R22" s="254"/>
      <c r="S22" s="254"/>
      <c r="T22" s="254"/>
      <c r="U22" s="254"/>
      <c r="V22" s="254"/>
      <c r="W22" s="254"/>
      <c r="X22" s="254"/>
      <c r="Y22" s="254"/>
      <c r="Z22" s="254"/>
      <c r="AA22" s="254"/>
      <c r="AB22" s="254"/>
      <c r="AC22" s="254"/>
      <c r="AD22" s="254"/>
      <c r="AE22" s="254"/>
      <c r="AF22" s="38"/>
      <c r="AG22" s="38"/>
      <c r="AH22" s="38"/>
      <c r="AI22" s="38"/>
    </row>
    <row r="23" spans="1:65" s="10" customFormat="1" ht="18" customHeight="1">
      <c r="A23" s="18"/>
      <c r="B23" s="38"/>
      <c r="C23" s="38"/>
      <c r="D23" s="254"/>
      <c r="E23" s="254"/>
      <c r="F23" s="254"/>
      <c r="G23" s="254"/>
      <c r="H23" s="254"/>
      <c r="I23" s="254"/>
      <c r="J23" s="254"/>
      <c r="K23" s="254"/>
      <c r="L23" s="254"/>
      <c r="M23" s="254"/>
      <c r="N23" s="254"/>
      <c r="O23" s="254"/>
      <c r="P23" s="254"/>
      <c r="Q23" s="254"/>
      <c r="R23" s="254"/>
      <c r="S23" s="254"/>
      <c r="T23" s="254"/>
      <c r="U23" s="254"/>
      <c r="V23" s="254"/>
      <c r="W23" s="254"/>
      <c r="X23" s="254"/>
      <c r="Y23" s="254"/>
      <c r="Z23" s="254"/>
      <c r="AA23" s="254"/>
      <c r="AB23" s="254"/>
      <c r="AC23" s="254"/>
      <c r="AD23" s="254"/>
      <c r="AE23" s="254"/>
      <c r="AF23" s="38"/>
      <c r="AG23" s="38"/>
    </row>
    <row r="24" spans="1:65" s="10" customFormat="1" ht="18" customHeight="1">
      <c r="A24" s="18"/>
      <c r="B24" s="38"/>
      <c r="C24" s="38"/>
      <c r="D24" s="38" t="s">
        <v>114</v>
      </c>
      <c r="E24" s="38"/>
      <c r="F24" s="38"/>
      <c r="G24" s="38"/>
      <c r="H24" s="38"/>
      <c r="I24" s="38"/>
      <c r="J24" s="38"/>
      <c r="K24" s="38"/>
      <c r="L24" s="38"/>
      <c r="M24" s="38"/>
      <c r="N24" s="38"/>
      <c r="O24" s="38"/>
      <c r="P24" s="38"/>
      <c r="Q24" s="38"/>
      <c r="R24" s="38"/>
      <c r="S24" s="38"/>
      <c r="T24" s="38"/>
      <c r="U24" s="38"/>
      <c r="V24" s="38"/>
      <c r="W24" s="38"/>
      <c r="X24" s="38"/>
      <c r="Y24" s="38"/>
      <c r="Z24" s="38"/>
      <c r="AA24" s="38"/>
      <c r="AB24" s="38"/>
      <c r="AC24" s="38"/>
      <c r="AD24" s="38"/>
      <c r="AE24" s="38"/>
      <c r="AF24" s="38"/>
      <c r="AG24" s="38"/>
      <c r="BE24" s="62"/>
      <c r="BF24" s="62"/>
      <c r="BG24" s="62"/>
      <c r="BH24" s="62"/>
      <c r="BI24" s="62"/>
      <c r="BJ24" s="62"/>
      <c r="BK24" s="62"/>
      <c r="BL24" s="62"/>
      <c r="BM24" s="62"/>
    </row>
    <row r="25" spans="1:65" s="10" customFormat="1" ht="18" customHeight="1">
      <c r="A25" s="18"/>
      <c r="B25" s="38"/>
      <c r="C25" s="38"/>
      <c r="D25" s="38"/>
      <c r="E25" s="38"/>
      <c r="F25" s="38"/>
      <c r="G25" s="38"/>
      <c r="H25" s="38"/>
      <c r="I25" s="38"/>
      <c r="J25" s="38"/>
      <c r="K25" s="38"/>
      <c r="L25" s="38"/>
      <c r="M25" s="38"/>
      <c r="N25" s="38"/>
      <c r="O25" s="38"/>
      <c r="P25" s="38"/>
      <c r="Q25" s="38"/>
      <c r="R25" s="38"/>
      <c r="S25" s="38"/>
      <c r="T25" s="38"/>
      <c r="U25" s="38"/>
      <c r="V25" s="38"/>
      <c r="W25" s="38"/>
      <c r="X25" s="38"/>
      <c r="Y25" s="38"/>
      <c r="Z25" s="38"/>
      <c r="AA25" s="38"/>
      <c r="AB25" s="38"/>
      <c r="AC25" s="38"/>
      <c r="AD25" s="38"/>
      <c r="AE25" s="38"/>
      <c r="AF25" s="38"/>
      <c r="AG25" s="38"/>
      <c r="BE25" s="62"/>
      <c r="BF25" s="62"/>
      <c r="BG25" s="62"/>
      <c r="BH25" s="62"/>
      <c r="BI25" s="62"/>
      <c r="BJ25" s="62"/>
      <c r="BK25" s="62"/>
      <c r="BL25" s="62"/>
      <c r="BM25" s="62"/>
    </row>
    <row r="26" spans="1:65" s="10" customFormat="1" ht="18" customHeight="1">
      <c r="A26" s="38"/>
      <c r="B26" s="16" t="s">
        <v>102</v>
      </c>
      <c r="C26" s="26"/>
      <c r="D26" s="26"/>
      <c r="E26" s="26"/>
      <c r="F26" s="26"/>
      <c r="G26" s="26"/>
      <c r="H26" s="38"/>
      <c r="AF26" s="38"/>
      <c r="AH26" s="38"/>
      <c r="AI26" s="38"/>
    </row>
    <row r="27" spans="1:65" s="10" customFormat="1" ht="18" customHeight="1">
      <c r="A27" s="38"/>
      <c r="B27" s="17"/>
      <c r="C27" s="38"/>
      <c r="D27" s="254"/>
      <c r="E27" s="254"/>
      <c r="F27" s="254"/>
      <c r="G27" s="254"/>
      <c r="H27" s="254"/>
      <c r="I27" s="254"/>
      <c r="J27" s="254"/>
      <c r="K27" s="254"/>
      <c r="L27" s="254"/>
      <c r="M27" s="254"/>
      <c r="N27" s="254"/>
      <c r="O27" s="254"/>
      <c r="P27" s="254"/>
      <c r="Q27" s="254"/>
      <c r="R27" s="254"/>
      <c r="S27" s="254"/>
      <c r="T27" s="254"/>
      <c r="U27" s="254"/>
      <c r="V27" s="254"/>
      <c r="W27" s="254"/>
      <c r="X27" s="254"/>
      <c r="Y27" s="254"/>
      <c r="Z27" s="254"/>
      <c r="AA27" s="254"/>
      <c r="AB27" s="254"/>
      <c r="AC27" s="254"/>
      <c r="AD27" s="254"/>
      <c r="AE27" s="254"/>
      <c r="AF27" s="38"/>
      <c r="AG27" s="9"/>
      <c r="AH27" s="38"/>
      <c r="AI27" s="38"/>
    </row>
    <row r="28" spans="1:65" s="10" customFormat="1" ht="18" customHeight="1">
      <c r="A28" s="17"/>
      <c r="B28" s="38"/>
      <c r="C28" s="38"/>
      <c r="D28" s="254"/>
      <c r="E28" s="254"/>
      <c r="F28" s="254"/>
      <c r="G28" s="254"/>
      <c r="H28" s="254"/>
      <c r="I28" s="254"/>
      <c r="J28" s="254"/>
      <c r="K28" s="254"/>
      <c r="L28" s="254"/>
      <c r="M28" s="254"/>
      <c r="N28" s="254"/>
      <c r="O28" s="254"/>
      <c r="P28" s="254"/>
      <c r="Q28" s="254"/>
      <c r="R28" s="254"/>
      <c r="S28" s="254"/>
      <c r="T28" s="254"/>
      <c r="U28" s="254"/>
      <c r="V28" s="254"/>
      <c r="W28" s="254"/>
      <c r="X28" s="254"/>
      <c r="Y28" s="254"/>
      <c r="Z28" s="254"/>
      <c r="AA28" s="254"/>
      <c r="AB28" s="254"/>
      <c r="AC28" s="254"/>
      <c r="AD28" s="254"/>
      <c r="AE28" s="254"/>
      <c r="AF28" s="38"/>
      <c r="AG28" s="38"/>
      <c r="AH28" s="38"/>
      <c r="AI28" s="38"/>
    </row>
    <row r="29" spans="1:65" s="10" customFormat="1" ht="18" customHeight="1">
      <c r="A29" s="18"/>
      <c r="B29" s="38"/>
      <c r="C29" s="38"/>
      <c r="D29" s="254"/>
      <c r="E29" s="254"/>
      <c r="F29" s="254"/>
      <c r="G29" s="254"/>
      <c r="H29" s="254"/>
      <c r="I29" s="254"/>
      <c r="J29" s="254"/>
      <c r="K29" s="254"/>
      <c r="L29" s="254"/>
      <c r="M29" s="254"/>
      <c r="N29" s="254"/>
      <c r="O29" s="254"/>
      <c r="P29" s="254"/>
      <c r="Q29" s="254"/>
      <c r="R29" s="254"/>
      <c r="S29" s="254"/>
      <c r="T29" s="254"/>
      <c r="U29" s="254"/>
      <c r="V29" s="254"/>
      <c r="W29" s="254"/>
      <c r="X29" s="254"/>
      <c r="Y29" s="254"/>
      <c r="Z29" s="254"/>
      <c r="AA29" s="254"/>
      <c r="AB29" s="254"/>
      <c r="AC29" s="254"/>
      <c r="AD29" s="254"/>
      <c r="AE29" s="254"/>
      <c r="AF29" s="38"/>
      <c r="AG29" s="38"/>
    </row>
    <row r="30" spans="1:65" s="10" customFormat="1" ht="18" customHeight="1">
      <c r="A30" s="18"/>
      <c r="B30" s="38"/>
      <c r="C30" s="38"/>
      <c r="D30" s="38" t="s">
        <v>114</v>
      </c>
      <c r="E30" s="38"/>
      <c r="F30" s="38"/>
      <c r="G30" s="38"/>
      <c r="H30" s="38"/>
      <c r="I30" s="38"/>
      <c r="J30" s="38"/>
      <c r="K30" s="38"/>
      <c r="L30" s="38"/>
      <c r="M30" s="38"/>
      <c r="N30" s="38"/>
      <c r="O30" s="38"/>
      <c r="P30" s="38"/>
      <c r="Q30" s="38"/>
      <c r="R30" s="38"/>
      <c r="S30" s="38"/>
      <c r="T30" s="38"/>
      <c r="U30" s="38"/>
      <c r="V30" s="38"/>
      <c r="W30" s="38"/>
      <c r="X30" s="38"/>
      <c r="Y30" s="38"/>
      <c r="Z30" s="38"/>
      <c r="AA30" s="38"/>
      <c r="AB30" s="38"/>
      <c r="AC30" s="38"/>
      <c r="AD30" s="38"/>
      <c r="AE30" s="38"/>
      <c r="AF30" s="38"/>
      <c r="AG30" s="38"/>
      <c r="BE30" s="62"/>
      <c r="BF30" s="62"/>
      <c r="BG30" s="62"/>
      <c r="BH30" s="62"/>
      <c r="BI30" s="62"/>
      <c r="BJ30" s="62"/>
      <c r="BK30" s="62"/>
      <c r="BL30" s="62"/>
      <c r="BM30" s="62"/>
    </row>
    <row r="31" spans="1:65" s="10" customFormat="1" ht="18" customHeight="1">
      <c r="A31" s="18"/>
      <c r="B31" s="38"/>
      <c r="C31" s="38"/>
      <c r="D31" s="38"/>
      <c r="E31" s="38"/>
      <c r="F31" s="38"/>
      <c r="G31" s="38"/>
      <c r="H31" s="38"/>
      <c r="I31" s="38"/>
      <c r="J31" s="38"/>
      <c r="K31" s="38"/>
      <c r="L31" s="38"/>
      <c r="M31" s="38"/>
      <c r="N31" s="38"/>
      <c r="O31" s="38"/>
      <c r="P31" s="38"/>
      <c r="Q31" s="38"/>
      <c r="R31" s="38"/>
      <c r="S31" s="38"/>
      <c r="T31" s="38"/>
      <c r="U31" s="38"/>
      <c r="V31" s="38"/>
      <c r="W31" s="38"/>
      <c r="X31" s="38"/>
      <c r="Y31" s="38"/>
      <c r="Z31" s="38"/>
      <c r="AA31" s="38"/>
      <c r="AB31" s="38"/>
      <c r="AC31" s="38"/>
      <c r="AD31" s="38"/>
      <c r="AE31" s="38"/>
      <c r="AF31" s="38"/>
      <c r="AG31" s="38"/>
      <c r="BE31" s="62"/>
      <c r="BF31" s="62"/>
      <c r="BG31" s="62"/>
      <c r="BH31" s="62"/>
      <c r="BI31" s="62"/>
      <c r="BJ31" s="62"/>
      <c r="BK31" s="62"/>
      <c r="BL31" s="62"/>
      <c r="BM31" s="62"/>
    </row>
    <row r="32" spans="1:65" s="10" customFormat="1" ht="18" customHeight="1">
      <c r="A32" s="38"/>
      <c r="B32" s="16" t="s">
        <v>103</v>
      </c>
      <c r="C32" s="26"/>
      <c r="D32" s="26"/>
      <c r="E32" s="26"/>
      <c r="F32" s="26"/>
      <c r="G32" s="26"/>
      <c r="H32" s="38"/>
      <c r="AF32" s="38"/>
      <c r="AH32" s="38"/>
      <c r="AI32" s="38"/>
    </row>
    <row r="33" spans="1:65" s="10" customFormat="1" ht="18" customHeight="1">
      <c r="A33" s="38"/>
      <c r="B33" s="17"/>
      <c r="C33" s="38"/>
      <c r="D33" s="254"/>
      <c r="E33" s="254"/>
      <c r="F33" s="254"/>
      <c r="G33" s="254"/>
      <c r="H33" s="254"/>
      <c r="I33" s="254"/>
      <c r="J33" s="254"/>
      <c r="K33" s="254"/>
      <c r="L33" s="254"/>
      <c r="M33" s="254"/>
      <c r="N33" s="254"/>
      <c r="O33" s="254"/>
      <c r="P33" s="254"/>
      <c r="Q33" s="254"/>
      <c r="R33" s="254"/>
      <c r="S33" s="254"/>
      <c r="T33" s="254"/>
      <c r="U33" s="254"/>
      <c r="V33" s="254"/>
      <c r="W33" s="254"/>
      <c r="X33" s="254"/>
      <c r="Y33" s="254"/>
      <c r="Z33" s="254"/>
      <c r="AA33" s="254"/>
      <c r="AB33" s="254"/>
      <c r="AC33" s="254"/>
      <c r="AD33" s="254"/>
      <c r="AE33" s="254"/>
      <c r="AF33" s="38"/>
      <c r="AG33" s="9"/>
      <c r="AH33" s="38"/>
      <c r="AI33" s="38"/>
    </row>
    <row r="34" spans="1:65" s="10" customFormat="1" ht="18" customHeight="1">
      <c r="A34" s="17"/>
      <c r="B34" s="38"/>
      <c r="C34" s="38"/>
      <c r="D34" s="254"/>
      <c r="E34" s="254"/>
      <c r="F34" s="254"/>
      <c r="G34" s="254"/>
      <c r="H34" s="254"/>
      <c r="I34" s="254"/>
      <c r="J34" s="254"/>
      <c r="K34" s="254"/>
      <c r="L34" s="254"/>
      <c r="M34" s="254"/>
      <c r="N34" s="254"/>
      <c r="O34" s="254"/>
      <c r="P34" s="254"/>
      <c r="Q34" s="254"/>
      <c r="R34" s="254"/>
      <c r="S34" s="254"/>
      <c r="T34" s="254"/>
      <c r="U34" s="254"/>
      <c r="V34" s="254"/>
      <c r="W34" s="254"/>
      <c r="X34" s="254"/>
      <c r="Y34" s="254"/>
      <c r="Z34" s="254"/>
      <c r="AA34" s="254"/>
      <c r="AB34" s="254"/>
      <c r="AC34" s="254"/>
      <c r="AD34" s="254"/>
      <c r="AE34" s="254"/>
      <c r="AF34" s="38"/>
      <c r="AG34" s="38"/>
      <c r="AH34" s="38"/>
      <c r="AI34" s="38"/>
    </row>
    <row r="35" spans="1:65" s="10" customFormat="1" ht="18" customHeight="1">
      <c r="A35" s="18"/>
      <c r="B35" s="38"/>
      <c r="C35" s="38"/>
      <c r="D35" s="254"/>
      <c r="E35" s="254"/>
      <c r="F35" s="254"/>
      <c r="G35" s="254"/>
      <c r="H35" s="254"/>
      <c r="I35" s="254"/>
      <c r="J35" s="254"/>
      <c r="K35" s="254"/>
      <c r="L35" s="254"/>
      <c r="M35" s="254"/>
      <c r="N35" s="254"/>
      <c r="O35" s="254"/>
      <c r="P35" s="254"/>
      <c r="Q35" s="254"/>
      <c r="R35" s="254"/>
      <c r="S35" s="254"/>
      <c r="T35" s="254"/>
      <c r="U35" s="254"/>
      <c r="V35" s="254"/>
      <c r="W35" s="254"/>
      <c r="X35" s="254"/>
      <c r="Y35" s="254"/>
      <c r="Z35" s="254"/>
      <c r="AA35" s="254"/>
      <c r="AB35" s="254"/>
      <c r="AC35" s="254"/>
      <c r="AD35" s="254"/>
      <c r="AE35" s="254"/>
      <c r="AF35" s="38"/>
      <c r="AG35" s="38"/>
    </row>
    <row r="36" spans="1:65" s="10" customFormat="1" ht="18" customHeight="1">
      <c r="A36" s="18"/>
      <c r="B36" s="38"/>
      <c r="C36" s="38"/>
      <c r="D36" s="38" t="s">
        <v>116</v>
      </c>
      <c r="E36" s="38"/>
      <c r="F36" s="38"/>
      <c r="G36" s="38"/>
      <c r="H36" s="38"/>
      <c r="I36" s="38"/>
      <c r="J36" s="38"/>
      <c r="K36" s="38"/>
      <c r="L36" s="38"/>
      <c r="M36" s="38"/>
      <c r="N36" s="38"/>
      <c r="O36" s="38"/>
      <c r="P36" s="38"/>
      <c r="Q36" s="38"/>
      <c r="R36" s="38"/>
      <c r="S36" s="38"/>
      <c r="T36" s="38"/>
      <c r="U36" s="38"/>
      <c r="V36" s="38"/>
      <c r="W36" s="38"/>
      <c r="X36" s="38"/>
      <c r="Y36" s="38"/>
      <c r="Z36" s="38"/>
      <c r="AA36" s="38"/>
      <c r="AB36" s="38"/>
      <c r="AC36" s="38"/>
      <c r="AD36" s="38"/>
      <c r="AE36" s="38"/>
      <c r="AF36" s="38"/>
      <c r="AG36" s="38"/>
      <c r="BE36" s="62"/>
      <c r="BF36" s="62"/>
      <c r="BG36" s="62"/>
      <c r="BH36" s="62"/>
      <c r="BI36" s="62"/>
      <c r="BJ36" s="62"/>
      <c r="BK36" s="62"/>
      <c r="BL36" s="62"/>
      <c r="BM36" s="62"/>
    </row>
    <row r="37" spans="1:65" ht="18" customHeight="1">
      <c r="A37" s="16"/>
      <c r="B37" s="16"/>
      <c r="C37" s="5"/>
      <c r="D37" s="5"/>
      <c r="E37" s="5"/>
      <c r="F37" s="5"/>
      <c r="G37" s="5"/>
    </row>
    <row r="38" spans="1:65" s="88" customFormat="1" ht="18" customHeight="1">
      <c r="A38" s="88" t="s">
        <v>289</v>
      </c>
    </row>
    <row r="39" spans="1:65" s="88" customFormat="1" ht="18" customHeight="1"/>
    <row r="40" spans="1:65" s="88" customFormat="1" ht="50.15" customHeight="1">
      <c r="B40" s="225" t="s">
        <v>26</v>
      </c>
      <c r="C40" s="223" t="s">
        <v>274</v>
      </c>
      <c r="D40" s="223"/>
      <c r="E40" s="223"/>
      <c r="F40" s="223"/>
      <c r="G40" s="219">
        <f>'1)交付申請書'!G41:P41</f>
        <v>0</v>
      </c>
      <c r="H40" s="220"/>
      <c r="I40" s="220"/>
      <c r="J40" s="220"/>
      <c r="K40" s="220"/>
      <c r="L40" s="220"/>
      <c r="M40" s="220"/>
      <c r="N40" s="220"/>
      <c r="O40" s="220"/>
      <c r="P40" s="221"/>
      <c r="R40" s="225" t="s">
        <v>27</v>
      </c>
      <c r="S40" s="223" t="s">
        <v>274</v>
      </c>
      <c r="T40" s="223"/>
      <c r="U40" s="223"/>
      <c r="V40" s="223"/>
      <c r="W40" s="219">
        <f>'1)交付申請書'!W41:AF41</f>
        <v>0</v>
      </c>
      <c r="X40" s="220"/>
      <c r="Y40" s="220"/>
      <c r="Z40" s="220"/>
      <c r="AA40" s="220"/>
      <c r="AB40" s="220"/>
      <c r="AC40" s="220"/>
      <c r="AD40" s="220"/>
      <c r="AE40" s="220"/>
      <c r="AF40" s="221"/>
    </row>
    <row r="41" spans="1:65" s="88" customFormat="1" ht="50.15" customHeight="1">
      <c r="B41" s="226"/>
      <c r="C41" s="231" t="s">
        <v>22</v>
      </c>
      <c r="D41" s="232"/>
      <c r="E41" s="232"/>
      <c r="F41" s="233"/>
      <c r="G41" s="219">
        <f>'1)交付申請書'!G42:P42</f>
        <v>0</v>
      </c>
      <c r="H41" s="220"/>
      <c r="I41" s="220"/>
      <c r="J41" s="220"/>
      <c r="K41" s="220"/>
      <c r="L41" s="220"/>
      <c r="M41" s="220"/>
      <c r="N41" s="220"/>
      <c r="O41" s="220"/>
      <c r="P41" s="221"/>
      <c r="R41" s="226"/>
      <c r="S41" s="231" t="s">
        <v>273</v>
      </c>
      <c r="T41" s="232"/>
      <c r="U41" s="232"/>
      <c r="V41" s="233"/>
      <c r="W41" s="219">
        <f>'1)交付申請書'!W42:AF42</f>
        <v>0</v>
      </c>
      <c r="X41" s="220"/>
      <c r="Y41" s="220"/>
      <c r="Z41" s="220"/>
      <c r="AA41" s="220"/>
      <c r="AB41" s="220"/>
      <c r="AC41" s="220"/>
      <c r="AD41" s="220"/>
      <c r="AE41" s="220"/>
      <c r="AF41" s="221"/>
    </row>
    <row r="42" spans="1:65" s="88" customFormat="1" ht="50.15" customHeight="1">
      <c r="B42" s="227"/>
      <c r="C42" s="223" t="s">
        <v>21</v>
      </c>
      <c r="D42" s="223"/>
      <c r="E42" s="223"/>
      <c r="F42" s="223"/>
      <c r="G42" s="219">
        <f>'1)交付申請書'!G43:P43</f>
        <v>0</v>
      </c>
      <c r="H42" s="220"/>
      <c r="I42" s="220"/>
      <c r="J42" s="220"/>
      <c r="K42" s="220"/>
      <c r="L42" s="220"/>
      <c r="M42" s="220"/>
      <c r="N42" s="220"/>
      <c r="O42" s="220"/>
      <c r="P42" s="221"/>
      <c r="R42" s="227"/>
      <c r="S42" s="223" t="s">
        <v>275</v>
      </c>
      <c r="T42" s="223"/>
      <c r="U42" s="223"/>
      <c r="V42" s="223"/>
      <c r="W42" s="219">
        <f>'1)交付申請書'!W43:AF43</f>
        <v>0</v>
      </c>
      <c r="X42" s="220"/>
      <c r="Y42" s="220"/>
      <c r="Z42" s="220"/>
      <c r="AA42" s="220"/>
      <c r="AB42" s="220"/>
      <c r="AC42" s="220"/>
      <c r="AD42" s="220"/>
      <c r="AE42" s="220"/>
      <c r="AF42" s="221"/>
    </row>
  </sheetData>
  <mergeCells count="29">
    <mergeCell ref="S40:V40"/>
    <mergeCell ref="C41:F41"/>
    <mergeCell ref="G41:P41"/>
    <mergeCell ref="X2:AF2"/>
    <mergeCell ref="I12:AC12"/>
    <mergeCell ref="U3:AF3"/>
    <mergeCell ref="V7:AB7"/>
    <mergeCell ref="M8:R8"/>
    <mergeCell ref="T8:AF8"/>
    <mergeCell ref="M9:R9"/>
    <mergeCell ref="T9:AF9"/>
    <mergeCell ref="M10:R10"/>
    <mergeCell ref="T10:AF10"/>
    <mergeCell ref="B40:B42"/>
    <mergeCell ref="R40:R42"/>
    <mergeCell ref="W40:AF40"/>
    <mergeCell ref="O15:Q15"/>
    <mergeCell ref="D21:AE23"/>
    <mergeCell ref="D27:AE29"/>
    <mergeCell ref="D33:AE35"/>
    <mergeCell ref="L15:M15"/>
    <mergeCell ref="W41:AF41"/>
    <mergeCell ref="C42:F42"/>
    <mergeCell ref="G42:P42"/>
    <mergeCell ref="S42:V42"/>
    <mergeCell ref="W42:AF42"/>
    <mergeCell ref="S41:V41"/>
    <mergeCell ref="C40:F40"/>
    <mergeCell ref="G40:P40"/>
  </mergeCells>
  <phoneticPr fontId="4"/>
  <dataValidations count="1">
    <dataValidation imeMode="off" allowBlank="1" showInputMessage="1" showErrorMessage="1" sqref="F15 H15 O15 D15" xr:uid="{00000000-0002-0000-0600-000000000000}"/>
  </dataValidations>
  <printOptions horizontalCentered="1"/>
  <pageMargins left="0.70866141732283472" right="0.70866141732283472" top="0.74803149606299213" bottom="0.74803149606299213" header="0.31496062992125984" footer="0.31496062992125984"/>
  <pageSetup paperSize="9" scale="8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M34"/>
  <sheetViews>
    <sheetView showZeros="0" view="pageBreakPreview" topLeftCell="A22" zoomScale="85" zoomScaleNormal="100" zoomScaleSheetLayoutView="85" workbookViewId="0">
      <selection activeCell="A29" sqref="A29"/>
    </sheetView>
  </sheetViews>
  <sheetFormatPr defaultColWidth="9" defaultRowHeight="18" customHeight="1"/>
  <cols>
    <col min="1" max="35" width="2.7265625" style="38" customWidth="1"/>
    <col min="36" max="49" width="2.7265625" style="10" customWidth="1"/>
    <col min="50" max="16384" width="9" style="10"/>
  </cols>
  <sheetData>
    <row r="1" spans="1:37" ht="18" customHeight="1">
      <c r="A1" s="1" t="s">
        <v>16</v>
      </c>
    </row>
    <row r="2" spans="1:37" ht="18" customHeight="1">
      <c r="X2" s="218"/>
      <c r="Y2" s="218"/>
      <c r="Z2" s="218"/>
      <c r="AA2" s="218"/>
      <c r="AB2" s="218"/>
      <c r="AC2" s="218"/>
      <c r="AD2" s="218"/>
      <c r="AE2" s="218"/>
      <c r="AF2" s="218"/>
      <c r="AG2" s="159" t="s">
        <v>41</v>
      </c>
      <c r="AH2" s="26"/>
      <c r="AI2" s="26"/>
    </row>
    <row r="3" spans="1:37" s="113" customFormat="1" ht="18" customHeight="1">
      <c r="U3" s="224" t="s">
        <v>271</v>
      </c>
      <c r="V3" s="224"/>
      <c r="W3" s="224"/>
      <c r="X3" s="224"/>
      <c r="Y3" s="224"/>
      <c r="Z3" s="224"/>
      <c r="AA3" s="224"/>
      <c r="AB3" s="224"/>
      <c r="AC3" s="224"/>
      <c r="AD3" s="224"/>
      <c r="AE3" s="224"/>
      <c r="AF3" s="224"/>
      <c r="AG3" s="113" t="s">
        <v>323</v>
      </c>
    </row>
    <row r="4" spans="1:37" s="113" customFormat="1" ht="18" customHeight="1">
      <c r="W4" s="27"/>
      <c r="X4" s="27"/>
      <c r="Y4" s="27"/>
      <c r="Z4" s="27"/>
      <c r="AA4" s="27"/>
      <c r="AB4" s="27"/>
      <c r="AC4" s="27"/>
      <c r="AD4" s="27"/>
      <c r="AE4" s="27"/>
      <c r="AF4" s="27"/>
    </row>
    <row r="5" spans="1:37" ht="18" customHeight="1">
      <c r="A5" s="113" t="s">
        <v>28</v>
      </c>
      <c r="B5" s="113"/>
      <c r="C5" s="113"/>
      <c r="D5" s="113"/>
      <c r="E5" s="113"/>
      <c r="F5" s="113"/>
      <c r="G5" s="113"/>
      <c r="H5" s="113"/>
      <c r="I5" s="113"/>
      <c r="J5" s="113"/>
      <c r="K5" s="113"/>
      <c r="L5" s="113"/>
      <c r="M5" s="113"/>
      <c r="N5" s="113"/>
      <c r="O5" s="113"/>
      <c r="P5" s="113"/>
      <c r="Q5" s="113"/>
      <c r="R5" s="113"/>
      <c r="S5" s="113"/>
      <c r="T5" s="113"/>
      <c r="U5" s="113"/>
      <c r="V5" s="113"/>
      <c r="W5" s="27"/>
      <c r="X5" s="27"/>
      <c r="Y5" s="27"/>
      <c r="Z5" s="27"/>
      <c r="AA5" s="27"/>
      <c r="AB5" s="27"/>
      <c r="AC5" s="27"/>
      <c r="AD5" s="27"/>
      <c r="AE5" s="27"/>
      <c r="AF5" s="27"/>
      <c r="AG5" s="113"/>
      <c r="AH5" s="10"/>
      <c r="AI5" s="10"/>
    </row>
    <row r="6" spans="1:37" s="113" customFormat="1" ht="18" customHeight="1">
      <c r="W6" s="27"/>
      <c r="X6" s="27"/>
      <c r="Y6" s="27"/>
      <c r="Z6" s="27"/>
      <c r="AA6" s="27"/>
      <c r="AB6" s="27"/>
      <c r="AC6" s="27"/>
      <c r="AD6" s="27"/>
      <c r="AE6" s="27"/>
      <c r="AF6" s="27"/>
    </row>
    <row r="7" spans="1:37" ht="18" customHeight="1">
      <c r="A7" s="113"/>
      <c r="B7" s="113"/>
      <c r="C7" s="113"/>
      <c r="D7" s="113"/>
      <c r="E7" s="113"/>
      <c r="F7" s="113"/>
      <c r="G7" s="113"/>
      <c r="H7" s="113"/>
      <c r="I7" s="113"/>
      <c r="J7" s="113"/>
      <c r="K7" s="113"/>
      <c r="L7" s="113"/>
      <c r="M7" s="113"/>
      <c r="N7" s="113"/>
      <c r="O7" s="113"/>
      <c r="P7" s="113"/>
      <c r="Q7" s="113"/>
      <c r="R7" s="113"/>
      <c r="S7" s="113"/>
      <c r="T7" s="141" t="s">
        <v>321</v>
      </c>
      <c r="U7" s="141"/>
      <c r="V7" s="222">
        <f>郵便番号</f>
        <v>0</v>
      </c>
      <c r="W7" s="222"/>
      <c r="X7" s="222"/>
      <c r="Y7" s="222"/>
      <c r="Z7" s="222"/>
      <c r="AA7" s="222"/>
      <c r="AB7" s="222"/>
      <c r="AC7" s="117" t="s">
        <v>320</v>
      </c>
      <c r="AD7" s="141"/>
      <c r="AE7" s="141"/>
      <c r="AF7" s="141"/>
      <c r="AG7" s="113" t="s">
        <v>316</v>
      </c>
      <c r="AH7" s="10"/>
      <c r="AI7" s="10"/>
    </row>
    <row r="8" spans="1:37" ht="24.75" customHeight="1">
      <c r="A8" s="113"/>
      <c r="B8" s="113"/>
      <c r="C8" s="113"/>
      <c r="D8" s="113"/>
      <c r="E8" s="113"/>
      <c r="F8" s="113"/>
      <c r="G8" s="113"/>
      <c r="H8" s="113"/>
      <c r="I8" s="113"/>
      <c r="J8" s="113"/>
      <c r="K8" s="113"/>
      <c r="L8" s="113"/>
      <c r="M8" s="218" t="s">
        <v>20</v>
      </c>
      <c r="N8" s="218"/>
      <c r="O8" s="218"/>
      <c r="P8" s="218"/>
      <c r="Q8" s="218"/>
      <c r="R8" s="218"/>
      <c r="S8" s="26"/>
      <c r="T8" s="222">
        <f>所在地</f>
        <v>0</v>
      </c>
      <c r="U8" s="222"/>
      <c r="V8" s="222"/>
      <c r="W8" s="222"/>
      <c r="X8" s="222"/>
      <c r="Y8" s="222"/>
      <c r="Z8" s="222"/>
      <c r="AA8" s="222"/>
      <c r="AB8" s="222"/>
      <c r="AC8" s="222"/>
      <c r="AD8" s="222"/>
      <c r="AE8" s="222"/>
      <c r="AF8" s="222"/>
      <c r="AG8" s="113" t="s">
        <v>317</v>
      </c>
      <c r="AH8" s="10"/>
      <c r="AI8" s="10"/>
    </row>
    <row r="9" spans="1:37" ht="24.75" customHeight="1">
      <c r="A9" s="113"/>
      <c r="B9" s="113"/>
      <c r="C9" s="113"/>
      <c r="D9" s="113"/>
      <c r="E9" s="113"/>
      <c r="F9" s="113"/>
      <c r="G9" s="113"/>
      <c r="H9" s="113"/>
      <c r="I9" s="113"/>
      <c r="J9" s="113"/>
      <c r="K9" s="113"/>
      <c r="L9" s="113"/>
      <c r="M9" s="218" t="s">
        <v>269</v>
      </c>
      <c r="N9" s="218"/>
      <c r="O9" s="218"/>
      <c r="P9" s="218"/>
      <c r="Q9" s="218"/>
      <c r="R9" s="218"/>
      <c r="S9" s="26"/>
      <c r="T9" s="222">
        <f>申請者</f>
        <v>0</v>
      </c>
      <c r="U9" s="222"/>
      <c r="V9" s="222"/>
      <c r="W9" s="222"/>
      <c r="X9" s="222"/>
      <c r="Y9" s="222"/>
      <c r="Z9" s="222"/>
      <c r="AA9" s="222"/>
      <c r="AB9" s="222"/>
      <c r="AC9" s="222"/>
      <c r="AD9" s="222"/>
      <c r="AE9" s="222"/>
      <c r="AF9" s="222"/>
      <c r="AG9" s="113"/>
      <c r="AH9" s="10"/>
      <c r="AI9" s="10"/>
    </row>
    <row r="10" spans="1:37" ht="24.75" customHeight="1">
      <c r="A10" s="113"/>
      <c r="B10" s="113"/>
      <c r="C10" s="113"/>
      <c r="D10" s="113"/>
      <c r="E10" s="113"/>
      <c r="F10" s="113"/>
      <c r="G10" s="113"/>
      <c r="H10" s="113"/>
      <c r="I10" s="113"/>
      <c r="J10" s="113"/>
      <c r="K10" s="113"/>
      <c r="L10" s="113"/>
      <c r="M10" s="218" t="s">
        <v>270</v>
      </c>
      <c r="N10" s="218"/>
      <c r="O10" s="218"/>
      <c r="P10" s="218"/>
      <c r="Q10" s="218"/>
      <c r="R10" s="218"/>
      <c r="S10" s="26"/>
      <c r="T10" s="222">
        <f>代表者職氏名</f>
        <v>0</v>
      </c>
      <c r="U10" s="222"/>
      <c r="V10" s="222"/>
      <c r="W10" s="222"/>
      <c r="X10" s="222"/>
      <c r="Y10" s="222"/>
      <c r="Z10" s="222"/>
      <c r="AA10" s="222"/>
      <c r="AB10" s="222"/>
      <c r="AC10" s="222"/>
      <c r="AD10" s="222"/>
      <c r="AE10" s="222"/>
      <c r="AF10" s="222"/>
      <c r="AG10" s="113"/>
      <c r="AH10" s="10"/>
      <c r="AI10" s="10"/>
    </row>
    <row r="11" spans="1:37" ht="18" customHeight="1">
      <c r="A11" s="113"/>
      <c r="B11" s="113"/>
      <c r="C11" s="113"/>
      <c r="D11" s="113"/>
      <c r="E11" s="113"/>
      <c r="F11" s="113"/>
      <c r="G11" s="113"/>
      <c r="H11" s="113"/>
      <c r="I11" s="113"/>
      <c r="J11" s="113"/>
      <c r="K11" s="113"/>
      <c r="L11" s="113"/>
      <c r="M11" s="113"/>
      <c r="N11" s="113"/>
      <c r="O11" s="114"/>
      <c r="P11" s="114"/>
      <c r="Q11" s="114"/>
      <c r="R11" s="114"/>
      <c r="S11" s="114"/>
      <c r="T11" s="114"/>
      <c r="U11" s="113"/>
      <c r="V11" s="113"/>
      <c r="W11" s="113"/>
      <c r="X11" s="113"/>
      <c r="Y11" s="113"/>
      <c r="Z11" s="113"/>
      <c r="AA11" s="113"/>
      <c r="AB11" s="113"/>
      <c r="AC11" s="11"/>
      <c r="AD11" s="113"/>
      <c r="AE11" s="113"/>
      <c r="AF11" s="113"/>
      <c r="AG11" s="113" t="s">
        <v>42</v>
      </c>
      <c r="AH11" s="10"/>
      <c r="AI11" s="10"/>
    </row>
    <row r="12" spans="1:37" s="38" customFormat="1" ht="18" customHeight="1">
      <c r="B12" s="24"/>
      <c r="C12" s="24"/>
      <c r="E12" s="23" t="s">
        <v>29</v>
      </c>
      <c r="F12" s="63">
        <f>申請年度</f>
        <v>5</v>
      </c>
      <c r="G12" s="26" t="s">
        <v>39</v>
      </c>
      <c r="H12" s="26"/>
      <c r="I12" s="228" t="str">
        <f>補助金名</f>
        <v>石川県医療機関等省エネ投資支援事業費補助金</v>
      </c>
      <c r="J12" s="228"/>
      <c r="K12" s="228"/>
      <c r="L12" s="228"/>
      <c r="M12" s="228"/>
      <c r="N12" s="228"/>
      <c r="O12" s="228"/>
      <c r="P12" s="228"/>
      <c r="Q12" s="228"/>
      <c r="R12" s="228"/>
      <c r="S12" s="228"/>
      <c r="T12" s="228"/>
      <c r="U12" s="228"/>
      <c r="V12" s="228"/>
      <c r="W12" s="228"/>
      <c r="X12" s="228"/>
      <c r="Y12" s="228"/>
      <c r="Z12" s="228"/>
      <c r="AA12" s="228"/>
      <c r="AB12" s="228"/>
      <c r="AC12" s="228"/>
      <c r="AD12" s="24"/>
      <c r="AE12" s="24"/>
      <c r="AF12" s="24"/>
      <c r="AH12" s="40"/>
    </row>
    <row r="13" spans="1:37" ht="18" customHeight="1">
      <c r="A13" s="24"/>
      <c r="B13" s="24"/>
      <c r="C13" s="24"/>
      <c r="D13" s="41"/>
      <c r="E13" s="41"/>
      <c r="F13" s="41"/>
      <c r="G13" s="41"/>
      <c r="H13" s="41"/>
      <c r="I13" s="41"/>
      <c r="J13" s="41"/>
      <c r="K13" s="41"/>
      <c r="L13" s="41"/>
      <c r="M13" s="41"/>
      <c r="N13" s="10"/>
      <c r="O13" s="41"/>
      <c r="P13" s="40" t="s">
        <v>215</v>
      </c>
      <c r="Q13" s="41"/>
      <c r="R13" s="41"/>
      <c r="S13" s="41"/>
      <c r="T13" s="41"/>
      <c r="U13" s="41"/>
      <c r="V13" s="41"/>
      <c r="W13" s="41"/>
      <c r="X13" s="41"/>
      <c r="Y13" s="41"/>
      <c r="Z13" s="41"/>
      <c r="AA13" s="41"/>
      <c r="AB13" s="41"/>
      <c r="AC13" s="24"/>
      <c r="AD13" s="24"/>
      <c r="AE13" s="24"/>
      <c r="AF13" s="24"/>
      <c r="AH13" s="7"/>
      <c r="AI13" s="10"/>
    </row>
    <row r="14" spans="1:37" ht="18" customHeight="1">
      <c r="A14" s="22"/>
      <c r="B14" s="22"/>
      <c r="C14" s="22"/>
      <c r="D14" s="22"/>
      <c r="E14" s="22"/>
      <c r="F14" s="22"/>
      <c r="G14" s="22"/>
      <c r="H14" s="22"/>
      <c r="I14" s="22"/>
      <c r="J14" s="22"/>
      <c r="K14" s="22"/>
      <c r="L14" s="22"/>
      <c r="M14" s="22"/>
      <c r="N14" s="10"/>
      <c r="O14" s="10"/>
      <c r="P14" s="10"/>
      <c r="Q14" s="10"/>
      <c r="R14" s="10"/>
      <c r="S14" s="22"/>
      <c r="T14" s="22"/>
      <c r="U14" s="22"/>
      <c r="V14" s="22"/>
      <c r="W14" s="22"/>
      <c r="X14" s="22"/>
      <c r="Y14" s="22"/>
      <c r="Z14" s="22"/>
      <c r="AA14" s="22"/>
      <c r="AB14" s="22"/>
      <c r="AC14" s="22"/>
      <c r="AD14" s="22"/>
      <c r="AE14" s="22"/>
      <c r="AF14" s="22"/>
      <c r="AG14" s="22"/>
      <c r="AH14" s="22"/>
      <c r="AI14" s="22"/>
      <c r="AK14" s="40"/>
    </row>
    <row r="15" spans="1:37" ht="18" customHeight="1">
      <c r="A15" s="10"/>
      <c r="B15" s="10" t="s">
        <v>29</v>
      </c>
      <c r="C15" s="10"/>
      <c r="D15" s="61"/>
      <c r="E15" s="28" t="s">
        <v>33</v>
      </c>
      <c r="F15" s="61"/>
      <c r="G15" s="28" t="s">
        <v>34</v>
      </c>
      <c r="H15" s="61"/>
      <c r="I15" s="28" t="s">
        <v>99</v>
      </c>
      <c r="J15" s="28"/>
      <c r="K15" s="28"/>
      <c r="L15" s="255" t="s">
        <v>393</v>
      </c>
      <c r="M15" s="255"/>
      <c r="N15" s="10" t="s">
        <v>100</v>
      </c>
      <c r="O15" s="253"/>
      <c r="P15" s="253"/>
      <c r="Q15" s="253"/>
      <c r="R15" s="10" t="s">
        <v>101</v>
      </c>
      <c r="S15" s="10"/>
      <c r="T15" s="10"/>
      <c r="U15" s="10"/>
      <c r="V15" s="10"/>
      <c r="W15" s="10"/>
      <c r="X15" s="10"/>
      <c r="Y15" s="10"/>
      <c r="Z15" s="10"/>
      <c r="AA15" s="10"/>
      <c r="AB15" s="10"/>
      <c r="AC15" s="10"/>
      <c r="AD15" s="10"/>
      <c r="AE15" s="10"/>
      <c r="AG15" s="9"/>
      <c r="AK15" s="38"/>
    </row>
    <row r="16" spans="1:37" ht="18" customHeight="1">
      <c r="A16" s="26" t="s">
        <v>128</v>
      </c>
      <c r="B16" s="26"/>
      <c r="C16" s="26"/>
      <c r="D16" s="26"/>
      <c r="E16" s="26"/>
      <c r="F16" s="26"/>
      <c r="G16" s="26"/>
      <c r="H16" s="26"/>
      <c r="I16" s="26"/>
      <c r="J16" s="26"/>
      <c r="K16" s="26"/>
      <c r="L16" s="26"/>
      <c r="M16" s="26"/>
      <c r="N16" s="26"/>
      <c r="O16" s="26"/>
      <c r="P16" s="26"/>
      <c r="Q16" s="26"/>
      <c r="R16" s="26"/>
      <c r="S16" s="26"/>
      <c r="T16" s="26"/>
      <c r="U16" s="26"/>
      <c r="V16" s="26"/>
      <c r="W16" s="26"/>
      <c r="X16" s="26"/>
      <c r="Y16" s="26"/>
      <c r="Z16" s="26"/>
      <c r="AA16" s="26"/>
      <c r="AB16" s="26"/>
      <c r="AC16" s="26"/>
      <c r="AD16" s="26"/>
      <c r="AE16" s="26"/>
      <c r="AF16" s="26"/>
      <c r="AG16" s="26"/>
      <c r="AH16" s="26"/>
      <c r="AI16" s="26"/>
      <c r="AK16" s="9"/>
    </row>
    <row r="17" spans="1:65" ht="18" customHeight="1">
      <c r="A17" s="26"/>
      <c r="B17" s="26"/>
      <c r="C17" s="26"/>
      <c r="D17" s="26"/>
      <c r="E17" s="26"/>
      <c r="F17" s="26"/>
      <c r="G17" s="26"/>
      <c r="H17" s="26"/>
      <c r="I17" s="26"/>
      <c r="J17" s="26"/>
      <c r="K17" s="26"/>
      <c r="L17" s="26"/>
      <c r="M17" s="26"/>
      <c r="N17" s="26"/>
      <c r="O17" s="26"/>
      <c r="P17" s="26"/>
      <c r="Q17" s="26"/>
      <c r="R17" s="26"/>
      <c r="S17" s="26"/>
      <c r="T17" s="26"/>
      <c r="U17" s="26"/>
      <c r="V17" s="26"/>
      <c r="W17" s="26"/>
      <c r="X17" s="26"/>
      <c r="Y17" s="26"/>
      <c r="Z17" s="26"/>
      <c r="AA17" s="26"/>
      <c r="AB17" s="26"/>
      <c r="AC17" s="26"/>
      <c r="AD17" s="26"/>
      <c r="AE17" s="26"/>
      <c r="AF17" s="26"/>
      <c r="AG17" s="26"/>
      <c r="AH17" s="26"/>
      <c r="AI17" s="26"/>
    </row>
    <row r="18" spans="1:65" ht="18" customHeight="1">
      <c r="B18" s="26"/>
      <c r="C18" s="26"/>
      <c r="D18" s="26"/>
      <c r="E18" s="26"/>
      <c r="F18" s="26"/>
      <c r="G18" s="26"/>
      <c r="H18" s="26"/>
      <c r="I18" s="26"/>
      <c r="J18" s="26"/>
      <c r="K18" s="26"/>
      <c r="L18" s="26"/>
      <c r="M18" s="26"/>
      <c r="N18" s="26"/>
      <c r="O18" s="26"/>
      <c r="P18" s="26" t="s">
        <v>2</v>
      </c>
      <c r="Q18" s="26"/>
      <c r="R18" s="26"/>
      <c r="S18" s="26"/>
      <c r="T18" s="26"/>
      <c r="U18" s="26"/>
      <c r="V18" s="26"/>
      <c r="W18" s="26"/>
      <c r="X18" s="26"/>
      <c r="Y18" s="26"/>
      <c r="Z18" s="26"/>
      <c r="AA18" s="26"/>
      <c r="AB18" s="26"/>
      <c r="AC18" s="26"/>
      <c r="AD18" s="26"/>
      <c r="AE18" s="26"/>
      <c r="AF18" s="26"/>
      <c r="AG18" s="26"/>
    </row>
    <row r="20" spans="1:65" ht="18" customHeight="1">
      <c r="B20" s="16" t="s">
        <v>112</v>
      </c>
      <c r="C20" s="26"/>
      <c r="D20" s="26"/>
      <c r="E20" s="26"/>
      <c r="F20" s="26"/>
      <c r="G20" s="26"/>
      <c r="I20" s="10"/>
      <c r="J20" s="10"/>
      <c r="K20" s="10"/>
      <c r="L20" s="10"/>
      <c r="M20" s="10"/>
      <c r="N20" s="10"/>
      <c r="O20" s="10"/>
      <c r="P20" s="10"/>
      <c r="Q20" s="10"/>
      <c r="R20" s="10"/>
      <c r="S20" s="10"/>
      <c r="T20" s="10"/>
      <c r="U20" s="10"/>
      <c r="V20" s="10"/>
      <c r="W20" s="10"/>
      <c r="X20" s="10"/>
      <c r="Y20" s="10"/>
      <c r="Z20" s="10"/>
      <c r="AA20" s="10"/>
      <c r="AB20" s="10"/>
      <c r="AC20" s="10"/>
      <c r="AD20" s="10"/>
      <c r="AE20" s="10"/>
      <c r="AG20" s="10"/>
    </row>
    <row r="21" spans="1:65" ht="18" customHeight="1">
      <c r="B21" s="17"/>
      <c r="D21" s="254"/>
      <c r="E21" s="254"/>
      <c r="F21" s="254"/>
      <c r="G21" s="254"/>
      <c r="H21" s="254"/>
      <c r="I21" s="254"/>
      <c r="J21" s="254"/>
      <c r="K21" s="254"/>
      <c r="L21" s="254"/>
      <c r="M21" s="254"/>
      <c r="N21" s="254"/>
      <c r="O21" s="254"/>
      <c r="P21" s="254"/>
      <c r="Q21" s="254"/>
      <c r="R21" s="254"/>
      <c r="S21" s="254"/>
      <c r="T21" s="254"/>
      <c r="U21" s="254"/>
      <c r="V21" s="254"/>
      <c r="W21" s="254"/>
      <c r="X21" s="254"/>
      <c r="Y21" s="254"/>
      <c r="Z21" s="254"/>
      <c r="AA21" s="254"/>
      <c r="AB21" s="254"/>
      <c r="AC21" s="254"/>
      <c r="AD21" s="254"/>
      <c r="AE21" s="254"/>
      <c r="AG21" s="9"/>
    </row>
    <row r="22" spans="1:65" ht="18" customHeight="1">
      <c r="A22" s="17"/>
      <c r="D22" s="254"/>
      <c r="E22" s="254"/>
      <c r="F22" s="254"/>
      <c r="G22" s="254"/>
      <c r="H22" s="254"/>
      <c r="I22" s="254"/>
      <c r="J22" s="254"/>
      <c r="K22" s="254"/>
      <c r="L22" s="254"/>
      <c r="M22" s="254"/>
      <c r="N22" s="254"/>
      <c r="O22" s="254"/>
      <c r="P22" s="254"/>
      <c r="Q22" s="254"/>
      <c r="R22" s="254"/>
      <c r="S22" s="254"/>
      <c r="T22" s="254"/>
      <c r="U22" s="254"/>
      <c r="V22" s="254"/>
      <c r="W22" s="254"/>
      <c r="X22" s="254"/>
      <c r="Y22" s="254"/>
      <c r="Z22" s="254"/>
      <c r="AA22" s="254"/>
      <c r="AB22" s="254"/>
      <c r="AC22" s="254"/>
      <c r="AD22" s="254"/>
      <c r="AE22" s="254"/>
    </row>
    <row r="23" spans="1:65" ht="18" customHeight="1">
      <c r="A23" s="18"/>
      <c r="D23" s="254"/>
      <c r="E23" s="254"/>
      <c r="F23" s="254"/>
      <c r="G23" s="254"/>
      <c r="H23" s="254"/>
      <c r="I23" s="254"/>
      <c r="J23" s="254"/>
      <c r="K23" s="254"/>
      <c r="L23" s="254"/>
      <c r="M23" s="254"/>
      <c r="N23" s="254"/>
      <c r="O23" s="254"/>
      <c r="P23" s="254"/>
      <c r="Q23" s="254"/>
      <c r="R23" s="254"/>
      <c r="S23" s="254"/>
      <c r="T23" s="254"/>
      <c r="U23" s="254"/>
      <c r="V23" s="254"/>
      <c r="W23" s="254"/>
      <c r="X23" s="254"/>
      <c r="Y23" s="254"/>
      <c r="Z23" s="254"/>
      <c r="AA23" s="254"/>
      <c r="AB23" s="254"/>
      <c r="AC23" s="254"/>
      <c r="AD23" s="254"/>
      <c r="AE23" s="254"/>
      <c r="AH23" s="10"/>
      <c r="AI23" s="10"/>
    </row>
    <row r="24" spans="1:65" ht="18" customHeight="1">
      <c r="A24" s="18"/>
      <c r="D24" s="38" t="s">
        <v>114</v>
      </c>
      <c r="AH24" s="10"/>
      <c r="AI24" s="10"/>
      <c r="BE24" s="62"/>
      <c r="BF24" s="62"/>
      <c r="BG24" s="62"/>
      <c r="BH24" s="62"/>
      <c r="BI24" s="62"/>
      <c r="BJ24" s="62"/>
      <c r="BK24" s="62"/>
      <c r="BL24" s="62"/>
      <c r="BM24" s="62"/>
    </row>
    <row r="25" spans="1:65" ht="18" customHeight="1">
      <c r="A25" s="18"/>
      <c r="AH25" s="10"/>
      <c r="AI25" s="10"/>
      <c r="BE25" s="62"/>
      <c r="BF25" s="62"/>
      <c r="BG25" s="62"/>
      <c r="BH25" s="62"/>
      <c r="BI25" s="62"/>
      <c r="BJ25" s="62"/>
      <c r="BK25" s="62"/>
      <c r="BL25" s="62"/>
      <c r="BM25" s="62"/>
    </row>
    <row r="26" spans="1:65" ht="18" customHeight="1">
      <c r="B26" s="16" t="s">
        <v>113</v>
      </c>
      <c r="C26" s="26"/>
      <c r="D26" s="26"/>
      <c r="E26" s="26"/>
      <c r="F26" s="26"/>
      <c r="G26" s="26"/>
      <c r="I26" s="64"/>
      <c r="J26" s="64"/>
      <c r="K26" s="64"/>
      <c r="L26" s="64"/>
      <c r="M26" s="64"/>
      <c r="N26" s="64"/>
      <c r="O26" s="64"/>
      <c r="P26" s="64"/>
      <c r="Q26" s="64"/>
      <c r="R26" s="64"/>
      <c r="S26" s="64"/>
      <c r="T26" s="64"/>
      <c r="U26" s="64"/>
      <c r="V26" s="64"/>
      <c r="W26" s="64"/>
      <c r="X26" s="64"/>
      <c r="Y26" s="64"/>
      <c r="Z26" s="64"/>
      <c r="AA26" s="64"/>
      <c r="AB26" s="64"/>
      <c r="AC26" s="64"/>
      <c r="AD26" s="64"/>
      <c r="AE26" s="64"/>
      <c r="AH26" s="10"/>
      <c r="AI26" s="10"/>
    </row>
    <row r="27" spans="1:65" ht="18" customHeight="1">
      <c r="A27" s="18"/>
      <c r="D27" s="222"/>
      <c r="E27" s="222"/>
      <c r="F27" s="222"/>
      <c r="G27" s="222"/>
      <c r="H27" s="222"/>
      <c r="I27" s="222"/>
      <c r="J27" s="222"/>
      <c r="K27" s="222"/>
      <c r="L27" s="222"/>
      <c r="AG27" s="9"/>
    </row>
    <row r="28" spans="1:65" ht="18" customHeight="1">
      <c r="A28" s="18"/>
    </row>
    <row r="29" spans="1:65" s="88" customFormat="1" ht="18" customHeight="1">
      <c r="A29" s="88" t="s">
        <v>289</v>
      </c>
    </row>
    <row r="30" spans="1:65" s="88" customFormat="1" ht="18" customHeight="1"/>
    <row r="31" spans="1:65" s="88" customFormat="1" ht="50.15" customHeight="1">
      <c r="B31" s="225" t="s">
        <v>26</v>
      </c>
      <c r="C31" s="223" t="s">
        <v>274</v>
      </c>
      <c r="D31" s="223"/>
      <c r="E31" s="223"/>
      <c r="F31" s="223"/>
      <c r="G31" s="219">
        <f>'1)交付申請書'!G41:P41</f>
        <v>0</v>
      </c>
      <c r="H31" s="220"/>
      <c r="I31" s="220"/>
      <c r="J31" s="220"/>
      <c r="K31" s="220"/>
      <c r="L31" s="220"/>
      <c r="M31" s="220"/>
      <c r="N31" s="220"/>
      <c r="O31" s="220"/>
      <c r="P31" s="221"/>
      <c r="R31" s="225" t="s">
        <v>27</v>
      </c>
      <c r="S31" s="223" t="s">
        <v>274</v>
      </c>
      <c r="T31" s="223"/>
      <c r="U31" s="223"/>
      <c r="V31" s="223"/>
      <c r="W31" s="219">
        <f>'1)交付申請書'!W41:AF41</f>
        <v>0</v>
      </c>
      <c r="X31" s="220"/>
      <c r="Y31" s="220"/>
      <c r="Z31" s="220"/>
      <c r="AA31" s="220"/>
      <c r="AB31" s="220"/>
      <c r="AC31" s="220"/>
      <c r="AD31" s="220"/>
      <c r="AE31" s="220"/>
      <c r="AF31" s="221"/>
    </row>
    <row r="32" spans="1:65" s="88" customFormat="1" ht="50.15" customHeight="1">
      <c r="B32" s="226"/>
      <c r="C32" s="231" t="s">
        <v>22</v>
      </c>
      <c r="D32" s="232"/>
      <c r="E32" s="232"/>
      <c r="F32" s="233"/>
      <c r="G32" s="219">
        <f>'1)交付申請書'!G42:P42</f>
        <v>0</v>
      </c>
      <c r="H32" s="220"/>
      <c r="I32" s="220"/>
      <c r="J32" s="220"/>
      <c r="K32" s="220"/>
      <c r="L32" s="220"/>
      <c r="M32" s="220"/>
      <c r="N32" s="220"/>
      <c r="O32" s="220"/>
      <c r="P32" s="221"/>
      <c r="R32" s="226"/>
      <c r="S32" s="231" t="s">
        <v>273</v>
      </c>
      <c r="T32" s="232"/>
      <c r="U32" s="232"/>
      <c r="V32" s="233"/>
      <c r="W32" s="219">
        <f>'1)交付申請書'!W42:AF42</f>
        <v>0</v>
      </c>
      <c r="X32" s="220"/>
      <c r="Y32" s="220"/>
      <c r="Z32" s="220"/>
      <c r="AA32" s="220"/>
      <c r="AB32" s="220"/>
      <c r="AC32" s="220"/>
      <c r="AD32" s="220"/>
      <c r="AE32" s="220"/>
      <c r="AF32" s="221"/>
    </row>
    <row r="33" spans="1:37" s="88" customFormat="1" ht="50.15" customHeight="1">
      <c r="B33" s="227"/>
      <c r="C33" s="223" t="s">
        <v>21</v>
      </c>
      <c r="D33" s="223"/>
      <c r="E33" s="223"/>
      <c r="F33" s="223"/>
      <c r="G33" s="219">
        <f>'1)交付申請書'!G43:P43</f>
        <v>0</v>
      </c>
      <c r="H33" s="220"/>
      <c r="I33" s="220"/>
      <c r="J33" s="220"/>
      <c r="K33" s="220"/>
      <c r="L33" s="220"/>
      <c r="M33" s="220"/>
      <c r="N33" s="220"/>
      <c r="O33" s="220"/>
      <c r="P33" s="221"/>
      <c r="R33" s="227"/>
      <c r="S33" s="223" t="s">
        <v>275</v>
      </c>
      <c r="T33" s="223"/>
      <c r="U33" s="223"/>
      <c r="V33" s="223"/>
      <c r="W33" s="219">
        <f>'1)交付申請書'!W43:AF43</f>
        <v>0</v>
      </c>
      <c r="X33" s="220"/>
      <c r="Y33" s="220"/>
      <c r="Z33" s="220"/>
      <c r="AA33" s="220"/>
      <c r="AB33" s="220"/>
      <c r="AC33" s="220"/>
      <c r="AD33" s="220"/>
      <c r="AE33" s="220"/>
      <c r="AF33" s="221"/>
    </row>
    <row r="34" spans="1:37" s="38" customFormat="1" ht="18" customHeight="1">
      <c r="A34" s="17"/>
      <c r="AJ34" s="10"/>
      <c r="AK34" s="10"/>
    </row>
  </sheetData>
  <mergeCells count="28">
    <mergeCell ref="D21:AE23"/>
    <mergeCell ref="S32:V32"/>
    <mergeCell ref="W32:AF32"/>
    <mergeCell ref="C33:F33"/>
    <mergeCell ref="G33:P33"/>
    <mergeCell ref="S33:V33"/>
    <mergeCell ref="W33:AF33"/>
    <mergeCell ref="W31:AF31"/>
    <mergeCell ref="S31:V31"/>
    <mergeCell ref="D27:L27"/>
    <mergeCell ref="B31:B33"/>
    <mergeCell ref="C31:F31"/>
    <mergeCell ref="G31:P31"/>
    <mergeCell ref="R31:R33"/>
    <mergeCell ref="C32:F32"/>
    <mergeCell ref="G32:P32"/>
    <mergeCell ref="I12:AC12"/>
    <mergeCell ref="L15:M15"/>
    <mergeCell ref="O15:Q15"/>
    <mergeCell ref="M10:R10"/>
    <mergeCell ref="T10:AF10"/>
    <mergeCell ref="M9:R9"/>
    <mergeCell ref="T9:AF9"/>
    <mergeCell ref="X2:AF2"/>
    <mergeCell ref="U3:AF3"/>
    <mergeCell ref="V7:AB7"/>
    <mergeCell ref="M8:R8"/>
    <mergeCell ref="T8:AF8"/>
  </mergeCells>
  <phoneticPr fontId="4"/>
  <dataValidations count="1">
    <dataValidation imeMode="off" allowBlank="1" showInputMessage="1" showErrorMessage="1" sqref="F15 H15 O15 D15" xr:uid="{00000000-0002-0000-0700-000000000000}"/>
  </dataValidations>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K31"/>
  <sheetViews>
    <sheetView showZeros="0" view="pageBreakPreview" topLeftCell="A25" zoomScale="90" zoomScaleNormal="100" zoomScaleSheetLayoutView="90" workbookViewId="0">
      <selection activeCell="A27" sqref="A27"/>
    </sheetView>
  </sheetViews>
  <sheetFormatPr defaultColWidth="9" defaultRowHeight="18" customHeight="1"/>
  <cols>
    <col min="1" max="35" width="2.7265625" style="38" customWidth="1"/>
    <col min="36" max="49" width="2.7265625" style="10" customWidth="1"/>
    <col min="50" max="16384" width="9" style="10"/>
  </cols>
  <sheetData>
    <row r="1" spans="1:37" ht="18" customHeight="1">
      <c r="A1" s="1" t="s">
        <v>17</v>
      </c>
    </row>
    <row r="2" spans="1:37" ht="18" customHeight="1">
      <c r="X2" s="218"/>
      <c r="Y2" s="218"/>
      <c r="Z2" s="218"/>
      <c r="AA2" s="218"/>
      <c r="AB2" s="218"/>
      <c r="AC2" s="218"/>
      <c r="AD2" s="218"/>
      <c r="AE2" s="218"/>
      <c r="AF2" s="218"/>
      <c r="AG2" s="159" t="s">
        <v>41</v>
      </c>
      <c r="AH2" s="26"/>
      <c r="AI2" s="26"/>
    </row>
    <row r="3" spans="1:37" s="113" customFormat="1" ht="18" customHeight="1">
      <c r="U3" s="224" t="s">
        <v>271</v>
      </c>
      <c r="V3" s="224"/>
      <c r="W3" s="224"/>
      <c r="X3" s="224"/>
      <c r="Y3" s="224"/>
      <c r="Z3" s="224"/>
      <c r="AA3" s="224"/>
      <c r="AB3" s="224"/>
      <c r="AC3" s="224"/>
      <c r="AD3" s="224"/>
      <c r="AE3" s="224"/>
      <c r="AF3" s="224"/>
      <c r="AG3" s="113" t="s">
        <v>120</v>
      </c>
    </row>
    <row r="4" spans="1:37" s="113" customFormat="1" ht="18" customHeight="1">
      <c r="W4" s="27"/>
      <c r="X4" s="27"/>
      <c r="Y4" s="27"/>
      <c r="Z4" s="27"/>
      <c r="AA4" s="27"/>
      <c r="AB4" s="27"/>
      <c r="AC4" s="27"/>
      <c r="AD4" s="27"/>
      <c r="AE4" s="27"/>
      <c r="AF4" s="27"/>
    </row>
    <row r="5" spans="1:37" ht="18" customHeight="1">
      <c r="A5" s="113" t="s">
        <v>28</v>
      </c>
      <c r="B5" s="113"/>
      <c r="C5" s="113"/>
      <c r="D5" s="113"/>
      <c r="E5" s="113"/>
      <c r="F5" s="113"/>
      <c r="G5" s="113"/>
      <c r="H5" s="113"/>
      <c r="I5" s="113"/>
      <c r="J5" s="113"/>
      <c r="K5" s="113"/>
      <c r="L5" s="113"/>
      <c r="M5" s="113"/>
      <c r="N5" s="113"/>
      <c r="O5" s="113"/>
      <c r="P5" s="113"/>
      <c r="Q5" s="113"/>
      <c r="R5" s="113"/>
      <c r="S5" s="113"/>
      <c r="T5" s="113"/>
      <c r="U5" s="113"/>
      <c r="V5" s="113"/>
      <c r="W5" s="27"/>
      <c r="X5" s="27"/>
      <c r="Y5" s="27"/>
      <c r="Z5" s="27"/>
      <c r="AA5" s="27"/>
      <c r="AB5" s="27"/>
      <c r="AC5" s="27"/>
      <c r="AD5" s="27"/>
      <c r="AE5" s="27"/>
      <c r="AF5" s="27"/>
      <c r="AG5" s="113"/>
      <c r="AH5" s="10"/>
      <c r="AI5" s="10"/>
    </row>
    <row r="6" spans="1:37" s="113" customFormat="1" ht="18" customHeight="1">
      <c r="W6" s="27"/>
      <c r="X6" s="27"/>
      <c r="Y6" s="27"/>
      <c r="Z6" s="27"/>
      <c r="AA6" s="27"/>
      <c r="AB6" s="27"/>
      <c r="AC6" s="27"/>
      <c r="AD6" s="27"/>
      <c r="AE6" s="27"/>
      <c r="AF6" s="27"/>
    </row>
    <row r="7" spans="1:37" ht="18" customHeight="1">
      <c r="A7" s="113"/>
      <c r="B7" s="113"/>
      <c r="C7" s="113"/>
      <c r="D7" s="113"/>
      <c r="E7" s="113"/>
      <c r="F7" s="113"/>
      <c r="G7" s="113"/>
      <c r="H7" s="113"/>
      <c r="I7" s="113"/>
      <c r="J7" s="113"/>
      <c r="K7" s="113"/>
      <c r="L7" s="113"/>
      <c r="M7" s="113"/>
      <c r="N7" s="113"/>
      <c r="O7" s="113"/>
      <c r="P7" s="113"/>
      <c r="Q7" s="113"/>
      <c r="R7" s="113"/>
      <c r="S7" s="113"/>
      <c r="T7" s="141" t="s">
        <v>321</v>
      </c>
      <c r="U7" s="141"/>
      <c r="V7" s="222">
        <f>郵便番号</f>
        <v>0</v>
      </c>
      <c r="W7" s="222"/>
      <c r="X7" s="222"/>
      <c r="Y7" s="222"/>
      <c r="Z7" s="222"/>
      <c r="AA7" s="222"/>
      <c r="AB7" s="222"/>
      <c r="AC7" s="117" t="s">
        <v>320</v>
      </c>
      <c r="AD7" s="141"/>
      <c r="AE7" s="141"/>
      <c r="AF7" s="141"/>
      <c r="AG7" s="113" t="s">
        <v>316</v>
      </c>
      <c r="AH7" s="10"/>
      <c r="AI7" s="10"/>
    </row>
    <row r="8" spans="1:37" ht="24.75" customHeight="1">
      <c r="A8" s="113"/>
      <c r="B8" s="113"/>
      <c r="C8" s="113"/>
      <c r="D8" s="113"/>
      <c r="E8" s="113"/>
      <c r="F8" s="113"/>
      <c r="G8" s="113"/>
      <c r="H8" s="113"/>
      <c r="I8" s="113"/>
      <c r="J8" s="113"/>
      <c r="K8" s="113"/>
      <c r="L8" s="113"/>
      <c r="M8" s="218" t="s">
        <v>20</v>
      </c>
      <c r="N8" s="218"/>
      <c r="O8" s="218"/>
      <c r="P8" s="218"/>
      <c r="Q8" s="218"/>
      <c r="R8" s="218"/>
      <c r="S8" s="26"/>
      <c r="T8" s="222">
        <f>所在地</f>
        <v>0</v>
      </c>
      <c r="U8" s="222"/>
      <c r="V8" s="222"/>
      <c r="W8" s="222"/>
      <c r="X8" s="222"/>
      <c r="Y8" s="222"/>
      <c r="Z8" s="222"/>
      <c r="AA8" s="222"/>
      <c r="AB8" s="222"/>
      <c r="AC8" s="222"/>
      <c r="AD8" s="222"/>
      <c r="AE8" s="222"/>
      <c r="AF8" s="222"/>
      <c r="AG8" s="113" t="s">
        <v>317</v>
      </c>
      <c r="AH8" s="10"/>
      <c r="AI8" s="10"/>
    </row>
    <row r="9" spans="1:37" ht="24.75" customHeight="1">
      <c r="A9" s="113"/>
      <c r="B9" s="113"/>
      <c r="C9" s="113"/>
      <c r="D9" s="113"/>
      <c r="E9" s="113"/>
      <c r="F9" s="113"/>
      <c r="G9" s="113"/>
      <c r="H9" s="113"/>
      <c r="I9" s="113"/>
      <c r="J9" s="113"/>
      <c r="K9" s="113"/>
      <c r="L9" s="113"/>
      <c r="M9" s="218" t="s">
        <v>269</v>
      </c>
      <c r="N9" s="218"/>
      <c r="O9" s="218"/>
      <c r="P9" s="218"/>
      <c r="Q9" s="218"/>
      <c r="R9" s="218"/>
      <c r="S9" s="26"/>
      <c r="T9" s="222">
        <f>申請者</f>
        <v>0</v>
      </c>
      <c r="U9" s="222"/>
      <c r="V9" s="222"/>
      <c r="W9" s="222"/>
      <c r="X9" s="222"/>
      <c r="Y9" s="222"/>
      <c r="Z9" s="222"/>
      <c r="AA9" s="222"/>
      <c r="AB9" s="222"/>
      <c r="AC9" s="222"/>
      <c r="AD9" s="222"/>
      <c r="AE9" s="222"/>
      <c r="AF9" s="222"/>
      <c r="AG9" s="113"/>
      <c r="AH9" s="10"/>
      <c r="AI9" s="10"/>
    </row>
    <row r="10" spans="1:37" ht="24.75" customHeight="1">
      <c r="A10" s="113"/>
      <c r="B10" s="113"/>
      <c r="C10" s="113"/>
      <c r="D10" s="113"/>
      <c r="E10" s="113"/>
      <c r="F10" s="113"/>
      <c r="G10" s="113"/>
      <c r="H10" s="113"/>
      <c r="I10" s="113"/>
      <c r="J10" s="113"/>
      <c r="K10" s="113"/>
      <c r="L10" s="113"/>
      <c r="M10" s="218" t="s">
        <v>270</v>
      </c>
      <c r="N10" s="218"/>
      <c r="O10" s="218"/>
      <c r="P10" s="218"/>
      <c r="Q10" s="218"/>
      <c r="R10" s="218"/>
      <c r="S10" s="26"/>
      <c r="T10" s="222">
        <f>代表者職氏名</f>
        <v>0</v>
      </c>
      <c r="U10" s="222"/>
      <c r="V10" s="222"/>
      <c r="W10" s="222"/>
      <c r="X10" s="222"/>
      <c r="Y10" s="222"/>
      <c r="Z10" s="222"/>
      <c r="AA10" s="222"/>
      <c r="AB10" s="222"/>
      <c r="AC10" s="222"/>
      <c r="AD10" s="222"/>
      <c r="AE10" s="222"/>
      <c r="AF10" s="222"/>
      <c r="AG10" s="113"/>
      <c r="AH10" s="10"/>
      <c r="AI10" s="10"/>
    </row>
    <row r="11" spans="1:37" ht="18" customHeight="1">
      <c r="A11" s="113"/>
      <c r="B11" s="113"/>
      <c r="C11" s="113"/>
      <c r="D11" s="113"/>
      <c r="E11" s="113"/>
      <c r="F11" s="113"/>
      <c r="G11" s="113"/>
      <c r="H11" s="113"/>
      <c r="I11" s="113"/>
      <c r="J11" s="113"/>
      <c r="K11" s="113"/>
      <c r="L11" s="113"/>
      <c r="M11" s="113"/>
      <c r="N11" s="113"/>
      <c r="O11" s="114"/>
      <c r="P11" s="114"/>
      <c r="Q11" s="114"/>
      <c r="R11" s="114"/>
      <c r="S11" s="114"/>
      <c r="T11" s="114"/>
      <c r="U11" s="113"/>
      <c r="V11" s="113"/>
      <c r="W11" s="113"/>
      <c r="X11" s="113"/>
      <c r="Y11" s="113"/>
      <c r="Z11" s="113"/>
      <c r="AA11" s="113"/>
      <c r="AB11" s="113"/>
      <c r="AC11" s="11"/>
      <c r="AD11" s="113"/>
      <c r="AE11" s="113"/>
      <c r="AF11" s="113"/>
      <c r="AG11" s="113" t="s">
        <v>42</v>
      </c>
      <c r="AH11" s="10"/>
      <c r="AI11" s="10"/>
    </row>
    <row r="12" spans="1:37" s="38" customFormat="1" ht="18" customHeight="1">
      <c r="B12" s="24"/>
      <c r="C12" s="24"/>
      <c r="E12" s="23" t="s">
        <v>29</v>
      </c>
      <c r="F12" s="63">
        <f>申請年度</f>
        <v>5</v>
      </c>
      <c r="G12" s="26" t="s">
        <v>39</v>
      </c>
      <c r="H12" s="26"/>
      <c r="I12" s="228" t="str">
        <f>補助金名</f>
        <v>石川県医療機関等省エネ投資支援事業費補助金</v>
      </c>
      <c r="J12" s="228"/>
      <c r="K12" s="228"/>
      <c r="L12" s="228"/>
      <c r="M12" s="228"/>
      <c r="N12" s="228"/>
      <c r="O12" s="228"/>
      <c r="P12" s="228"/>
      <c r="Q12" s="228"/>
      <c r="R12" s="228"/>
      <c r="S12" s="228"/>
      <c r="T12" s="228"/>
      <c r="U12" s="228"/>
      <c r="V12" s="228"/>
      <c r="W12" s="228"/>
      <c r="X12" s="228"/>
      <c r="Y12" s="228"/>
      <c r="Z12" s="228"/>
      <c r="AA12" s="228"/>
      <c r="AB12" s="228"/>
      <c r="AC12" s="228"/>
      <c r="AD12" s="24"/>
      <c r="AE12" s="24"/>
      <c r="AF12" s="24"/>
      <c r="AH12" s="40"/>
    </row>
    <row r="13" spans="1:37" ht="18" customHeight="1">
      <c r="A13" s="24"/>
      <c r="B13" s="24"/>
      <c r="C13" s="24"/>
      <c r="D13" s="41"/>
      <c r="E13" s="41"/>
      <c r="F13" s="41"/>
      <c r="G13" s="41"/>
      <c r="H13" s="41"/>
      <c r="I13" s="41"/>
      <c r="J13" s="41"/>
      <c r="K13" s="41"/>
      <c r="L13" s="41"/>
      <c r="M13" s="41"/>
      <c r="N13" s="10"/>
      <c r="O13" s="41"/>
      <c r="P13" s="40" t="s">
        <v>117</v>
      </c>
      <c r="Q13" s="41"/>
      <c r="R13" s="41"/>
      <c r="S13" s="41"/>
      <c r="T13" s="41"/>
      <c r="U13" s="41"/>
      <c r="V13" s="41"/>
      <c r="W13" s="41"/>
      <c r="X13" s="41"/>
      <c r="Y13" s="41"/>
      <c r="Z13" s="41"/>
      <c r="AA13" s="41"/>
      <c r="AB13" s="41"/>
      <c r="AC13" s="24"/>
      <c r="AD13" s="24"/>
      <c r="AE13" s="24"/>
      <c r="AF13" s="24"/>
      <c r="AH13" s="7"/>
      <c r="AI13" s="10"/>
    </row>
    <row r="14" spans="1:37" ht="18" customHeight="1">
      <c r="A14" s="22"/>
      <c r="B14" s="22"/>
      <c r="C14" s="22"/>
      <c r="D14" s="22"/>
      <c r="E14" s="22"/>
      <c r="F14" s="22"/>
      <c r="G14" s="22"/>
      <c r="H14" s="22"/>
      <c r="I14" s="22"/>
      <c r="J14" s="22"/>
      <c r="K14" s="22"/>
      <c r="L14" s="22"/>
      <c r="M14" s="22"/>
      <c r="N14" s="22"/>
      <c r="O14" s="22"/>
      <c r="P14" s="22"/>
      <c r="Q14" s="22"/>
      <c r="R14" s="22"/>
      <c r="S14" s="22"/>
      <c r="T14" s="22"/>
      <c r="U14" s="22"/>
      <c r="V14" s="22"/>
      <c r="W14" s="22"/>
      <c r="X14" s="22"/>
      <c r="Y14" s="22"/>
      <c r="Z14" s="22"/>
      <c r="AA14" s="22"/>
      <c r="AB14" s="22"/>
      <c r="AC14" s="22"/>
      <c r="AD14" s="22"/>
      <c r="AE14" s="22"/>
      <c r="AF14" s="22"/>
      <c r="AG14" s="22"/>
      <c r="AH14" s="22"/>
      <c r="AI14" s="22"/>
      <c r="AK14" s="40"/>
    </row>
    <row r="15" spans="1:37" ht="18" customHeight="1">
      <c r="A15" s="22"/>
      <c r="B15" s="22"/>
      <c r="C15" s="22"/>
      <c r="D15" s="22"/>
      <c r="E15" s="22"/>
      <c r="F15" s="22"/>
      <c r="G15" s="22"/>
      <c r="H15" s="22"/>
      <c r="I15" s="22"/>
      <c r="J15" s="22"/>
      <c r="K15" s="22"/>
      <c r="L15" s="22"/>
      <c r="M15" s="22"/>
      <c r="N15" s="10"/>
      <c r="O15" s="10"/>
      <c r="P15" s="10"/>
      <c r="Q15" s="10"/>
      <c r="R15" s="10"/>
      <c r="S15" s="22"/>
      <c r="T15" s="22"/>
      <c r="U15" s="22"/>
      <c r="V15" s="22"/>
      <c r="W15" s="22"/>
      <c r="X15" s="22"/>
      <c r="Y15" s="22"/>
      <c r="Z15" s="22"/>
      <c r="AA15" s="22"/>
      <c r="AB15" s="22"/>
      <c r="AC15" s="22"/>
      <c r="AD15" s="22"/>
      <c r="AE15" s="22"/>
      <c r="AF15" s="22"/>
      <c r="AG15" s="22"/>
      <c r="AH15" s="22"/>
      <c r="AI15" s="22"/>
      <c r="AK15" s="40"/>
    </row>
    <row r="16" spans="1:37" ht="18" customHeight="1">
      <c r="A16" s="10"/>
      <c r="B16" s="10" t="s">
        <v>29</v>
      </c>
      <c r="C16" s="10"/>
      <c r="D16" s="61"/>
      <c r="E16" s="28" t="s">
        <v>33</v>
      </c>
      <c r="F16" s="61"/>
      <c r="G16" s="28" t="s">
        <v>34</v>
      </c>
      <c r="H16" s="61"/>
      <c r="I16" s="28" t="s">
        <v>99</v>
      </c>
      <c r="J16" s="28"/>
      <c r="K16" s="28"/>
      <c r="L16" s="255" t="s">
        <v>393</v>
      </c>
      <c r="M16" s="255"/>
      <c r="N16" s="10" t="s">
        <v>100</v>
      </c>
      <c r="O16" s="253"/>
      <c r="P16" s="253"/>
      <c r="Q16" s="253"/>
      <c r="R16" s="10" t="s">
        <v>101</v>
      </c>
      <c r="S16" s="10"/>
      <c r="T16" s="10"/>
      <c r="U16" s="10"/>
      <c r="V16" s="10"/>
      <c r="W16" s="10"/>
      <c r="X16" s="10"/>
      <c r="Y16" s="10"/>
      <c r="Z16" s="10"/>
      <c r="AA16" s="10"/>
      <c r="AB16" s="10"/>
      <c r="AC16" s="10"/>
      <c r="AD16" s="10"/>
      <c r="AE16" s="10"/>
      <c r="AG16" s="9"/>
      <c r="AK16" s="38"/>
    </row>
    <row r="17" spans="1:37" ht="18" customHeight="1">
      <c r="A17" s="26" t="s">
        <v>118</v>
      </c>
      <c r="B17" s="26"/>
      <c r="C17" s="26"/>
      <c r="D17" s="26"/>
      <c r="E17" s="26"/>
      <c r="F17" s="26"/>
      <c r="G17" s="26"/>
      <c r="H17" s="26"/>
      <c r="I17" s="26"/>
      <c r="J17" s="26"/>
      <c r="K17" s="26"/>
      <c r="L17" s="26"/>
      <c r="M17" s="26"/>
      <c r="N17" s="26"/>
      <c r="O17" s="26"/>
      <c r="P17" s="26"/>
      <c r="Q17" s="26"/>
      <c r="R17" s="26"/>
      <c r="S17" s="26"/>
      <c r="T17" s="26"/>
      <c r="U17" s="26"/>
      <c r="V17" s="26"/>
      <c r="W17" s="26"/>
      <c r="X17" s="26"/>
      <c r="Y17" s="26"/>
      <c r="Z17" s="26"/>
      <c r="AA17" s="26"/>
      <c r="AB17" s="26"/>
      <c r="AC17" s="26"/>
      <c r="AD17" s="26"/>
      <c r="AE17" s="26"/>
      <c r="AF17" s="26"/>
      <c r="AG17" s="26"/>
      <c r="AH17" s="26"/>
      <c r="AI17" s="26"/>
      <c r="AK17" s="9"/>
    </row>
    <row r="18" spans="1:37" ht="18" customHeight="1">
      <c r="A18" s="26"/>
      <c r="B18" s="26"/>
      <c r="C18" s="26"/>
      <c r="D18" s="26"/>
      <c r="E18" s="26"/>
      <c r="F18" s="26"/>
      <c r="G18" s="26"/>
      <c r="H18" s="26"/>
      <c r="I18" s="26"/>
      <c r="J18" s="26"/>
      <c r="K18" s="26"/>
      <c r="L18" s="26"/>
      <c r="M18" s="26"/>
      <c r="N18" s="26"/>
      <c r="O18" s="26"/>
      <c r="P18" s="26"/>
      <c r="Q18" s="26"/>
      <c r="R18" s="26"/>
      <c r="S18" s="26"/>
      <c r="T18" s="26"/>
      <c r="U18" s="26"/>
      <c r="V18" s="26"/>
      <c r="W18" s="26"/>
      <c r="X18" s="26"/>
      <c r="Y18" s="26"/>
      <c r="Z18" s="26"/>
      <c r="AA18" s="26"/>
      <c r="AB18" s="26"/>
      <c r="AC18" s="26"/>
      <c r="AD18" s="26"/>
      <c r="AE18" s="26"/>
      <c r="AF18" s="26"/>
      <c r="AG18" s="26"/>
      <c r="AH18" s="26"/>
      <c r="AI18" s="26"/>
    </row>
    <row r="19" spans="1:37" ht="18" customHeight="1">
      <c r="B19" s="26"/>
      <c r="C19" s="26"/>
      <c r="D19" s="26"/>
      <c r="E19" s="26"/>
      <c r="F19" s="26"/>
      <c r="G19" s="26"/>
      <c r="H19" s="26"/>
      <c r="I19" s="26"/>
      <c r="J19" s="26"/>
      <c r="K19" s="26"/>
      <c r="L19" s="26"/>
      <c r="M19" s="26"/>
      <c r="N19" s="26"/>
      <c r="O19" s="26"/>
      <c r="P19" s="26" t="s">
        <v>2</v>
      </c>
      <c r="Q19" s="26"/>
      <c r="R19" s="26"/>
      <c r="S19" s="26"/>
      <c r="T19" s="26"/>
      <c r="U19" s="26"/>
      <c r="V19" s="26"/>
      <c r="W19" s="26"/>
      <c r="X19" s="26"/>
      <c r="Y19" s="26"/>
      <c r="Z19" s="26"/>
      <c r="AA19" s="26"/>
      <c r="AB19" s="26"/>
      <c r="AC19" s="26"/>
      <c r="AD19" s="26"/>
      <c r="AE19" s="26"/>
      <c r="AF19" s="26"/>
      <c r="AG19" s="26"/>
    </row>
    <row r="21" spans="1:37" ht="18" customHeight="1">
      <c r="B21" s="16" t="s">
        <v>119</v>
      </c>
      <c r="C21" s="26"/>
      <c r="D21" s="26"/>
      <c r="E21" s="26"/>
      <c r="F21" s="26"/>
      <c r="G21" s="26"/>
      <c r="I21" s="10"/>
      <c r="J21" s="10"/>
      <c r="K21" s="10"/>
      <c r="L21" s="10"/>
      <c r="M21" s="10"/>
      <c r="N21" s="10"/>
      <c r="O21" s="10"/>
      <c r="P21" s="10"/>
      <c r="Q21" s="10"/>
      <c r="R21" s="10"/>
      <c r="S21" s="10"/>
      <c r="T21" s="10"/>
      <c r="U21" s="10"/>
      <c r="V21" s="10"/>
      <c r="W21" s="10"/>
      <c r="X21" s="10"/>
      <c r="Y21" s="10"/>
      <c r="Z21" s="10"/>
      <c r="AA21" s="10"/>
      <c r="AB21" s="10"/>
      <c r="AC21" s="10"/>
      <c r="AD21" s="10"/>
      <c r="AE21" s="10"/>
      <c r="AG21" s="10"/>
    </row>
    <row r="22" spans="1:37" ht="18" customHeight="1">
      <c r="B22" s="17"/>
      <c r="D22" s="254"/>
      <c r="E22" s="254"/>
      <c r="F22" s="254"/>
      <c r="G22" s="254"/>
      <c r="H22" s="254"/>
      <c r="I22" s="254"/>
      <c r="J22" s="254"/>
      <c r="K22" s="254"/>
      <c r="L22" s="254"/>
      <c r="M22" s="254"/>
      <c r="N22" s="254"/>
      <c r="O22" s="254"/>
      <c r="P22" s="254"/>
      <c r="Q22" s="254"/>
      <c r="R22" s="254"/>
      <c r="S22" s="254"/>
      <c r="T22" s="254"/>
      <c r="U22" s="254"/>
      <c r="V22" s="254"/>
      <c r="W22" s="254"/>
      <c r="X22" s="254"/>
      <c r="Y22" s="254"/>
      <c r="Z22" s="254"/>
      <c r="AA22" s="254"/>
      <c r="AB22" s="254"/>
      <c r="AC22" s="254"/>
      <c r="AD22" s="254"/>
      <c r="AE22" s="254"/>
      <c r="AG22" s="9"/>
    </row>
    <row r="23" spans="1:37" ht="18" customHeight="1">
      <c r="A23" s="17"/>
      <c r="D23" s="254"/>
      <c r="E23" s="254"/>
      <c r="F23" s="254"/>
      <c r="G23" s="254"/>
      <c r="H23" s="254"/>
      <c r="I23" s="254"/>
      <c r="J23" s="254"/>
      <c r="K23" s="254"/>
      <c r="L23" s="254"/>
      <c r="M23" s="254"/>
      <c r="N23" s="254"/>
      <c r="O23" s="254"/>
      <c r="P23" s="254"/>
      <c r="Q23" s="254"/>
      <c r="R23" s="254"/>
      <c r="S23" s="254"/>
      <c r="T23" s="254"/>
      <c r="U23" s="254"/>
      <c r="V23" s="254"/>
      <c r="W23" s="254"/>
      <c r="X23" s="254"/>
      <c r="Y23" s="254"/>
      <c r="Z23" s="254"/>
      <c r="AA23" s="254"/>
      <c r="AB23" s="254"/>
      <c r="AC23" s="254"/>
      <c r="AD23" s="254"/>
      <c r="AE23" s="254"/>
    </row>
    <row r="24" spans="1:37" ht="18" customHeight="1">
      <c r="A24" s="18"/>
      <c r="D24" s="254"/>
      <c r="E24" s="254"/>
      <c r="F24" s="254"/>
      <c r="G24" s="254"/>
      <c r="H24" s="254"/>
      <c r="I24" s="254"/>
      <c r="J24" s="254"/>
      <c r="K24" s="254"/>
      <c r="L24" s="254"/>
      <c r="M24" s="254"/>
      <c r="N24" s="254"/>
      <c r="O24" s="254"/>
      <c r="P24" s="254"/>
      <c r="Q24" s="254"/>
      <c r="R24" s="254"/>
      <c r="S24" s="254"/>
      <c r="T24" s="254"/>
      <c r="U24" s="254"/>
      <c r="V24" s="254"/>
      <c r="W24" s="254"/>
      <c r="X24" s="254"/>
      <c r="Y24" s="254"/>
      <c r="Z24" s="254"/>
      <c r="AA24" s="254"/>
      <c r="AB24" s="254"/>
      <c r="AC24" s="254"/>
      <c r="AD24" s="254"/>
      <c r="AE24" s="254"/>
      <c r="AH24" s="10"/>
      <c r="AI24" s="10"/>
    </row>
    <row r="25" spans="1:37" ht="18" customHeight="1">
      <c r="A25" s="18"/>
    </row>
    <row r="26" spans="1:37" ht="18" customHeight="1">
      <c r="A26" s="18"/>
    </row>
    <row r="27" spans="1:37" s="88" customFormat="1" ht="18" customHeight="1">
      <c r="A27" s="88" t="s">
        <v>289</v>
      </c>
    </row>
    <row r="28" spans="1:37" s="88" customFormat="1" ht="18" customHeight="1"/>
    <row r="29" spans="1:37" s="88" customFormat="1" ht="50.15" customHeight="1">
      <c r="B29" s="225" t="s">
        <v>26</v>
      </c>
      <c r="C29" s="223" t="s">
        <v>274</v>
      </c>
      <c r="D29" s="223"/>
      <c r="E29" s="223"/>
      <c r="F29" s="223"/>
      <c r="G29" s="219">
        <f>'1)交付申請書'!G41:P41</f>
        <v>0</v>
      </c>
      <c r="H29" s="220"/>
      <c r="I29" s="220"/>
      <c r="J29" s="220"/>
      <c r="K29" s="220"/>
      <c r="L29" s="220"/>
      <c r="M29" s="220"/>
      <c r="N29" s="220"/>
      <c r="O29" s="220"/>
      <c r="P29" s="221"/>
      <c r="Q29" s="113"/>
      <c r="R29" s="225" t="s">
        <v>27</v>
      </c>
      <c r="S29" s="223" t="s">
        <v>274</v>
      </c>
      <c r="T29" s="223"/>
      <c r="U29" s="223"/>
      <c r="V29" s="223"/>
      <c r="W29" s="219">
        <f>'1)交付申請書'!W41:AF41</f>
        <v>0</v>
      </c>
      <c r="X29" s="220"/>
      <c r="Y29" s="220"/>
      <c r="Z29" s="220"/>
      <c r="AA29" s="220"/>
      <c r="AB29" s="220"/>
      <c r="AC29" s="220"/>
      <c r="AD29" s="220"/>
      <c r="AE29" s="220"/>
      <c r="AF29" s="221"/>
    </row>
    <row r="30" spans="1:37" s="88" customFormat="1" ht="50.15" customHeight="1">
      <c r="B30" s="226"/>
      <c r="C30" s="231" t="s">
        <v>22</v>
      </c>
      <c r="D30" s="232"/>
      <c r="E30" s="232"/>
      <c r="F30" s="233"/>
      <c r="G30" s="219">
        <f>'1)交付申請書'!G42:P42</f>
        <v>0</v>
      </c>
      <c r="H30" s="220"/>
      <c r="I30" s="220"/>
      <c r="J30" s="220"/>
      <c r="K30" s="220"/>
      <c r="L30" s="220"/>
      <c r="M30" s="220"/>
      <c r="N30" s="220"/>
      <c r="O30" s="220"/>
      <c r="P30" s="221"/>
      <c r="Q30" s="113"/>
      <c r="R30" s="226"/>
      <c r="S30" s="231" t="s">
        <v>273</v>
      </c>
      <c r="T30" s="232"/>
      <c r="U30" s="232"/>
      <c r="V30" s="233"/>
      <c r="W30" s="219">
        <f>'1)交付申請書'!W42:AF42</f>
        <v>0</v>
      </c>
      <c r="X30" s="220"/>
      <c r="Y30" s="220"/>
      <c r="Z30" s="220"/>
      <c r="AA30" s="220"/>
      <c r="AB30" s="220"/>
      <c r="AC30" s="220"/>
      <c r="AD30" s="220"/>
      <c r="AE30" s="220"/>
      <c r="AF30" s="221"/>
    </row>
    <row r="31" spans="1:37" s="88" customFormat="1" ht="50.15" customHeight="1">
      <c r="B31" s="227"/>
      <c r="C31" s="223" t="s">
        <v>21</v>
      </c>
      <c r="D31" s="223"/>
      <c r="E31" s="223"/>
      <c r="F31" s="223"/>
      <c r="G31" s="219">
        <f>'1)交付申請書'!G43:P43</f>
        <v>0</v>
      </c>
      <c r="H31" s="220"/>
      <c r="I31" s="220"/>
      <c r="J31" s="220"/>
      <c r="K31" s="220"/>
      <c r="L31" s="220"/>
      <c r="M31" s="220"/>
      <c r="N31" s="220"/>
      <c r="O31" s="220"/>
      <c r="P31" s="221"/>
      <c r="Q31" s="113"/>
      <c r="R31" s="227"/>
      <c r="S31" s="223" t="s">
        <v>275</v>
      </c>
      <c r="T31" s="223"/>
      <c r="U31" s="223"/>
      <c r="V31" s="223"/>
      <c r="W31" s="219">
        <f>'1)交付申請書'!W43:AF43</f>
        <v>0</v>
      </c>
      <c r="X31" s="220"/>
      <c r="Y31" s="220"/>
      <c r="Z31" s="220"/>
      <c r="AA31" s="220"/>
      <c r="AB31" s="220"/>
      <c r="AC31" s="220"/>
      <c r="AD31" s="220"/>
      <c r="AE31" s="220"/>
      <c r="AF31" s="221"/>
    </row>
  </sheetData>
  <mergeCells count="27">
    <mergeCell ref="W31:AF31"/>
    <mergeCell ref="W29:AF29"/>
    <mergeCell ref="C30:F30"/>
    <mergeCell ref="G30:P30"/>
    <mergeCell ref="S30:V30"/>
    <mergeCell ref="W30:AF30"/>
    <mergeCell ref="C31:F31"/>
    <mergeCell ref="G31:P31"/>
    <mergeCell ref="S31:V31"/>
    <mergeCell ref="B29:B31"/>
    <mergeCell ref="R29:R31"/>
    <mergeCell ref="C29:F29"/>
    <mergeCell ref="G29:P29"/>
    <mergeCell ref="S29:V29"/>
    <mergeCell ref="I12:AC12"/>
    <mergeCell ref="D22:AE24"/>
    <mergeCell ref="L16:M16"/>
    <mergeCell ref="O16:Q16"/>
    <mergeCell ref="M10:R10"/>
    <mergeCell ref="T10:AF10"/>
    <mergeCell ref="M9:R9"/>
    <mergeCell ref="T9:AF9"/>
    <mergeCell ref="X2:AF2"/>
    <mergeCell ref="U3:AF3"/>
    <mergeCell ref="V7:AB7"/>
    <mergeCell ref="M8:R8"/>
    <mergeCell ref="T8:AF8"/>
  </mergeCells>
  <phoneticPr fontId="4"/>
  <dataValidations count="1">
    <dataValidation imeMode="off" allowBlank="1" showInputMessage="1" showErrorMessage="1" sqref="F16 H16 O16 D16" xr:uid="{00000000-0002-0000-0800-000000000000}"/>
  </dataValidations>
  <printOptions horizontalCentere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38</vt:i4>
      </vt:variant>
    </vt:vector>
  </HeadingPairs>
  <TitlesOfParts>
    <vt:vector size="58" baseType="lpstr">
      <vt:lpstr>様式一覧</vt:lpstr>
      <vt:lpstr>1)交付申請書</vt:lpstr>
      <vt:lpstr>1-1)所要額調書</vt:lpstr>
      <vt:lpstr>1-2)計画書</vt:lpstr>
      <vt:lpstr>1-3)誓約書</vt:lpstr>
      <vt:lpstr>5)事前着手届</vt:lpstr>
      <vt:lpstr>2)変更申請</vt:lpstr>
      <vt:lpstr>3)中止・廃止申請</vt:lpstr>
      <vt:lpstr>4)交付申請取下</vt:lpstr>
      <vt:lpstr>6)遅延報告</vt:lpstr>
      <vt:lpstr>7)繰越申請</vt:lpstr>
      <vt:lpstr>8)状況報告</vt:lpstr>
      <vt:lpstr>8-1)精算見込額調書</vt:lpstr>
      <vt:lpstr>8-2)事業見込</vt:lpstr>
      <vt:lpstr>9)実績報告書</vt:lpstr>
      <vt:lpstr>9-1)所要額精算書</vt:lpstr>
      <vt:lpstr>9-2)結果報告書</vt:lpstr>
      <vt:lpstr>10)請求書</vt:lpstr>
      <vt:lpstr>11)財産処分</vt:lpstr>
      <vt:lpstr>連絡用宛名</vt:lpstr>
      <vt:lpstr>'1-2)計画書'!__xlnm.Print_Area</vt:lpstr>
      <vt:lpstr>'8-2)事業見込'!__xlnm.Print_Area</vt:lpstr>
      <vt:lpstr>'9-2)結果報告書'!__xlnm.Print_Area</vt:lpstr>
      <vt:lpstr>'1)交付申請書'!Print_Area</vt:lpstr>
      <vt:lpstr>'10)請求書'!Print_Area</vt:lpstr>
      <vt:lpstr>'11)財産処分'!Print_Area</vt:lpstr>
      <vt:lpstr>'1-1)所要額調書'!Print_Area</vt:lpstr>
      <vt:lpstr>'1-2)計画書'!Print_Area</vt:lpstr>
      <vt:lpstr>'1-3)誓約書'!Print_Area</vt:lpstr>
      <vt:lpstr>'2)変更申請'!Print_Area</vt:lpstr>
      <vt:lpstr>'3)中止・廃止申請'!Print_Area</vt:lpstr>
      <vt:lpstr>'4)交付申請取下'!Print_Area</vt:lpstr>
      <vt:lpstr>'5)事前着手届'!Print_Area</vt:lpstr>
      <vt:lpstr>'6)遅延報告'!Print_Area</vt:lpstr>
      <vt:lpstr>'7)繰越申請'!Print_Area</vt:lpstr>
      <vt:lpstr>'8)状況報告'!Print_Area</vt:lpstr>
      <vt:lpstr>'8-1)精算見込額調書'!Print_Area</vt:lpstr>
      <vt:lpstr>'8-2)事業見込'!Print_Area</vt:lpstr>
      <vt:lpstr>'9)実績報告書'!Print_Area</vt:lpstr>
      <vt:lpstr>'9-1)所要額精算書'!Print_Area</vt:lpstr>
      <vt:lpstr>'9-2)結果報告書'!Print_Area</vt:lpstr>
      <vt:lpstr>様式一覧!Print_Area</vt:lpstr>
      <vt:lpstr>連絡用宛名!Print_Area</vt:lpstr>
      <vt:lpstr>完了予定日</vt:lpstr>
      <vt:lpstr>交付決定額</vt:lpstr>
      <vt:lpstr>交付申請額</vt:lpstr>
      <vt:lpstr>交付申請日</vt:lpstr>
      <vt:lpstr>実績報告日</vt:lpstr>
      <vt:lpstr>所在地</vt:lpstr>
      <vt:lpstr>申請者</vt:lpstr>
      <vt:lpstr>申請年度</vt:lpstr>
      <vt:lpstr>精算額</vt:lpstr>
      <vt:lpstr>代表者職氏名</vt:lpstr>
      <vt:lpstr>着手日</vt:lpstr>
      <vt:lpstr>着手予定日</vt:lpstr>
      <vt:lpstr>文書番号</vt:lpstr>
      <vt:lpstr>補助金名</vt:lpstr>
      <vt:lpstr>郵便番号</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竹田　由美子</dc:creator>
  <cp:lastModifiedBy>坂本　寛太</cp:lastModifiedBy>
  <cp:lastPrinted>2023-07-04T11:58:33Z</cp:lastPrinted>
  <dcterms:created xsi:type="dcterms:W3CDTF">2015-09-27T05:45:29Z</dcterms:created>
  <dcterms:modified xsi:type="dcterms:W3CDTF">2023-10-05T06:38:33Z</dcterms:modified>
</cp:coreProperties>
</file>