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n+KKHRr+eo8LFxH/wiygj1jstsQlOj+NOTkFVZQy7QA9I4U2zS6YXuSLuAfQrjgx4tknv3blUfD9dgqtkux4g==" workbookSaltValue="xjR0inFz3nPM/+eEBM/3kA=="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<sst xmlns="http://schemas.openxmlformats.org/spreadsheetml/2006/main" count="221" uniqueCount="111">
  <si>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</si>
  <si>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</si>
  <si>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</si>
  <si>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</si>
  <si>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</si>
  <si>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</si>
  <si>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</si>
  <si>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</si>
  <si>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</si>
  <si>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</si>
  <si>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</si>
  <si>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</si>
  <si>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</si>
  <si>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</si>
  <si>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</si>
  <si>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</si>
  <si>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</si>
  <si>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</si>
  <si>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</si>
  <si>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</si>
  <si>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</si>
  <si>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</si>
  <si>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</si>
  <si>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</si>
  <si>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</si>
  <si>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</si>
  <si>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</si>
  <si>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</si>
  <si>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</si>
  <si>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</si>
  <si>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</si>
  <si>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</si>
  <si>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</si>
  <si>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</si>
  <si>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</si>
  <si>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</si>
  <si>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</si>
  <si>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</si>
  <si>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</si>
  <si>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</si>
  <si>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</si>
  <si>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</si>
  <si>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</si>
  <si>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</si>
  <si>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</si>
  <si>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</si>
  <si>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</si>
  <si>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</si>
  <si>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</si>
  <si>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</si>
  <si>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</si>
  <si>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</si>
  <si>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</si>
  <si>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</si>
  <si>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</si>
  <si>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</si>
  <si>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</si>
  <si>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</si>
  <si>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</si>
  <si>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</si>
  <si>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</si>
  <si>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</si>
  <si>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</si>
  <si>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</si>
  <si>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</si>
  <si>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</si>
  <si>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</si>
  <si>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</si>
  <si>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</si>
  <si>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</si>
  <si>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</si>
  <si>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</si>
  <si>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</si>
  <si>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</si>
  <si>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</si>
  <si>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</si>
  <si>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</si>
  <si>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</si>
  <si>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</si>
  <si>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</si>
  <si>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</si>
  <si>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</si>
  <si>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</si>
  <si>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</si>
  <si>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</si>
  <si>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</si>
  <si>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</si>
  <si>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</si>
  <si>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</si>
  <si>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</si>
  <si>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</si>
  <si>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</si>
  <si>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</si>
  <si>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</si>
  <si>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</si>
  <si>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</si>
  <si>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能登町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</si>
  <si>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</si>
  <si>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</si>
  <si>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</si>
  <si>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</si>
  <si>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</si>
  <si>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</si>
  <si>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</si>
  <si>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</si>
  <si>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</si>
  <si>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</si>
  <si>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</si>
  <si>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④料金収入に対する企業債残高の割合を示す企業債残高対事業規模比率については、経年比較では良い状況であり類似団体との比較でも低い水準であり、投資規模が適正であることを表している。
⑤使用料で回収すべき経費をどの程度使用料で賄っているかを表す経費回収率については、経年比較では僅かながら低下傾向にある。類似団体との比較でも悪い。これは汚水処理費（維持管理費）の増加が主な要因であり、今後さらなる適正な維持管理に努める必要がある。
⑥有収水量１㎥あたりの汚水処理費に要した費用であり、汚水資本費・汚水維持管理費の両方を含めた汚水処理コストを表す汚水処理原価については、経年比較では上昇傾向にある。汚水維持管理費が増加していることが主な要因であり、類似団体との比較でも高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</si>
  <si>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4"/>
  </si>
  <si>
    <t>類似団体と比較すると経費回収率など「経営の健全性」に関する経営指標は悪くなっている。また、汚水処理原価など「経営の効率性」に関する経営指標は低いことがわか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</si>
</sst>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384128"/>
        <c:axId val="98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98384128"/>
        <c:axId val="98398592"/>
      </c:lineChart>
      <c:dateAx>
        <c:axId val="98384128"/>
        <c:scaling>
          <c:orientation val="minMax"/>
        </c:scaling>
        <c:delete val="1"/>
        <c:axPos val="b"/>
        <c:numFmt formatCode="ge" sourceLinked="1"/>
        <c:majorTickMark val="none"/>
        <c:minorTickMark val="none"/>
        <c:tickLblPos val="none"/>
        <c:crossAx val="98398592"/>
        <c:crosses val="autoZero"/>
        <c:auto val="1"/>
        <c:lblOffset val="100"/>
        <c:baseTimeUnit val="years"/>
      </c:dateAx>
      <c:valAx>
        <c:axId val="98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25.8</c:v>
                </c:pt>
                <c:pt idx="1">
                  <c:v>24.03</c:v>
                </c:pt>
                <c:pt idx="2">
                  <c:v>25.09</c:v>
                </c:pt>
                <c:pt idx="3">
                  <c:v>24.73</c:v>
                </c:pt>
                <c:pt idx="4">
                  <c:v>24.38</c:v>
                </c:pt>
              </c:numCache>
            </c:numRef>
          </c:val>
        </c:ser>
        <c:dLbls>
          <c:showLegendKey val="0"/>
          <c:showVal val="0"/>
          <c:showCatName val="0"/>
          <c:showSerName val="0"/>
          <c:showPercent val="0"/>
          <c:showBubbleSize val="0"/>
        </c:dLbls>
        <c:gapWidth val="150"/>
        <c:axId val="100817536"/>
        <c:axId val="1008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100817536"/>
        <c:axId val="100852480"/>
      </c:lineChart>
      <c:dateAx>
        <c:axId val="100817536"/>
        <c:scaling>
          <c:orientation val="minMax"/>
        </c:scaling>
        <c:delete val="1"/>
        <c:axPos val="b"/>
        <c:numFmt formatCode="ge" sourceLinked="1"/>
        <c:majorTickMark val="none"/>
        <c:minorTickMark val="none"/>
        <c:tickLblPos val="none"/>
        <c:crossAx val="100852480"/>
        <c:crosses val="autoZero"/>
        <c:auto val="1"/>
        <c:lblOffset val="100"/>
        <c:baseTimeUnit val="years"/>
      </c:dateAx>
      <c:valAx>
        <c:axId val="1008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52.58</c:v>
                </c:pt>
                <c:pt idx="1">
                  <c:v>53.88</c:v>
                </c:pt>
                <c:pt idx="2">
                  <c:v>58.45</c:v>
                </c:pt>
                <c:pt idx="3">
                  <c:v>59.28</c:v>
                </c:pt>
                <c:pt idx="4">
                  <c:v>59.16</c:v>
                </c:pt>
              </c:numCache>
            </c:numRef>
          </c:val>
        </c:ser>
        <c:dLbls>
          <c:showLegendKey val="0"/>
          <c:showVal val="0"/>
          <c:showCatName val="0"/>
          <c:showSerName val="0"/>
          <c:showPercent val="0"/>
          <c:showBubbleSize val="0"/>
        </c:dLbls>
        <c:gapWidth val="150"/>
        <c:axId val="100948224"/>
        <c:axId val="1009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100948224"/>
        <c:axId val="100954496"/>
      </c:lineChart>
      <c:dateAx>
        <c:axId val="100948224"/>
        <c:scaling>
          <c:orientation val="minMax"/>
        </c:scaling>
        <c:delete val="1"/>
        <c:axPos val="b"/>
        <c:numFmt formatCode="ge" sourceLinked="1"/>
        <c:majorTickMark val="none"/>
        <c:minorTickMark val="none"/>
        <c:tickLblPos val="none"/>
        <c:crossAx val="100954496"/>
        <c:crosses val="autoZero"/>
        <c:auto val="1"/>
        <c:lblOffset val="100"/>
        <c:baseTimeUnit val="years"/>
      </c:dateAx>
      <c:valAx>
        <c:axId val="1009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55.38</c:v>
                </c:pt>
                <c:pt idx="1">
                  <c:v>64.91</c:v>
                </c:pt>
                <c:pt idx="2">
                  <c:v>58.47</c:v>
                </c:pt>
                <c:pt idx="3">
                  <c:v>52.94</c:v>
                </c:pt>
                <c:pt idx="4">
                  <c:v>51.86</c:v>
                </c:pt>
              </c:numCache>
            </c:numRef>
          </c:val>
        </c:ser>
        <c:dLbls>
          <c:showLegendKey val="0"/>
          <c:showVal val="0"/>
          <c:showCatName val="0"/>
          <c:showSerName val="0"/>
          <c:showPercent val="0"/>
          <c:showBubbleSize val="0"/>
        </c:dLbls>
        <c:gapWidth val="150"/>
        <c:axId val="98428800"/>
        <c:axId val="983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28800"/>
        <c:axId val="98308096"/>
      </c:lineChart>
      <c:dateAx>
        <c:axId val="98428800"/>
        <c:scaling>
          <c:orientation val="minMax"/>
        </c:scaling>
        <c:delete val="1"/>
        <c:axPos val="b"/>
        <c:numFmt formatCode="ge" sourceLinked="1"/>
        <c:majorTickMark val="none"/>
        <c:minorTickMark val="none"/>
        <c:tickLblPos val="none"/>
        <c:crossAx val="98308096"/>
        <c:crosses val="autoZero"/>
        <c:auto val="1"/>
        <c:lblOffset val="100"/>
        <c:baseTimeUnit val="years"/>
      </c:dateAx>
      <c:valAx>
        <c:axId val="983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46496"/>
        <c:axId val="9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46496"/>
        <c:axId val="98348416"/>
      </c:lineChart>
      <c:dateAx>
        <c:axId val="98346496"/>
        <c:scaling>
          <c:orientation val="minMax"/>
        </c:scaling>
        <c:delete val="1"/>
        <c:axPos val="b"/>
        <c:numFmt formatCode="ge" sourceLinked="1"/>
        <c:majorTickMark val="none"/>
        <c:minorTickMark val="none"/>
        <c:tickLblPos val="none"/>
        <c:crossAx val="98348416"/>
        <c:crosses val="autoZero"/>
        <c:auto val="1"/>
        <c:lblOffset val="100"/>
        <c:baseTimeUnit val="years"/>
      </c:dateAx>
      <c:valAx>
        <c:axId val="9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70784"/>
        <c:axId val="1008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70784"/>
        <c:axId val="100881152"/>
      </c:lineChart>
      <c:dateAx>
        <c:axId val="100870784"/>
        <c:scaling>
          <c:orientation val="minMax"/>
        </c:scaling>
        <c:delete val="1"/>
        <c:axPos val="b"/>
        <c:numFmt formatCode="ge" sourceLinked="1"/>
        <c:majorTickMark val="none"/>
        <c:minorTickMark val="none"/>
        <c:tickLblPos val="none"/>
        <c:crossAx val="100881152"/>
        <c:crosses val="autoZero"/>
        <c:auto val="1"/>
        <c:lblOffset val="100"/>
        <c:baseTimeUnit val="years"/>
      </c:dateAx>
      <c:valAx>
        <c:axId val="100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08032"/>
        <c:axId val="1009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08032"/>
        <c:axId val="100914304"/>
      </c:lineChart>
      <c:dateAx>
        <c:axId val="100908032"/>
        <c:scaling>
          <c:orientation val="minMax"/>
        </c:scaling>
        <c:delete val="1"/>
        <c:axPos val="b"/>
        <c:numFmt formatCode="ge" sourceLinked="1"/>
        <c:majorTickMark val="none"/>
        <c:minorTickMark val="none"/>
        <c:tickLblPos val="none"/>
        <c:crossAx val="100914304"/>
        <c:crosses val="autoZero"/>
        <c:auto val="1"/>
        <c:lblOffset val="100"/>
        <c:baseTimeUnit val="years"/>
      </c:dateAx>
      <c:valAx>
        <c:axId val="1009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29120"/>
        <c:axId val="1006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29120"/>
        <c:axId val="100635392"/>
      </c:lineChart>
      <c:dateAx>
        <c:axId val="100629120"/>
        <c:scaling>
          <c:orientation val="minMax"/>
        </c:scaling>
        <c:delete val="1"/>
        <c:axPos val="b"/>
        <c:numFmt formatCode="ge" sourceLinked="1"/>
        <c:majorTickMark val="none"/>
        <c:minorTickMark val="none"/>
        <c:tickLblPos val="none"/>
        <c:crossAx val="100635392"/>
        <c:crosses val="autoZero"/>
        <c:auto val="1"/>
        <c:lblOffset val="100"/>
        <c:baseTimeUnit val="years"/>
      </c:dateAx>
      <c:valAx>
        <c:axId val="100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60.55</c:v>
                </c:pt>
                <c:pt idx="4" formatCode="#,##0.00;&quot;△&quot;#,##0.00;&quot;-&quot;">
                  <c:v>106.22</c:v>
                </c:pt>
              </c:numCache>
            </c:numRef>
          </c:val>
        </c:ser>
        <c:dLbls>
          <c:showLegendKey val="0"/>
          <c:showVal val="0"/>
          <c:showCatName val="0"/>
          <c:showSerName val="0"/>
          <c:showPercent val="0"/>
          <c:showBubbleSize val="0"/>
        </c:dLbls>
        <c:gapWidth val="150"/>
        <c:axId val="100651776"/>
        <c:axId val="1006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100651776"/>
        <c:axId val="100653696"/>
      </c:lineChart>
      <c:dateAx>
        <c:axId val="100651776"/>
        <c:scaling>
          <c:orientation val="minMax"/>
        </c:scaling>
        <c:delete val="1"/>
        <c:axPos val="b"/>
        <c:numFmt formatCode="ge" sourceLinked="1"/>
        <c:majorTickMark val="none"/>
        <c:minorTickMark val="none"/>
        <c:tickLblPos val="none"/>
        <c:crossAx val="100653696"/>
        <c:crosses val="autoZero"/>
        <c:auto val="1"/>
        <c:lblOffset val="100"/>
        <c:baseTimeUnit val="years"/>
      </c:dateAx>
      <c:valAx>
        <c:axId val="1006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23.3</c:v>
                </c:pt>
                <c:pt idx="1">
                  <c:v>42.21</c:v>
                </c:pt>
                <c:pt idx="2">
                  <c:v>41.61</c:v>
                </c:pt>
                <c:pt idx="3">
                  <c:v>38.76</c:v>
                </c:pt>
                <c:pt idx="4">
                  <c:v>39.53</c:v>
                </c:pt>
              </c:numCache>
            </c:numRef>
          </c:val>
        </c:ser>
        <c:dLbls>
          <c:showLegendKey val="0"/>
          <c:showVal val="0"/>
          <c:showCatName val="0"/>
          <c:showSerName val="0"/>
          <c:showPercent val="0"/>
          <c:showBubbleSize val="0"/>
        </c:dLbls>
        <c:gapWidth val="150"/>
        <c:axId val="100704640"/>
        <c:axId val="1007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100704640"/>
        <c:axId val="100706560"/>
      </c:lineChart>
      <c:dateAx>
        <c:axId val="100704640"/>
        <c:scaling>
          <c:orientation val="minMax"/>
        </c:scaling>
        <c:delete val="1"/>
        <c:axPos val="b"/>
        <c:numFmt formatCode="ge" sourceLinked="1"/>
        <c:majorTickMark val="none"/>
        <c:minorTickMark val="none"/>
        <c:tickLblPos val="none"/>
        <c:crossAx val="100706560"/>
        <c:crosses val="autoZero"/>
        <c:auto val="1"/>
        <c:lblOffset val="100"/>
        <c:baseTimeUnit val="years"/>
      </c:dateAx>
      <c:valAx>
        <c:axId val="100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720.26</c:v>
                </c:pt>
                <c:pt idx="1">
                  <c:v>399.32</c:v>
                </c:pt>
                <c:pt idx="2">
                  <c:v>405.12</c:v>
                </c:pt>
                <c:pt idx="3">
                  <c:v>447.94</c:v>
                </c:pt>
                <c:pt idx="4">
                  <c:v>442.31</c:v>
                </c:pt>
              </c:numCache>
            </c:numRef>
          </c:val>
        </c:ser>
        <c:dLbls>
          <c:showLegendKey val="0"/>
          <c:showVal val="0"/>
          <c:showCatName val="0"/>
          <c:showSerName val="0"/>
          <c:showPercent val="0"/>
          <c:showBubbleSize val="0"/>
        </c:dLbls>
        <c:gapWidth val="150"/>
        <c:axId val="100797440"/>
        <c:axId val="1007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100797440"/>
        <c:axId val="100799616"/>
      </c:lineChart>
      <c:dateAx>
        <c:axId val="100797440"/>
        <c:scaling>
          <c:orientation val="minMax"/>
        </c:scaling>
        <c:delete val="1"/>
        <c:axPos val="b"/>
        <c:numFmt formatCode="ge" sourceLinked="1"/>
        <c:majorTickMark val="none"/>
        <c:minorTickMark val="none"/>
        <c:tickLblPos val="none"/>
        <c:crossAx val="100799616"/>
        <c:crosses val="autoZero"/>
        <c:auto val="1"/>
        <c:lblOffset val="100"/>
        <c:baseTimeUnit val="years"/>
      </c:dateAx>
      <c:valAx>
        <c:axId val="1007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4"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能登町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18750</v>
      </c>
      <c r="AM8" s="47"/>
      <c r="AN8" s="47"/>
      <c r="AO8" s="47"/>
      <c r="AP8" s="47"/>
      <c r="AQ8" s="47"/>
      <c r="AR8" s="47"/>
      <c r="AS8" s="47"/>
      <c r="AT8" s="43">
        <f>データ!S6</f>
        <v>273.27</v>
      </c>
      <c r="AU8" s="43"/>
      <c r="AV8" s="43"/>
      <c r="AW8" s="43"/>
      <c r="AX8" s="43"/>
      <c r="AY8" s="43"/>
      <c r="AZ8" s="43"/>
      <c r="BA8" s="43"/>
      <c r="BB8" s="43">
        <f>データ!T6</f>
        <v>68.61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2.1800000000000002</v>
      </c>
      <c r="Q10" s="43"/>
      <c r="R10" s="43"/>
      <c r="S10" s="43"/>
      <c r="T10" s="43"/>
      <c r="U10" s="43"/>
      <c r="V10" s="43"/>
      <c r="W10" s="43">
        <f>データ!P6</f>
        <v>103.02</v>
      </c>
      <c r="X10" s="43"/>
      <c r="Y10" s="43"/>
      <c r="Z10" s="43"/>
      <c r="AA10" s="43"/>
      <c r="AB10" s="43"/>
      <c r="AC10" s="43"/>
      <c r="AD10" s="47">
        <f>データ!Q6</f>
        <v>3240</v>
      </c>
      <c r="AE10" s="47"/>
      <c r="AF10" s="47"/>
      <c r="AG10" s="47"/>
      <c r="AH10" s="47"/>
      <c r="AI10" s="47"/>
      <c r="AJ10" s="47"/>
      <c r="AK10" s="2"/>
      <c r="AL10" s="47">
        <f>データ!U6</f>
        <v>404</v>
      </c>
      <c r="AM10" s="47"/>
      <c r="AN10" s="47"/>
      <c r="AO10" s="47"/>
      <c r="AP10" s="47"/>
      <c r="AQ10" s="47"/>
      <c r="AR10" s="47"/>
      <c r="AS10" s="47"/>
      <c r="AT10" s="43">
        <f>データ!V6</f>
        <v>0.45</v>
      </c>
      <c r="AU10" s="43"/>
      <c r="AV10" s="43"/>
      <c r="AW10" s="43"/>
      <c r="AX10" s="43"/>
      <c r="AY10" s="43"/>
      <c r="AZ10" s="43"/>
      <c r="BA10" s="43"/>
      <c r="BB10" s="43">
        <f>データ!W6</f>
        <v>897.78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qsCMESmr11D6/dj36zfiknKsR8/wE3ax7WTktFDfTdrQ50jNefgHRihF/d5OrDOFnPkFlSwDn4+DWeJkPD+ilQ==" saltValue="UVPL1QeFrB0SnOK7guZDQ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AZ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174637</v>
      </c>
      <c r="D6" s="31">
        <f t="shared" si="3"/>
        <v>47</v>
      </c>
      <c r="E6" s="31">
        <f t="shared" si="3"/>
        <v>17</v>
      </c>
      <c r="F6" s="31">
        <f t="shared" si="3"/>
        <v>6</v>
      </c>
      <c r="G6" s="31">
        <f t="shared" si="3"/>
        <v>0</v>
      </c>
      <c r="H6" s="31" t="str">
        <f t="shared" si="3"/>
        <v>石川県　能登町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2.1800000000000002</v>
      </c>
      <c r="P6" s="32">
        <f t="shared" si="3"/>
        <v>103.02</v>
      </c>
      <c r="Q6" s="32">
        <f t="shared" si="3"/>
        <v>3240</v>
      </c>
      <c r="R6" s="32">
        <f t="shared" si="3"/>
        <v>18750</v>
      </c>
      <c r="S6" s="32">
        <f t="shared" si="3"/>
        <v>273.27</v>
      </c>
      <c r="T6" s="32">
        <f t="shared" si="3"/>
        <v>68.61</v>
      </c>
      <c r="U6" s="32">
        <f t="shared" si="3"/>
        <v>404</v>
      </c>
      <c r="V6" s="32">
        <f t="shared" si="3"/>
        <v>0.45</v>
      </c>
      <c r="W6" s="32">
        <f t="shared" si="3"/>
        <v>897.78</v>
      </c>
      <c r="X6" s="33">
        <f>IF(X7="",NA(),X7)</f>
        <v>55.38</v>
      </c>
      <c r="Y6" s="33">
        <f t="shared" ref="Y6:AG6" si="4">IF(Y7="",NA(),Y7)</f>
        <v>64.91</v>
      </c>
      <c r="Z6" s="33">
        <f t="shared" si="4"/>
        <v>58.47</v>
      </c>
      <c r="AA6" s="33">
        <f t="shared" si="4"/>
        <v>52.94</v>
      </c>
      <c r="AB6" s="33">
        <f t="shared" si="4"/>
        <v>51.86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60.55</v>
      </c>
      <c r="BI6" s="33">
        <f t="shared" si="7"/>
        <v>106.22</v>
      </c>
      <c r="BJ6" s="33">
        <f t="shared" si="7"/>
        <v>1723.1</v>
      </c>
      <c r="BK6" s="33">
        <f t="shared" si="7"/>
        <v>1665.33</v>
      </c>
      <c r="BL6" s="33">
        <f t="shared" si="7"/>
        <v>1716.47</v>
      </c>
      <c r="BM6" s="33">
        <f t="shared" si="7"/>
        <v>830.5</v>
      </c>
      <c r="BN6" s="33">
        <f t="shared" si="7"/>
        <v>1029.24</v>
      </c>
      <c r="BO6" s="32" t="str">
        <f>IF(BO7="","",IF(BO7="-","【-】","【"&amp;SUBSTITUTE(TEXT(BO7,"#,##0.00"),"-","△")&amp;"】"))</f>
        <v>【1,052.66】</v>
      </c>
      <c r="BP6" s="33">
        <f>IF(BP7="",NA(),BP7)</f>
        <v>23.3</v>
      </c>
      <c r="BQ6" s="33">
        <f t="shared" ref="BQ6:BY6" si="8">IF(BQ7="",NA(),BQ7)</f>
        <v>42.21</v>
      </c>
      <c r="BR6" s="33">
        <f t="shared" si="8"/>
        <v>41.61</v>
      </c>
      <c r="BS6" s="33">
        <f t="shared" si="8"/>
        <v>38.76</v>
      </c>
      <c r="BT6" s="33">
        <f t="shared" si="8"/>
        <v>39.53</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720.26</v>
      </c>
      <c r="CB6" s="33">
        <f t="shared" ref="CB6:CJ6" si="9">IF(CB7="",NA(),CB7)</f>
        <v>399.32</v>
      </c>
      <c r="CC6" s="33">
        <f t="shared" si="9"/>
        <v>405.12</v>
      </c>
      <c r="CD6" s="33">
        <f t="shared" si="9"/>
        <v>447.94</v>
      </c>
      <c r="CE6" s="33">
        <f t="shared" si="9"/>
        <v>442.31</v>
      </c>
      <c r="CF6" s="33">
        <f t="shared" si="9"/>
        <v>459.38</v>
      </c>
      <c r="CG6" s="33">
        <f t="shared" si="9"/>
        <v>438.71</v>
      </c>
      <c r="CH6" s="33">
        <f t="shared" si="9"/>
        <v>463.38</v>
      </c>
      <c r="CI6" s="33">
        <f t="shared" si="9"/>
        <v>382.09</v>
      </c>
      <c r="CJ6" s="33">
        <f t="shared" si="9"/>
        <v>392.03</v>
      </c>
      <c r="CK6" s="32" t="str">
        <f>IF(CK7="","",IF(CK7="-","【-】","【"&amp;SUBSTITUTE(TEXT(CK7,"#,##0.00"),"-","△")&amp;"】"))</f>
        <v>【424.58】</v>
      </c>
      <c r="CL6" s="33">
        <f>IF(CL7="",NA(),CL7)</f>
        <v>25.8</v>
      </c>
      <c r="CM6" s="33">
        <f t="shared" ref="CM6:CU6" si="10">IF(CM7="",NA(),CM7)</f>
        <v>24.03</v>
      </c>
      <c r="CN6" s="33">
        <f t="shared" si="10"/>
        <v>25.09</v>
      </c>
      <c r="CO6" s="33">
        <f t="shared" si="10"/>
        <v>24.73</v>
      </c>
      <c r="CP6" s="33">
        <f t="shared" si="10"/>
        <v>24.38</v>
      </c>
      <c r="CQ6" s="33">
        <f t="shared" si="10"/>
        <v>32.04</v>
      </c>
      <c r="CR6" s="33">
        <f t="shared" si="10"/>
        <v>33.81</v>
      </c>
      <c r="CS6" s="33">
        <f t="shared" si="10"/>
        <v>31.37</v>
      </c>
      <c r="CT6" s="33">
        <f t="shared" si="10"/>
        <v>39.68</v>
      </c>
      <c r="CU6" s="33">
        <f t="shared" si="10"/>
        <v>35.64</v>
      </c>
      <c r="CV6" s="32" t="str">
        <f>IF(CV7="","",IF(CV7="-","【-】","【"&amp;SUBSTITUTE(TEXT(CV7,"#,##0.00"),"-","△")&amp;"】"))</f>
        <v>【33.90】</v>
      </c>
      <c r="CW6" s="33">
        <f>IF(CW7="",NA(),CW7)</f>
        <v>52.58</v>
      </c>
      <c r="CX6" s="33">
        <f t="shared" ref="CX6:DF6" si="11">IF(CX7="",NA(),CX7)</f>
        <v>53.88</v>
      </c>
      <c r="CY6" s="33">
        <f t="shared" si="11"/>
        <v>58.45</v>
      </c>
      <c r="CZ6" s="33">
        <f t="shared" si="11"/>
        <v>59.28</v>
      </c>
      <c r="DA6" s="33">
        <f t="shared" si="11"/>
        <v>59.16</v>
      </c>
      <c r="DB6" s="33">
        <f t="shared" si="11"/>
        <v>68.86</v>
      </c>
      <c r="DC6" s="33">
        <f t="shared" si="11"/>
        <v>68.7</v>
      </c>
      <c r="DD6" s="33">
        <f t="shared" si="11"/>
        <v>67.38</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4" s="34" customFormat="1">
      <c r="A7" s="26"/>
      <c r="B7" s="35">
        <v>2015</v>
      </c>
      <c r="C7" s="35">
        <v>174637</v>
      </c>
      <c r="D7" s="35">
        <v>47</v>
      </c>
      <c r="E7" s="35">
        <v>17</v>
      </c>
      <c r="F7" s="35">
        <v>6</v>
      </c>
      <c r="G7" s="35">
        <v>0</v>
      </c>
      <c r="H7" s="35" t="s">
        <v>96</v>
      </c>
      <c r="I7" s="35" t="s">
        <v>97</v>
      </c>
      <c r="J7" s="35" t="s">
        <v>98</v>
      </c>
      <c r="K7" s="35" t="s">
        <v>99</v>
      </c>
      <c r="L7" s="35" t="s">
        <v>100</v>
      </c>
      <c r="M7" s="36" t="s">
        <v>101</v>
      </c>
      <c r="N7" s="36" t="s">
        <v>102</v>
      </c>
      <c r="O7" s="36">
        <v>2.1800000000000002</v>
      </c>
      <c r="P7" s="36">
        <v>103.02</v>
      </c>
      <c r="Q7" s="36">
        <v>3240</v>
      </c>
      <c r="R7" s="36">
        <v>18750</v>
      </c>
      <c r="S7" s="36">
        <v>273.27</v>
      </c>
      <c r="T7" s="36">
        <v>68.61</v>
      </c>
      <c r="U7" s="36">
        <v>404</v>
      </c>
      <c r="V7" s="36">
        <v>0.45</v>
      </c>
      <c r="W7" s="36">
        <v>897.78</v>
      </c>
      <c r="X7" s="36">
        <v>55.38</v>
      </c>
      <c r="Y7" s="36">
        <v>64.91</v>
      </c>
      <c r="Z7" s="36">
        <v>58.47</v>
      </c>
      <c r="AA7" s="36">
        <v>52.94</v>
      </c>
      <c r="AB7" s="36">
        <v>51.86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60.55</v>
      </c>
      <c r="BI7" s="36">
        <v>106.22</v>
      </c>
      <c r="BJ7" s="36">
        <v>1723.1</v>
      </c>
      <c r="BK7" s="36">
        <v>1665.33</v>
      </c>
      <c r="BL7" s="36">
        <v>1716.47</v>
      </c>
      <c r="BM7" s="36">
        <v>830.5</v>
      </c>
      <c r="BN7" s="36">
        <v>1029.24</v>
      </c>
      <c r="BO7" s="36">
        <v>1052.6600000000001</v>
      </c>
      <c r="BP7" s="36">
        <v>23.3</v>
      </c>
      <c r="BQ7" s="36">
        <v>42.21</v>
      </c>
      <c r="BR7" s="36">
        <v>41.61</v>
      </c>
      <c r="BS7" s="36">
        <v>38.76</v>
      </c>
      <c r="BT7" s="36">
        <v>39.53</v>
      </c>
      <c r="BU7" s="36">
        <v>35.909999999999997</v>
      </c>
      <c r="BV7" s="36">
        <v>37.92</v>
      </c>
      <c r="BW7" s="36">
        <v>35.049999999999997</v>
      </c>
      <c r="BX7" s="36">
        <v>43.66</v>
      </c>
      <c r="BY7" s="36">
        <v>43.13</v>
      </c>
      <c r="BZ7" s="36">
        <v>40.22</v>
      </c>
      <c r="CA7" s="36">
        <v>720.26</v>
      </c>
      <c r="CB7" s="36">
        <v>399.32</v>
      </c>
      <c r="CC7" s="36">
        <v>405.12</v>
      </c>
      <c r="CD7" s="36">
        <v>447.94</v>
      </c>
      <c r="CE7" s="36">
        <v>442.31</v>
      </c>
      <c r="CF7" s="36">
        <v>459.38</v>
      </c>
      <c r="CG7" s="36">
        <v>438.71</v>
      </c>
      <c r="CH7" s="36">
        <v>463.38</v>
      </c>
      <c r="CI7" s="36">
        <v>382.09</v>
      </c>
      <c r="CJ7" s="36">
        <v>392.03</v>
      </c>
      <c r="CK7" s="36">
        <v>424.58</v>
      </c>
      <c r="CL7" s="36">
        <v>25.8</v>
      </c>
      <c r="CM7" s="36">
        <v>24.03</v>
      </c>
      <c r="CN7" s="36">
        <v>25.09</v>
      </c>
      <c r="CO7" s="36">
        <v>24.73</v>
      </c>
      <c r="CP7" s="36">
        <v>24.38</v>
      </c>
      <c r="CQ7" s="36">
        <v>32.04</v>
      </c>
      <c r="CR7" s="36">
        <v>33.81</v>
      </c>
      <c r="CS7" s="36">
        <v>31.37</v>
      </c>
      <c r="CT7" s="36">
        <v>39.68</v>
      </c>
      <c r="CU7" s="36">
        <v>35.64</v>
      </c>
      <c r="CV7" s="36">
        <v>33.9</v>
      </c>
      <c r="CW7" s="36">
        <v>52.58</v>
      </c>
      <c r="CX7" s="36">
        <v>53.88</v>
      </c>
      <c r="CY7" s="36">
        <v>58.45</v>
      </c>
      <c r="CZ7" s="36">
        <v>59.28</v>
      </c>
      <c r="DA7" s="36">
        <v>59.16</v>
      </c>
      <c r="DB7" s="36">
        <v>68.86</v>
      </c>
      <c r="DC7" s="36">
        <v>68.7</v>
      </c>
      <c r="DD7" s="36">
        <v>67.38</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0.05</v>
      </c>
      <c r="EM7" s="36">
        <v>0.18</v>
      </c>
      <c r="EN7" s="36">
        <v>0.13</v>
      </c>
    </row>
    <row r="8" spans="1:144"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2017-02-08T03:17:59Z</dcterms:created>
  <dcterms:modified xsi:type="dcterms:W3CDTF">2017-02-15T23:43:16Z</dcterms:modified>
  <cp:category/>
</cp:coreProperties>
</file>