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6漁集\"/>
    </mc:Choice>
  </mc:AlternateContent>
  <workbookProtection workbookAlgorithmName="SHA-512" workbookHashValue="gqgC00HWuJCBnw6Pj//iL1vRzeg0dexDFcsAMUnmeEmm/T9h0YFXenOrsKTS/qVWUjSeIlLRThyqIB0/DH8+xQ==" workbookSaltValue="8DXZjEJkYjO41LsPuVQMOw=="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P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<sst xmlns="http://schemas.openxmlformats.org/spreadsheetml/2006/main" count="319" uniqueCount="117">
  <si>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</si>
  <si>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</si>
  <si>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</si>
  <si>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</si>
  <si>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</si>
  <si>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</si>
  <si>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</si>
  <si>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</si>
  <si>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</si>
  <si>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</si>
  <si>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</si>
  <si>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</si>
  <si>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</si>
  <si>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</si>
  <si>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</si>
  <si>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</si>
  <si>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</si>
  <si>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</si>
  <si>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</si>
  <si>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</si>
  <si>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</si>
  <si>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</si>
  <si>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</si>
  <si>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</si>
  <si>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</si>
  <si>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</si>
  <si>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</si>
  <si>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</si>
  <si>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</si>
  <si>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</si>
  <si>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</si>
  <si>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</si>
  <si>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</si>
  <si>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</si>
  <si>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</si>
  <si>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</si>
  <si>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</si>
  <si>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</si>
  <si>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</si>
  <si>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</si>
  <si>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</si>
  <si>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</si>
  <si>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</si>
  <si>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</si>
  <si>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</si>
  <si>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</si>
  <si>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</si>
  <si>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</si>
  <si>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</si>
  <si>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</si>
  <si>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</si>
  <si>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</si>
  <si>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</si>
  <si>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</si>
  <si>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</si>
  <si>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</si>
  <si>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</si>
  <si>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</si>
  <si>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</si>
  <si>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</si>
  <si>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</si>
  <si>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</si>
  <si>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</si>
  <si>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</si>
  <si>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</si>
  <si>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</si>
  <si>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</si>
  <si>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</si>
  <si>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</si>
  <si>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</si>
  <si>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</si>
  <si>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</si>
  <si>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</si>
  <si>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</si>
  <si>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</si>
  <si>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</si>
  <si>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</si>
  <si>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</si>
  <si>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</si>
  <si>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</si>
  <si>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</si>
  <si>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</si>
  <si>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</si>
  <si>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</si>
  <si>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</si>
  <si>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</si>
  <si>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</si>
  <si>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</si>
  <si>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</si>
  <si>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</si>
  <si>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</si>
  <si>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</si>
  <si>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</si>
  <si>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</si>
  <si>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</si>
  <si>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</si>
  <si>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</si>
  <si>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</si>
  <si>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</si>
  <si>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</si>
  <si>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</si>
  <si>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</si>
  <si>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</si>
  <si>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</si>
  <si>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</si>
  <si>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</si>
  <si>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</si>
  <si>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</si>
  <si>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</si>
  <si>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</si>
  <si>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</si>
  <si>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</si>
  <si>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</si>
  <si>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</si>
  <si>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２年度より公営企業法適用化へ移行したことで、当年度分析表はR02のみの標記となっている。①料金収入や一般会計からの繰入金等の総収益で維持管理費や支払利息をどの程度賄えているかを表す指標となっており当該指標は若干100%を下回っており経営の改善を図っていく。②累積欠損金は類似団体と比較しても低い数値となっている。③流動比率は、100%以上が望ましいとなっているが、類似団体と比較しても低い状況となっており、流動負債の大半を占める企業債の償還金が要因となっている。
④企業債残高対事業規模比率　類似団体と比較しても低い水準となっている。⑤経費回収率　当該指標は50.47％と類似団体よりは高い水準となっているが、100%には届いていないため維持管理費の適正な経営を図る。⑥汚水処理原価　類似団体と比較して低い状況となっていることから、今後も維持管理費の抑制に努める。⑦施設利用率は、１日に対応可能な処理能力に対する１日平均処理水量の割合を表しており、類似団体との比較においては低い状況となっている。これは節水器具の普及や人口減少等によると考えられる。⑧現在処理区域内人口のうち、実際に水洗便所等を設置して汚水処理している人口の割合を表す水洗化率については、経年比較では僅かではあるが増加傾向にある。類似団体との比較ではかなり低い状況となっている為、水洗化に向けた普及啓発を行う必要がある。</t>
    <rPh sb="4" eb="6">
      <t>ネンド</t>
    </rPh>
    <rPh sb="8" eb="12">
      <t>コウエイキギョウ</t>
    </rPh>
    <rPh sb="15" eb="16">
      <t>カ</t>
    </rPh>
    <rPh sb="17" eb="19">
      <t>イコウ</t>
    </rPh>
    <rPh sb="25" eb="31">
      <t>トウネンドブンセキヒョウ</t>
    </rPh>
    <rPh sb="38" eb="40">
      <t>ヒョウキ</t>
    </rPh>
    <rPh sb="69" eb="74">
      <t>イジカンリヒ</t>
    </rPh>
    <rPh sb="75" eb="79">
      <t>シハライリソク</t>
    </rPh>
    <rPh sb="93" eb="95">
      <t>シヒョウ</t>
    </rPh>
    <rPh sb="101" eb="103">
      <t>トウガイ</t>
    </rPh>
    <rPh sb="106" eb="108">
      <t>ジャッカン</t>
    </rPh>
    <rPh sb="113" eb="115">
      <t>シタマワ</t>
    </rPh>
    <rPh sb="119" eb="121">
      <t>ケイエイ</t>
    </rPh>
    <rPh sb="122" eb="124">
      <t>カイゼン</t>
    </rPh>
    <rPh sb="125" eb="126">
      <t>ハカ</t>
    </rPh>
    <rPh sb="173" eb="174">
      <t>ノゾ</t>
    </rPh>
    <rPh sb="225" eb="227">
      <t>ヨウイン</t>
    </rPh>
    <rPh sb="249" eb="253">
      <t>ルイジダンタイ</t>
    </rPh>
    <rPh sb="254" eb="256">
      <t>ヒカク</t>
    </rPh>
    <rPh sb="259" eb="260">
      <t>ヒク</t>
    </rPh>
    <rPh sb="261" eb="263">
      <t>スイジュン</t>
    </rPh>
    <rPh sb="296" eb="297">
      <t>タカ</t>
    </rPh>
    <rPh sb="298" eb="300">
      <t>スイジュン</t>
    </rPh>
    <rPh sb="314" eb="315">
      <t>トド</t>
    </rPh>
    <rPh sb="322" eb="327">
      <t>イジカンリヒ</t>
    </rPh>
    <rPh sb="328" eb="330">
      <t>テキセイ</t>
    </rPh>
    <rPh sb="331" eb="333">
      <t>ケイエイ</t>
    </rPh>
    <rPh sb="334" eb="335">
      <t>ハカ</t>
    </rPh>
    <rPh sb="354" eb="355">
      <t>ヒク</t>
    </rPh>
    <rPh sb="356" eb="358">
      <t>ジョウキョウ</t>
    </rPh>
    <rPh sb="369" eb="371">
      <t>コンゴ</t>
    </rPh>
    <rPh sb="372" eb="377">
      <t>イジカンリヒ</t>
    </rPh>
    <rPh sb="378" eb="380">
      <t>ヨクセイ</t>
    </rPh>
    <rPh sb="381" eb="382">
      <t>ツト</t>
    </rPh>
    <phoneticPr fontId="4"/>
  </si>
  <si>
    <t>‘③当該年度に更新した管渠延長の割合を表す管渠改善率については、漁業集落排水事業の整備開始年度が平成6年10月であり下水道管渠の標準耐用年数50年を経過した管渠がないこと、管渠修繕の必要もなかったことが要因で実績はない。今後は改築等の財源の確保や経営に与える影響等を踏まえた分析を行った上で、計画的かつ適正な維持管理を図る必要がある。</t>
    <phoneticPr fontId="4"/>
  </si>
  <si>
    <t>維持管理費の見直しを行い経費回収率、100%以上となる様、今後も計画的な維持管理を行っうえで効率的に事業を行う。</t>
    <rPh sb="0" eb="5">
      <t>イジカンリヒ</t>
    </rPh>
    <rPh sb="6" eb="8">
      <t>ミナオ</t>
    </rPh>
    <rPh sb="10" eb="11">
      <t>オコナ</t>
    </rPh>
    <rPh sb="12" eb="17">
      <t>ケイヒカイシュウリツ</t>
    </rPh>
    <rPh sb="22" eb="24">
      <t>イジョウ</t>
    </rPh>
    <rPh sb="27" eb="28">
      <t>ヨウ</t>
    </rPh>
    <rPh sb="29" eb="31">
      <t>コンゴ</t>
    </rPh>
    <rPh sb="32" eb="35">
      <t>ケイカクテキ</t>
    </rPh>
    <rPh sb="36" eb="40">
      <t>イジカンリ</t>
    </rPh>
    <rPh sb="41" eb="42">
      <t>オコナ</t>
    </rPh>
    <rPh sb="46" eb="49">
      <t>コウリツテキ</t>
    </rPh>
    <rPh sb="50" eb="52">
      <t>ジギョウ</t>
    </rPh>
    <rPh sb="53" eb="5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</si>
</sst>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73C-441C-9F6B-EE4C7D972B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673C-441C-9F6B-EE4C7D972B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24.38</c:v>
                </c:pt>
              </c:numCache>
            </c:numRef>
          </c:val>
          <c:extLst>
            <c:ext xmlns:c16="http://schemas.microsoft.com/office/drawing/2014/chart" uri="{C3380CC4-5D6E-409C-BE32-E72D297353CC}">
              <c16:uniqueId val="{00000000-660C-484E-935F-810D457031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660C-484E-935F-810D457031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68.77</c:v>
                </c:pt>
              </c:numCache>
            </c:numRef>
          </c:val>
          <c:extLst>
            <c:ext xmlns:c16="http://schemas.microsoft.com/office/drawing/2014/chart" uri="{C3380CC4-5D6E-409C-BE32-E72D297353CC}">
              <c16:uniqueId val="{00000000-F2B6-4AD8-925F-F305118157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F2B6-4AD8-925F-F305118157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99.72</c:v>
                </c:pt>
              </c:numCache>
            </c:numRef>
          </c:val>
          <c:extLst>
            <c:ext xmlns:c16="http://schemas.microsoft.com/office/drawing/2014/chart" uri="{C3380CC4-5D6E-409C-BE32-E72D297353CC}">
              <c16:uniqueId val="{00000000-14A5-4C18-B865-24753A8933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14A5-4C18-B865-24753A8933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c:v>
                </c:pt>
              </c:numCache>
            </c:numRef>
          </c:val>
          <c:extLst>
            <c:ext xmlns:c16="http://schemas.microsoft.com/office/drawing/2014/chart" uri="{C3380CC4-5D6E-409C-BE32-E72D297353CC}">
              <c16:uniqueId val="{00000000-5135-46C5-BC70-E7026ACE56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5135-46C5-BC70-E7026ACE56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237-4DC3-B12B-2545980DC3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237-4DC3-B12B-2545980DC3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3.17</c:v>
                </c:pt>
              </c:numCache>
            </c:numRef>
          </c:val>
          <c:extLst>
            <c:ext xmlns:c16="http://schemas.microsoft.com/office/drawing/2014/chart" uri="{C3380CC4-5D6E-409C-BE32-E72D297353CC}">
              <c16:uniqueId val="{00000000-0DFE-46C7-94B5-79EA384787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0DFE-46C7-94B5-79EA384787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24.65</c:v>
                </c:pt>
              </c:numCache>
            </c:numRef>
          </c:val>
          <c:extLst>
            <c:ext xmlns:c16="http://schemas.microsoft.com/office/drawing/2014/chart" uri="{C3380CC4-5D6E-409C-BE32-E72D297353CC}">
              <c16:uniqueId val="{00000000-CA05-4096-A7AE-A3BECCA834B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CA05-4096-A7AE-A3BECCA834B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9A8-4069-A324-4DC506798D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39A8-4069-A324-4DC506798D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50.47</c:v>
                </c:pt>
              </c:numCache>
            </c:numRef>
          </c:val>
          <c:extLst>
            <c:ext xmlns:c16="http://schemas.microsoft.com/office/drawing/2014/chart" uri="{C3380CC4-5D6E-409C-BE32-E72D297353CC}">
              <c16:uniqueId val="{00000000-9BA6-4A62-A8F6-B7B0A7A374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9BA6-4A62-A8F6-B7B0A7A374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329.84</c:v>
                </c:pt>
              </c:numCache>
            </c:numRef>
          </c:val>
          <c:extLst>
            <c:ext xmlns:c16="http://schemas.microsoft.com/office/drawing/2014/chart" uri="{C3380CC4-5D6E-409C-BE32-E72D297353CC}">
              <c16:uniqueId val="{00000000-430F-4241-97EB-2D0886D391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430F-4241-97EB-2D0886D391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自治体職員</v>
      </c>
      <c r="AE8" s="73"/>
      <c r="AF8" s="73"/>
      <c r="AG8" s="73"/>
      <c r="AH8" s="73"/>
      <c r="AI8" s="73"/>
      <c r="AJ8" s="73"/>
      <c r="AK8" s="3"/>
      <c r="AL8" s="69">
        <f>データ!S6</f>
        <v>16516</v>
      </c>
      <c r="AM8" s="69"/>
      <c r="AN8" s="69"/>
      <c r="AO8" s="69"/>
      <c r="AP8" s="69"/>
      <c r="AQ8" s="69"/>
      <c r="AR8" s="69"/>
      <c r="AS8" s="69"/>
      <c r="AT8" s="68">
        <f>データ!T6</f>
        <v>273.27</v>
      </c>
      <c r="AU8" s="68"/>
      <c r="AV8" s="68"/>
      <c r="AW8" s="68"/>
      <c r="AX8" s="68"/>
      <c r="AY8" s="68"/>
      <c r="AZ8" s="68"/>
      <c r="BA8" s="68"/>
      <c r="BB8" s="68">
        <f>データ!U6</f>
        <v>60.44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65.989999999999995</v>
      </c>
      <c r="J10" s="68"/>
      <c r="K10" s="68"/>
      <c r="L10" s="68"/>
      <c r="M10" s="68"/>
      <c r="N10" s="68"/>
      <c r="O10" s="68"/>
      <c r="P10" s="68">
        <f>データ!P6</f>
        <v>2.14</v>
      </c>
      <c r="Q10" s="68"/>
      <c r="R10" s="68"/>
      <c r="S10" s="68"/>
      <c r="T10" s="68"/>
      <c r="U10" s="68"/>
      <c r="V10" s="68"/>
      <c r="W10" s="68">
        <f>データ!Q6</f>
        <v>98.91</v>
      </c>
      <c r="X10" s="68"/>
      <c r="Y10" s="68"/>
      <c r="Z10" s="68"/>
      <c r="AA10" s="68"/>
      <c r="AB10" s="68"/>
      <c r="AC10" s="68"/>
      <c r="AD10" s="69">
        <f>データ!R6</f>
        <v>3300</v>
      </c>
      <c r="AE10" s="69"/>
      <c r="AF10" s="69"/>
      <c r="AG10" s="69"/>
      <c r="AH10" s="69"/>
      <c r="AI10" s="69"/>
      <c r="AJ10" s="69"/>
      <c r="AK10" s="2"/>
      <c r="AL10" s="69">
        <f>データ!V6</f>
        <v>349</v>
      </c>
      <c r="AM10" s="69"/>
      <c r="AN10" s="69"/>
      <c r="AO10" s="69"/>
      <c r="AP10" s="69"/>
      <c r="AQ10" s="69"/>
      <c r="AR10" s="69"/>
      <c r="AS10" s="69"/>
      <c r="AT10" s="68">
        <f>データ!W6</f>
        <v>0.45</v>
      </c>
      <c r="AU10" s="68"/>
      <c r="AV10" s="68"/>
      <c r="AW10" s="68"/>
      <c r="AX10" s="68"/>
      <c r="AY10" s="68"/>
      <c r="AZ10" s="68"/>
      <c r="BA10" s="68"/>
      <c r="BB10" s="68">
        <f>データ!X6</f>
        <v>775.56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03hjt0Oc0Q3Xo7fjWeviMXSH46l0uD01nNZOiTKc0gxPS9vygvT8CI4ptv8qdQiH7B+c0i3+1H54Am8UiJ9fcg==" saltValue="rAnYjM4swM4OlHi2Tqdb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174637</v>
      </c>
      <c r="D6" s="33">
        <f t="shared" si="3"/>
        <v>46</v>
      </c>
      <c r="E6" s="33">
        <f t="shared" si="3"/>
        <v>17</v>
      </c>
      <c r="F6" s="33">
        <f t="shared" si="3"/>
        <v>6</v>
      </c>
      <c r="G6" s="33">
        <f t="shared" si="3"/>
        <v>0</v>
      </c>
      <c r="H6" s="33" t="str">
        <f t="shared" si="3"/>
        <v>石川県　能登町</v>
      </c>
      <c r="I6" s="33" t="str">
        <f t="shared" si="3"/>
        <v>法適用</v>
      </c>
      <c r="J6" s="33" t="str">
        <f t="shared" si="3"/>
        <v>下水道事業</v>
      </c>
      <c r="K6" s="33" t="str">
        <f t="shared" si="3"/>
        <v>漁業集落排水</v>
      </c>
      <c r="L6" s="33" t="str">
        <f t="shared" si="3"/>
        <v>H2</v>
      </c>
      <c r="M6" s="33" t="str">
        <f t="shared" si="3"/>
        <v>自治体職員</v>
      </c>
      <c r="N6" s="34" t="str">
        <f t="shared" si="3"/>
        <v>-</v>
      </c>
      <c r="O6" s="34">
        <f t="shared" si="3"/>
        <v>65.989999999999995</v>
      </c>
      <c r="P6" s="34">
        <f t="shared" si="3"/>
        <v>2.14</v>
      </c>
      <c r="Q6" s="34">
        <f t="shared" si="3"/>
        <v>98.91</v>
      </c>
      <c r="R6" s="34">
        <f t="shared" si="3"/>
        <v>3300</v>
      </c>
      <c r="S6" s="34">
        <f t="shared" si="3"/>
        <v>16516</v>
      </c>
      <c r="T6" s="34">
        <f t="shared" si="3"/>
        <v>273.27</v>
      </c>
      <c r="U6" s="34">
        <f t="shared" si="3"/>
        <v>60.44</v>
      </c>
      <c r="V6" s="34">
        <f t="shared" si="3"/>
        <v>349</v>
      </c>
      <c r="W6" s="34">
        <f t="shared" si="3"/>
        <v>0.45</v>
      </c>
      <c r="X6" s="34">
        <f t="shared" si="3"/>
        <v>775.56</v>
      </c>
      <c r="Y6" s="35" t="str">
        <f>IF(Y7="",NA(),Y7)</f>
        <v>-</v>
      </c>
      <c r="Z6" s="35" t="str">
        <f t="shared" ref="Z6:AH6" si="4">IF(Z7="",NA(),Z7)</f>
        <v>-</v>
      </c>
      <c r="AA6" s="35" t="str">
        <f t="shared" si="4"/>
        <v>-</v>
      </c>
      <c r="AB6" s="35" t="str">
        <f t="shared" si="4"/>
        <v>-</v>
      </c>
      <c r="AC6" s="35">
        <f t="shared" si="4"/>
        <v>99.72</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5">
        <f t="shared" si="5"/>
        <v>3.17</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24.65</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50.47</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329.84</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24.38</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68.77</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3.5</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174637</v>
      </c>
      <c r="D7" s="37">
        <v>46</v>
      </c>
      <c r="E7" s="37">
        <v>17</v>
      </c>
      <c r="F7" s="37">
        <v>6</v>
      </c>
      <c r="G7" s="37">
        <v>0</v>
      </c>
      <c r="H7" s="37" t="s">
        <v>96</v>
      </c>
      <c r="I7" s="37" t="s">
        <v>97</v>
      </c>
      <c r="J7" s="37" t="s">
        <v>98</v>
      </c>
      <c r="K7" s="37" t="s">
        <v>99</v>
      </c>
      <c r="L7" s="37" t="s">
        <v>100</v>
      </c>
      <c r="M7" s="37" t="s">
        <v>101</v>
      </c>
      <c r="N7" s="38" t="s">
        <v>102</v>
      </c>
      <c r="O7" s="38">
        <v>65.989999999999995</v>
      </c>
      <c r="P7" s="38">
        <v>2.14</v>
      </c>
      <c r="Q7" s="38">
        <v>98.91</v>
      </c>
      <c r="R7" s="38">
        <v>3300</v>
      </c>
      <c r="S7" s="38">
        <v>16516</v>
      </c>
      <c r="T7" s="38">
        <v>273.27</v>
      </c>
      <c r="U7" s="38">
        <v>60.44</v>
      </c>
      <c r="V7" s="38">
        <v>349</v>
      </c>
      <c r="W7" s="38">
        <v>0.45</v>
      </c>
      <c r="X7" s="38">
        <v>775.56</v>
      </c>
      <c r="Y7" s="38" t="s">
        <v>102</v>
      </c>
      <c r="Z7" s="38" t="s">
        <v>102</v>
      </c>
      <c r="AA7" s="38" t="s">
        <v>102</v>
      </c>
      <c r="AB7" s="38" t="s">
        <v>102</v>
      </c>
      <c r="AC7" s="38">
        <v>99.72</v>
      </c>
      <c r="AD7" s="38" t="s">
        <v>102</v>
      </c>
      <c r="AE7" s="38" t="s">
        <v>102</v>
      </c>
      <c r="AF7" s="38" t="s">
        <v>102</v>
      </c>
      <c r="AG7" s="38" t="s">
        <v>102</v>
      </c>
      <c r="AH7" s="38">
        <v>101.18</v>
      </c>
      <c r="AI7" s="38">
        <v>99.28</v>
      </c>
      <c r="AJ7" s="38" t="s">
        <v>102</v>
      </c>
      <c r="AK7" s="38" t="s">
        <v>102</v>
      </c>
      <c r="AL7" s="38" t="s">
        <v>102</v>
      </c>
      <c r="AM7" s="38" t="s">
        <v>102</v>
      </c>
      <c r="AN7" s="38">
        <v>3.17</v>
      </c>
      <c r="AO7" s="38" t="s">
        <v>102</v>
      </c>
      <c r="AP7" s="38" t="s">
        <v>102</v>
      </c>
      <c r="AQ7" s="38" t="s">
        <v>102</v>
      </c>
      <c r="AR7" s="38" t="s">
        <v>102</v>
      </c>
      <c r="AS7" s="38">
        <v>140.63</v>
      </c>
      <c r="AT7" s="38">
        <v>86.39</v>
      </c>
      <c r="AU7" s="38" t="s">
        <v>102</v>
      </c>
      <c r="AV7" s="38" t="s">
        <v>102</v>
      </c>
      <c r="AW7" s="38" t="s">
        <v>102</v>
      </c>
      <c r="AX7" s="38" t="s">
        <v>102</v>
      </c>
      <c r="AY7" s="38">
        <v>24.65</v>
      </c>
      <c r="AZ7" s="38" t="s">
        <v>102</v>
      </c>
      <c r="BA7" s="38" t="s">
        <v>102</v>
      </c>
      <c r="BB7" s="38" t="s">
        <v>102</v>
      </c>
      <c r="BC7" s="38" t="s">
        <v>102</v>
      </c>
      <c r="BD7" s="38">
        <v>56.53</v>
      </c>
      <c r="BE7" s="38">
        <v>58.47</v>
      </c>
      <c r="BF7" s="38" t="s">
        <v>102</v>
      </c>
      <c r="BG7" s="38" t="s">
        <v>102</v>
      </c>
      <c r="BH7" s="38" t="s">
        <v>102</v>
      </c>
      <c r="BI7" s="38" t="s">
        <v>102</v>
      </c>
      <c r="BJ7" s="38">
        <v>0</v>
      </c>
      <c r="BK7" s="38" t="s">
        <v>102</v>
      </c>
      <c r="BL7" s="38" t="s">
        <v>102</v>
      </c>
      <c r="BM7" s="38" t="s">
        <v>102</v>
      </c>
      <c r="BN7" s="38" t="s">
        <v>102</v>
      </c>
      <c r="BO7" s="38">
        <v>1095.52</v>
      </c>
      <c r="BP7" s="38">
        <v>1042.3399999999999</v>
      </c>
      <c r="BQ7" s="38" t="s">
        <v>102</v>
      </c>
      <c r="BR7" s="38" t="s">
        <v>102</v>
      </c>
      <c r="BS7" s="38" t="s">
        <v>102</v>
      </c>
      <c r="BT7" s="38" t="s">
        <v>102</v>
      </c>
      <c r="BU7" s="38">
        <v>50.47</v>
      </c>
      <c r="BV7" s="38" t="s">
        <v>102</v>
      </c>
      <c r="BW7" s="38" t="s">
        <v>102</v>
      </c>
      <c r="BX7" s="38" t="s">
        <v>102</v>
      </c>
      <c r="BY7" s="38" t="s">
        <v>102</v>
      </c>
      <c r="BZ7" s="38">
        <v>39.64</v>
      </c>
      <c r="CA7" s="38">
        <v>42.6</v>
      </c>
      <c r="CB7" s="38" t="s">
        <v>102</v>
      </c>
      <c r="CC7" s="38" t="s">
        <v>102</v>
      </c>
      <c r="CD7" s="38" t="s">
        <v>102</v>
      </c>
      <c r="CE7" s="38" t="s">
        <v>102</v>
      </c>
      <c r="CF7" s="38">
        <v>329.84</v>
      </c>
      <c r="CG7" s="38" t="s">
        <v>102</v>
      </c>
      <c r="CH7" s="38" t="s">
        <v>102</v>
      </c>
      <c r="CI7" s="38" t="s">
        <v>102</v>
      </c>
      <c r="CJ7" s="38" t="s">
        <v>102</v>
      </c>
      <c r="CK7" s="38">
        <v>449.72</v>
      </c>
      <c r="CL7" s="38">
        <v>410.22</v>
      </c>
      <c r="CM7" s="38" t="s">
        <v>102</v>
      </c>
      <c r="CN7" s="38" t="s">
        <v>102</v>
      </c>
      <c r="CO7" s="38" t="s">
        <v>102</v>
      </c>
      <c r="CP7" s="38" t="s">
        <v>102</v>
      </c>
      <c r="CQ7" s="38">
        <v>24.38</v>
      </c>
      <c r="CR7" s="38" t="s">
        <v>102</v>
      </c>
      <c r="CS7" s="38" t="s">
        <v>102</v>
      </c>
      <c r="CT7" s="38" t="s">
        <v>102</v>
      </c>
      <c r="CU7" s="38" t="s">
        <v>102</v>
      </c>
      <c r="CV7" s="38">
        <v>30.19</v>
      </c>
      <c r="CW7" s="38">
        <v>32.979999999999997</v>
      </c>
      <c r="CX7" s="38" t="s">
        <v>102</v>
      </c>
      <c r="CY7" s="38" t="s">
        <v>102</v>
      </c>
      <c r="CZ7" s="38" t="s">
        <v>102</v>
      </c>
      <c r="DA7" s="38" t="s">
        <v>102</v>
      </c>
      <c r="DB7" s="38">
        <v>68.77</v>
      </c>
      <c r="DC7" s="38" t="s">
        <v>102</v>
      </c>
      <c r="DD7" s="38" t="s">
        <v>102</v>
      </c>
      <c r="DE7" s="38" t="s">
        <v>102</v>
      </c>
      <c r="DF7" s="38" t="s">
        <v>102</v>
      </c>
      <c r="DG7" s="38">
        <v>79.09</v>
      </c>
      <c r="DH7" s="38">
        <v>80.45</v>
      </c>
      <c r="DI7" s="38" t="s">
        <v>102</v>
      </c>
      <c r="DJ7" s="38" t="s">
        <v>102</v>
      </c>
      <c r="DK7" s="38" t="s">
        <v>102</v>
      </c>
      <c r="DL7" s="38" t="s">
        <v>102</v>
      </c>
      <c r="DM7" s="38">
        <v>3.5</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2022-01-25T02:34:09Z</cp:lastPrinted>
  <dcterms:created xsi:type="dcterms:W3CDTF">2021-12-03T07:36:15Z</dcterms:created>
  <dcterms:modified xsi:type="dcterms:W3CDTF">2022-01-28T01:17:49Z</dcterms:modified>
  <cp:category/>
</cp:coreProperties>
</file>