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vfile01\shikadata\上下水道室\■上下水道室\0 総括\8 調査\0 上下水道(共通)\3 照会・回答（町関係）\2 企画財政課\09 公営企業に係る経営比較分析表(毎年調査)\R2(R元年分)\03 回答（下水）\【経営比較分析表】2019_173843_46_1718\回答\"/>
    </mc:Choice>
  </mc:AlternateContent>
  <xr:revisionPtr revIDLastSave="0" documentId="13_ncr:1_{A6F9C4C3-F37B-4657-8522-B0110FD458D3}" xr6:coauthVersionLast="45" xr6:coauthVersionMax="45" xr10:uidLastSave="{00000000-0000-0000-0000-000000000000}"/>
  <workbookProtection workbookAlgorithmName="SHA-512" workbookHashValue="X3DQmRkWyd1js2DbLR2My+ZXuHJzIPsSynTly/dw6gY075QhTzGxUBUzb79ZMOjCGoaeKa5vASBpECwfh3gM/g==" workbookSaltValue="TryqkishEDWJHj1NpoSeK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P10" i="4" s="1"/>
  <c r="O6" i="5"/>
  <c r="I10" i="4" s="1"/>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W10" i="4"/>
  <c r="BB8" i="4"/>
  <c r="AT8" i="4"/>
  <c r="AL8" i="4"/>
  <c r="W8" i="4"/>
  <c r="P8" i="4"/>
  <c r="I8" i="4"/>
</calcChain>
</file>

<file path=xl/sharedStrings.xml><?xml version="1.0" encoding="utf-8"?>
<sst xmlns="http://schemas.openxmlformats.org/spreadsheetml/2006/main" count="319" uniqueCount="119">
  <si>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</si>
  <si>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</si>
  <si>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</si>
  <si>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</si>
  <si>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</si>
  <si>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</si>
  <si>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</si>
  <si>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</si>
  <si>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</si>
  <si>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</si>
  <si>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</si>
  <si>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</si>
  <si>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</si>
  <si>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</si>
  <si>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</si>
  <si>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</si>
  <si>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</si>
  <si>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</si>
  <si>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</si>
  <si>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</si>
  <si>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</si>
  <si>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</si>
  <si>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</si>
  <si>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</si>
  <si>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</si>
  <si>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</si>
  <si>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</si>
  <si>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</si>
  <si>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</si>
  <si>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</si>
  <si>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</si>
  <si>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</si>
  <si>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</si>
  <si>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</si>
  <si>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</si>
  <si>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</si>
  <si>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</si>
  <si>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</si>
  <si>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</si>
  <si>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</si>
  <si>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</si>
  <si>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</si>
  <si>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</si>
  <si>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</si>
  <si>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</si>
  <si>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</si>
  <si>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</si>
  <si>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</si>
  <si>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</si>
  <si>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</si>
  <si>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</si>
  <si>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</si>
  <si>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</si>
  <si>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</si>
  <si>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</si>
  <si>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</si>
  <si>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</si>
  <si>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</si>
  <si>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</si>
  <si>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</si>
  <si>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</si>
  <si>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</si>
  <si>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</si>
  <si>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</si>
  <si>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</si>
  <si>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</si>
  <si>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</si>
  <si>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</si>
  <si>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</si>
  <si>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</si>
  <si>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</si>
  <si>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</si>
  <si>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</si>
  <si>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</si>
  <si>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</si>
  <si>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</si>
  <si>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</si>
  <si>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</si>
  <si>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</si>
  <si>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</si>
  <si>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</si>
  <si>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</si>
  <si>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</si>
  <si>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</si>
  <si>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</si>
  <si>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</si>
  <si>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</si>
  <si>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</si>
  <si>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</si>
  <si>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</si>
  <si>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</si>
  <si>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</si>
  <si>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</si>
  <si>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</si>
  <si>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</si>
  <si>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</si>
  <si>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</si>
  <si>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</si>
  <si>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</si>
  <si>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</si>
  <si>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</si>
  <si>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</si>
  <si>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</si>
  <si>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</si>
  <si>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</si>
  <si>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</si>
  <si>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</si>
  <si>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</si>
  <si>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</si>
  <si>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</si>
  <si>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</si>
  <si>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</si>
  <si>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</si>
  <si>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</si>
  <si>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</si>
  <si>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</si>
  <si>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平成31年4月から公営企業法を適用し、特別会計（法非適用）から地方公営企業会計（法適用）へ移行したため、元年度単年の指標となっている。
①経常収支比率
　指標は100%を超えているが、町からの繰入金に頼る面が大きい。今後も下水道接続率の向上、維持管理費等の抑制に努める。
③流動比率・④企業債残高対事業規模比率
　経営戦略に基づき、将来に向けた下水道使用料金の見直しに取組み、また効果的・効率的に企業債を借入れながら、単年度における収支バランスを図っていく。
⑤経費回収率
　指標は100%であるため、汚水処理費用は、使用料で賄えている。更なる汚水処理費の削減を図りながら経営改善に努めていく。
⑥汚水処理原価
　類似団体平均値と比較し低い数値であるが、今後も接続率の向上に努め、有収水量の増加を図っていく。
⑦施設利用率
　類似団体平均値と比較し高い数値となっており、利用率は効果的に推移している。更なる利用率向上のため、下水道接続の啓発に努める。
⑧水洗化率
　指標は類似団体平均値を下回っているが、毎年微増している。未接続者に対し、早期接続を促し、水洗化率の向上に努める。</t>
    <rPh sb="1" eb="3">
      <t>ヘイセイ</t>
    </rPh>
    <rPh sb="5" eb="6">
      <t>ネン</t>
    </rPh>
    <rPh sb="7" eb="8">
      <t>ガツ</t>
    </rPh>
    <rPh sb="10" eb="12">
      <t>コウエイ</t>
    </rPh>
    <rPh sb="12" eb="14">
      <t>キギョウ</t>
    </rPh>
    <rPh sb="14" eb="15">
      <t>ホウ</t>
    </rPh>
    <rPh sb="16" eb="18">
      <t>テキヨウ</t>
    </rPh>
    <rPh sb="20" eb="22">
      <t>トクベツ</t>
    </rPh>
    <rPh sb="22" eb="24">
      <t>カイケイ</t>
    </rPh>
    <rPh sb="25" eb="26">
      <t>ホウ</t>
    </rPh>
    <rPh sb="26" eb="27">
      <t>ヒ</t>
    </rPh>
    <rPh sb="27" eb="29">
      <t>テキヨウ</t>
    </rPh>
    <rPh sb="32" eb="34">
      <t>チホウ</t>
    </rPh>
    <rPh sb="34" eb="36">
      <t>コウエイ</t>
    </rPh>
    <rPh sb="36" eb="38">
      <t>キギョウ</t>
    </rPh>
    <rPh sb="38" eb="40">
      <t>カイケイ</t>
    </rPh>
    <rPh sb="41" eb="42">
      <t>ホウ</t>
    </rPh>
    <rPh sb="42" eb="44">
      <t>テキヨウ</t>
    </rPh>
    <rPh sb="46" eb="48">
      <t>イコウ</t>
    </rPh>
    <rPh sb="53" eb="55">
      <t>ガンネン</t>
    </rPh>
    <rPh sb="55" eb="56">
      <t>ド</t>
    </rPh>
    <rPh sb="56" eb="57">
      <t>タン</t>
    </rPh>
    <rPh sb="57" eb="58">
      <t>ネン</t>
    </rPh>
    <rPh sb="59" eb="61">
      <t>シヒョウ</t>
    </rPh>
    <rPh sb="70" eb="72">
      <t>ケイジョウ</t>
    </rPh>
    <rPh sb="72" eb="74">
      <t>シュウシ</t>
    </rPh>
    <rPh sb="74" eb="76">
      <t>ヒリツ</t>
    </rPh>
    <rPh sb="78" eb="80">
      <t>シヒョウ</t>
    </rPh>
    <rPh sb="86" eb="87">
      <t>コ</t>
    </rPh>
    <rPh sb="93" eb="94">
      <t>マチ</t>
    </rPh>
    <rPh sb="97" eb="99">
      <t>クリイレ</t>
    </rPh>
    <rPh sb="99" eb="100">
      <t>キン</t>
    </rPh>
    <rPh sb="101" eb="102">
      <t>タヨ</t>
    </rPh>
    <rPh sb="103" eb="104">
      <t>メン</t>
    </rPh>
    <rPh sb="105" eb="106">
      <t>オオ</t>
    </rPh>
    <rPh sb="109" eb="111">
      <t>コンゴ</t>
    </rPh>
    <rPh sb="112" eb="115">
      <t>ゲスイドウ</t>
    </rPh>
    <rPh sb="115" eb="117">
      <t>セツゾク</t>
    </rPh>
    <rPh sb="117" eb="118">
      <t>リツ</t>
    </rPh>
    <rPh sb="119" eb="121">
      <t>コウジョウ</t>
    </rPh>
    <rPh sb="122" eb="124">
      <t>イジ</t>
    </rPh>
    <rPh sb="124" eb="127">
      <t>カンリヒ</t>
    </rPh>
    <rPh sb="127" eb="128">
      <t>トウ</t>
    </rPh>
    <rPh sb="129" eb="131">
      <t>ヨクセイ</t>
    </rPh>
    <rPh sb="132" eb="133">
      <t>ツト</t>
    </rPh>
    <rPh sb="138" eb="140">
      <t>リュウドウ</t>
    </rPh>
    <rPh sb="140" eb="142">
      <t>ヒリツ</t>
    </rPh>
    <rPh sb="158" eb="160">
      <t>ケイエイ</t>
    </rPh>
    <rPh sb="160" eb="162">
      <t>センリャク</t>
    </rPh>
    <rPh sb="163" eb="164">
      <t>モト</t>
    </rPh>
    <rPh sb="167" eb="169">
      <t>ショウライ</t>
    </rPh>
    <rPh sb="170" eb="171">
      <t>ム</t>
    </rPh>
    <rPh sb="173" eb="176">
      <t>ゲスイドウ</t>
    </rPh>
    <rPh sb="176" eb="179">
      <t>シヨウリョウ</t>
    </rPh>
    <rPh sb="179" eb="180">
      <t>キン</t>
    </rPh>
    <rPh sb="181" eb="183">
      <t>ミナオ</t>
    </rPh>
    <rPh sb="185" eb="187">
      <t>トリク</t>
    </rPh>
    <rPh sb="191" eb="194">
      <t>コウカテキ</t>
    </rPh>
    <rPh sb="195" eb="198">
      <t>コウリツテキ</t>
    </rPh>
    <rPh sb="199" eb="201">
      <t>キギョウ</t>
    </rPh>
    <rPh sb="201" eb="202">
      <t>サイ</t>
    </rPh>
    <rPh sb="203" eb="204">
      <t>カ</t>
    </rPh>
    <rPh sb="204" eb="205">
      <t>イ</t>
    </rPh>
    <rPh sb="210" eb="213">
      <t>タンネンド</t>
    </rPh>
    <rPh sb="217" eb="219">
      <t>シュウシ</t>
    </rPh>
    <rPh sb="224" eb="225">
      <t>ハカ</t>
    </rPh>
    <rPh sb="232" eb="234">
      <t>ケイヒ</t>
    </rPh>
    <rPh sb="234" eb="236">
      <t>カイシュウ</t>
    </rPh>
    <rPh sb="236" eb="237">
      <t>リツ</t>
    </rPh>
    <rPh sb="239" eb="241">
      <t>シヒョウ</t>
    </rPh>
    <rPh sb="252" eb="254">
      <t>オスイ</t>
    </rPh>
    <rPh sb="254" eb="256">
      <t>ショリ</t>
    </rPh>
    <rPh sb="256" eb="258">
      <t>ヒヨウ</t>
    </rPh>
    <rPh sb="260" eb="263">
      <t>シヨウリョウ</t>
    </rPh>
    <rPh sb="264" eb="265">
      <t>マカナ</t>
    </rPh>
    <rPh sb="270" eb="271">
      <t>サラ</t>
    </rPh>
    <rPh sb="273" eb="275">
      <t>オスイ</t>
    </rPh>
    <rPh sb="275" eb="277">
      <t>ショリ</t>
    </rPh>
    <rPh sb="277" eb="278">
      <t>ヒ</t>
    </rPh>
    <rPh sb="279" eb="281">
      <t>サクゲン</t>
    </rPh>
    <rPh sb="282" eb="283">
      <t>ハカ</t>
    </rPh>
    <rPh sb="287" eb="289">
      <t>ケイエイ</t>
    </rPh>
    <rPh sb="289" eb="291">
      <t>カイゼン</t>
    </rPh>
    <rPh sb="292" eb="293">
      <t>ツト</t>
    </rPh>
    <rPh sb="300" eb="302">
      <t>オスイ</t>
    </rPh>
    <rPh sb="302" eb="304">
      <t>ショリ</t>
    </rPh>
    <rPh sb="304" eb="306">
      <t>ゲンカ</t>
    </rPh>
    <rPh sb="308" eb="310">
      <t>ルイジ</t>
    </rPh>
    <rPh sb="310" eb="312">
      <t>ダンタイ</t>
    </rPh>
    <rPh sb="312" eb="315">
      <t>ヘイキンチ</t>
    </rPh>
    <rPh sb="316" eb="318">
      <t>ヒカク</t>
    </rPh>
    <rPh sb="319" eb="320">
      <t>ヒク</t>
    </rPh>
    <rPh sb="321" eb="323">
      <t>スウチ</t>
    </rPh>
    <rPh sb="328" eb="330">
      <t>コンゴ</t>
    </rPh>
    <rPh sb="331" eb="333">
      <t>セツゾク</t>
    </rPh>
    <rPh sb="333" eb="334">
      <t>リツ</t>
    </rPh>
    <rPh sb="335" eb="337">
      <t>コウジョウ</t>
    </rPh>
    <rPh sb="338" eb="339">
      <t>ツト</t>
    </rPh>
    <rPh sb="341" eb="343">
      <t>ユウシュウ</t>
    </rPh>
    <rPh sb="343" eb="345">
      <t>スイリョウ</t>
    </rPh>
    <rPh sb="346" eb="348">
      <t>ゾウカ</t>
    </rPh>
    <rPh sb="349" eb="350">
      <t>ハカ</t>
    </rPh>
    <rPh sb="357" eb="359">
      <t>シセツ</t>
    </rPh>
    <rPh sb="359" eb="362">
      <t>リヨウリツ</t>
    </rPh>
    <rPh sb="364" eb="366">
      <t>ルイジ</t>
    </rPh>
    <rPh sb="366" eb="368">
      <t>ダンタイ</t>
    </rPh>
    <rPh sb="368" eb="371">
      <t>ヘイキンチ</t>
    </rPh>
    <rPh sb="372" eb="374">
      <t>ヒカク</t>
    </rPh>
    <rPh sb="375" eb="376">
      <t>タカ</t>
    </rPh>
    <rPh sb="377" eb="379">
      <t>スウチ</t>
    </rPh>
    <rPh sb="386" eb="389">
      <t>リヨウリツ</t>
    </rPh>
    <rPh sb="390" eb="393">
      <t>コウカテキ</t>
    </rPh>
    <rPh sb="394" eb="396">
      <t>スイイ</t>
    </rPh>
    <rPh sb="401" eb="402">
      <t>サラ</t>
    </rPh>
    <rPh sb="404" eb="407">
      <t>リヨウリツ</t>
    </rPh>
    <rPh sb="407" eb="409">
      <t>コウジョウ</t>
    </rPh>
    <rPh sb="413" eb="416">
      <t>ゲスイドウ</t>
    </rPh>
    <rPh sb="416" eb="418">
      <t>セツゾク</t>
    </rPh>
    <rPh sb="419" eb="421">
      <t>ケイハツ</t>
    </rPh>
    <rPh sb="422" eb="423">
      <t>ツト</t>
    </rPh>
    <rPh sb="428" eb="431">
      <t>スイセンカ</t>
    </rPh>
    <rPh sb="431" eb="432">
      <t>リツ</t>
    </rPh>
    <rPh sb="434" eb="436">
      <t>シヒョウ</t>
    </rPh>
    <rPh sb="437" eb="439">
      <t>ルイジ</t>
    </rPh>
    <rPh sb="439" eb="441">
      <t>ダンタイ</t>
    </rPh>
    <rPh sb="441" eb="444">
      <t>ヘイキンチ</t>
    </rPh>
    <rPh sb="445" eb="447">
      <t>シタマワ</t>
    </rPh>
    <rPh sb="453" eb="455">
      <t>マイトシ</t>
    </rPh>
    <rPh sb="455" eb="457">
      <t>ビゾウ</t>
    </rPh>
    <rPh sb="462" eb="465">
      <t>ミセツゾク</t>
    </rPh>
    <rPh sb="465" eb="466">
      <t>シャ</t>
    </rPh>
    <rPh sb="467" eb="468">
      <t>タイ</t>
    </rPh>
    <rPh sb="470" eb="472">
      <t>ソウキ</t>
    </rPh>
    <rPh sb="472" eb="474">
      <t>セツゾク</t>
    </rPh>
    <rPh sb="475" eb="476">
      <t>ウナガ</t>
    </rPh>
    <rPh sb="478" eb="481">
      <t>スイセンカ</t>
    </rPh>
    <rPh sb="481" eb="482">
      <t>リツ</t>
    </rPh>
    <rPh sb="483" eb="485">
      <t>コウジョウ</t>
    </rPh>
    <rPh sb="486" eb="487">
      <t>ツト</t>
    </rPh>
    <phoneticPr fontId="4"/>
  </si>
  <si>
    <t>　令和元年度は、地方公営企業会計に移行したことから、経営状況や財政状態が明確となった。
　公共下水道事業は、平成29年度で管路整備が完了したため、今後は、順次計画に基づきながら処理場施設及び機械設備の更新が必要となる。
　このことからも、持続した経営の安定化を図るため、下水道接続率の向上を図り、使用料収入の確保に努める。
　また、農集排施設等との接続、統合を図り、下水道事業全体の維持管理費の削減を実現し、経営の安定に努める。</t>
    <rPh sb="1" eb="3">
      <t>レイワ</t>
    </rPh>
    <rPh sb="3" eb="5">
      <t>ガンネン</t>
    </rPh>
    <rPh sb="5" eb="6">
      <t>ド</t>
    </rPh>
    <rPh sb="8" eb="10">
      <t>チホウ</t>
    </rPh>
    <rPh sb="10" eb="12">
      <t>コウエイ</t>
    </rPh>
    <rPh sb="12" eb="14">
      <t>キギョウ</t>
    </rPh>
    <rPh sb="14" eb="16">
      <t>カイケイ</t>
    </rPh>
    <rPh sb="17" eb="19">
      <t>イコウ</t>
    </rPh>
    <rPh sb="26" eb="28">
      <t>ケイエイ</t>
    </rPh>
    <rPh sb="28" eb="30">
      <t>ジョウキョウ</t>
    </rPh>
    <rPh sb="31" eb="33">
      <t>ザイセイ</t>
    </rPh>
    <rPh sb="33" eb="35">
      <t>ジョウタイ</t>
    </rPh>
    <rPh sb="36" eb="38">
      <t>メイカク</t>
    </rPh>
    <rPh sb="45" eb="47">
      <t>コウキョウ</t>
    </rPh>
    <rPh sb="47" eb="50">
      <t>ゲスイドウ</t>
    </rPh>
    <rPh sb="50" eb="52">
      <t>ジギョウ</t>
    </rPh>
    <rPh sb="54" eb="56">
      <t>ヘイセイ</t>
    </rPh>
    <rPh sb="58" eb="60">
      <t>ネンド</t>
    </rPh>
    <rPh sb="61" eb="63">
      <t>カンロ</t>
    </rPh>
    <rPh sb="63" eb="65">
      <t>セイビ</t>
    </rPh>
    <rPh sb="66" eb="68">
      <t>カンリョウ</t>
    </rPh>
    <rPh sb="73" eb="75">
      <t>コンゴ</t>
    </rPh>
    <rPh sb="77" eb="79">
      <t>ジュンジ</t>
    </rPh>
    <rPh sb="79" eb="81">
      <t>ケイカク</t>
    </rPh>
    <rPh sb="82" eb="83">
      <t>モト</t>
    </rPh>
    <rPh sb="88" eb="91">
      <t>ショリジョウ</t>
    </rPh>
    <rPh sb="91" eb="93">
      <t>シセツ</t>
    </rPh>
    <rPh sb="93" eb="94">
      <t>オヨ</t>
    </rPh>
    <rPh sb="95" eb="97">
      <t>キカイ</t>
    </rPh>
    <rPh sb="97" eb="99">
      <t>セツビ</t>
    </rPh>
    <rPh sb="100" eb="102">
      <t>コウシン</t>
    </rPh>
    <rPh sb="103" eb="105">
      <t>ヒツヨウ</t>
    </rPh>
    <rPh sb="119" eb="121">
      <t>ジゾク</t>
    </rPh>
    <rPh sb="123" eb="125">
      <t>ケイエイ</t>
    </rPh>
    <rPh sb="126" eb="129">
      <t>アンテイカ</t>
    </rPh>
    <rPh sb="130" eb="131">
      <t>ハカ</t>
    </rPh>
    <rPh sb="135" eb="138">
      <t>ゲスイドウ</t>
    </rPh>
    <rPh sb="138" eb="140">
      <t>セツゾク</t>
    </rPh>
    <rPh sb="140" eb="141">
      <t>リツ</t>
    </rPh>
    <rPh sb="142" eb="144">
      <t>コウジョウ</t>
    </rPh>
    <rPh sb="145" eb="146">
      <t>ハカ</t>
    </rPh>
    <rPh sb="148" eb="151">
      <t>シヨウリョウ</t>
    </rPh>
    <rPh sb="151" eb="153">
      <t>シュウニュウ</t>
    </rPh>
    <rPh sb="154" eb="156">
      <t>カクホ</t>
    </rPh>
    <rPh sb="157" eb="158">
      <t>ツト</t>
    </rPh>
    <rPh sb="166" eb="169">
      <t>ノウシュウハイ</t>
    </rPh>
    <rPh sb="169" eb="171">
      <t>シセツ</t>
    </rPh>
    <rPh sb="171" eb="172">
      <t>トウ</t>
    </rPh>
    <rPh sb="174" eb="176">
      <t>セツゾク</t>
    </rPh>
    <rPh sb="177" eb="179">
      <t>トウゴウ</t>
    </rPh>
    <rPh sb="180" eb="181">
      <t>ハカ</t>
    </rPh>
    <rPh sb="183" eb="186">
      <t>ゲスイドウ</t>
    </rPh>
    <rPh sb="186" eb="188">
      <t>ジギョウ</t>
    </rPh>
    <rPh sb="188" eb="190">
      <t>ゼンタイ</t>
    </rPh>
    <rPh sb="191" eb="193">
      <t>イジ</t>
    </rPh>
    <rPh sb="193" eb="196">
      <t>カンリヒ</t>
    </rPh>
    <rPh sb="197" eb="199">
      <t>サクゲン</t>
    </rPh>
    <rPh sb="200" eb="202">
      <t>ジツゲン</t>
    </rPh>
    <rPh sb="204" eb="206">
      <t>ケイエイ</t>
    </rPh>
    <rPh sb="207" eb="209">
      <t>アンテイ</t>
    </rPh>
    <rPh sb="210" eb="211">
      <t>ツト</t>
    </rPh>
    <phoneticPr fontId="4"/>
  </si>
  <si>
    <t>　処理施設及び機械設備においては、ストックマネジメント計画の策定により、効率的なライフサイクルコストの最小化を目指していく。
　管渠施設の老朽化については、供用から年数が浅いため、指標はないが、将来において計画に基づき、効率的に更新を図っていく。</t>
    <rPh sb="1" eb="3">
      <t>ショリ</t>
    </rPh>
    <rPh sb="3" eb="5">
      <t>シセツ</t>
    </rPh>
    <rPh sb="5" eb="6">
      <t>オヨ</t>
    </rPh>
    <rPh sb="7" eb="9">
      <t>キカイ</t>
    </rPh>
    <rPh sb="9" eb="11">
      <t>セツビ</t>
    </rPh>
    <rPh sb="27" eb="29">
      <t>ケイカク</t>
    </rPh>
    <rPh sb="30" eb="32">
      <t>サクテイ</t>
    </rPh>
    <rPh sb="36" eb="39">
      <t>コウリツテキ</t>
    </rPh>
    <rPh sb="51" eb="54">
      <t>サイショウカ</t>
    </rPh>
    <rPh sb="55" eb="57">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</si>
</sst>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6E2-4EDD-AD65-58FC50C429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D6E2-4EDD-AD65-58FC50C429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55.48</c:v>
                </c:pt>
              </c:numCache>
            </c:numRef>
          </c:val>
          <c:extLst>
            <c:ext xmlns:c16="http://schemas.microsoft.com/office/drawing/2014/chart" uri="{C3380CC4-5D6E-409C-BE32-E72D297353CC}">
              <c16:uniqueId val="{00000000-A8B1-40F0-ACA2-319C3457EE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49.27</c:v>
                </c:pt>
              </c:numCache>
            </c:numRef>
          </c:val>
          <c:smooth val="0"/>
          <c:extLst>
            <c:ext xmlns:c16="http://schemas.microsoft.com/office/drawing/2014/chart" uri="{C3380CC4-5D6E-409C-BE32-E72D297353CC}">
              <c16:uniqueId val="{00000001-A8B1-40F0-ACA2-319C3457EE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66.09</c:v>
                </c:pt>
              </c:numCache>
            </c:numRef>
          </c:val>
          <c:extLst>
            <c:ext xmlns:c16="http://schemas.microsoft.com/office/drawing/2014/chart" uri="{C3380CC4-5D6E-409C-BE32-E72D297353CC}">
              <c16:uniqueId val="{00000000-482B-4E1A-B8BB-DFF1C2B251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83.16</c:v>
                </c:pt>
              </c:numCache>
            </c:numRef>
          </c:val>
          <c:smooth val="0"/>
          <c:extLst>
            <c:ext xmlns:c16="http://schemas.microsoft.com/office/drawing/2014/chart" uri="{C3380CC4-5D6E-409C-BE32-E72D297353CC}">
              <c16:uniqueId val="{00000001-482B-4E1A-B8BB-DFF1C2B251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104.07</c:v>
                </c:pt>
              </c:numCache>
            </c:numRef>
          </c:val>
          <c:extLst>
            <c:ext xmlns:c16="http://schemas.microsoft.com/office/drawing/2014/chart" uri="{C3380CC4-5D6E-409C-BE32-E72D297353CC}">
              <c16:uniqueId val="{00000000-9675-42CD-BAE2-64DE69578C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109.21</c:v>
                </c:pt>
              </c:numCache>
            </c:numRef>
          </c:val>
          <c:smooth val="0"/>
          <c:extLst>
            <c:ext xmlns:c16="http://schemas.microsoft.com/office/drawing/2014/chart" uri="{C3380CC4-5D6E-409C-BE32-E72D297353CC}">
              <c16:uniqueId val="{00000001-9675-42CD-BAE2-64DE69578C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3.67</c:v>
                </c:pt>
              </c:numCache>
            </c:numRef>
          </c:val>
          <c:extLst>
            <c:ext xmlns:c16="http://schemas.microsoft.com/office/drawing/2014/chart" uri="{C3380CC4-5D6E-409C-BE32-E72D297353CC}">
              <c16:uniqueId val="{00000000-860A-4AB1-94C4-14AF83D2A32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860A-4AB1-94C4-14AF83D2A32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E5A-4F5C-BDB6-73BAF2C1EE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E5A-4F5C-BDB6-73BAF2C1EE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AC4-4641-98F2-9458ED38E1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15.73</c:v>
                </c:pt>
              </c:numCache>
            </c:numRef>
          </c:val>
          <c:smooth val="0"/>
          <c:extLst>
            <c:ext xmlns:c16="http://schemas.microsoft.com/office/drawing/2014/chart" uri="{C3380CC4-5D6E-409C-BE32-E72D297353CC}">
              <c16:uniqueId val="{00000001-9AC4-4641-98F2-9458ED38E1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9.73</c:v>
                </c:pt>
              </c:numCache>
            </c:numRef>
          </c:val>
          <c:extLst>
            <c:ext xmlns:c16="http://schemas.microsoft.com/office/drawing/2014/chart" uri="{C3380CC4-5D6E-409C-BE32-E72D297353CC}">
              <c16:uniqueId val="{00000000-75ED-45F7-948A-D9E47A6CBA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57.26</c:v>
                </c:pt>
              </c:numCache>
            </c:numRef>
          </c:val>
          <c:smooth val="0"/>
          <c:extLst>
            <c:ext xmlns:c16="http://schemas.microsoft.com/office/drawing/2014/chart" uri="{C3380CC4-5D6E-409C-BE32-E72D297353CC}">
              <c16:uniqueId val="{00000001-75ED-45F7-948A-D9E47A6CBA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547.82000000000005</c:v>
                </c:pt>
              </c:numCache>
            </c:numRef>
          </c:val>
          <c:extLst>
            <c:ext xmlns:c16="http://schemas.microsoft.com/office/drawing/2014/chart" uri="{C3380CC4-5D6E-409C-BE32-E72D297353CC}">
              <c16:uniqueId val="{00000000-F29D-493A-A046-7A1E7AE0CF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1130.42</c:v>
                </c:pt>
              </c:numCache>
            </c:numRef>
          </c:val>
          <c:smooth val="0"/>
          <c:extLst>
            <c:ext xmlns:c16="http://schemas.microsoft.com/office/drawing/2014/chart" uri="{C3380CC4-5D6E-409C-BE32-E72D297353CC}">
              <c16:uniqueId val="{00000001-F29D-493A-A046-7A1E7AE0CF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9AEC-43F1-97C0-C5E042183B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74.17</c:v>
                </c:pt>
              </c:numCache>
            </c:numRef>
          </c:val>
          <c:smooth val="0"/>
          <c:extLst>
            <c:ext xmlns:c16="http://schemas.microsoft.com/office/drawing/2014/chart" uri="{C3380CC4-5D6E-409C-BE32-E72D297353CC}">
              <c16:uniqueId val="{00000001-9AEC-43F1-97C0-C5E042183B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156.26</c:v>
                </c:pt>
              </c:numCache>
            </c:numRef>
          </c:val>
          <c:extLst>
            <c:ext xmlns:c16="http://schemas.microsoft.com/office/drawing/2014/chart" uri="{C3380CC4-5D6E-409C-BE32-E72D297353CC}">
              <c16:uniqueId val="{00000000-DC81-4400-BAB3-DE9587F6CA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230.95</c:v>
                </c:pt>
              </c:numCache>
            </c:numRef>
          </c:val>
          <c:smooth val="0"/>
          <c:extLst>
            <c:ext xmlns:c16="http://schemas.microsoft.com/office/drawing/2014/chart" uri="{C3380CC4-5D6E-409C-BE32-E72D297353CC}">
              <c16:uniqueId val="{00000001-DC81-4400-BAB3-DE9587F6CA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志賀町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20023</v>
      </c>
      <c r="AM8" s="51"/>
      <c r="AN8" s="51"/>
      <c r="AO8" s="51"/>
      <c r="AP8" s="51"/>
      <c r="AQ8" s="51"/>
      <c r="AR8" s="51"/>
      <c r="AS8" s="51"/>
      <c r="AT8" s="46">
        <f>データ!T6</f>
        <v>246.76</v>
      </c>
      <c r="AU8" s="46"/>
      <c r="AV8" s="46"/>
      <c r="AW8" s="46"/>
      <c r="AX8" s="46"/>
      <c r="AY8" s="46"/>
      <c r="AZ8" s="46"/>
      <c r="BA8" s="46"/>
      <c r="BB8" s="46">
        <f>データ!U6</f>
        <v>81.14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50.51</v>
      </c>
      <c r="J10" s="46"/>
      <c r="K10" s="46"/>
      <c r="L10" s="46"/>
      <c r="M10" s="46"/>
      <c r="N10" s="46"/>
      <c r="O10" s="46"/>
      <c r="P10" s="46">
        <f>データ!P6</f>
        <v>46.81</v>
      </c>
      <c r="Q10" s="46"/>
      <c r="R10" s="46"/>
      <c r="S10" s="46"/>
      <c r="T10" s="46"/>
      <c r="U10" s="46"/>
      <c r="V10" s="46"/>
      <c r="W10" s="46">
        <f>データ!Q6</f>
        <v>104.59</v>
      </c>
      <c r="X10" s="46"/>
      <c r="Y10" s="46"/>
      <c r="Z10" s="46"/>
      <c r="AA10" s="46"/>
      <c r="AB10" s="46"/>
      <c r="AC10" s="46"/>
      <c r="AD10" s="51">
        <f>データ!R6</f>
        <v>3300</v>
      </c>
      <c r="AE10" s="51"/>
      <c r="AF10" s="51"/>
      <c r="AG10" s="51"/>
      <c r="AH10" s="51"/>
      <c r="AI10" s="51"/>
      <c r="AJ10" s="51"/>
      <c r="AK10" s="2"/>
      <c r="AL10" s="51">
        <f>データ!V6</f>
        <v>9290</v>
      </c>
      <c r="AM10" s="51"/>
      <c r="AN10" s="51"/>
      <c r="AO10" s="51"/>
      <c r="AP10" s="51"/>
      <c r="AQ10" s="51"/>
      <c r="AR10" s="51"/>
      <c r="AS10" s="51"/>
      <c r="AT10" s="46">
        <f>データ!W6</f>
        <v>5.17</v>
      </c>
      <c r="AU10" s="46"/>
      <c r="AV10" s="46"/>
      <c r="AW10" s="46"/>
      <c r="AX10" s="46"/>
      <c r="AY10" s="46"/>
      <c r="AZ10" s="46"/>
      <c r="BA10" s="46"/>
      <c r="BB10" s="46">
        <f>データ!X6</f>
        <v>1796.91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qwhxyPSDxOP1Clu0WRV6DGDBrR1qc+MQtXkIDFEyO0j1T+/yOXz+H7+NJKE1GNcMttvyy04xk14AEx8h9z/Rw==" saltValue="rKjAbzWnEfQbCXSg93Ma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173843</v>
      </c>
      <c r="D6" s="33">
        <f t="shared" si="3"/>
        <v>46</v>
      </c>
      <c r="E6" s="33">
        <f t="shared" si="3"/>
        <v>17</v>
      </c>
      <c r="F6" s="33">
        <f t="shared" si="3"/>
        <v>1</v>
      </c>
      <c r="G6" s="33">
        <f t="shared" si="3"/>
        <v>0</v>
      </c>
      <c r="H6" s="33" t="str">
        <f t="shared" si="3"/>
        <v>石川県　志賀町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50.51</v>
      </c>
      <c r="P6" s="34">
        <f t="shared" si="3"/>
        <v>46.81</v>
      </c>
      <c r="Q6" s="34">
        <f t="shared" si="3"/>
        <v>104.59</v>
      </c>
      <c r="R6" s="34">
        <f t="shared" si="3"/>
        <v>3300</v>
      </c>
      <c r="S6" s="34">
        <f t="shared" si="3"/>
        <v>20023</v>
      </c>
      <c r="T6" s="34">
        <f t="shared" si="3"/>
        <v>246.76</v>
      </c>
      <c r="U6" s="34">
        <f t="shared" si="3"/>
        <v>81.14</v>
      </c>
      <c r="V6" s="34">
        <f t="shared" si="3"/>
        <v>9290</v>
      </c>
      <c r="W6" s="34">
        <f t="shared" si="3"/>
        <v>5.17</v>
      </c>
      <c r="X6" s="34">
        <f t="shared" si="3"/>
        <v>1796.91</v>
      </c>
      <c r="Y6" s="35" t="str">
        <f>IF(Y7="",NA(),Y7)</f>
        <v>-</v>
      </c>
      <c r="Z6" s="35" t="str">
        <f t="shared" ref="Z6:AH6" si="4">IF(Z7="",NA(),Z7)</f>
        <v>-</v>
      </c>
      <c r="AA6" s="35" t="str">
        <f t="shared" si="4"/>
        <v>-</v>
      </c>
      <c r="AB6" s="35" t="str">
        <f t="shared" si="4"/>
        <v>-</v>
      </c>
      <c r="AC6" s="35">
        <f t="shared" si="4"/>
        <v>104.07</v>
      </c>
      <c r="AD6" s="35" t="str">
        <f t="shared" si="4"/>
        <v>-</v>
      </c>
      <c r="AE6" s="35" t="str">
        <f t="shared" si="4"/>
        <v>-</v>
      </c>
      <c r="AF6" s="35" t="str">
        <f t="shared" si="4"/>
        <v>-</v>
      </c>
      <c r="AG6" s="35" t="str">
        <f t="shared" si="4"/>
        <v>-</v>
      </c>
      <c r="AH6" s="35">
        <f t="shared" si="4"/>
        <v>109.21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15.73</v>
      </c>
      <c r="AT6" s="34" t="str">
        <f>IF(AT7="","",IF(AT7="-","【-】","【"&amp;SUBSTITUTE(TEXT(AT7,"#,##0.00"),"-","△")&amp;"】"))</f>
        <v>【3.09】</v>
      </c>
      <c r="AU6" s="35" t="str">
        <f>IF(AU7="",NA(),AU7)</f>
        <v>-</v>
      </c>
      <c r="AV6" s="35" t="str">
        <f t="shared" ref="AV6:BD6" si="6">IF(AV7="",NA(),AV7)</f>
        <v>-</v>
      </c>
      <c r="AW6" s="35" t="str">
        <f t="shared" si="6"/>
        <v>-</v>
      </c>
      <c r="AX6" s="35" t="str">
        <f t="shared" si="6"/>
        <v>-</v>
      </c>
      <c r="AY6" s="35">
        <f t="shared" si="6"/>
        <v>9.73</v>
      </c>
      <c r="AZ6" s="35" t="str">
        <f t="shared" si="6"/>
        <v>-</v>
      </c>
      <c r="BA6" s="35" t="str">
        <f t="shared" si="6"/>
        <v>-</v>
      </c>
      <c r="BB6" s="35" t="str">
        <f t="shared" si="6"/>
        <v>-</v>
      </c>
      <c r="BC6" s="35" t="str">
        <f t="shared" si="6"/>
        <v>-</v>
      </c>
      <c r="BD6" s="35">
        <f t="shared" si="6"/>
        <v>57.26</v>
      </c>
      <c r="BE6" s="34" t="str">
        <f>IF(BE7="","",IF(BE7="-","【-】","【"&amp;SUBSTITUTE(TEXT(BE7,"#,##0.00"),"-","△")&amp;"】"))</f>
        <v>【69.54】</v>
      </c>
      <c r="BF6" s="35" t="str">
        <f>IF(BF7="",NA(),BF7)</f>
        <v>-</v>
      </c>
      <c r="BG6" s="35" t="str">
        <f t="shared" ref="BG6:BO6" si="7">IF(BG7="",NA(),BG7)</f>
        <v>-</v>
      </c>
      <c r="BH6" s="35" t="str">
        <f t="shared" si="7"/>
        <v>-</v>
      </c>
      <c r="BI6" s="35" t="str">
        <f t="shared" si="7"/>
        <v>-</v>
      </c>
      <c r="BJ6" s="35">
        <f t="shared" si="7"/>
        <v>547.82000000000005</v>
      </c>
      <c r="BK6" s="35" t="str">
        <f t="shared" si="7"/>
        <v>-</v>
      </c>
      <c r="BL6" s="35" t="str">
        <f t="shared" si="7"/>
        <v>-</v>
      </c>
      <c r="BM6" s="35" t="str">
        <f t="shared" si="7"/>
        <v>-</v>
      </c>
      <c r="BN6" s="35" t="str">
        <f t="shared" si="7"/>
        <v>-</v>
      </c>
      <c r="BO6" s="35">
        <f t="shared" si="7"/>
        <v>1130.42</v>
      </c>
      <c r="BP6" s="34" t="str">
        <f>IF(BP7="","",IF(BP7="-","【-】","【"&amp;SUBSTITUTE(TEXT(BP7,"#,##0.00"),"-","△")&amp;"】"))</f>
        <v>【682.51】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74.17</v>
      </c>
      <c r="CA6" s="34" t="str">
        <f>IF(CA7="","",IF(CA7="-","【-】","【"&amp;SUBSTITUTE(TEXT(CA7,"#,##0.00"),"-","△")&amp;"】"))</f>
        <v>【100.34】</v>
      </c>
      <c r="CB6" s="35" t="str">
        <f>IF(CB7="",NA(),CB7)</f>
        <v>-</v>
      </c>
      <c r="CC6" s="35" t="str">
        <f t="shared" ref="CC6:CK6" si="9">IF(CC7="",NA(),CC7)</f>
        <v>-</v>
      </c>
      <c r="CD6" s="35" t="str">
        <f t="shared" si="9"/>
        <v>-</v>
      </c>
      <c r="CE6" s="35" t="str">
        <f t="shared" si="9"/>
        <v>-</v>
      </c>
      <c r="CF6" s="35">
        <f t="shared" si="9"/>
        <v>156.26</v>
      </c>
      <c r="CG6" s="35" t="str">
        <f t="shared" si="9"/>
        <v>-</v>
      </c>
      <c r="CH6" s="35" t="str">
        <f t="shared" si="9"/>
        <v>-</v>
      </c>
      <c r="CI6" s="35" t="str">
        <f t="shared" si="9"/>
        <v>-</v>
      </c>
      <c r="CJ6" s="35" t="str">
        <f t="shared" si="9"/>
        <v>-</v>
      </c>
      <c r="CK6" s="35">
        <f t="shared" si="9"/>
        <v>230.95</v>
      </c>
      <c r="CL6" s="34" t="str">
        <f>IF(CL7="","",IF(CL7="-","【-】","【"&amp;SUBSTITUTE(TEXT(CL7,"#,##0.00"),"-","△")&amp;"】"))</f>
        <v>【136.15】</v>
      </c>
      <c r="CM6" s="35" t="str">
        <f>IF(CM7="",NA(),CM7)</f>
        <v>-</v>
      </c>
      <c r="CN6" s="35" t="str">
        <f t="shared" ref="CN6:CV6" si="10">IF(CN7="",NA(),CN7)</f>
        <v>-</v>
      </c>
      <c r="CO6" s="35" t="str">
        <f t="shared" si="10"/>
        <v>-</v>
      </c>
      <c r="CP6" s="35" t="str">
        <f t="shared" si="10"/>
        <v>-</v>
      </c>
      <c r="CQ6" s="35">
        <f t="shared" si="10"/>
        <v>55.48</v>
      </c>
      <c r="CR6" s="35" t="str">
        <f t="shared" si="10"/>
        <v>-</v>
      </c>
      <c r="CS6" s="35" t="str">
        <f t="shared" si="10"/>
        <v>-</v>
      </c>
      <c r="CT6" s="35" t="str">
        <f t="shared" si="10"/>
        <v>-</v>
      </c>
      <c r="CU6" s="35" t="str">
        <f t="shared" si="10"/>
        <v>-</v>
      </c>
      <c r="CV6" s="35">
        <f t="shared" si="10"/>
        <v>49.27</v>
      </c>
      <c r="CW6" s="34" t="str">
        <f>IF(CW7="","",IF(CW7="-","【-】","【"&amp;SUBSTITUTE(TEXT(CW7,"#,##0.00"),"-","△")&amp;"】"))</f>
        <v>【59.64】</v>
      </c>
      <c r="CX6" s="35" t="str">
        <f>IF(CX7="",NA(),CX7)</f>
        <v>-</v>
      </c>
      <c r="CY6" s="35" t="str">
        <f t="shared" ref="CY6:DG6" si="11">IF(CY7="",NA(),CY7)</f>
        <v>-</v>
      </c>
      <c r="CZ6" s="35" t="str">
        <f t="shared" si="11"/>
        <v>-</v>
      </c>
      <c r="DA6" s="35" t="str">
        <f t="shared" si="11"/>
        <v>-</v>
      </c>
      <c r="DB6" s="35">
        <f t="shared" si="11"/>
        <v>66.09</v>
      </c>
      <c r="DC6" s="35" t="str">
        <f t="shared" si="11"/>
        <v>-</v>
      </c>
      <c r="DD6" s="35" t="str">
        <f t="shared" si="11"/>
        <v>-</v>
      </c>
      <c r="DE6" s="35" t="str">
        <f t="shared" si="11"/>
        <v>-</v>
      </c>
      <c r="DF6" s="35" t="str">
        <f t="shared" si="11"/>
        <v>-</v>
      </c>
      <c r="DG6" s="35">
        <f t="shared" si="11"/>
        <v>83.16</v>
      </c>
      <c r="DH6" s="34" t="str">
        <f>IF(DH7="","",IF(DH7="-","【-】","【"&amp;SUBSTITUTE(TEXT(DH7,"#,##0.00"),"-","△")&amp;"】"))</f>
        <v>【95.35】</v>
      </c>
      <c r="DI6" s="35" t="str">
        <f>IF(DI7="",NA(),DI7)</f>
        <v>-</v>
      </c>
      <c r="DJ6" s="35" t="str">
        <f t="shared" ref="DJ6:DR6" si="12">IF(DJ7="",NA(),DJ7)</f>
        <v>-</v>
      </c>
      <c r="DK6" s="35" t="str">
        <f t="shared" si="12"/>
        <v>-</v>
      </c>
      <c r="DL6" s="35" t="str">
        <f t="shared" si="12"/>
        <v>-</v>
      </c>
      <c r="DM6" s="35">
        <f t="shared" si="12"/>
        <v>3.67</v>
      </c>
      <c r="DN6" s="35" t="str">
        <f t="shared" si="12"/>
        <v>-</v>
      </c>
      <c r="DO6" s="35" t="str">
        <f t="shared" si="12"/>
        <v>-</v>
      </c>
      <c r="DP6" s="35" t="str">
        <f t="shared" si="12"/>
        <v>-</v>
      </c>
      <c r="DQ6" s="35" t="str">
        <f t="shared" si="12"/>
        <v>-</v>
      </c>
      <c r="DR6" s="35">
        <f t="shared" si="12"/>
        <v>24.1</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15">
      <c r="A7" s="28"/>
      <c r="B7" s="37">
        <v>2019</v>
      </c>
      <c r="C7" s="37">
        <v>173843</v>
      </c>
      <c r="D7" s="37">
        <v>46</v>
      </c>
      <c r="E7" s="37">
        <v>17</v>
      </c>
      <c r="F7" s="37">
        <v>1</v>
      </c>
      <c r="G7" s="37">
        <v>0</v>
      </c>
      <c r="H7" s="37" t="s">
        <v>96</v>
      </c>
      <c r="I7" s="37" t="s">
        <v>97</v>
      </c>
      <c r="J7" s="37" t="s">
        <v>98</v>
      </c>
      <c r="K7" s="37" t="s">
        <v>99</v>
      </c>
      <c r="L7" s="37" t="s">
        <v>100</v>
      </c>
      <c r="M7" s="37" t="s">
        <v>101</v>
      </c>
      <c r="N7" s="38" t="s">
        <v>102</v>
      </c>
      <c r="O7" s="38">
        <v>50.51</v>
      </c>
      <c r="P7" s="38">
        <v>46.81</v>
      </c>
      <c r="Q7" s="38">
        <v>104.59</v>
      </c>
      <c r="R7" s="38">
        <v>3300</v>
      </c>
      <c r="S7" s="38">
        <v>20023</v>
      </c>
      <c r="T7" s="38">
        <v>246.76</v>
      </c>
      <c r="U7" s="38">
        <v>81.14</v>
      </c>
      <c r="V7" s="38">
        <v>9290</v>
      </c>
      <c r="W7" s="38">
        <v>5.17</v>
      </c>
      <c r="X7" s="38">
        <v>1796.91</v>
      </c>
      <c r="Y7" s="38" t="s">
        <v>102</v>
      </c>
      <c r="Z7" s="38" t="s">
        <v>102</v>
      </c>
      <c r="AA7" s="38" t="s">
        <v>102</v>
      </c>
      <c r="AB7" s="38" t="s">
        <v>102</v>
      </c>
      <c r="AC7" s="38">
        <v>104.07</v>
      </c>
      <c r="AD7" s="38" t="s">
        <v>102</v>
      </c>
      <c r="AE7" s="38" t="s">
        <v>102</v>
      </c>
      <c r="AF7" s="38" t="s">
        <v>102</v>
      </c>
      <c r="AG7" s="38" t="s">
        <v>102</v>
      </c>
      <c r="AH7" s="38">
        <v>109.21</v>
      </c>
      <c r="AI7" s="38">
        <v>108.07</v>
      </c>
      <c r="AJ7" s="38" t="s">
        <v>102</v>
      </c>
      <c r="AK7" s="38" t="s">
        <v>102</v>
      </c>
      <c r="AL7" s="38" t="s">
        <v>102</v>
      </c>
      <c r="AM7" s="38" t="s">
        <v>102</v>
      </c>
      <c r="AN7" s="38">
        <v>0</v>
      </c>
      <c r="AO7" s="38" t="s">
        <v>102</v>
      </c>
      <c r="AP7" s="38" t="s">
        <v>102</v>
      </c>
      <c r="AQ7" s="38" t="s">
        <v>102</v>
      </c>
      <c r="AR7" s="38" t="s">
        <v>102</v>
      </c>
      <c r="AS7" s="38">
        <v>15.73</v>
      </c>
      <c r="AT7" s="38">
        <v>3.09</v>
      </c>
      <c r="AU7" s="38" t="s">
        <v>102</v>
      </c>
      <c r="AV7" s="38" t="s">
        <v>102</v>
      </c>
      <c r="AW7" s="38" t="s">
        <v>102</v>
      </c>
      <c r="AX7" s="38" t="s">
        <v>102</v>
      </c>
      <c r="AY7" s="38">
        <v>9.73</v>
      </c>
      <c r="AZ7" s="38" t="s">
        <v>102</v>
      </c>
      <c r="BA7" s="38" t="s">
        <v>102</v>
      </c>
      <c r="BB7" s="38" t="s">
        <v>102</v>
      </c>
      <c r="BC7" s="38" t="s">
        <v>102</v>
      </c>
      <c r="BD7" s="38">
        <v>57.26</v>
      </c>
      <c r="BE7" s="38">
        <v>69.540000000000006</v>
      </c>
      <c r="BF7" s="38" t="s">
        <v>102</v>
      </c>
      <c r="BG7" s="38" t="s">
        <v>102</v>
      </c>
      <c r="BH7" s="38" t="s">
        <v>102</v>
      </c>
      <c r="BI7" s="38" t="s">
        <v>102</v>
      </c>
      <c r="BJ7" s="38">
        <v>547.82000000000005</v>
      </c>
      <c r="BK7" s="38" t="s">
        <v>102</v>
      </c>
      <c r="BL7" s="38" t="s">
        <v>102</v>
      </c>
      <c r="BM7" s="38" t="s">
        <v>102</v>
      </c>
      <c r="BN7" s="38" t="s">
        <v>102</v>
      </c>
      <c r="BO7" s="38">
        <v>1130.42</v>
      </c>
      <c r="BP7" s="38">
        <v>682.51</v>
      </c>
      <c r="BQ7" s="38" t="s">
        <v>102</v>
      </c>
      <c r="BR7" s="38" t="s">
        <v>102</v>
      </c>
      <c r="BS7" s="38" t="s">
        <v>102</v>
      </c>
      <c r="BT7" s="38" t="s">
        <v>102</v>
      </c>
      <c r="BU7" s="38">
        <v>100</v>
      </c>
      <c r="BV7" s="38" t="s">
        <v>102</v>
      </c>
      <c r="BW7" s="38" t="s">
        <v>102</v>
      </c>
      <c r="BX7" s="38" t="s">
        <v>102</v>
      </c>
      <c r="BY7" s="38" t="s">
        <v>102</v>
      </c>
      <c r="BZ7" s="38">
        <v>74.17</v>
      </c>
      <c r="CA7" s="38">
        <v>100.34</v>
      </c>
      <c r="CB7" s="38" t="s">
        <v>102</v>
      </c>
      <c r="CC7" s="38" t="s">
        <v>102</v>
      </c>
      <c r="CD7" s="38" t="s">
        <v>102</v>
      </c>
      <c r="CE7" s="38" t="s">
        <v>102</v>
      </c>
      <c r="CF7" s="38">
        <v>156.26</v>
      </c>
      <c r="CG7" s="38" t="s">
        <v>102</v>
      </c>
      <c r="CH7" s="38" t="s">
        <v>102</v>
      </c>
      <c r="CI7" s="38" t="s">
        <v>102</v>
      </c>
      <c r="CJ7" s="38" t="s">
        <v>102</v>
      </c>
      <c r="CK7" s="38">
        <v>230.95</v>
      </c>
      <c r="CL7" s="38">
        <v>136.15</v>
      </c>
      <c r="CM7" s="38" t="s">
        <v>102</v>
      </c>
      <c r="CN7" s="38" t="s">
        <v>102</v>
      </c>
      <c r="CO7" s="38" t="s">
        <v>102</v>
      </c>
      <c r="CP7" s="38" t="s">
        <v>102</v>
      </c>
      <c r="CQ7" s="38">
        <v>55.48</v>
      </c>
      <c r="CR7" s="38" t="s">
        <v>102</v>
      </c>
      <c r="CS7" s="38" t="s">
        <v>102</v>
      </c>
      <c r="CT7" s="38" t="s">
        <v>102</v>
      </c>
      <c r="CU7" s="38" t="s">
        <v>102</v>
      </c>
      <c r="CV7" s="38">
        <v>49.27</v>
      </c>
      <c r="CW7" s="38">
        <v>59.64</v>
      </c>
      <c r="CX7" s="38" t="s">
        <v>102</v>
      </c>
      <c r="CY7" s="38" t="s">
        <v>102</v>
      </c>
      <c r="CZ7" s="38" t="s">
        <v>102</v>
      </c>
      <c r="DA7" s="38" t="s">
        <v>102</v>
      </c>
      <c r="DB7" s="38">
        <v>66.09</v>
      </c>
      <c r="DC7" s="38" t="s">
        <v>102</v>
      </c>
      <c r="DD7" s="38" t="s">
        <v>102</v>
      </c>
      <c r="DE7" s="38" t="s">
        <v>102</v>
      </c>
      <c r="DF7" s="38" t="s">
        <v>102</v>
      </c>
      <c r="DG7" s="38">
        <v>83.16</v>
      </c>
      <c r="DH7" s="38">
        <v>95.35</v>
      </c>
      <c r="DI7" s="38" t="s">
        <v>102</v>
      </c>
      <c r="DJ7" s="38" t="s">
        <v>102</v>
      </c>
      <c r="DK7" s="38" t="s">
        <v>102</v>
      </c>
      <c r="DL7" s="38" t="s">
        <v>102</v>
      </c>
      <c r="DM7" s="38">
        <v>3.67</v>
      </c>
      <c r="DN7" s="38" t="s">
        <v>102</v>
      </c>
      <c r="DO7" s="38" t="s">
        <v>102</v>
      </c>
      <c r="DP7" s="38" t="s">
        <v>102</v>
      </c>
      <c r="DQ7" s="38" t="s">
        <v>102</v>
      </c>
      <c r="DR7" s="38">
        <v>24.1</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笠原　雅徳</cp:lastModifiedBy>
  <dcterms:created xsi:type="dcterms:W3CDTF">2020-12-04T02:26:28Z</dcterms:created>
  <dcterms:modified xsi:type="dcterms:W3CDTF">2021-01-26T09:57:59Z</dcterms:modified>
  <cp:category/>
</cp:coreProperties>
</file>