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zSbi/QpQXL+3SUXCJqCgYnpLBp1iNHTlt3bMYClVkfUJXCGj2Mb2VEkfLPmNbdc8yLsE++NPx0jT1B7wjHvtA==" workbookSaltValue="StyM1cmKQgO2KY9dDgwKF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E10" i="5"/>
  <c r="IP10" i="5"/>
  <c r="HB10" i="5"/>
  <c r="FM10" i="5"/>
  <c r="DX10" i="5"/>
  <c r="CI10" i="5"/>
  <c r="MN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J11" i="4"/>
  <c r="KD10" i="5"/>
  <c r="IO10" i="5"/>
  <c r="HA10" i="5"/>
  <c r="FL10" i="5"/>
  <c r="DW10" i="5"/>
  <c r="CH10" i="5"/>
  <c r="LS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LK10" i="5"/>
  <c r="JV10" i="5"/>
  <c r="IG10" i="5"/>
  <c r="GR10" i="5"/>
  <c r="FD10" i="5"/>
  <c r="DO10" i="5"/>
  <c r="BY10" i="5"/>
  <c r="LA10" i="5"/>
  <c r="JL10" i="5"/>
  <c r="HW10" i="5"/>
  <c r="GH10" i="5"/>
  <c r="ES10" i="5"/>
  <c r="DE10" i="5"/>
  <c r="BN10" i="5"/>
  <c r="KP10" i="5"/>
  <c r="JB10" i="5"/>
  <c r="HM10" i="5"/>
  <c r="FX10" i="5"/>
  <c r="EI10" i="5"/>
  <c r="CT10" i="5"/>
  <c r="BC10" i="5"/>
  <c r="N11" i="4"/>
  <c r="ME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LG10" i="5"/>
  <c r="JR10" i="5"/>
  <c r="IC10" i="5"/>
  <c r="GN10" i="5"/>
  <c r="EZ10" i="5"/>
  <c r="DK10" i="5"/>
  <c r="BU10" i="5"/>
  <c r="MA10" i="5"/>
  <c r="KW10" i="5"/>
  <c r="JH10" i="5"/>
  <c r="HS10" i="5"/>
  <c r="GD10" i="5"/>
  <c r="EO10" i="5"/>
  <c r="DA10" i="5"/>
  <c r="BJ10" i="5"/>
  <c r="MK10" i="5"/>
  <c r="KL10" i="5"/>
  <c r="IX10" i="5"/>
  <c r="HI10" i="5"/>
  <c r="FT10" i="5"/>
  <c r="EE10" i="5"/>
  <c r="CP10" i="5"/>
  <c r="AY10" i="5"/>
  <c r="F11" i="4"/>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X10" i="5"/>
  <c r="JI10" i="5"/>
  <c r="HT10" i="5"/>
  <c r="GE10" i="5"/>
  <c r="EP10" i="5"/>
  <c r="DB10" i="5"/>
  <c r="BK10" i="5"/>
  <c r="KM10" i="5"/>
  <c r="IY10" i="5"/>
  <c r="HJ10" i="5"/>
  <c r="FU10" i="5"/>
  <c r="EF10" i="5"/>
  <c r="CQ10" i="5"/>
  <c r="AZ10" i="5"/>
  <c r="H11" i="4"/>
  <c r="KC10" i="5"/>
  <c r="IN10" i="5"/>
  <c r="GZ10" i="5"/>
  <c r="FK10" i="5"/>
  <c r="DV10" i="5"/>
  <c r="CG10" i="5"/>
  <c r="LR10" i="5"/>
  <c r="LH10" i="5"/>
  <c r="JS10" i="5"/>
  <c r="ID10" i="5"/>
  <c r="GO10" i="5"/>
  <c r="FA10" i="5"/>
  <c r="DL10" i="5"/>
  <c r="BV10" i="5"/>
</calcChain>
</file>

<file path=xl/sharedStrings.xml><?xml version="1.0" encoding="utf-8"?>
<sst xmlns="http://schemas.openxmlformats.org/spreadsheetml/2006/main" count="989" uniqueCount="265">
  <si>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</si>
  <si>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</si>
  <si>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</si>
  <si>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</si>
  <si>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</si>
  <si>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</si>
  <si>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</si>
  <si>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</si>
  <si>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更新に充てるための財政調整基金に積み立てている。今後も事業運営に必要な財源を確保しつつ、エネルギーの活用による環境意識の向上に努めることを方針としている。
財政調整基金への積立て　28千円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</si>
  <si>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</si>
  <si>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</si>
  <si>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</si>
  <si>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</si>
  <si>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</si>
  <si>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</si>
  <si>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</si>
  <si>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</si>
  <si>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</si>
  <si>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</si>
  <si>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</si>
  <si>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</si>
  <si>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</si>
  <si>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</si>
  <si>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</si>
  <si>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</si>
  <si>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</si>
  <si>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</si>
  <si>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</si>
  <si>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</si>
  <si>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</si>
  <si>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</si>
  <si>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</si>
  <si>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</si>
  <si>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</si>
  <si>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</si>
  <si>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</si>
  <si>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</si>
  <si>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</si>
  <si>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</si>
  <si>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</si>
  <si>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</si>
  <si>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</si>
  <si>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</si>
  <si>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</si>
  <si>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</si>
  <si>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</si>
  <si>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</si>
  <si>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</si>
  <si>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</si>
  <si>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</si>
  <si>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</si>
  <si>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</si>
  <si>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</si>
  <si>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</si>
  <si>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</si>
  <si>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</si>
  <si>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</si>
  <si>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</si>
  <si>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</si>
  <si>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</si>
  <si>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</si>
  <si>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</si>
  <si>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</si>
  <si>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</si>
  <si>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</si>
  <si>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</si>
  <si>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</si>
  <si>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</si>
  <si>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</si>
  <si>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</si>
  <si>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</si>
  <si>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</si>
  <si>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</si>
  <si>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</si>
  <si>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</si>
  <si>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</si>
  <si>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</si>
  <si>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</si>
  <si>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</si>
  <si>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</si>
  <si>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</si>
  <si>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</si>
  <si>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</si>
  <si>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</si>
  <si>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</si>
  <si>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</si>
  <si>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</si>
  <si>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</si>
  <si>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</si>
  <si>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</si>
  <si>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</si>
  <si>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</si>
  <si>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</si>
  <si>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</si>
  <si>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</si>
  <si>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</si>
  <si>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</si>
  <si>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</si>
  <si>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</si>
  <si>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</si>
  <si>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</si>
  <si>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</si>
  <si>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</si>
  <si>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</si>
  <si>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</si>
  <si>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</si>
  <si>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</si>
  <si>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</si>
  <si>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</si>
  <si>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</si>
  <si>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</si>
  <si>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</si>
  <si>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</si>
  <si>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</si>
  <si>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</si>
  <si>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</si>
  <si>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</si>
  <si>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173657</t>
  </si>
  <si>
    <t>47</t>
  </si>
  <si>
    <t>04</t>
  </si>
  <si>
    <t>0</t>
  </si>
  <si>
    <t>000</t>
  </si>
  <si>
    <t>石川県　内灘町</t>
  </si>
  <si>
    <t>法非適用</t>
  </si>
  <si>
    <t>電気事業</t>
  </si>
  <si>
    <t>非設置</t>
  </si>
  <si>
    <t>該当数値なし</t>
  </si>
  <si>
    <t>-</t>
  </si>
  <si>
    <t>平成36年3月31日　内灘町風力発電所</t>
  </si>
  <si>
    <t>無</t>
  </si>
  <si>
    <t>北陸電力㈱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</si>
  <si>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</si>
  <si>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</si>
  <si>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</si>
  <si>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</si>
  <si>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</si>
  <si>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</si>
  <si>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</si>
  <si>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</si>
  <si>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</si>
  <si>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</si>
  <si>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</si>
  <si>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</si>
  <si>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</si>
  <si>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</si>
  <si>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</si>
  <si>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</si>
  <si>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</si>
  <si>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</si>
  <si>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</si>
  <si>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</si>
  <si>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</si>
  <si>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</si>
  <si>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</si>
  <si>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</si>
  <si>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</si>
  <si>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</si>
  <si>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</si>
  <si>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</si>
  <si>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</si>
  <si>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</si>
  <si>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</si>
  <si>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</si>
  <si>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</si>
  <si>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</si>
  <si>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</si>
  <si>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</si>
  <si>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</si>
  <si>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</si>
  <si>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</si>
  <si>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</si>
  <si>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</si>
  <si>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</si>
  <si>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</si>
  <si>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</si>
  <si>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</si>
  <si>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</si>
  <si>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</si>
  <si>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</si>
  <si>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</si>
  <si>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</si>
  <si>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</si>
  <si>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</si>
  <si>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</si>
  <si>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</si>
  <si>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</si>
  <si>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</si>
  <si>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</si>
  <si>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</si>
  <si>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</si>
  <si>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</si>
  <si>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</si>
  <si>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</si>
  <si>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</si>
  <si>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</si>
  <si>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</si>
  <si>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</si>
  <si>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</si>
  <si>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</si>
  <si>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</si>
  <si>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</si>
  <si>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</si>
  <si>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</si>
  <si>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</si>
  <si>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</si>
  <si>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</si>
  <si>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</si>
  <si>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</si>
  <si>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</si>
  <si>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</si>
  <si>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</si>
  <si>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</si>
  <si>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</si>
  <si>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</si>
  <si>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</si>
  <si>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</si>
  <si>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</si>
  <si>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</si>
  <si>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</si>
  <si>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</si>
  <si>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</si>
  <si>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</si>
  <si>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</si>
  <si>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</si>
  <si>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</si>
  <si>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</si>
  <si>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</si>
  <si>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</si>
  <si>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</si>
  <si>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</si>
  <si>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</si>
  <si>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</si>
  <si>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</si>
  <si>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</si>
  <si>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</si>
  <si>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</si>
  <si>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</si>
  <si>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</si>
  <si>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</si>
  <si>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</si>
  <si>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</si>
  <si>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</si>
  <si>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</si>
  <si>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</si>
  <si>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</si>
  <si>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</si>
  <si>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</si>
  <si>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</si>
  <si>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</si>
  <si>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</si>
  <si>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</si>
  <si>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</si>
  <si>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</si>
  <si>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</si>
  <si>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</si>
  <si>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</si>
  <si>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</si>
  <si>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</si>
  <si>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</si>
  <si>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</si>
  <si>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</si>
  <si>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</si>
  <si>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機器の故障により施設に休止期間が発生した事で、設備利用率が減となった。それに伴い営業収益が落ち込み営業収支比率が１００％を下回ったが、平成２８年度までに利益を積み立てた基金費を活用することにより、収益的収支比率は１００％となった。今後は、設備の更新に向けた財源の確保等をおこない、更なる費用削減や健全経営に向けた取組が必要である。
　供給原価については先に述べた要因によりＨ２９年度は大きく増加した。なお、ＥＢＩＴＤＡについても経年で見て不安定な状態となっている。今後の設備更新等も考慮した適正な管理による維持管理費の削減など、経営改善に向けた取組が必要である。</t>
    <rPh sb="1" eb="3">
      <t>キキ</t>
    </rPh>
    <rPh sb="4" eb="6">
      <t>コショウ</t>
    </rPh>
    <rPh sb="12" eb="14">
      <t>キュウシ</t>
    </rPh>
    <rPh sb="14" eb="16">
      <t>キカン</t>
    </rPh>
    <rPh sb="17" eb="19">
      <t>ハッセイ</t>
    </rPh>
    <rPh sb="21" eb="22">
      <t>コト</t>
    </rPh>
    <rPh sb="30" eb="31">
      <t>ゲン</t>
    </rPh>
    <rPh sb="39" eb="40">
      <t>トモナ</t>
    </rPh>
    <rPh sb="41" eb="43">
      <t>エイギョウ</t>
    </rPh>
    <rPh sb="43" eb="45">
      <t>シュウエキ</t>
    </rPh>
    <rPh sb="46" eb="47">
      <t>オ</t>
    </rPh>
    <rPh sb="48" eb="49">
      <t>コ</t>
    </rPh>
    <rPh sb="62" eb="64">
      <t>シタマワ</t>
    </rPh>
    <rPh sb="68" eb="70">
      <t>ヘイセイ</t>
    </rPh>
    <rPh sb="72" eb="74">
      <t>ネンド</t>
    </rPh>
    <rPh sb="77" eb="79">
      <t>リエキ</t>
    </rPh>
    <rPh sb="80" eb="81">
      <t>ツ</t>
    </rPh>
    <rPh sb="82" eb="83">
      <t>タ</t>
    </rPh>
    <rPh sb="85" eb="87">
      <t>キキン</t>
    </rPh>
    <rPh sb="87" eb="88">
      <t>ヒ</t>
    </rPh>
    <rPh sb="89" eb="91">
      <t>カツヨウ</t>
    </rPh>
    <rPh sb="99" eb="102">
      <t>シュウエキテキ</t>
    </rPh>
    <rPh sb="102" eb="104">
      <t>シュウシ</t>
    </rPh>
    <rPh sb="104" eb="106">
      <t>ヒリツ</t>
    </rPh>
    <rPh sb="116" eb="118">
      <t>コンゴ</t>
    </rPh>
    <rPh sb="134" eb="135">
      <t>ナド</t>
    </rPh>
    <rPh sb="196" eb="198">
      <t>ゾウカ</t>
    </rPh>
    <rPh sb="215" eb="217">
      <t>ケイネン</t>
    </rPh>
    <rPh sb="218" eb="219">
      <t>ミ</t>
    </rPh>
    <rPh sb="220" eb="221">
      <t>フ</t>
    </rPh>
    <phoneticPr fontId="5"/>
  </si>
  <si>
    <t xml:space="preserve">　Ｈ２９年度は、故障休止による料金収入の減少が影響したため、指標値が示す通り、効率的な運用が行えていないと考察される。施設の改修等、計画的な維持管理方法等の見直しや、将来の償還財源の確保に向けた経営改善が必要である。
　ＦＩＴ収入割合が１００％であり、固定価格買取制度の調達期間終了後の収入が減少するリスクが高いことから、そのことを踏まえた検討が必要である。
</t>
    <rPh sb="30" eb="32">
      <t>シヒョウ</t>
    </rPh>
    <rPh sb="32" eb="33">
      <t>アタイ</t>
    </rPh>
    <rPh sb="34" eb="35">
      <t>シメ</t>
    </rPh>
    <rPh sb="36" eb="37">
      <t>トオ</t>
    </rPh>
    <rPh sb="59" eb="61">
      <t>シセツ</t>
    </rPh>
    <rPh sb="62" eb="64">
      <t>カイシュウ</t>
    </rPh>
    <rPh sb="64" eb="65">
      <t>ナド</t>
    </rPh>
    <rPh sb="83" eb="85">
      <t>ショウライ</t>
    </rPh>
    <rPh sb="170" eb="172">
      <t>ケントウ</t>
    </rPh>
    <phoneticPr fontId="5"/>
  </si>
  <si>
    <t>　施設の老朽化による停止や、ＦＩＴ調達期間の終了などで収入の減少が見込まれる中、修繕や管理に要する費用の増加が見込まれる。今後は更新費用の財源をどう賄うかが重要な検討課題である。
　今後の風力発電事業を取り巻く環境を踏まえ、事業の継続性を検討しながら、施設の管理を適正に行い、更なる経営の安定化を図る。</t>
    <rPh sb="1" eb="3">
      <t>シセツ</t>
    </rPh>
    <rPh sb="4" eb="7">
      <t>ロウキュウカ</t>
    </rPh>
    <rPh sb="10" eb="12">
      <t>テイシ</t>
    </rPh>
    <rPh sb="38" eb="39">
      <t>ナカ</t>
    </rPh>
    <rPh sb="40" eb="42">
      <t>シュウゼン</t>
    </rPh>
    <rPh sb="43" eb="45">
      <t>カンリ</t>
    </rPh>
    <rPh sb="46" eb="47">
      <t>ヨウ</t>
    </rPh>
    <rPh sb="49" eb="51">
      <t>ヒヨウ</t>
    </rPh>
    <rPh sb="52" eb="54">
      <t>ゾウカ</t>
    </rPh>
    <rPh sb="55" eb="57">
      <t>ミコ</t>
    </rPh>
    <rPh sb="78" eb="80">
      <t>ジュウヨウ</t>
    </rPh>
    <rPh sb="112" eb="114">
      <t>ジギョウ</t>
    </rPh>
    <rPh sb="115" eb="118">
      <t>ケイゾクセイ</t>
    </rPh>
    <rPh sb="119" eb="12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</si>
</sst>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112.6</c:v>
                </c:pt>
                <c:pt idx="1">
                  <c:v>100</c:v>
                </c:pt>
                <c:pt idx="2">
                  <c:v>100</c:v>
                </c:pt>
                <c:pt idx="3">
                  <c:v>339.2</c:v>
                </c:pt>
                <c:pt idx="4">
                  <c:v>100.1</c:v>
                </c:pt>
              </c:numCache>
            </c:numRef>
          </c:val>
          <c:extLst xmlns:c16r2="http://schemas.microsoft.com/office/drawing/2015/06/chart">
            <c:ext xmlns:c16="http://schemas.microsoft.com/office/drawing/2014/chart" uri="{C3380CC4-5D6E-409C-BE32-E72D297353CC}">
              <c16:uniqueId val="{00000000-8CEB-42A3-96DF-15D2D6F1D30D}"/>
            </c:ext>
          </c:extLst>
        </c:ser>
        <c:dLbls>
          <c:showLegendKey val="0"/>
          <c:showVal val="0"/>
          <c:showCatName val="0"/>
          <c:showSerName val="0"/>
          <c:showPercent val="0"/>
          <c:showBubbleSize val="0"/>
        </c:dLbls>
        <c:gapWidth val="180"/>
        <c:overlap val="-90"/>
        <c:axId val="144732928"/>
        <c:axId val="1447344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8CEB-42A3-96DF-15D2D6F1D30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CEB-42A3-96DF-15D2D6F1D30D}"/>
            </c:ext>
          </c:extLst>
        </c:ser>
        <c:dLbls>
          <c:showLegendKey val="0"/>
          <c:showVal val="0"/>
          <c:showCatName val="0"/>
          <c:showSerName val="0"/>
          <c:showPercent val="0"/>
          <c:showBubbleSize val="0"/>
        </c:dLbls>
        <c:marker val="1"/>
        <c:smooth val="0"/>
        <c:axId val="144732928"/>
        <c:axId val="144734464"/>
      </c:lineChart>
      <c:catAx>
        <c:axId val="144732928"/>
        <c:scaling>
          <c:orientation val="minMax"/>
        </c:scaling>
        <c:delete val="0"/>
        <c:axPos val="b"/>
        <c:numFmt formatCode="ge" sourceLinked="1"/>
        <c:majorTickMark val="none"/>
        <c:minorTickMark val="none"/>
        <c:tickLblPos val="none"/>
        <c:crossAx val="144734464"/>
        <c:crosses val="autoZero"/>
        <c:auto val="0"/>
        <c:lblAlgn val="ctr"/>
        <c:lblOffset val="100"/>
        <c:noMultiLvlLbl val="1"/>
      </c:catAx>
      <c:valAx>
        <c:axId val="144734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329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5B2-4DAD-B3E4-5DAD929FE268}"/>
            </c:ext>
          </c:extLst>
        </c:ser>
        <c:dLbls>
          <c:showLegendKey val="0"/>
          <c:showVal val="0"/>
          <c:showCatName val="0"/>
          <c:showSerName val="0"/>
          <c:showPercent val="0"/>
          <c:showBubbleSize val="0"/>
        </c:dLbls>
        <c:gapWidth val="180"/>
        <c:overlap val="-90"/>
        <c:axId val="147059840"/>
        <c:axId val="1470617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65B2-4DAD-B3E4-5DAD929FE268}"/>
            </c:ext>
          </c:extLst>
        </c:ser>
        <c:dLbls>
          <c:showLegendKey val="0"/>
          <c:showVal val="0"/>
          <c:showCatName val="0"/>
          <c:showSerName val="0"/>
          <c:showPercent val="0"/>
          <c:showBubbleSize val="0"/>
        </c:dLbls>
        <c:marker val="1"/>
        <c:smooth val="0"/>
        <c:axId val="147059840"/>
        <c:axId val="147061760"/>
      </c:lineChart>
      <c:catAx>
        <c:axId val="147059840"/>
        <c:scaling>
          <c:orientation val="minMax"/>
        </c:scaling>
        <c:delete val="0"/>
        <c:axPos val="b"/>
        <c:numFmt formatCode="ge" sourceLinked="1"/>
        <c:majorTickMark val="none"/>
        <c:minorTickMark val="none"/>
        <c:tickLblPos val="none"/>
        <c:crossAx val="147061760"/>
        <c:crosses val="autoZero"/>
        <c:auto val="0"/>
        <c:lblAlgn val="ctr"/>
        <c:lblOffset val="100"/>
        <c:noMultiLvlLbl val="1"/>
      </c:catAx>
      <c:valAx>
        <c:axId val="14706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059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18-40A7-9009-4B0C54D40891}"/>
            </c:ext>
          </c:extLst>
        </c:ser>
        <c:dLbls>
          <c:showLegendKey val="0"/>
          <c:showVal val="0"/>
          <c:showCatName val="0"/>
          <c:showSerName val="0"/>
          <c:showPercent val="0"/>
          <c:showBubbleSize val="0"/>
        </c:dLbls>
        <c:gapWidth val="180"/>
        <c:overlap val="-90"/>
        <c:axId val="147104128"/>
        <c:axId val="1471060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18-40A7-9009-4B0C54D40891}"/>
            </c:ext>
          </c:extLst>
        </c:ser>
        <c:dLbls>
          <c:showLegendKey val="0"/>
          <c:showVal val="0"/>
          <c:showCatName val="0"/>
          <c:showSerName val="0"/>
          <c:showPercent val="0"/>
          <c:showBubbleSize val="0"/>
        </c:dLbls>
        <c:marker val="1"/>
        <c:smooth val="0"/>
        <c:axId val="147104128"/>
        <c:axId val="147106048"/>
      </c:lineChart>
      <c:catAx>
        <c:axId val="147104128"/>
        <c:scaling>
          <c:orientation val="minMax"/>
        </c:scaling>
        <c:delete val="0"/>
        <c:axPos val="b"/>
        <c:numFmt formatCode="ge" sourceLinked="1"/>
        <c:majorTickMark val="none"/>
        <c:minorTickMark val="none"/>
        <c:tickLblPos val="none"/>
        <c:crossAx val="147106048"/>
        <c:crosses val="autoZero"/>
        <c:auto val="0"/>
        <c:lblAlgn val="ctr"/>
        <c:lblOffset val="100"/>
        <c:noMultiLvlLbl val="1"/>
      </c:catAx>
      <c:valAx>
        <c:axId val="14710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104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9B-450E-9463-2C4F2E387263}"/>
            </c:ext>
          </c:extLst>
        </c:ser>
        <c:dLbls>
          <c:showLegendKey val="0"/>
          <c:showVal val="0"/>
          <c:showCatName val="0"/>
          <c:showSerName val="0"/>
          <c:showPercent val="0"/>
          <c:showBubbleSize val="0"/>
        </c:dLbls>
        <c:gapWidth val="180"/>
        <c:overlap val="-90"/>
        <c:axId val="147668352"/>
        <c:axId val="1476705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9B-450E-9463-2C4F2E387263}"/>
            </c:ext>
          </c:extLst>
        </c:ser>
        <c:dLbls>
          <c:showLegendKey val="0"/>
          <c:showVal val="0"/>
          <c:showCatName val="0"/>
          <c:showSerName val="0"/>
          <c:showPercent val="0"/>
          <c:showBubbleSize val="0"/>
        </c:dLbls>
        <c:marker val="1"/>
        <c:smooth val="0"/>
        <c:axId val="147668352"/>
        <c:axId val="147670528"/>
      </c:lineChart>
      <c:catAx>
        <c:axId val="147668352"/>
        <c:scaling>
          <c:orientation val="minMax"/>
        </c:scaling>
        <c:delete val="0"/>
        <c:axPos val="b"/>
        <c:numFmt formatCode="ge" sourceLinked="1"/>
        <c:majorTickMark val="none"/>
        <c:minorTickMark val="none"/>
        <c:tickLblPos val="none"/>
        <c:crossAx val="147670528"/>
        <c:crosses val="autoZero"/>
        <c:auto val="0"/>
        <c:lblAlgn val="ctr"/>
        <c:lblOffset val="100"/>
        <c:noMultiLvlLbl val="1"/>
      </c:catAx>
      <c:valAx>
        <c:axId val="14767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668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B9-4E01-93D0-8AB4E72219FF}"/>
            </c:ext>
          </c:extLst>
        </c:ser>
        <c:dLbls>
          <c:showLegendKey val="0"/>
          <c:showVal val="0"/>
          <c:showCatName val="0"/>
          <c:showSerName val="0"/>
          <c:showPercent val="0"/>
          <c:showBubbleSize val="0"/>
        </c:dLbls>
        <c:gapWidth val="180"/>
        <c:overlap val="-90"/>
        <c:axId val="147708544"/>
        <c:axId val="1477107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B9-4E01-93D0-8AB4E72219FF}"/>
            </c:ext>
          </c:extLst>
        </c:ser>
        <c:dLbls>
          <c:showLegendKey val="0"/>
          <c:showVal val="0"/>
          <c:showCatName val="0"/>
          <c:showSerName val="0"/>
          <c:showPercent val="0"/>
          <c:showBubbleSize val="0"/>
        </c:dLbls>
        <c:marker val="1"/>
        <c:smooth val="0"/>
        <c:axId val="147708544"/>
        <c:axId val="147710720"/>
      </c:lineChart>
      <c:catAx>
        <c:axId val="147708544"/>
        <c:scaling>
          <c:orientation val="minMax"/>
        </c:scaling>
        <c:delete val="0"/>
        <c:axPos val="b"/>
        <c:numFmt formatCode="ge" sourceLinked="1"/>
        <c:majorTickMark val="none"/>
        <c:minorTickMark val="none"/>
        <c:tickLblPos val="none"/>
        <c:crossAx val="147710720"/>
        <c:crosses val="autoZero"/>
        <c:auto val="0"/>
        <c:lblAlgn val="ctr"/>
        <c:lblOffset val="100"/>
        <c:noMultiLvlLbl val="1"/>
      </c:catAx>
      <c:valAx>
        <c:axId val="14771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7708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64-4F4C-9334-CB17129FF6BA}"/>
            </c:ext>
          </c:extLst>
        </c:ser>
        <c:dLbls>
          <c:showLegendKey val="0"/>
          <c:showVal val="0"/>
          <c:showCatName val="0"/>
          <c:showSerName val="0"/>
          <c:showPercent val="0"/>
          <c:showBubbleSize val="0"/>
        </c:dLbls>
        <c:gapWidth val="180"/>
        <c:overlap val="-90"/>
        <c:axId val="147736448"/>
        <c:axId val="14775091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64-4F4C-9334-CB17129FF6BA}"/>
            </c:ext>
          </c:extLst>
        </c:ser>
        <c:dLbls>
          <c:showLegendKey val="0"/>
          <c:showVal val="0"/>
          <c:showCatName val="0"/>
          <c:showSerName val="0"/>
          <c:showPercent val="0"/>
          <c:showBubbleSize val="0"/>
        </c:dLbls>
        <c:marker val="1"/>
        <c:smooth val="0"/>
        <c:axId val="147736448"/>
        <c:axId val="147750912"/>
      </c:lineChart>
      <c:catAx>
        <c:axId val="147736448"/>
        <c:scaling>
          <c:orientation val="minMax"/>
        </c:scaling>
        <c:delete val="0"/>
        <c:axPos val="b"/>
        <c:numFmt formatCode="ge" sourceLinked="1"/>
        <c:majorTickMark val="none"/>
        <c:minorTickMark val="none"/>
        <c:tickLblPos val="none"/>
        <c:crossAx val="147750912"/>
        <c:crosses val="autoZero"/>
        <c:auto val="0"/>
        <c:lblAlgn val="ctr"/>
        <c:lblOffset val="100"/>
        <c:noMultiLvlLbl val="1"/>
      </c:catAx>
      <c:valAx>
        <c:axId val="14775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73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E-4BA4-A054-FB8841BE0284}"/>
            </c:ext>
          </c:extLst>
        </c:ser>
        <c:dLbls>
          <c:showLegendKey val="0"/>
          <c:showVal val="0"/>
          <c:showCatName val="0"/>
          <c:showSerName val="0"/>
          <c:showPercent val="0"/>
          <c:showBubbleSize val="0"/>
        </c:dLbls>
        <c:gapWidth val="180"/>
        <c:overlap val="-90"/>
        <c:axId val="147776640"/>
        <c:axId val="1477785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E-4BA4-A054-FB8841BE0284}"/>
            </c:ext>
          </c:extLst>
        </c:ser>
        <c:dLbls>
          <c:showLegendKey val="0"/>
          <c:showVal val="0"/>
          <c:showCatName val="0"/>
          <c:showSerName val="0"/>
          <c:showPercent val="0"/>
          <c:showBubbleSize val="0"/>
        </c:dLbls>
        <c:marker val="1"/>
        <c:smooth val="0"/>
        <c:axId val="147776640"/>
        <c:axId val="147778560"/>
      </c:lineChart>
      <c:catAx>
        <c:axId val="147776640"/>
        <c:scaling>
          <c:orientation val="minMax"/>
        </c:scaling>
        <c:delete val="0"/>
        <c:axPos val="b"/>
        <c:numFmt formatCode="ge" sourceLinked="1"/>
        <c:majorTickMark val="none"/>
        <c:minorTickMark val="none"/>
        <c:tickLblPos val="none"/>
        <c:crossAx val="147778560"/>
        <c:crosses val="autoZero"/>
        <c:auto val="0"/>
        <c:lblAlgn val="ctr"/>
        <c:lblOffset val="100"/>
        <c:noMultiLvlLbl val="1"/>
      </c:catAx>
      <c:valAx>
        <c:axId val="14777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77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8-4CC6-8E12-2063565CF812}"/>
            </c:ext>
          </c:extLst>
        </c:ser>
        <c:dLbls>
          <c:showLegendKey val="0"/>
          <c:showVal val="0"/>
          <c:showCatName val="0"/>
          <c:showSerName val="0"/>
          <c:showPercent val="0"/>
          <c:showBubbleSize val="0"/>
        </c:dLbls>
        <c:gapWidth val="180"/>
        <c:overlap val="-90"/>
        <c:axId val="147820928"/>
        <c:axId val="14782284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8-4CC6-8E12-2063565CF812}"/>
            </c:ext>
          </c:extLst>
        </c:ser>
        <c:dLbls>
          <c:showLegendKey val="0"/>
          <c:showVal val="0"/>
          <c:showCatName val="0"/>
          <c:showSerName val="0"/>
          <c:showPercent val="0"/>
          <c:showBubbleSize val="0"/>
        </c:dLbls>
        <c:marker val="1"/>
        <c:smooth val="0"/>
        <c:axId val="147820928"/>
        <c:axId val="147822848"/>
      </c:lineChart>
      <c:catAx>
        <c:axId val="147820928"/>
        <c:scaling>
          <c:orientation val="minMax"/>
        </c:scaling>
        <c:delete val="0"/>
        <c:axPos val="b"/>
        <c:numFmt formatCode="ge" sourceLinked="1"/>
        <c:majorTickMark val="none"/>
        <c:minorTickMark val="none"/>
        <c:tickLblPos val="none"/>
        <c:crossAx val="147822848"/>
        <c:crosses val="autoZero"/>
        <c:auto val="0"/>
        <c:lblAlgn val="ctr"/>
        <c:lblOffset val="100"/>
        <c:noMultiLvlLbl val="1"/>
      </c:catAx>
      <c:valAx>
        <c:axId val="14782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82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09-40B1-ACD3-AF3BE37CF6C8}"/>
            </c:ext>
          </c:extLst>
        </c:ser>
        <c:dLbls>
          <c:showLegendKey val="0"/>
          <c:showVal val="0"/>
          <c:showCatName val="0"/>
          <c:showSerName val="0"/>
          <c:showPercent val="0"/>
          <c:showBubbleSize val="0"/>
        </c:dLbls>
        <c:gapWidth val="180"/>
        <c:overlap val="-90"/>
        <c:axId val="147407232"/>
        <c:axId val="1474087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09-40B1-ACD3-AF3BE37CF6C8}"/>
            </c:ext>
          </c:extLst>
        </c:ser>
        <c:dLbls>
          <c:showLegendKey val="0"/>
          <c:showVal val="0"/>
          <c:showCatName val="0"/>
          <c:showSerName val="0"/>
          <c:showPercent val="0"/>
          <c:showBubbleSize val="0"/>
        </c:dLbls>
        <c:marker val="1"/>
        <c:smooth val="0"/>
        <c:axId val="147407232"/>
        <c:axId val="147408768"/>
      </c:lineChart>
      <c:catAx>
        <c:axId val="147407232"/>
        <c:scaling>
          <c:orientation val="minMax"/>
        </c:scaling>
        <c:delete val="0"/>
        <c:axPos val="b"/>
        <c:numFmt formatCode="ge" sourceLinked="1"/>
        <c:majorTickMark val="none"/>
        <c:minorTickMark val="none"/>
        <c:tickLblPos val="none"/>
        <c:crossAx val="147408768"/>
        <c:crosses val="autoZero"/>
        <c:auto val="0"/>
        <c:lblAlgn val="ctr"/>
        <c:lblOffset val="100"/>
        <c:noMultiLvlLbl val="1"/>
      </c:catAx>
      <c:valAx>
        <c:axId val="14740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40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AF-44F8-92FD-4ACCC4C40A01}"/>
            </c:ext>
          </c:extLst>
        </c:ser>
        <c:dLbls>
          <c:showLegendKey val="0"/>
          <c:showVal val="0"/>
          <c:showCatName val="0"/>
          <c:showSerName val="0"/>
          <c:showPercent val="0"/>
          <c:showBubbleSize val="0"/>
        </c:dLbls>
        <c:gapWidth val="180"/>
        <c:overlap val="-90"/>
        <c:axId val="147438976"/>
        <c:axId val="1474452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AF-44F8-92FD-4ACCC4C40A01}"/>
            </c:ext>
          </c:extLst>
        </c:ser>
        <c:dLbls>
          <c:showLegendKey val="0"/>
          <c:showVal val="0"/>
          <c:showCatName val="0"/>
          <c:showSerName val="0"/>
          <c:showPercent val="0"/>
          <c:showBubbleSize val="0"/>
        </c:dLbls>
        <c:marker val="1"/>
        <c:smooth val="0"/>
        <c:axId val="147438976"/>
        <c:axId val="147445248"/>
      </c:lineChart>
      <c:catAx>
        <c:axId val="147438976"/>
        <c:scaling>
          <c:orientation val="minMax"/>
        </c:scaling>
        <c:delete val="0"/>
        <c:axPos val="b"/>
        <c:numFmt formatCode="ge" sourceLinked="1"/>
        <c:majorTickMark val="none"/>
        <c:minorTickMark val="none"/>
        <c:tickLblPos val="none"/>
        <c:crossAx val="147445248"/>
        <c:crosses val="autoZero"/>
        <c:auto val="0"/>
        <c:lblAlgn val="ctr"/>
        <c:lblOffset val="100"/>
        <c:noMultiLvlLbl val="1"/>
      </c:catAx>
      <c:valAx>
        <c:axId val="14744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4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15-4F7A-B39B-BB324D225C21}"/>
            </c:ext>
          </c:extLst>
        </c:ser>
        <c:dLbls>
          <c:showLegendKey val="0"/>
          <c:showVal val="0"/>
          <c:showCatName val="0"/>
          <c:showSerName val="0"/>
          <c:showPercent val="0"/>
          <c:showBubbleSize val="0"/>
        </c:dLbls>
        <c:gapWidth val="180"/>
        <c:overlap val="-90"/>
        <c:axId val="147479552"/>
        <c:axId val="14748992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15-4F7A-B39B-BB324D225C21}"/>
            </c:ext>
          </c:extLst>
        </c:ser>
        <c:dLbls>
          <c:showLegendKey val="0"/>
          <c:showVal val="0"/>
          <c:showCatName val="0"/>
          <c:showSerName val="0"/>
          <c:showPercent val="0"/>
          <c:showBubbleSize val="0"/>
        </c:dLbls>
        <c:marker val="1"/>
        <c:smooth val="0"/>
        <c:axId val="147479552"/>
        <c:axId val="147489920"/>
      </c:lineChart>
      <c:catAx>
        <c:axId val="147479552"/>
        <c:scaling>
          <c:orientation val="minMax"/>
        </c:scaling>
        <c:delete val="0"/>
        <c:axPos val="b"/>
        <c:numFmt formatCode="ge" sourceLinked="1"/>
        <c:majorTickMark val="none"/>
        <c:minorTickMark val="none"/>
        <c:tickLblPos val="none"/>
        <c:crossAx val="147489920"/>
        <c:crosses val="autoZero"/>
        <c:auto val="0"/>
        <c:lblAlgn val="ctr"/>
        <c:lblOffset val="100"/>
        <c:noMultiLvlLbl val="1"/>
      </c:catAx>
      <c:valAx>
        <c:axId val="14748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47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278.60000000000002</c:v>
                </c:pt>
                <c:pt idx="1">
                  <c:v>100.1</c:v>
                </c:pt>
                <c:pt idx="2">
                  <c:v>172.8</c:v>
                </c:pt>
                <c:pt idx="3">
                  <c:v>339.3</c:v>
                </c:pt>
                <c:pt idx="4">
                  <c:v>69.400000000000006</c:v>
                </c:pt>
              </c:numCache>
            </c:numRef>
          </c:val>
          <c:extLst xmlns:c16r2="http://schemas.microsoft.com/office/drawing/2015/06/chart">
            <c:ext xmlns:c16="http://schemas.microsoft.com/office/drawing/2014/chart" uri="{C3380CC4-5D6E-409C-BE32-E72D297353CC}">
              <c16:uniqueId val="{00000000-FC7A-4ABF-BCEB-7AC40BA7778F}"/>
            </c:ext>
          </c:extLst>
        </c:ser>
        <c:dLbls>
          <c:showLegendKey val="0"/>
          <c:showVal val="0"/>
          <c:showCatName val="0"/>
          <c:showSerName val="0"/>
          <c:showPercent val="0"/>
          <c:showBubbleSize val="0"/>
        </c:dLbls>
        <c:gapWidth val="180"/>
        <c:overlap val="-90"/>
        <c:axId val="147130240"/>
        <c:axId val="14713177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FC7A-4ABF-BCEB-7AC40BA7778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C7A-4ABF-BCEB-7AC40BA7778F}"/>
            </c:ext>
          </c:extLst>
        </c:ser>
        <c:dLbls>
          <c:showLegendKey val="0"/>
          <c:showVal val="0"/>
          <c:showCatName val="0"/>
          <c:showSerName val="0"/>
          <c:showPercent val="0"/>
          <c:showBubbleSize val="0"/>
        </c:dLbls>
        <c:marker val="1"/>
        <c:smooth val="0"/>
        <c:axId val="147130240"/>
        <c:axId val="147131776"/>
      </c:lineChart>
      <c:catAx>
        <c:axId val="147130240"/>
        <c:scaling>
          <c:orientation val="minMax"/>
        </c:scaling>
        <c:delete val="0"/>
        <c:axPos val="b"/>
        <c:numFmt formatCode="ge" sourceLinked="1"/>
        <c:majorTickMark val="none"/>
        <c:minorTickMark val="none"/>
        <c:tickLblPos val="none"/>
        <c:crossAx val="147131776"/>
        <c:crosses val="autoZero"/>
        <c:auto val="0"/>
        <c:lblAlgn val="ctr"/>
        <c:lblOffset val="100"/>
        <c:noMultiLvlLbl val="1"/>
      </c:catAx>
      <c:valAx>
        <c:axId val="147131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130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C4-4CD7-BEC9-702EE845D46F}"/>
            </c:ext>
          </c:extLst>
        </c:ser>
        <c:dLbls>
          <c:showLegendKey val="0"/>
          <c:showVal val="0"/>
          <c:showCatName val="0"/>
          <c:showSerName val="0"/>
          <c:showPercent val="0"/>
          <c:showBubbleSize val="0"/>
        </c:dLbls>
        <c:gapWidth val="180"/>
        <c:overlap val="-90"/>
        <c:axId val="147527936"/>
        <c:axId val="1475301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C4-4CD7-BEC9-702EE845D46F}"/>
            </c:ext>
          </c:extLst>
        </c:ser>
        <c:dLbls>
          <c:showLegendKey val="0"/>
          <c:showVal val="0"/>
          <c:showCatName val="0"/>
          <c:showSerName val="0"/>
          <c:showPercent val="0"/>
          <c:showBubbleSize val="0"/>
        </c:dLbls>
        <c:marker val="1"/>
        <c:smooth val="0"/>
        <c:axId val="147527936"/>
        <c:axId val="147530112"/>
      </c:lineChart>
      <c:catAx>
        <c:axId val="147527936"/>
        <c:scaling>
          <c:orientation val="minMax"/>
        </c:scaling>
        <c:delete val="0"/>
        <c:axPos val="b"/>
        <c:numFmt formatCode="ge" sourceLinked="1"/>
        <c:majorTickMark val="none"/>
        <c:minorTickMark val="none"/>
        <c:tickLblPos val="none"/>
        <c:crossAx val="147530112"/>
        <c:crosses val="autoZero"/>
        <c:auto val="0"/>
        <c:lblAlgn val="ctr"/>
        <c:lblOffset val="100"/>
        <c:noMultiLvlLbl val="1"/>
      </c:catAx>
      <c:valAx>
        <c:axId val="14753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527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14</c:v>
                </c:pt>
                <c:pt idx="1">
                  <c:v>13.1</c:v>
                </c:pt>
                <c:pt idx="2">
                  <c:v>8.5</c:v>
                </c:pt>
                <c:pt idx="3">
                  <c:v>18.7</c:v>
                </c:pt>
                <c:pt idx="4">
                  <c:v>4.7</c:v>
                </c:pt>
              </c:numCache>
            </c:numRef>
          </c:val>
          <c:extLst xmlns:c16r2="http://schemas.microsoft.com/office/drawing/2015/06/chart">
            <c:ext xmlns:c16="http://schemas.microsoft.com/office/drawing/2014/chart" uri="{C3380CC4-5D6E-409C-BE32-E72D297353CC}">
              <c16:uniqueId val="{00000000-CE94-49DA-AA3E-5B1B81A1C9FA}"/>
            </c:ext>
          </c:extLst>
        </c:ser>
        <c:dLbls>
          <c:showLegendKey val="0"/>
          <c:showVal val="0"/>
          <c:showCatName val="0"/>
          <c:showSerName val="0"/>
          <c:showPercent val="0"/>
          <c:showBubbleSize val="0"/>
        </c:dLbls>
        <c:gapWidth val="180"/>
        <c:overlap val="-90"/>
        <c:axId val="147560320"/>
        <c:axId val="14756659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CE94-49DA-AA3E-5B1B81A1C9FA}"/>
            </c:ext>
          </c:extLst>
        </c:ser>
        <c:dLbls>
          <c:showLegendKey val="0"/>
          <c:showVal val="0"/>
          <c:showCatName val="0"/>
          <c:showSerName val="0"/>
          <c:showPercent val="0"/>
          <c:showBubbleSize val="0"/>
        </c:dLbls>
        <c:marker val="1"/>
        <c:smooth val="0"/>
        <c:axId val="147560320"/>
        <c:axId val="147566592"/>
      </c:lineChart>
      <c:catAx>
        <c:axId val="147560320"/>
        <c:scaling>
          <c:orientation val="minMax"/>
        </c:scaling>
        <c:delete val="0"/>
        <c:axPos val="b"/>
        <c:numFmt formatCode="ge" sourceLinked="1"/>
        <c:majorTickMark val="none"/>
        <c:minorTickMark val="none"/>
        <c:tickLblPos val="none"/>
        <c:crossAx val="147566592"/>
        <c:crosses val="autoZero"/>
        <c:auto val="0"/>
        <c:lblAlgn val="ctr"/>
        <c:lblOffset val="100"/>
        <c:noMultiLvlLbl val="1"/>
      </c:catAx>
      <c:valAx>
        <c:axId val="14756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56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15</c:v>
                </c:pt>
                <c:pt idx="1">
                  <c:v>4.0999999999999996</c:v>
                </c:pt>
                <c:pt idx="2">
                  <c:v>7.9</c:v>
                </c:pt>
                <c:pt idx="3">
                  <c:v>20.7</c:v>
                </c:pt>
                <c:pt idx="4">
                  <c:v>0</c:v>
                </c:pt>
              </c:numCache>
            </c:numRef>
          </c:val>
          <c:extLst xmlns:c16r2="http://schemas.microsoft.com/office/drawing/2015/06/chart">
            <c:ext xmlns:c16="http://schemas.microsoft.com/office/drawing/2014/chart" uri="{C3380CC4-5D6E-409C-BE32-E72D297353CC}">
              <c16:uniqueId val="{00000000-B3A9-478D-BE0B-0E67F8D8CF73}"/>
            </c:ext>
          </c:extLst>
        </c:ser>
        <c:dLbls>
          <c:showLegendKey val="0"/>
          <c:showVal val="0"/>
          <c:showCatName val="0"/>
          <c:showSerName val="0"/>
          <c:showPercent val="0"/>
          <c:showBubbleSize val="0"/>
        </c:dLbls>
        <c:gapWidth val="180"/>
        <c:overlap val="-90"/>
        <c:axId val="148186240"/>
        <c:axId val="1481881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B3A9-478D-BE0B-0E67F8D8CF73}"/>
            </c:ext>
          </c:extLst>
        </c:ser>
        <c:dLbls>
          <c:showLegendKey val="0"/>
          <c:showVal val="0"/>
          <c:showCatName val="0"/>
          <c:showSerName val="0"/>
          <c:showPercent val="0"/>
          <c:showBubbleSize val="0"/>
        </c:dLbls>
        <c:marker val="1"/>
        <c:smooth val="0"/>
        <c:axId val="148186240"/>
        <c:axId val="148188160"/>
      </c:lineChart>
      <c:catAx>
        <c:axId val="148186240"/>
        <c:scaling>
          <c:orientation val="minMax"/>
        </c:scaling>
        <c:delete val="0"/>
        <c:axPos val="b"/>
        <c:numFmt formatCode="ge" sourceLinked="1"/>
        <c:majorTickMark val="none"/>
        <c:minorTickMark val="none"/>
        <c:tickLblPos val="none"/>
        <c:crossAx val="148188160"/>
        <c:crosses val="autoZero"/>
        <c:auto val="0"/>
        <c:lblAlgn val="ctr"/>
        <c:lblOffset val="100"/>
        <c:noMultiLvlLbl val="1"/>
      </c:catAx>
      <c:valAx>
        <c:axId val="14818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18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104.3</c:v>
                </c:pt>
                <c:pt idx="1">
                  <c:v>54.7</c:v>
                </c:pt>
                <c:pt idx="2">
                  <c:v>263.10000000000002</c:v>
                </c:pt>
                <c:pt idx="3">
                  <c:v>123</c:v>
                </c:pt>
                <c:pt idx="4">
                  <c:v>420.2</c:v>
                </c:pt>
              </c:numCache>
            </c:numRef>
          </c:val>
          <c:extLst xmlns:c16r2="http://schemas.microsoft.com/office/drawing/2015/06/chart">
            <c:ext xmlns:c16="http://schemas.microsoft.com/office/drawing/2014/chart" uri="{C3380CC4-5D6E-409C-BE32-E72D297353CC}">
              <c16:uniqueId val="{00000000-8591-4E94-ABDC-37E973A1ABCF}"/>
            </c:ext>
          </c:extLst>
        </c:ser>
        <c:dLbls>
          <c:showLegendKey val="0"/>
          <c:showVal val="0"/>
          <c:showCatName val="0"/>
          <c:showSerName val="0"/>
          <c:showPercent val="0"/>
          <c:showBubbleSize val="0"/>
        </c:dLbls>
        <c:gapWidth val="180"/>
        <c:overlap val="-90"/>
        <c:axId val="148234240"/>
        <c:axId val="1482361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8591-4E94-ABDC-37E973A1ABCF}"/>
            </c:ext>
          </c:extLst>
        </c:ser>
        <c:dLbls>
          <c:showLegendKey val="0"/>
          <c:showVal val="0"/>
          <c:showCatName val="0"/>
          <c:showSerName val="0"/>
          <c:showPercent val="0"/>
          <c:showBubbleSize val="0"/>
        </c:dLbls>
        <c:marker val="1"/>
        <c:smooth val="0"/>
        <c:axId val="148234240"/>
        <c:axId val="148236160"/>
      </c:lineChart>
      <c:catAx>
        <c:axId val="148234240"/>
        <c:scaling>
          <c:orientation val="minMax"/>
        </c:scaling>
        <c:delete val="0"/>
        <c:axPos val="b"/>
        <c:numFmt formatCode="ge" sourceLinked="1"/>
        <c:majorTickMark val="none"/>
        <c:minorTickMark val="none"/>
        <c:tickLblPos val="none"/>
        <c:crossAx val="148236160"/>
        <c:crosses val="autoZero"/>
        <c:auto val="0"/>
        <c:lblAlgn val="ctr"/>
        <c:lblOffset val="100"/>
        <c:noMultiLvlLbl val="1"/>
      </c:catAx>
      <c:valAx>
        <c:axId val="14823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23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59-4035-BB49-13D2F3BF00E9}"/>
            </c:ext>
          </c:extLst>
        </c:ser>
        <c:dLbls>
          <c:showLegendKey val="0"/>
          <c:showVal val="0"/>
          <c:showCatName val="0"/>
          <c:showSerName val="0"/>
          <c:showPercent val="0"/>
          <c:showBubbleSize val="0"/>
        </c:dLbls>
        <c:gapWidth val="180"/>
        <c:overlap val="-90"/>
        <c:axId val="148257792"/>
        <c:axId val="1482640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59-4035-BB49-13D2F3BF00E9}"/>
            </c:ext>
          </c:extLst>
        </c:ser>
        <c:dLbls>
          <c:showLegendKey val="0"/>
          <c:showVal val="0"/>
          <c:showCatName val="0"/>
          <c:showSerName val="0"/>
          <c:showPercent val="0"/>
          <c:showBubbleSize val="0"/>
        </c:dLbls>
        <c:marker val="1"/>
        <c:smooth val="0"/>
        <c:axId val="148257792"/>
        <c:axId val="148264064"/>
      </c:lineChart>
      <c:catAx>
        <c:axId val="148257792"/>
        <c:scaling>
          <c:orientation val="minMax"/>
        </c:scaling>
        <c:delete val="0"/>
        <c:axPos val="b"/>
        <c:numFmt formatCode="ge" sourceLinked="1"/>
        <c:majorTickMark val="none"/>
        <c:minorTickMark val="none"/>
        <c:tickLblPos val="none"/>
        <c:crossAx val="148264064"/>
        <c:crosses val="autoZero"/>
        <c:auto val="0"/>
        <c:lblAlgn val="ctr"/>
        <c:lblOffset val="100"/>
        <c:noMultiLvlLbl val="1"/>
      </c:catAx>
      <c:valAx>
        <c:axId val="14826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2577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985-4E8E-A427-B2F12D02ACC9}"/>
            </c:ext>
          </c:extLst>
        </c:ser>
        <c:dLbls>
          <c:showLegendKey val="0"/>
          <c:showVal val="0"/>
          <c:showCatName val="0"/>
          <c:showSerName val="0"/>
          <c:showPercent val="0"/>
          <c:showBubbleSize val="0"/>
        </c:dLbls>
        <c:gapWidth val="180"/>
        <c:overlap val="-90"/>
        <c:axId val="148302848"/>
        <c:axId val="1479847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5985-4E8E-A427-B2F12D02ACC9}"/>
            </c:ext>
          </c:extLst>
        </c:ser>
        <c:dLbls>
          <c:showLegendKey val="0"/>
          <c:showVal val="0"/>
          <c:showCatName val="0"/>
          <c:showSerName val="0"/>
          <c:showPercent val="0"/>
          <c:showBubbleSize val="0"/>
        </c:dLbls>
        <c:marker val="1"/>
        <c:smooth val="0"/>
        <c:axId val="148302848"/>
        <c:axId val="147984768"/>
      </c:lineChart>
      <c:catAx>
        <c:axId val="148302848"/>
        <c:scaling>
          <c:orientation val="minMax"/>
        </c:scaling>
        <c:delete val="0"/>
        <c:axPos val="b"/>
        <c:numFmt formatCode="ge" sourceLinked="1"/>
        <c:majorTickMark val="none"/>
        <c:minorTickMark val="none"/>
        <c:tickLblPos val="none"/>
        <c:crossAx val="147984768"/>
        <c:crosses val="autoZero"/>
        <c:auto val="0"/>
        <c:lblAlgn val="ctr"/>
        <c:lblOffset val="100"/>
        <c:noMultiLvlLbl val="1"/>
      </c:catAx>
      <c:valAx>
        <c:axId val="14798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302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97-4794-B6E8-2D1EBB1B38A7}"/>
            </c:ext>
          </c:extLst>
        </c:ser>
        <c:dLbls>
          <c:showLegendKey val="0"/>
          <c:showVal val="0"/>
          <c:showCatName val="0"/>
          <c:showSerName val="0"/>
          <c:showPercent val="0"/>
          <c:showBubbleSize val="0"/>
        </c:dLbls>
        <c:gapWidth val="180"/>
        <c:overlap val="-90"/>
        <c:axId val="148035072"/>
        <c:axId val="14803699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97-4794-B6E8-2D1EBB1B38A7}"/>
            </c:ext>
          </c:extLst>
        </c:ser>
        <c:dLbls>
          <c:showLegendKey val="0"/>
          <c:showVal val="0"/>
          <c:showCatName val="0"/>
          <c:showSerName val="0"/>
          <c:showPercent val="0"/>
          <c:showBubbleSize val="0"/>
        </c:dLbls>
        <c:marker val="1"/>
        <c:smooth val="0"/>
        <c:axId val="148035072"/>
        <c:axId val="148036992"/>
      </c:lineChart>
      <c:catAx>
        <c:axId val="148035072"/>
        <c:scaling>
          <c:orientation val="minMax"/>
        </c:scaling>
        <c:delete val="0"/>
        <c:axPos val="b"/>
        <c:numFmt formatCode="ge" sourceLinked="1"/>
        <c:majorTickMark val="none"/>
        <c:minorTickMark val="none"/>
        <c:tickLblPos val="none"/>
        <c:crossAx val="148036992"/>
        <c:crosses val="autoZero"/>
        <c:auto val="0"/>
        <c:lblAlgn val="ctr"/>
        <c:lblOffset val="100"/>
        <c:noMultiLvlLbl val="1"/>
      </c:catAx>
      <c:valAx>
        <c:axId val="14803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03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45-4DCB-99DE-750E79C21728}"/>
            </c:ext>
          </c:extLst>
        </c:ser>
        <c:dLbls>
          <c:showLegendKey val="0"/>
          <c:showVal val="0"/>
          <c:showCatName val="0"/>
          <c:showSerName val="0"/>
          <c:showPercent val="0"/>
          <c:showBubbleSize val="0"/>
        </c:dLbls>
        <c:gapWidth val="180"/>
        <c:overlap val="-90"/>
        <c:axId val="148070784"/>
        <c:axId val="1480727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45-4DCB-99DE-750E79C21728}"/>
            </c:ext>
          </c:extLst>
        </c:ser>
        <c:dLbls>
          <c:showLegendKey val="0"/>
          <c:showVal val="0"/>
          <c:showCatName val="0"/>
          <c:showSerName val="0"/>
          <c:showPercent val="0"/>
          <c:showBubbleSize val="0"/>
        </c:dLbls>
        <c:marker val="1"/>
        <c:smooth val="0"/>
        <c:axId val="148070784"/>
        <c:axId val="148072704"/>
      </c:lineChart>
      <c:catAx>
        <c:axId val="148070784"/>
        <c:scaling>
          <c:orientation val="minMax"/>
        </c:scaling>
        <c:delete val="0"/>
        <c:axPos val="b"/>
        <c:numFmt formatCode="ge" sourceLinked="1"/>
        <c:majorTickMark val="none"/>
        <c:minorTickMark val="none"/>
        <c:tickLblPos val="none"/>
        <c:crossAx val="148072704"/>
        <c:crosses val="autoZero"/>
        <c:auto val="0"/>
        <c:lblAlgn val="ctr"/>
        <c:lblOffset val="100"/>
        <c:noMultiLvlLbl val="1"/>
      </c:catAx>
      <c:valAx>
        <c:axId val="14807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07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C2-4D4B-8CF5-D918D6737434}"/>
            </c:ext>
          </c:extLst>
        </c:ser>
        <c:dLbls>
          <c:showLegendKey val="0"/>
          <c:showVal val="0"/>
          <c:showCatName val="0"/>
          <c:showSerName val="0"/>
          <c:showPercent val="0"/>
          <c:showBubbleSize val="0"/>
        </c:dLbls>
        <c:gapWidth val="180"/>
        <c:overlap val="-90"/>
        <c:axId val="148093952"/>
        <c:axId val="1481002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C2-4D4B-8CF5-D918D6737434}"/>
            </c:ext>
          </c:extLst>
        </c:ser>
        <c:dLbls>
          <c:showLegendKey val="0"/>
          <c:showVal val="0"/>
          <c:showCatName val="0"/>
          <c:showSerName val="0"/>
          <c:showPercent val="0"/>
          <c:showBubbleSize val="0"/>
        </c:dLbls>
        <c:marker val="1"/>
        <c:smooth val="0"/>
        <c:axId val="148093952"/>
        <c:axId val="148100224"/>
      </c:lineChart>
      <c:catAx>
        <c:axId val="148093952"/>
        <c:scaling>
          <c:orientation val="minMax"/>
        </c:scaling>
        <c:delete val="0"/>
        <c:axPos val="b"/>
        <c:numFmt formatCode="ge" sourceLinked="1"/>
        <c:majorTickMark val="none"/>
        <c:minorTickMark val="none"/>
        <c:tickLblPos val="none"/>
        <c:crossAx val="148100224"/>
        <c:crosses val="autoZero"/>
        <c:auto val="0"/>
        <c:lblAlgn val="ctr"/>
        <c:lblOffset val="100"/>
        <c:noMultiLvlLbl val="1"/>
      </c:catAx>
      <c:valAx>
        <c:axId val="14810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093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F-45B8-BD0E-5A40443E791C}"/>
            </c:ext>
          </c:extLst>
        </c:ser>
        <c:dLbls>
          <c:showLegendKey val="0"/>
          <c:showVal val="0"/>
          <c:showCatName val="0"/>
          <c:showSerName val="0"/>
          <c:showPercent val="0"/>
          <c:showBubbleSize val="0"/>
        </c:dLbls>
        <c:gapWidth val="180"/>
        <c:overlap val="-90"/>
        <c:axId val="148130048"/>
        <c:axId val="14814860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F-45B8-BD0E-5A40443E791C}"/>
            </c:ext>
          </c:extLst>
        </c:ser>
        <c:dLbls>
          <c:showLegendKey val="0"/>
          <c:showVal val="0"/>
          <c:showCatName val="0"/>
          <c:showSerName val="0"/>
          <c:showPercent val="0"/>
          <c:showBubbleSize val="0"/>
        </c:dLbls>
        <c:marker val="1"/>
        <c:smooth val="0"/>
        <c:axId val="148130048"/>
        <c:axId val="148148608"/>
      </c:lineChart>
      <c:catAx>
        <c:axId val="148130048"/>
        <c:scaling>
          <c:orientation val="minMax"/>
        </c:scaling>
        <c:delete val="0"/>
        <c:axPos val="b"/>
        <c:numFmt formatCode="ge" sourceLinked="1"/>
        <c:majorTickMark val="none"/>
        <c:minorTickMark val="none"/>
        <c:tickLblPos val="none"/>
        <c:crossAx val="148148608"/>
        <c:crosses val="autoZero"/>
        <c:auto val="0"/>
        <c:lblAlgn val="ctr"/>
        <c:lblOffset val="100"/>
        <c:noMultiLvlLbl val="1"/>
      </c:catAx>
      <c:valAx>
        <c:axId val="148148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13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65-4FED-BAB5-1CB3D77501A8}"/>
            </c:ext>
          </c:extLst>
        </c:ser>
        <c:dLbls>
          <c:showLegendKey val="0"/>
          <c:showVal val="0"/>
          <c:showCatName val="0"/>
          <c:showSerName val="0"/>
          <c:showPercent val="0"/>
          <c:showBubbleSize val="0"/>
        </c:dLbls>
        <c:gapWidth val="180"/>
        <c:overlap val="-90"/>
        <c:axId val="147172352"/>
        <c:axId val="14718233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65-4FED-BAB5-1CB3D77501A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E865-4FED-BAB5-1CB3D77501A8}"/>
            </c:ext>
          </c:extLst>
        </c:ser>
        <c:dLbls>
          <c:showLegendKey val="0"/>
          <c:showVal val="0"/>
          <c:showCatName val="0"/>
          <c:showSerName val="0"/>
          <c:showPercent val="0"/>
          <c:showBubbleSize val="0"/>
        </c:dLbls>
        <c:marker val="1"/>
        <c:smooth val="0"/>
        <c:axId val="147172352"/>
        <c:axId val="147182336"/>
      </c:lineChart>
      <c:catAx>
        <c:axId val="147172352"/>
        <c:scaling>
          <c:orientation val="minMax"/>
        </c:scaling>
        <c:delete val="0"/>
        <c:axPos val="b"/>
        <c:numFmt formatCode="ge" sourceLinked="1"/>
        <c:majorTickMark val="none"/>
        <c:minorTickMark val="none"/>
        <c:tickLblPos val="none"/>
        <c:crossAx val="147182336"/>
        <c:crosses val="autoZero"/>
        <c:auto val="0"/>
        <c:lblAlgn val="ctr"/>
        <c:lblOffset val="100"/>
        <c:noMultiLvlLbl val="1"/>
      </c:catAx>
      <c:valAx>
        <c:axId val="14718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172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7-404F-B143-A2665EAB690F}"/>
            </c:ext>
          </c:extLst>
        </c:ser>
        <c:dLbls>
          <c:showLegendKey val="0"/>
          <c:showVal val="0"/>
          <c:showCatName val="0"/>
          <c:showSerName val="0"/>
          <c:showPercent val="0"/>
          <c:showBubbleSize val="0"/>
        </c:dLbls>
        <c:gapWidth val="180"/>
        <c:overlap val="-90"/>
        <c:axId val="148641280"/>
        <c:axId val="14864320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7-404F-B143-A2665EAB690F}"/>
            </c:ext>
          </c:extLst>
        </c:ser>
        <c:dLbls>
          <c:showLegendKey val="0"/>
          <c:showVal val="0"/>
          <c:showCatName val="0"/>
          <c:showSerName val="0"/>
          <c:showPercent val="0"/>
          <c:showBubbleSize val="0"/>
        </c:dLbls>
        <c:marker val="1"/>
        <c:smooth val="0"/>
        <c:axId val="148641280"/>
        <c:axId val="148643200"/>
      </c:lineChart>
      <c:catAx>
        <c:axId val="148641280"/>
        <c:scaling>
          <c:orientation val="minMax"/>
        </c:scaling>
        <c:delete val="0"/>
        <c:axPos val="b"/>
        <c:numFmt formatCode="ge" sourceLinked="1"/>
        <c:majorTickMark val="none"/>
        <c:minorTickMark val="none"/>
        <c:tickLblPos val="none"/>
        <c:crossAx val="148643200"/>
        <c:crosses val="autoZero"/>
        <c:auto val="0"/>
        <c:lblAlgn val="ctr"/>
        <c:lblOffset val="100"/>
        <c:noMultiLvlLbl val="1"/>
      </c:catAx>
      <c:valAx>
        <c:axId val="14864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64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17555.8</c:v>
                </c:pt>
                <c:pt idx="1">
                  <c:v>31587.5</c:v>
                </c:pt>
                <c:pt idx="2">
                  <c:v>28979.200000000001</c:v>
                </c:pt>
                <c:pt idx="3">
                  <c:v>5939.8</c:v>
                </c:pt>
                <c:pt idx="4">
                  <c:v>43147.4</c:v>
                </c:pt>
              </c:numCache>
            </c:numRef>
          </c:val>
          <c:extLst xmlns:c16r2="http://schemas.microsoft.com/office/drawing/2015/06/chart">
            <c:ext xmlns:c16="http://schemas.microsoft.com/office/drawing/2014/chart" uri="{C3380CC4-5D6E-409C-BE32-E72D297353CC}">
              <c16:uniqueId val="{00000000-A467-436F-ACE5-6ED35AD559BB}"/>
            </c:ext>
          </c:extLst>
        </c:ser>
        <c:dLbls>
          <c:showLegendKey val="0"/>
          <c:showVal val="0"/>
          <c:showCatName val="0"/>
          <c:showSerName val="0"/>
          <c:showPercent val="0"/>
          <c:showBubbleSize val="0"/>
        </c:dLbls>
        <c:gapWidth val="180"/>
        <c:overlap val="-90"/>
        <c:axId val="147201408"/>
        <c:axId val="1472117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A467-436F-ACE5-6ED35AD559BB}"/>
            </c:ext>
          </c:extLst>
        </c:ser>
        <c:dLbls>
          <c:showLegendKey val="0"/>
          <c:showVal val="0"/>
          <c:showCatName val="0"/>
          <c:showSerName val="0"/>
          <c:showPercent val="0"/>
          <c:showBubbleSize val="0"/>
        </c:dLbls>
        <c:marker val="1"/>
        <c:smooth val="0"/>
        <c:axId val="147201408"/>
        <c:axId val="147211776"/>
      </c:lineChart>
      <c:catAx>
        <c:axId val="147201408"/>
        <c:scaling>
          <c:orientation val="minMax"/>
        </c:scaling>
        <c:delete val="0"/>
        <c:axPos val="b"/>
        <c:numFmt formatCode="ge" sourceLinked="1"/>
        <c:majorTickMark val="none"/>
        <c:minorTickMark val="none"/>
        <c:tickLblPos val="none"/>
        <c:crossAx val="147211776"/>
        <c:crosses val="autoZero"/>
        <c:auto val="0"/>
        <c:lblAlgn val="ctr"/>
        <c:lblOffset val="100"/>
        <c:noMultiLvlLbl val="1"/>
      </c:catAx>
      <c:valAx>
        <c:axId val="147211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201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22945</c:v>
                </c:pt>
                <c:pt idx="1">
                  <c:v>10373</c:v>
                </c:pt>
                <c:pt idx="2">
                  <c:v>10318</c:v>
                </c:pt>
                <c:pt idx="3">
                  <c:v>34255</c:v>
                </c:pt>
                <c:pt idx="4">
                  <c:v>8560</c:v>
                </c:pt>
              </c:numCache>
            </c:numRef>
          </c:val>
          <c:extLst xmlns:c16r2="http://schemas.microsoft.com/office/drawing/2015/06/chart">
            <c:ext xmlns:c16="http://schemas.microsoft.com/office/drawing/2014/chart" uri="{C3380CC4-5D6E-409C-BE32-E72D297353CC}">
              <c16:uniqueId val="{00000000-52CF-4D44-A5EC-8E0CF448FF65}"/>
            </c:ext>
          </c:extLst>
        </c:ser>
        <c:dLbls>
          <c:showLegendKey val="0"/>
          <c:showVal val="0"/>
          <c:showCatName val="0"/>
          <c:showSerName val="0"/>
          <c:showPercent val="0"/>
          <c:showBubbleSize val="0"/>
        </c:dLbls>
        <c:gapWidth val="180"/>
        <c:overlap val="-90"/>
        <c:axId val="147237888"/>
        <c:axId val="1472441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52CF-4D44-A5EC-8E0CF448FF65}"/>
            </c:ext>
          </c:extLst>
        </c:ser>
        <c:dLbls>
          <c:showLegendKey val="0"/>
          <c:showVal val="0"/>
          <c:showCatName val="0"/>
          <c:showSerName val="0"/>
          <c:showPercent val="0"/>
          <c:showBubbleSize val="0"/>
        </c:dLbls>
        <c:marker val="1"/>
        <c:smooth val="0"/>
        <c:axId val="147237888"/>
        <c:axId val="147244160"/>
      </c:lineChart>
      <c:catAx>
        <c:axId val="147237888"/>
        <c:scaling>
          <c:orientation val="minMax"/>
        </c:scaling>
        <c:delete val="0"/>
        <c:axPos val="b"/>
        <c:numFmt formatCode="ge" sourceLinked="1"/>
        <c:majorTickMark val="none"/>
        <c:minorTickMark val="none"/>
        <c:tickLblPos val="none"/>
        <c:crossAx val="147244160"/>
        <c:crosses val="autoZero"/>
        <c:auto val="0"/>
        <c:lblAlgn val="ctr"/>
        <c:lblOffset val="100"/>
        <c:noMultiLvlLbl val="1"/>
      </c:catAx>
      <c:valAx>
        <c:axId val="1472441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237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14</c:v>
                </c:pt>
                <c:pt idx="1">
                  <c:v>13.1</c:v>
                </c:pt>
                <c:pt idx="2">
                  <c:v>8.5</c:v>
                </c:pt>
                <c:pt idx="3">
                  <c:v>18.7</c:v>
                </c:pt>
                <c:pt idx="4">
                  <c:v>4.7</c:v>
                </c:pt>
              </c:numCache>
            </c:numRef>
          </c:val>
          <c:extLst xmlns:c16r2="http://schemas.microsoft.com/office/drawing/2015/06/chart">
            <c:ext xmlns:c16="http://schemas.microsoft.com/office/drawing/2014/chart" uri="{C3380CC4-5D6E-409C-BE32-E72D297353CC}">
              <c16:uniqueId val="{00000000-DCF2-47B3-8D08-87281198AFF6}"/>
            </c:ext>
          </c:extLst>
        </c:ser>
        <c:dLbls>
          <c:showLegendKey val="0"/>
          <c:showVal val="0"/>
          <c:showCatName val="0"/>
          <c:showSerName val="0"/>
          <c:showPercent val="0"/>
          <c:showBubbleSize val="0"/>
        </c:dLbls>
        <c:gapWidth val="180"/>
        <c:overlap val="-90"/>
        <c:axId val="146905344"/>
        <c:axId val="14691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DCF2-47B3-8D08-87281198AFF6}"/>
            </c:ext>
          </c:extLst>
        </c:ser>
        <c:dLbls>
          <c:showLegendKey val="0"/>
          <c:showVal val="0"/>
          <c:showCatName val="0"/>
          <c:showSerName val="0"/>
          <c:showPercent val="0"/>
          <c:showBubbleSize val="0"/>
        </c:dLbls>
        <c:marker val="1"/>
        <c:smooth val="0"/>
        <c:axId val="146905344"/>
        <c:axId val="146915712"/>
      </c:lineChart>
      <c:catAx>
        <c:axId val="146905344"/>
        <c:scaling>
          <c:orientation val="minMax"/>
        </c:scaling>
        <c:delete val="0"/>
        <c:axPos val="b"/>
        <c:numFmt formatCode="ge" sourceLinked="1"/>
        <c:majorTickMark val="none"/>
        <c:minorTickMark val="none"/>
        <c:tickLblPos val="none"/>
        <c:crossAx val="146915712"/>
        <c:crosses val="autoZero"/>
        <c:auto val="0"/>
        <c:lblAlgn val="ctr"/>
        <c:lblOffset val="100"/>
        <c:noMultiLvlLbl val="1"/>
      </c:catAx>
      <c:valAx>
        <c:axId val="14691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90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15</c:v>
                </c:pt>
                <c:pt idx="1">
                  <c:v>4.0999999999999996</c:v>
                </c:pt>
                <c:pt idx="2">
                  <c:v>7.9</c:v>
                </c:pt>
                <c:pt idx="3">
                  <c:v>20.7</c:v>
                </c:pt>
                <c:pt idx="4">
                  <c:v>0</c:v>
                </c:pt>
              </c:numCache>
            </c:numRef>
          </c:val>
          <c:extLst xmlns:c16r2="http://schemas.microsoft.com/office/drawing/2015/06/chart">
            <c:ext xmlns:c16="http://schemas.microsoft.com/office/drawing/2014/chart" uri="{C3380CC4-5D6E-409C-BE32-E72D297353CC}">
              <c16:uniqueId val="{00000000-2E42-457C-A828-818644B44701}"/>
            </c:ext>
          </c:extLst>
        </c:ser>
        <c:dLbls>
          <c:showLegendKey val="0"/>
          <c:showVal val="0"/>
          <c:showCatName val="0"/>
          <c:showSerName val="0"/>
          <c:showPercent val="0"/>
          <c:showBubbleSize val="0"/>
        </c:dLbls>
        <c:gapWidth val="180"/>
        <c:overlap val="-90"/>
        <c:axId val="146922880"/>
        <c:axId val="1469619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2E42-457C-A828-818644B44701}"/>
            </c:ext>
          </c:extLst>
        </c:ser>
        <c:dLbls>
          <c:showLegendKey val="0"/>
          <c:showVal val="0"/>
          <c:showCatName val="0"/>
          <c:showSerName val="0"/>
          <c:showPercent val="0"/>
          <c:showBubbleSize val="0"/>
        </c:dLbls>
        <c:marker val="1"/>
        <c:smooth val="0"/>
        <c:axId val="146922880"/>
        <c:axId val="146961920"/>
      </c:lineChart>
      <c:catAx>
        <c:axId val="146922880"/>
        <c:scaling>
          <c:orientation val="minMax"/>
        </c:scaling>
        <c:delete val="0"/>
        <c:axPos val="b"/>
        <c:numFmt formatCode="ge" sourceLinked="1"/>
        <c:majorTickMark val="none"/>
        <c:minorTickMark val="none"/>
        <c:tickLblPos val="none"/>
        <c:crossAx val="146961920"/>
        <c:crosses val="autoZero"/>
        <c:auto val="0"/>
        <c:lblAlgn val="ctr"/>
        <c:lblOffset val="100"/>
        <c:noMultiLvlLbl val="1"/>
      </c:catAx>
      <c:valAx>
        <c:axId val="14696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92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104.3</c:v>
                </c:pt>
                <c:pt idx="1">
                  <c:v>54.7</c:v>
                </c:pt>
                <c:pt idx="2">
                  <c:v>263.10000000000002</c:v>
                </c:pt>
                <c:pt idx="3">
                  <c:v>123</c:v>
                </c:pt>
                <c:pt idx="4">
                  <c:v>420.2</c:v>
                </c:pt>
              </c:numCache>
            </c:numRef>
          </c:val>
          <c:extLst xmlns:c16r2="http://schemas.microsoft.com/office/drawing/2015/06/chart">
            <c:ext xmlns:c16="http://schemas.microsoft.com/office/drawing/2014/chart" uri="{C3380CC4-5D6E-409C-BE32-E72D297353CC}">
              <c16:uniqueId val="{00000000-6905-48D7-8D25-E4FE9598CA72}"/>
            </c:ext>
          </c:extLst>
        </c:ser>
        <c:dLbls>
          <c:showLegendKey val="0"/>
          <c:showVal val="0"/>
          <c:showCatName val="0"/>
          <c:showSerName val="0"/>
          <c:showPercent val="0"/>
          <c:showBubbleSize val="0"/>
        </c:dLbls>
        <c:gapWidth val="180"/>
        <c:overlap val="-90"/>
        <c:axId val="146983552"/>
        <c:axId val="1469857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6905-48D7-8D25-E4FE9598CA72}"/>
            </c:ext>
          </c:extLst>
        </c:ser>
        <c:dLbls>
          <c:showLegendKey val="0"/>
          <c:showVal val="0"/>
          <c:showCatName val="0"/>
          <c:showSerName val="0"/>
          <c:showPercent val="0"/>
          <c:showBubbleSize val="0"/>
        </c:dLbls>
        <c:marker val="1"/>
        <c:smooth val="0"/>
        <c:axId val="146983552"/>
        <c:axId val="146985728"/>
      </c:lineChart>
      <c:catAx>
        <c:axId val="146983552"/>
        <c:scaling>
          <c:orientation val="minMax"/>
        </c:scaling>
        <c:delete val="0"/>
        <c:axPos val="b"/>
        <c:numFmt formatCode="ge" sourceLinked="1"/>
        <c:majorTickMark val="none"/>
        <c:minorTickMark val="none"/>
        <c:tickLblPos val="none"/>
        <c:crossAx val="146985728"/>
        <c:crosses val="autoZero"/>
        <c:auto val="0"/>
        <c:lblAlgn val="ctr"/>
        <c:lblOffset val="100"/>
        <c:noMultiLvlLbl val="1"/>
      </c:catAx>
      <c:valAx>
        <c:axId val="14698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98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BC-45F6-B2D4-1A905780C178}"/>
            </c:ext>
          </c:extLst>
        </c:ser>
        <c:dLbls>
          <c:showLegendKey val="0"/>
          <c:showVal val="0"/>
          <c:showCatName val="0"/>
          <c:showSerName val="0"/>
          <c:showPercent val="0"/>
          <c:showBubbleSize val="0"/>
        </c:dLbls>
        <c:gapWidth val="180"/>
        <c:overlap val="-90"/>
        <c:axId val="147023744"/>
        <c:axId val="14703001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BC-45F6-B2D4-1A905780C178}"/>
            </c:ext>
          </c:extLst>
        </c:ser>
        <c:dLbls>
          <c:showLegendKey val="0"/>
          <c:showVal val="0"/>
          <c:showCatName val="0"/>
          <c:showSerName val="0"/>
          <c:showPercent val="0"/>
          <c:showBubbleSize val="0"/>
        </c:dLbls>
        <c:marker val="1"/>
        <c:smooth val="0"/>
        <c:axId val="147023744"/>
        <c:axId val="147030016"/>
      </c:lineChart>
      <c:catAx>
        <c:axId val="147023744"/>
        <c:scaling>
          <c:orientation val="minMax"/>
        </c:scaling>
        <c:delete val="0"/>
        <c:axPos val="b"/>
        <c:numFmt formatCode="ge" sourceLinked="1"/>
        <c:majorTickMark val="none"/>
        <c:minorTickMark val="none"/>
        <c:tickLblPos val="none"/>
        <c:crossAx val="147030016"/>
        <c:crosses val="autoZero"/>
        <c:auto val="0"/>
        <c:lblAlgn val="ctr"/>
        <c:lblOffset val="100"/>
        <c:noMultiLvlLbl val="1"/>
      </c:catAx>
      <c:valAx>
        <c:axId val="14703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70237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C1" zoomScale="70" zoomScaleNormal="70" workbookViewId="0">
      <selection activeCell="S3" sqref="S3:AH1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石川県　内灘町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262</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f>データ!AG6</f>
        <v>1843</v>
      </c>
      <c r="G14" s="162"/>
      <c r="H14" s="161">
        <f>データ!AH6</f>
        <v>1717</v>
      </c>
      <c r="I14" s="162"/>
      <c r="J14" s="161">
        <f>データ!AI6</f>
        <v>1124</v>
      </c>
      <c r="K14" s="162"/>
      <c r="L14" s="161">
        <f>データ!AJ6</f>
        <v>2453</v>
      </c>
      <c r="M14" s="162"/>
      <c r="N14" s="150">
        <f>データ!AK6</f>
        <v>615</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1843</v>
      </c>
      <c r="G16" s="177"/>
      <c r="H16" s="177">
        <f>データ!AR6</f>
        <v>1717</v>
      </c>
      <c r="I16" s="177"/>
      <c r="J16" s="177">
        <f>データ!AS6</f>
        <v>1124</v>
      </c>
      <c r="K16" s="177"/>
      <c r="L16" s="177">
        <f>データ!AT6</f>
        <v>2453</v>
      </c>
      <c r="M16" s="177"/>
      <c r="N16" s="166">
        <f>データ!AU6</f>
        <v>615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11244</v>
      </c>
      <c r="J19" s="180"/>
      <c r="K19" s="180"/>
      <c r="L19" s="180">
        <f>データ!AX6</f>
        <v>11244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263</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264</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yT+CRJ7BlUChhgH37gqDRQn4RmUS3mGPyoFOqP7VYANSUF2EUVi53zDhX2EkS4yJry+4X+CTkW9118Bg4yYghA==" saltValue="bAlnWg/Duf1vNcZAufXSd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173657</v>
      </c>
      <c r="D6" s="67" t="str">
        <f t="shared" si="6"/>
        <v>47</v>
      </c>
      <c r="E6" s="67" t="str">
        <f t="shared" si="6"/>
        <v>04</v>
      </c>
      <c r="F6" s="67" t="str">
        <f t="shared" si="6"/>
        <v>0</v>
      </c>
      <c r="G6" s="67" t="str">
        <f t="shared" si="6"/>
        <v>000</v>
      </c>
      <c r="H6" s="67" t="str">
        <f t="shared" si="6"/>
        <v>石川県　内灘町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平成36年3月31日　内灘町風力発電所</v>
      </c>
      <c r="S6" s="71" t="str">
        <f t="shared" si="6"/>
        <v>平成36年3月31日　内灘町風力発電所</v>
      </c>
      <c r="T6" s="67" t="str">
        <f t="shared" si="6"/>
        <v>無</v>
      </c>
      <c r="U6" s="71" t="str">
        <f t="shared" si="6"/>
        <v>北陸電力㈱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1843</v>
      </c>
      <c r="AH6" s="69">
        <f t="shared" si="6"/>
        <v>1717</v>
      </c>
      <c r="AI6" s="69">
        <f t="shared" si="6"/>
        <v>1124</v>
      </c>
      <c r="AJ6" s="69">
        <f t="shared" si="6"/>
        <v>2453</v>
      </c>
      <c r="AK6" s="69">
        <f t="shared" si="6"/>
        <v>615</v>
      </c>
      <c r="AL6" s="69" t="str">
        <f t="shared" si="6"/>
        <v>-</v>
      </c>
      <c r="AM6" s="69" t="str">
        <f t="shared" si="6"/>
        <v>-</v>
      </c>
      <c r="AN6" s="69" t="str">
        <f t="shared" si="6"/>
        <v>-</v>
      </c>
      <c r="AO6" s="69" t="str">
        <f t="shared" si="6"/>
        <v>-</v>
      </c>
      <c r="AP6" s="69" t="str">
        <f t="shared" si="6"/>
        <v>-</v>
      </c>
      <c r="AQ6" s="69">
        <f t="shared" si="6"/>
        <v>1843</v>
      </c>
      <c r="AR6" s="69">
        <f t="shared" si="6"/>
        <v>1717</v>
      </c>
      <c r="AS6" s="69">
        <f t="shared" si="6"/>
        <v>1124</v>
      </c>
      <c r="AT6" s="69">
        <f t="shared" si="6"/>
        <v>2453</v>
      </c>
      <c r="AU6" s="69">
        <f t="shared" si="6"/>
        <v>615</v>
      </c>
      <c r="AV6" s="69" t="str">
        <f t="shared" si="6"/>
        <v>-</v>
      </c>
      <c r="AW6" s="69">
        <f t="shared" si="6"/>
        <v>11244</v>
      </c>
      <c r="AX6" s="69">
        <f t="shared" si="6"/>
        <v>11244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v>1843</v>
      </c>
      <c r="AH7" s="80">
        <v>1717</v>
      </c>
      <c r="AI7" s="80">
        <v>1124</v>
      </c>
      <c r="AJ7" s="80">
        <v>2453</v>
      </c>
      <c r="AK7" s="80">
        <v>615</v>
      </c>
      <c r="AL7" s="80" t="s">
        <v>127</v>
      </c>
      <c r="AM7" s="80" t="s">
        <v>127</v>
      </c>
      <c r="AN7" s="80" t="s">
        <v>127</v>
      </c>
      <c r="AO7" s="80" t="s">
        <v>127</v>
      </c>
      <c r="AP7" s="80" t="s">
        <v>127</v>
      </c>
      <c r="AQ7" s="80">
        <v>1843</v>
      </c>
      <c r="AR7" s="80">
        <v>1717</v>
      </c>
      <c r="AS7" s="80">
        <v>1124</v>
      </c>
      <c r="AT7" s="80">
        <v>2453</v>
      </c>
      <c r="AU7" s="80">
        <v>615</v>
      </c>
      <c r="AV7" s="80" t="s">
        <v>127</v>
      </c>
      <c r="AW7" s="80">
        <v>11244</v>
      </c>
      <c r="AX7" s="80">
        <v>11244</v>
      </c>
      <c r="AY7" s="83">
        <v>112.6</v>
      </c>
      <c r="AZ7" s="83">
        <v>100</v>
      </c>
      <c r="BA7" s="83">
        <v>100</v>
      </c>
      <c r="BB7" s="83">
        <v>339.2</v>
      </c>
      <c r="BC7" s="83">
        <v>100.1</v>
      </c>
      <c r="BD7" s="83">
        <v>164.1</v>
      </c>
      <c r="BE7" s="83">
        <v>124.4</v>
      </c>
      <c r="BF7" s="83">
        <v>118.8</v>
      </c>
      <c r="BG7" s="83">
        <v>88.8</v>
      </c>
      <c r="BH7" s="83">
        <v>121.3</v>
      </c>
      <c r="BI7" s="83">
        <v>100</v>
      </c>
      <c r="BJ7" s="83">
        <v>278.60000000000002</v>
      </c>
      <c r="BK7" s="83">
        <v>100.1</v>
      </c>
      <c r="BL7" s="83">
        <v>172.8</v>
      </c>
      <c r="BM7" s="83">
        <v>339.3</v>
      </c>
      <c r="BN7" s="83">
        <v>69.400000000000006</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17555.8</v>
      </c>
      <c r="CG7" s="83">
        <v>31587.5</v>
      </c>
      <c r="CH7" s="83">
        <v>28979.200000000001</v>
      </c>
      <c r="CI7" s="83">
        <v>5939.8</v>
      </c>
      <c r="CJ7" s="83">
        <v>43147.4</v>
      </c>
      <c r="CK7" s="83">
        <v>11717.4</v>
      </c>
      <c r="CL7" s="83">
        <v>17642.5</v>
      </c>
      <c r="CM7" s="83">
        <v>18815.8</v>
      </c>
      <c r="CN7" s="83">
        <v>22847.9</v>
      </c>
      <c r="CO7" s="83">
        <v>19210.5</v>
      </c>
      <c r="CP7" s="80">
        <v>22945</v>
      </c>
      <c r="CQ7" s="80">
        <v>10373</v>
      </c>
      <c r="CR7" s="80">
        <v>10318</v>
      </c>
      <c r="CS7" s="80">
        <v>34255</v>
      </c>
      <c r="CT7" s="80">
        <v>8560</v>
      </c>
      <c r="CU7" s="80">
        <v>108538</v>
      </c>
      <c r="CV7" s="80">
        <v>58539</v>
      </c>
      <c r="CW7" s="80">
        <v>37685</v>
      </c>
      <c r="CX7" s="80">
        <v>2390</v>
      </c>
      <c r="CY7" s="80">
        <v>32739</v>
      </c>
      <c r="CZ7" s="80">
        <v>1500</v>
      </c>
      <c r="DA7" s="83">
        <v>14</v>
      </c>
      <c r="DB7" s="83">
        <v>13.1</v>
      </c>
      <c r="DC7" s="83">
        <v>8.5</v>
      </c>
      <c r="DD7" s="83">
        <v>18.7</v>
      </c>
      <c r="DE7" s="83">
        <v>4.7</v>
      </c>
      <c r="DF7" s="83">
        <v>35.9</v>
      </c>
      <c r="DG7" s="83">
        <v>35.299999999999997</v>
      </c>
      <c r="DH7" s="83">
        <v>32.299999999999997</v>
      </c>
      <c r="DI7" s="83">
        <v>35.799999999999997</v>
      </c>
      <c r="DJ7" s="83">
        <v>31.7</v>
      </c>
      <c r="DK7" s="83">
        <v>15</v>
      </c>
      <c r="DL7" s="83">
        <v>4.0999999999999996</v>
      </c>
      <c r="DM7" s="83">
        <v>7.9</v>
      </c>
      <c r="DN7" s="83">
        <v>20.7</v>
      </c>
      <c r="DO7" s="83">
        <v>0</v>
      </c>
      <c r="DP7" s="83">
        <v>23</v>
      </c>
      <c r="DQ7" s="83">
        <v>14.6</v>
      </c>
      <c r="DR7" s="83">
        <v>17.3</v>
      </c>
      <c r="DS7" s="83">
        <v>14.6</v>
      </c>
      <c r="DT7" s="83">
        <v>11.9</v>
      </c>
      <c r="DU7" s="83">
        <v>104.3</v>
      </c>
      <c r="DV7" s="83">
        <v>54.7</v>
      </c>
      <c r="DW7" s="83">
        <v>263.10000000000002</v>
      </c>
      <c r="DX7" s="83">
        <v>123</v>
      </c>
      <c r="DY7" s="83">
        <v>420.2</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v>1500</v>
      </c>
      <c r="IX7" s="83">
        <v>14</v>
      </c>
      <c r="IY7" s="83">
        <v>13.1</v>
      </c>
      <c r="IZ7" s="83">
        <v>8.5</v>
      </c>
      <c r="JA7" s="83">
        <v>18.7</v>
      </c>
      <c r="JB7" s="83">
        <v>4.7</v>
      </c>
      <c r="JC7" s="83">
        <v>19.600000000000001</v>
      </c>
      <c r="JD7" s="83">
        <v>18.5</v>
      </c>
      <c r="JE7" s="83">
        <v>16.100000000000001</v>
      </c>
      <c r="JF7" s="83">
        <v>19.600000000000001</v>
      </c>
      <c r="JG7" s="83">
        <v>17.899999999999999</v>
      </c>
      <c r="JH7" s="83">
        <v>15</v>
      </c>
      <c r="JI7" s="83">
        <v>4.0999999999999996</v>
      </c>
      <c r="JJ7" s="83">
        <v>7.9</v>
      </c>
      <c r="JK7" s="83">
        <v>20.7</v>
      </c>
      <c r="JL7" s="83">
        <v>0</v>
      </c>
      <c r="JM7" s="83">
        <v>45.4</v>
      </c>
      <c r="JN7" s="83">
        <v>46.6</v>
      </c>
      <c r="JO7" s="83">
        <v>48.3</v>
      </c>
      <c r="JP7" s="83">
        <v>48.2</v>
      </c>
      <c r="JQ7" s="83">
        <v>34.5</v>
      </c>
      <c r="JR7" s="83">
        <v>104.3</v>
      </c>
      <c r="JS7" s="83">
        <v>54.7</v>
      </c>
      <c r="JT7" s="83">
        <v>263.10000000000002</v>
      </c>
      <c r="JU7" s="83">
        <v>123</v>
      </c>
      <c r="JV7" s="83">
        <v>420.2</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（最大出力合計1,500kW）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（最大出力合計1,500kW）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112.6</v>
      </c>
      <c r="AZ11" s="95">
        <f>AZ7</f>
        <v>100</v>
      </c>
      <c r="BA11" s="95">
        <f>BA7</f>
        <v>100</v>
      </c>
      <c r="BB11" s="95">
        <f>BB7</f>
        <v>339.2</v>
      </c>
      <c r="BC11" s="95">
        <f>BC7</f>
        <v>100.1</v>
      </c>
      <c r="BD11" s="84"/>
      <c r="BE11" s="84"/>
      <c r="BF11" s="84"/>
      <c r="BG11" s="84"/>
      <c r="BH11" s="84"/>
      <c r="BI11" s="94" t="s">
        <v>141</v>
      </c>
      <c r="BJ11" s="95">
        <f>BJ7</f>
        <v>278.60000000000002</v>
      </c>
      <c r="BK11" s="95">
        <f>BK7</f>
        <v>100.1</v>
      </c>
      <c r="BL11" s="95">
        <f>BL7</f>
        <v>172.8</v>
      </c>
      <c r="BM11" s="95">
        <f>BM7</f>
        <v>339.3</v>
      </c>
      <c r="BN11" s="95">
        <f>BN7</f>
        <v>69.400000000000006</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141</v>
      </c>
      <c r="CF11" s="95">
        <f>CF7</f>
        <v>17555.8</v>
      </c>
      <c r="CG11" s="95">
        <f>CG7</f>
        <v>31587.5</v>
      </c>
      <c r="CH11" s="95">
        <f>CH7</f>
        <v>28979.200000000001</v>
      </c>
      <c r="CI11" s="95">
        <f>CI7</f>
        <v>5939.8</v>
      </c>
      <c r="CJ11" s="95">
        <f>CJ7</f>
        <v>43147.4</v>
      </c>
      <c r="CK11" s="84"/>
      <c r="CL11" s="84"/>
      <c r="CM11" s="84"/>
      <c r="CN11" s="84"/>
      <c r="CO11" s="94" t="s">
        <v>141</v>
      </c>
      <c r="CP11" s="96">
        <f>CP7</f>
        <v>22945</v>
      </c>
      <c r="CQ11" s="96">
        <f>CQ7</f>
        <v>10373</v>
      </c>
      <c r="CR11" s="96">
        <f>CR7</f>
        <v>10318</v>
      </c>
      <c r="CS11" s="96">
        <f>CS7</f>
        <v>34255</v>
      </c>
      <c r="CT11" s="96">
        <f>CT7</f>
        <v>8560</v>
      </c>
      <c r="CU11" s="84"/>
      <c r="CV11" s="84"/>
      <c r="CW11" s="84"/>
      <c r="CX11" s="84"/>
      <c r="CY11" s="84"/>
      <c r="CZ11" s="94" t="s">
        <v>141</v>
      </c>
      <c r="DA11" s="95">
        <f>DA7</f>
        <v>14</v>
      </c>
      <c r="DB11" s="95">
        <f>DB7</f>
        <v>13.1</v>
      </c>
      <c r="DC11" s="95">
        <f>DC7</f>
        <v>8.5</v>
      </c>
      <c r="DD11" s="95">
        <f>DD7</f>
        <v>18.7</v>
      </c>
      <c r="DE11" s="95">
        <f>DE7</f>
        <v>4.7</v>
      </c>
      <c r="DF11" s="84"/>
      <c r="DG11" s="84"/>
      <c r="DH11" s="84"/>
      <c r="DI11" s="84"/>
      <c r="DJ11" s="94" t="s">
        <v>141</v>
      </c>
      <c r="DK11" s="95">
        <f>DK7</f>
        <v>15</v>
      </c>
      <c r="DL11" s="95">
        <f>DL7</f>
        <v>4.0999999999999996</v>
      </c>
      <c r="DM11" s="95">
        <f>DM7</f>
        <v>7.9</v>
      </c>
      <c r="DN11" s="95">
        <f>DN7</f>
        <v>20.7</v>
      </c>
      <c r="DO11" s="95">
        <f>DO7</f>
        <v>0</v>
      </c>
      <c r="DP11" s="84"/>
      <c r="DQ11" s="84"/>
      <c r="DR11" s="84"/>
      <c r="DS11" s="84"/>
      <c r="DT11" s="94" t="s">
        <v>141</v>
      </c>
      <c r="DU11" s="95">
        <f>DU7</f>
        <v>104.3</v>
      </c>
      <c r="DV11" s="95">
        <f>DV7</f>
        <v>54.7</v>
      </c>
      <c r="DW11" s="95">
        <f>DW7</f>
        <v>263.10000000000002</v>
      </c>
      <c r="DX11" s="95">
        <f>DX7</f>
        <v>123</v>
      </c>
      <c r="DY11" s="95">
        <f>DY7</f>
        <v>420.2</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f>IX7</f>
        <v>14</v>
      </c>
      <c r="IY11" s="95">
        <f>IY7</f>
        <v>13.1</v>
      </c>
      <c r="IZ11" s="95">
        <f>IZ7</f>
        <v>8.5</v>
      </c>
      <c r="JA11" s="95">
        <f>JA7</f>
        <v>18.7</v>
      </c>
      <c r="JB11" s="95">
        <f>JB7</f>
        <v>4.7</v>
      </c>
      <c r="JC11" s="84"/>
      <c r="JD11" s="84"/>
      <c r="JE11" s="84"/>
      <c r="JF11" s="84"/>
      <c r="JG11" s="94" t="s">
        <v>141</v>
      </c>
      <c r="JH11" s="95">
        <f>JH7</f>
        <v>15</v>
      </c>
      <c r="JI11" s="95">
        <f>JI7</f>
        <v>4.0999999999999996</v>
      </c>
      <c r="JJ11" s="95">
        <f>JJ7</f>
        <v>7.9</v>
      </c>
      <c r="JK11" s="95">
        <f>JK7</f>
        <v>20.7</v>
      </c>
      <c r="JL11" s="95">
        <f>JL7</f>
        <v>0</v>
      </c>
      <c r="JM11" s="84"/>
      <c r="JN11" s="84"/>
      <c r="JO11" s="84"/>
      <c r="JP11" s="84"/>
      <c r="JQ11" s="94" t="s">
        <v>141</v>
      </c>
      <c r="JR11" s="95">
        <f>JR7</f>
        <v>104.3</v>
      </c>
      <c r="JS11" s="95">
        <f>JS7</f>
        <v>54.7</v>
      </c>
      <c r="JT11" s="95">
        <f>JT7</f>
        <v>263.10000000000002</v>
      </c>
      <c r="JU11" s="95">
        <f>JU7</f>
        <v>123</v>
      </c>
      <c r="JV11" s="95">
        <f>JV7</f>
        <v>420.2</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f>KL7</f>
        <v>100</v>
      </c>
      <c r="KM11" s="95">
        <f>KM7</f>
        <v>100</v>
      </c>
      <c r="KN11" s="95">
        <f>KN7</f>
        <v>100</v>
      </c>
      <c r="KO11" s="95">
        <f>KO7</f>
        <v>100</v>
      </c>
      <c r="KP11" s="95">
        <f>KP7</f>
        <v>100</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164.1</v>
      </c>
      <c r="AZ12" s="95">
        <f>BE7</f>
        <v>124.4</v>
      </c>
      <c r="BA12" s="95">
        <f>BF7</f>
        <v>118.8</v>
      </c>
      <c r="BB12" s="95">
        <f>BG7</f>
        <v>88.8</v>
      </c>
      <c r="BC12" s="95">
        <f>BH7</f>
        <v>121.3</v>
      </c>
      <c r="BD12" s="84"/>
      <c r="BE12" s="84"/>
      <c r="BF12" s="84"/>
      <c r="BG12" s="84"/>
      <c r="BH12" s="84"/>
      <c r="BI12" s="94" t="s">
        <v>144</v>
      </c>
      <c r="BJ12" s="95">
        <f>BO7</f>
        <v>366.9</v>
      </c>
      <c r="BK12" s="95">
        <f>BP7</f>
        <v>324.60000000000002</v>
      </c>
      <c r="BL12" s="95">
        <f>BQ7</f>
        <v>255.4</v>
      </c>
      <c r="BM12" s="95">
        <f>BR7</f>
        <v>269.8</v>
      </c>
      <c r="BN12" s="95">
        <f>BS7</f>
        <v>247.9</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11717.4</v>
      </c>
      <c r="CG12" s="95">
        <f>CL7</f>
        <v>17642.5</v>
      </c>
      <c r="CH12" s="95">
        <f>CM7</f>
        <v>18815.8</v>
      </c>
      <c r="CI12" s="95">
        <f>CN7</f>
        <v>22847.9</v>
      </c>
      <c r="CJ12" s="95">
        <f>CO7</f>
        <v>19210.5</v>
      </c>
      <c r="CK12" s="84"/>
      <c r="CL12" s="84"/>
      <c r="CM12" s="84"/>
      <c r="CN12" s="84"/>
      <c r="CO12" s="94" t="s">
        <v>144</v>
      </c>
      <c r="CP12" s="96">
        <f>CU7</f>
        <v>108538</v>
      </c>
      <c r="CQ12" s="96">
        <f>CV7</f>
        <v>58539</v>
      </c>
      <c r="CR12" s="96">
        <f>CW7</f>
        <v>37685</v>
      </c>
      <c r="CS12" s="96">
        <f>CX7</f>
        <v>2390</v>
      </c>
      <c r="CT12" s="96">
        <f>CY7</f>
        <v>32739</v>
      </c>
      <c r="CU12" s="84"/>
      <c r="CV12" s="84"/>
      <c r="CW12" s="84"/>
      <c r="CX12" s="84"/>
      <c r="CY12" s="84"/>
      <c r="CZ12" s="94" t="s">
        <v>144</v>
      </c>
      <c r="DA12" s="95">
        <f>DF7</f>
        <v>35.9</v>
      </c>
      <c r="DB12" s="95">
        <f>DG7</f>
        <v>35.299999999999997</v>
      </c>
      <c r="DC12" s="95">
        <f>DH7</f>
        <v>32.299999999999997</v>
      </c>
      <c r="DD12" s="95">
        <f>DI7</f>
        <v>35.799999999999997</v>
      </c>
      <c r="DE12" s="95">
        <f>DJ7</f>
        <v>31.7</v>
      </c>
      <c r="DF12" s="84"/>
      <c r="DG12" s="84"/>
      <c r="DH12" s="84"/>
      <c r="DI12" s="84"/>
      <c r="DJ12" s="94" t="s">
        <v>144</v>
      </c>
      <c r="DK12" s="95">
        <f>DP7</f>
        <v>23</v>
      </c>
      <c r="DL12" s="95">
        <f>DQ7</f>
        <v>14.6</v>
      </c>
      <c r="DM12" s="95">
        <f>DR7</f>
        <v>17.3</v>
      </c>
      <c r="DN12" s="95">
        <f>DS7</f>
        <v>14.6</v>
      </c>
      <c r="DO12" s="95">
        <f>DT7</f>
        <v>11.9</v>
      </c>
      <c r="DP12" s="84"/>
      <c r="DQ12" s="84"/>
      <c r="DR12" s="84"/>
      <c r="DS12" s="84"/>
      <c r="DT12" s="94" t="s">
        <v>144</v>
      </c>
      <c r="DU12" s="95">
        <f>DZ7</f>
        <v>106.8</v>
      </c>
      <c r="DV12" s="95">
        <f>EA7</f>
        <v>102</v>
      </c>
      <c r="DW12" s="95">
        <f>EB7</f>
        <v>100.7</v>
      </c>
      <c r="DX12" s="95">
        <f>EC7</f>
        <v>100.1</v>
      </c>
      <c r="DY12" s="95">
        <f>ED7</f>
        <v>132.80000000000001</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61.5</v>
      </c>
      <c r="EP12" s="95">
        <f>EU7</f>
        <v>74.599999999999994</v>
      </c>
      <c r="EQ12" s="95">
        <f>EV7</f>
        <v>77.099999999999994</v>
      </c>
      <c r="ER12" s="95">
        <f>EW7</f>
        <v>79.8</v>
      </c>
      <c r="ES12" s="95">
        <f>EX7</f>
        <v>88</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144</v>
      </c>
      <c r="JH12" s="95">
        <f>IF($JH$8,JM7,"-")</f>
        <v>45.4</v>
      </c>
      <c r="JI12" s="95">
        <f>IF($JH$8,JN7,"-")</f>
        <v>46.6</v>
      </c>
      <c r="JJ12" s="95">
        <f>IF($JH$8,JO7,"-")</f>
        <v>48.3</v>
      </c>
      <c r="JK12" s="95">
        <f>IF($JH$8,JP7,"-")</f>
        <v>48.2</v>
      </c>
      <c r="JL12" s="95">
        <f>IF($JH$8,JQ7,"-")</f>
        <v>34.5</v>
      </c>
      <c r="JM12" s="84"/>
      <c r="JN12" s="84"/>
      <c r="JO12" s="84"/>
      <c r="JP12" s="84"/>
      <c r="JQ12" s="94" t="s">
        <v>144</v>
      </c>
      <c r="JR12" s="95">
        <f>IF($JR$8,JW7,"-")</f>
        <v>178.4</v>
      </c>
      <c r="JS12" s="95">
        <f>IF($JR$8,JX7,"-")</f>
        <v>146.19999999999999</v>
      </c>
      <c r="JT12" s="95">
        <f>IF($JR$8,JY7,"-")</f>
        <v>137.1</v>
      </c>
      <c r="JU12" s="95">
        <f>IF($JR$8,JZ7,"-")</f>
        <v>83.3</v>
      </c>
      <c r="JV12" s="95">
        <f>IF($JR$8,KA7,"-")</f>
        <v>61.6</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f>IF($KL$8,KQ7,"-")</f>
        <v>86.6</v>
      </c>
      <c r="KM12" s="95">
        <f>IF($KL$8,KR7,"-")</f>
        <v>98.4</v>
      </c>
      <c r="KN12" s="95">
        <f>IF($KL$8,KS7,"-")</f>
        <v>98.4</v>
      </c>
      <c r="KO12" s="95">
        <f>IF($KL$8,KT7,"-")</f>
        <v>99.1</v>
      </c>
      <c r="KP12" s="95">
        <f>IF($KL$8,KU7,"-")</f>
        <v>98.8</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112.6</v>
      </c>
      <c r="AZ17" s="106">
        <f t="shared" ref="AZ17:BC17" si="9">IF(AZ7="-",NA(),AZ7)</f>
        <v>100</v>
      </c>
      <c r="BA17" s="106">
        <f t="shared" si="9"/>
        <v>100</v>
      </c>
      <c r="BB17" s="106">
        <f t="shared" si="9"/>
        <v>339.2</v>
      </c>
      <c r="BC17" s="106">
        <f t="shared" si="9"/>
        <v>100.1</v>
      </c>
      <c r="BD17" s="100"/>
      <c r="BE17" s="100"/>
      <c r="BF17" s="100"/>
      <c r="BG17" s="100"/>
      <c r="BH17" s="100"/>
      <c r="BI17" s="105" t="s">
        <v>158</v>
      </c>
      <c r="BJ17" s="106">
        <f>IF(BJ7="-",NA(),BJ7)</f>
        <v>278.60000000000002</v>
      </c>
      <c r="BK17" s="106">
        <f t="shared" ref="BK17:BN17" si="10">IF(BK7="-",NA(),BK7)</f>
        <v>100.1</v>
      </c>
      <c r="BL17" s="106">
        <f t="shared" si="10"/>
        <v>172.8</v>
      </c>
      <c r="BM17" s="106">
        <f t="shared" si="10"/>
        <v>339.3</v>
      </c>
      <c r="BN17" s="106">
        <f t="shared" si="10"/>
        <v>69.400000000000006</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f>IF(CF7="-",NA(),CF7)</f>
        <v>17555.8</v>
      </c>
      <c r="CG17" s="106">
        <f t="shared" ref="CG17:CJ17" si="12">IF(CG7="-",NA(),CG7)</f>
        <v>31587.5</v>
      </c>
      <c r="CH17" s="106">
        <f t="shared" si="12"/>
        <v>28979.200000000001</v>
      </c>
      <c r="CI17" s="106">
        <f t="shared" si="12"/>
        <v>5939.8</v>
      </c>
      <c r="CJ17" s="106">
        <f t="shared" si="12"/>
        <v>43147.4</v>
      </c>
      <c r="CK17" s="100"/>
      <c r="CL17" s="100"/>
      <c r="CM17" s="100"/>
      <c r="CN17" s="100"/>
      <c r="CO17" s="105" t="s">
        <v>158</v>
      </c>
      <c r="CP17" s="107">
        <f>IF(CP7="-",NA(),CP7)</f>
        <v>22945</v>
      </c>
      <c r="CQ17" s="107">
        <f t="shared" ref="CQ17:CT17" si="13">IF(CQ7="-",NA(),CQ7)</f>
        <v>10373</v>
      </c>
      <c r="CR17" s="107">
        <f t="shared" si="13"/>
        <v>10318</v>
      </c>
      <c r="CS17" s="107">
        <f t="shared" si="13"/>
        <v>34255</v>
      </c>
      <c r="CT17" s="107">
        <f t="shared" si="13"/>
        <v>8560</v>
      </c>
      <c r="CU17" s="100"/>
      <c r="CV17" s="100"/>
      <c r="CW17" s="100"/>
      <c r="CX17" s="100"/>
      <c r="CY17" s="100"/>
      <c r="CZ17" s="105" t="s">
        <v>158</v>
      </c>
      <c r="DA17" s="106">
        <f>IF(DA7="-",NA(),DA7)</f>
        <v>14</v>
      </c>
      <c r="DB17" s="106">
        <f t="shared" ref="DB17:DE17" si="14">IF(DB7="-",NA(),DB7)</f>
        <v>13.1</v>
      </c>
      <c r="DC17" s="106">
        <f t="shared" si="14"/>
        <v>8.5</v>
      </c>
      <c r="DD17" s="106">
        <f t="shared" si="14"/>
        <v>18.7</v>
      </c>
      <c r="DE17" s="106">
        <f t="shared" si="14"/>
        <v>4.7</v>
      </c>
      <c r="DF17" s="100"/>
      <c r="DG17" s="100"/>
      <c r="DH17" s="100"/>
      <c r="DI17" s="100"/>
      <c r="DJ17" s="105" t="s">
        <v>158</v>
      </c>
      <c r="DK17" s="106">
        <f>IF(DK7="-",NA(),DK7)</f>
        <v>15</v>
      </c>
      <c r="DL17" s="106">
        <f t="shared" ref="DL17:DO17" si="15">IF(DL7="-",NA(),DL7)</f>
        <v>4.0999999999999996</v>
      </c>
      <c r="DM17" s="106">
        <f t="shared" si="15"/>
        <v>7.9</v>
      </c>
      <c r="DN17" s="106">
        <f t="shared" si="15"/>
        <v>20.7</v>
      </c>
      <c r="DO17" s="106">
        <f t="shared" si="15"/>
        <v>0</v>
      </c>
      <c r="DP17" s="100"/>
      <c r="DQ17" s="100"/>
      <c r="DR17" s="100"/>
      <c r="DS17" s="100"/>
      <c r="DT17" s="105" t="s">
        <v>158</v>
      </c>
      <c r="DU17" s="106">
        <f>IF(DU7="-",NA(),DU7)</f>
        <v>104.3</v>
      </c>
      <c r="DV17" s="106">
        <f t="shared" ref="DV17:DY17" si="16">IF(DV7="-",NA(),DV7)</f>
        <v>54.7</v>
      </c>
      <c r="DW17" s="106">
        <f t="shared" si="16"/>
        <v>263.10000000000002</v>
      </c>
      <c r="DX17" s="106">
        <f t="shared" si="16"/>
        <v>123</v>
      </c>
      <c r="DY17" s="106">
        <f t="shared" si="16"/>
        <v>420.2</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f>IF(IX7="-",NA(),IX7)</f>
        <v>14</v>
      </c>
      <c r="IY17" s="106">
        <f t="shared" ref="IY17:JB17" si="29">IF(IY7="-",NA(),IY7)</f>
        <v>13.1</v>
      </c>
      <c r="IZ17" s="106">
        <f t="shared" si="29"/>
        <v>8.5</v>
      </c>
      <c r="JA17" s="106">
        <f t="shared" si="29"/>
        <v>18.7</v>
      </c>
      <c r="JB17" s="106">
        <f t="shared" si="29"/>
        <v>4.7</v>
      </c>
      <c r="JC17" s="100"/>
      <c r="JD17" s="100"/>
      <c r="JE17" s="100"/>
      <c r="JF17" s="100"/>
      <c r="JG17" s="105" t="s">
        <v>158</v>
      </c>
      <c r="JH17" s="106">
        <f>IF(JH7="-",NA(),JH7)</f>
        <v>15</v>
      </c>
      <c r="JI17" s="106">
        <f t="shared" ref="JI17:JL17" si="30">IF(JI7="-",NA(),JI7)</f>
        <v>4.0999999999999996</v>
      </c>
      <c r="JJ17" s="106">
        <f t="shared" si="30"/>
        <v>7.9</v>
      </c>
      <c r="JK17" s="106">
        <f t="shared" si="30"/>
        <v>20.7</v>
      </c>
      <c r="JL17" s="106">
        <f t="shared" si="30"/>
        <v>0</v>
      </c>
      <c r="JM17" s="100"/>
      <c r="JN17" s="100"/>
      <c r="JO17" s="100"/>
      <c r="JP17" s="100"/>
      <c r="JQ17" s="105" t="s">
        <v>158</v>
      </c>
      <c r="JR17" s="106">
        <f>IF(JR7="-",NA(),JR7)</f>
        <v>104.3</v>
      </c>
      <c r="JS17" s="106">
        <f t="shared" ref="JS17:JV17" si="31">IF(JS7="-",NA(),JS7)</f>
        <v>54.7</v>
      </c>
      <c r="JT17" s="106">
        <f t="shared" si="31"/>
        <v>263.10000000000002</v>
      </c>
      <c r="JU17" s="106">
        <f t="shared" si="31"/>
        <v>123</v>
      </c>
      <c r="JV17" s="106">
        <f t="shared" si="31"/>
        <v>420.2</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160</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160</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160</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160</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160</v>
      </c>
      <c r="DK18" s="106">
        <f>IF(DP7="-",NA(),DP7)</f>
        <v>23</v>
      </c>
      <c r="DL18" s="106">
        <f t="shared" ref="DL18:DO18" si="45">IF(DQ7="-",NA(),DQ7)</f>
        <v>14.6</v>
      </c>
      <c r="DM18" s="106">
        <f t="shared" si="45"/>
        <v>17.3</v>
      </c>
      <c r="DN18" s="106">
        <f t="shared" si="45"/>
        <v>14.6</v>
      </c>
      <c r="DO18" s="106">
        <f t="shared" si="45"/>
        <v>11.9</v>
      </c>
      <c r="DP18" s="100"/>
      <c r="DQ18" s="100"/>
      <c r="DR18" s="100"/>
      <c r="DS18" s="100"/>
      <c r="DT18" s="105" t="s">
        <v>160</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160</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160</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160</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162</v>
      </c>
      <c r="C20" s="196"/>
      <c r="D20" s="100"/>
    </row>
    <row r="21" spans="1:374">
      <c r="A21" s="97">
        <f t="shared" si="7"/>
        <v>7</v>
      </c>
      <c r="B21" s="196" t="s">
        <v>163</v>
      </c>
      <c r="C21" s="196"/>
      <c r="D21" s="100"/>
    </row>
    <row r="22" spans="1:374">
      <c r="A22" s="97">
        <f t="shared" si="7"/>
        <v>8</v>
      </c>
      <c r="B22" s="196" t="s">
        <v>164</v>
      </c>
      <c r="C22" s="196"/>
      <c r="D22" s="100"/>
      <c r="E22" s="198" t="s">
        <v>165</v>
      </c>
      <c r="F22" s="199"/>
      <c r="G22" s="199"/>
      <c r="H22" s="199"/>
      <c r="I22" s="200"/>
    </row>
    <row r="23" spans="1:374">
      <c r="A23" s="97">
        <f t="shared" si="7"/>
        <v>9</v>
      </c>
      <c r="B23" s="196" t="s">
        <v>166</v>
      </c>
      <c r="C23" s="196"/>
      <c r="D23" s="100"/>
      <c r="E23" s="201"/>
      <c r="F23" s="202"/>
      <c r="G23" s="202"/>
      <c r="H23" s="202"/>
      <c r="I23" s="203"/>
    </row>
    <row r="24" spans="1:374">
      <c r="A24" s="97">
        <f t="shared" si="7"/>
        <v>10</v>
      </c>
      <c r="B24" s="196" t="s">
        <v>167</v>
      </c>
      <c r="C24" s="196"/>
      <c r="D24" s="100"/>
      <c r="E24" s="201"/>
      <c r="F24" s="202"/>
      <c r="G24" s="202"/>
      <c r="H24" s="202"/>
      <c r="I24" s="203"/>
    </row>
    <row r="25" spans="1:374">
      <c r="A25" s="97">
        <f t="shared" si="7"/>
        <v>11</v>
      </c>
      <c r="B25" s="196" t="s">
        <v>168</v>
      </c>
      <c r="C25" s="196"/>
      <c r="D25" s="100"/>
      <c r="E25" s="201"/>
      <c r="F25" s="202"/>
      <c r="G25" s="202"/>
      <c r="H25" s="202"/>
      <c r="I25" s="203"/>
    </row>
    <row r="26" spans="1:374">
      <c r="A26" s="97">
        <f t="shared" si="7"/>
        <v>12</v>
      </c>
      <c r="B26" s="196" t="s">
        <v>169</v>
      </c>
      <c r="C26" s="196"/>
      <c r="D26" s="100"/>
      <c r="E26" s="201"/>
      <c r="F26" s="202"/>
      <c r="G26" s="202"/>
      <c r="H26" s="202"/>
      <c r="I26" s="203"/>
    </row>
    <row r="27" spans="1:374">
      <c r="A27" s="97">
        <f t="shared" si="7"/>
        <v>13</v>
      </c>
      <c r="B27" s="196" t="s">
        <v>170</v>
      </c>
      <c r="C27" s="196"/>
      <c r="D27" s="100"/>
      <c r="E27" s="201"/>
      <c r="F27" s="202"/>
      <c r="G27" s="202"/>
      <c r="H27" s="202"/>
      <c r="I27" s="203"/>
    </row>
    <row r="28" spans="1:374">
      <c r="A28" s="97">
        <f t="shared" si="7"/>
        <v>14</v>
      </c>
      <c r="B28" s="196" t="s">
        <v>171</v>
      </c>
      <c r="C28" s="196"/>
      <c r="D28" s="100"/>
      <c r="E28" s="201"/>
      <c r="F28" s="202"/>
      <c r="G28" s="202"/>
      <c r="H28" s="202"/>
      <c r="I28" s="203"/>
    </row>
    <row r="29" spans="1:374">
      <c r="A29" s="97">
        <f t="shared" si="7"/>
        <v>15</v>
      </c>
      <c r="B29" s="196" t="s">
        <v>172</v>
      </c>
      <c r="C29" s="196"/>
      <c r="D29" s="100"/>
      <c r="E29" s="201"/>
      <c r="F29" s="202"/>
      <c r="G29" s="202"/>
      <c r="H29" s="202"/>
      <c r="I29" s="203"/>
    </row>
    <row r="30" spans="1:374">
      <c r="A30" s="97">
        <f t="shared" si="7"/>
        <v>16</v>
      </c>
      <c r="B30" s="196" t="s">
        <v>173</v>
      </c>
      <c r="C30" s="196"/>
      <c r="D30" s="100"/>
      <c r="E30" s="201"/>
      <c r="F30" s="202"/>
      <c r="G30" s="202"/>
      <c r="H30" s="202"/>
      <c r="I30" s="203"/>
    </row>
    <row r="31" spans="1:374">
      <c r="A31" s="97">
        <f t="shared" si="7"/>
        <v>17</v>
      </c>
      <c r="B31" s="196" t="s">
        <v>174</v>
      </c>
      <c r="C31" s="196"/>
      <c r="D31" s="100"/>
      <c r="E31" s="201"/>
      <c r="F31" s="202"/>
      <c r="G31" s="202"/>
      <c r="H31" s="202"/>
      <c r="I31" s="203"/>
    </row>
    <row r="32" spans="1:374">
      <c r="A32" s="97">
        <f t="shared" si="7"/>
        <v>18</v>
      </c>
      <c r="B32" s="196" t="s">
        <v>175</v>
      </c>
      <c r="C32" s="196"/>
      <c r="D32" s="100"/>
      <c r="E32" s="201"/>
      <c r="F32" s="202"/>
      <c r="G32" s="202"/>
      <c r="H32" s="202"/>
      <c r="I32" s="203"/>
    </row>
    <row r="33" spans="1:16">
      <c r="A33" s="97">
        <f t="shared" si="7"/>
        <v>19</v>
      </c>
      <c r="B33" s="196" t="s">
        <v>176</v>
      </c>
      <c r="C33" s="196"/>
      <c r="D33" s="100"/>
      <c r="E33" s="201"/>
      <c r="F33" s="202"/>
      <c r="G33" s="202"/>
      <c r="H33" s="202"/>
      <c r="I33" s="203"/>
    </row>
    <row r="34" spans="1:16">
      <c r="A34" s="97">
        <f t="shared" si="7"/>
        <v>20</v>
      </c>
      <c r="B34" s="196" t="s">
        <v>177</v>
      </c>
      <c r="C34" s="196"/>
      <c r="D34" s="100"/>
      <c r="E34" s="201"/>
      <c r="F34" s="202"/>
      <c r="G34" s="202"/>
      <c r="H34" s="202"/>
      <c r="I34" s="203"/>
    </row>
    <row r="35" spans="1:16" ht="25.5" customHeight="1">
      <c r="E35" s="204"/>
      <c r="F35" s="205"/>
      <c r="G35" s="205"/>
      <c r="H35" s="205"/>
      <c r="I35" s="206"/>
    </row>
    <row r="36" spans="1:16">
      <c r="A36" t="s">
        <v>178</v>
      </c>
      <c r="B36" t="s">
        <v>179</v>
      </c>
    </row>
    <row r="37" spans="1:16">
      <c r="A37" t="s">
        <v>180</v>
      </c>
      <c r="B37" t="s">
        <v>181</v>
      </c>
      <c r="L37" s="198" t="s">
        <v>165</v>
      </c>
      <c r="M37" s="199"/>
      <c r="N37" s="199"/>
      <c r="O37" s="199"/>
      <c r="P37" s="200"/>
    </row>
    <row r="38" spans="1:16">
      <c r="A38" t="s">
        <v>182</v>
      </c>
      <c r="B38" t="s">
        <v>183</v>
      </c>
      <c r="L38" s="201"/>
      <c r="M38" s="202"/>
      <c r="N38" s="202"/>
      <c r="O38" s="202"/>
      <c r="P38" s="203"/>
    </row>
    <row r="39" spans="1:16">
      <c r="A39" t="s">
        <v>184</v>
      </c>
      <c r="B39" t="s">
        <v>185</v>
      </c>
      <c r="L39" s="201"/>
      <c r="M39" s="202"/>
      <c r="N39" s="202"/>
      <c r="O39" s="202"/>
      <c r="P39" s="203"/>
    </row>
    <row r="40" spans="1:16">
      <c r="A40" t="s">
        <v>186</v>
      </c>
      <c r="B40" t="s">
        <v>187</v>
      </c>
      <c r="L40" s="201"/>
      <c r="M40" s="202"/>
      <c r="N40" s="202"/>
      <c r="O40" s="202"/>
      <c r="P40" s="203"/>
    </row>
    <row r="41" spans="1:16">
      <c r="A41" t="s">
        <v>188</v>
      </c>
      <c r="B41" t="s">
        <v>189</v>
      </c>
      <c r="L41" s="201"/>
      <c r="M41" s="202"/>
      <c r="N41" s="202"/>
      <c r="O41" s="202"/>
      <c r="P41" s="203"/>
    </row>
    <row r="42" spans="1:16">
      <c r="A42" t="s">
        <v>190</v>
      </c>
      <c r="B42" t="s">
        <v>191</v>
      </c>
      <c r="L42" s="201"/>
      <c r="M42" s="202"/>
      <c r="N42" s="202"/>
      <c r="O42" s="202"/>
      <c r="P42" s="203"/>
    </row>
    <row r="43" spans="1:16">
      <c r="A43" t="s">
        <v>192</v>
      </c>
      <c r="B43" t="s">
        <v>193</v>
      </c>
      <c r="L43" s="201"/>
      <c r="M43" s="202"/>
      <c r="N43" s="202"/>
      <c r="O43" s="202"/>
      <c r="P43" s="203"/>
    </row>
    <row r="44" spans="1:16">
      <c r="A44" t="s">
        <v>194</v>
      </c>
      <c r="B44" t="s">
        <v>195</v>
      </c>
      <c r="L44" s="201"/>
      <c r="M44" s="202"/>
      <c r="N44" s="202"/>
      <c r="O44" s="202"/>
      <c r="P44" s="203"/>
    </row>
    <row r="45" spans="1:16">
      <c r="A45" t="s">
        <v>196</v>
      </c>
      <c r="B45" t="s">
        <v>197</v>
      </c>
      <c r="L45" s="201"/>
      <c r="M45" s="202"/>
      <c r="N45" s="202"/>
      <c r="O45" s="202"/>
      <c r="P45" s="203"/>
    </row>
    <row r="46" spans="1:16">
      <c r="A46" t="s">
        <v>198</v>
      </c>
      <c r="B46" t="s">
        <v>199</v>
      </c>
      <c r="L46" s="201"/>
      <c r="M46" s="202"/>
      <c r="N46" s="202"/>
      <c r="O46" s="202"/>
      <c r="P46" s="203"/>
    </row>
    <row r="47" spans="1:16">
      <c r="A47" t="s">
        <v>200</v>
      </c>
      <c r="B47" t="s">
        <v>201</v>
      </c>
      <c r="L47" s="201"/>
      <c r="M47" s="202"/>
      <c r="N47" s="202"/>
      <c r="O47" s="202"/>
      <c r="P47" s="203"/>
    </row>
    <row r="48" spans="1:16">
      <c r="A48" t="s">
        <v>202</v>
      </c>
      <c r="B48" t="s">
        <v>203</v>
      </c>
      <c r="L48" s="201"/>
      <c r="M48" s="202"/>
      <c r="N48" s="202"/>
      <c r="O48" s="202"/>
      <c r="P48" s="203"/>
    </row>
    <row r="49" spans="1:16">
      <c r="A49" t="s">
        <v>204</v>
      </c>
      <c r="B49" t="s">
        <v>205</v>
      </c>
      <c r="L49" s="201"/>
      <c r="M49" s="202"/>
      <c r="N49" s="202"/>
      <c r="O49" s="202"/>
      <c r="P49" s="203"/>
    </row>
    <row r="50" spans="1:16" ht="26.25" customHeight="1">
      <c r="A50" t="s">
        <v>206</v>
      </c>
      <c r="B50" t="s">
        <v>207</v>
      </c>
      <c r="L50" s="204"/>
      <c r="M50" s="205"/>
      <c r="N50" s="205"/>
      <c r="O50" s="205"/>
      <c r="P50" s="206"/>
    </row>
    <row r="51" spans="1:16">
      <c r="A51" t="s">
        <v>208</v>
      </c>
      <c r="B51" t="s">
        <v>209</v>
      </c>
    </row>
    <row r="52" spans="1:16">
      <c r="A52" t="s">
        <v>210</v>
      </c>
      <c r="B52" t="s">
        <v>211</v>
      </c>
    </row>
    <row r="53" spans="1:16">
      <c r="A53" t="s">
        <v>212</v>
      </c>
      <c r="B53" t="s">
        <v>213</v>
      </c>
    </row>
    <row r="54" spans="1:16">
      <c r="A54" t="s">
        <v>214</v>
      </c>
      <c r="B54" t="s">
        <v>215</v>
      </c>
    </row>
    <row r="55" spans="1:16">
      <c r="A55" t="s">
        <v>216</v>
      </c>
      <c r="B55" t="s">
        <v>217</v>
      </c>
    </row>
    <row r="56" spans="1:16">
      <c r="A56" t="s">
        <v>218</v>
      </c>
      <c r="B56" t="s">
        <v>219</v>
      </c>
    </row>
    <row r="57" spans="1:16">
      <c r="A57" t="s">
        <v>220</v>
      </c>
      <c r="B57" t="s">
        <v>221</v>
      </c>
    </row>
    <row r="58" spans="1:16">
      <c r="A58" t="s">
        <v>222</v>
      </c>
      <c r="B58" t="s">
        <v>223</v>
      </c>
    </row>
    <row r="59" spans="1:16">
      <c r="A59" t="s">
        <v>224</v>
      </c>
      <c r="B59" t="s">
        <v>225</v>
      </c>
    </row>
    <row r="60" spans="1:16">
      <c r="A60" t="s">
        <v>226</v>
      </c>
      <c r="B60" t="s">
        <v>227</v>
      </c>
    </row>
    <row r="61" spans="1:16">
      <c r="A61" t="s">
        <v>228</v>
      </c>
      <c r="B61" t="s">
        <v>229</v>
      </c>
    </row>
    <row r="62" spans="1:16">
      <c r="A62" t="s">
        <v>230</v>
      </c>
      <c r="B62" t="s">
        <v>231</v>
      </c>
    </row>
    <row r="63" spans="1:16">
      <c r="A63" t="s">
        <v>232</v>
      </c>
      <c r="B63" t="s">
        <v>233</v>
      </c>
    </row>
    <row r="64" spans="1:16">
      <c r="A64" t="s">
        <v>234</v>
      </c>
      <c r="B64" t="s">
        <v>235</v>
      </c>
    </row>
    <row r="65" spans="1:2">
      <c r="A65" t="s">
        <v>236</v>
      </c>
      <c r="B65" t="s">
        <v>237</v>
      </c>
    </row>
    <row r="66" spans="1:2">
      <c r="A66" t="s">
        <v>238</v>
      </c>
      <c r="B66" t="s">
        <v>239</v>
      </c>
    </row>
    <row r="67" spans="1:2">
      <c r="A67" t="s">
        <v>240</v>
      </c>
      <c r="B67" t="s">
        <v>239</v>
      </c>
    </row>
    <row r="68" spans="1:2">
      <c r="A68" t="s">
        <v>241</v>
      </c>
      <c r="B68" t="s">
        <v>239</v>
      </c>
    </row>
    <row r="69" spans="1:2">
      <c r="A69" t="s">
        <v>242</v>
      </c>
      <c r="B69" t="s">
        <v>239</v>
      </c>
    </row>
    <row r="70" spans="1:2">
      <c r="A70" t="s">
        <v>243</v>
      </c>
      <c r="B70" t="s">
        <v>239</v>
      </c>
    </row>
    <row r="71" spans="1:2">
      <c r="A71" t="s">
        <v>244</v>
      </c>
      <c r="B71" t="s">
        <v>239</v>
      </c>
    </row>
    <row r="72" spans="1:2">
      <c r="A72" t="s">
        <v>245</v>
      </c>
      <c r="B72" t="s">
        <v>239</v>
      </c>
    </row>
    <row r="73" spans="1:2">
      <c r="A73" t="s">
        <v>246</v>
      </c>
      <c r="B73" t="s">
        <v>239</v>
      </c>
    </row>
    <row r="74" spans="1:2">
      <c r="A74" t="s">
        <v>247</v>
      </c>
      <c r="B74" t="s">
        <v>239</v>
      </c>
    </row>
    <row r="75" spans="1:2">
      <c r="A75" t="s">
        <v>248</v>
      </c>
      <c r="B75" t="s">
        <v>239</v>
      </c>
    </row>
    <row r="76" spans="1:2">
      <c r="A76" t="s">
        <v>249</v>
      </c>
      <c r="B76" t="s">
        <v>239</v>
      </c>
    </row>
    <row r="77" spans="1:2">
      <c r="A77" t="s">
        <v>250</v>
      </c>
      <c r="B77" t="s">
        <v>239</v>
      </c>
    </row>
    <row r="78" spans="1:2">
      <c r="A78" t="s">
        <v>251</v>
      </c>
      <c r="B78" t="s">
        <v>239</v>
      </c>
    </row>
    <row r="79" spans="1:2">
      <c r="A79" t="s">
        <v>252</v>
      </c>
      <c r="B79" t="s">
        <v>239</v>
      </c>
    </row>
    <row r="80" spans="1:2">
      <c r="A80" t="s">
        <v>253</v>
      </c>
      <c r="B80" t="s">
        <v>239</v>
      </c>
    </row>
    <row r="81" spans="1:2">
      <c r="A81" t="s">
        <v>254</v>
      </c>
      <c r="B81" t="s">
        <v>239</v>
      </c>
    </row>
    <row r="82" spans="1:2">
      <c r="A82" t="s">
        <v>255</v>
      </c>
      <c r="B82" t="s">
        <v>239</v>
      </c>
    </row>
    <row r="83" spans="1:2">
      <c r="A83" t="s">
        <v>256</v>
      </c>
      <c r="B83" t="s">
        <v>239</v>
      </c>
    </row>
    <row r="84" spans="1:2">
      <c r="A84" t="s">
        <v>257</v>
      </c>
      <c r="B84" t="s">
        <v>239</v>
      </c>
    </row>
    <row r="85" spans="1:2">
      <c r="A85" t="s">
        <v>258</v>
      </c>
      <c r="B85" t="s">
        <v>239</v>
      </c>
    </row>
    <row r="86" spans="1:2">
      <c r="A86" t="s">
        <v>259</v>
      </c>
      <c r="B86" t="s">
        <v>260</v>
      </c>
    </row>
    <row r="87" spans="1:2">
      <c r="A87" t="s">
        <v>261</v>
      </c>
      <c r="B87" t="s">
        <v>260</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2019-01-17T05:28:19Z</cp:lastPrinted>
  <dcterms:created xsi:type="dcterms:W3CDTF">2018-12-13T02:09:20Z</dcterms:created>
  <dcterms:modified xsi:type="dcterms:W3CDTF">2019-01-18T07:12:34Z</dcterms:modified>
</cp:coreProperties>
</file>