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2財政共有\07 市町財政\05-1 H30財政状況資料集（公会計分）\ホームページ用\"/>
    </mc:Choice>
  </mc:AlternateContent>
  <bookViews>
    <workbookView xWindow="0" yWindow="0" windowWidth="28800" windowHeight="12210" tabRatio="6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連結実質赤字比率に係る赤字・黒字の構成分析" sheetId="5" r:id="rId9"/>
    <sheet name="実質収支比率等に係る経年分析" sheetId="4"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88" i="12" l="1"/>
  <c r="AU63" i="12"/>
  <c r="AP63" i="12"/>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<sst xmlns="http://schemas.openxmlformats.org/spreadsheetml/2006/main" count="1180" uniqueCount="615">
  <si>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</si>
  <si>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</si>
  <si>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</si>
  <si>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</si>
  <si>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</si>
  <si>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</si>
  <si>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</si>
  <si>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</si>
  <si>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</si>
  <si>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</si>
  <si>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</si>
  <si>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</si>
  <si>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</si>
  <si>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</si>
  <si>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</si>
  <si>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</si>
  <si>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</si>
  <si>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</si>
  <si>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</si>
  <si>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</si>
  <si>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</si>
  <si>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</si>
  <si>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</si>
  <si>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</si>
  <si>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</si>
  <si>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</si>
  <si>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</si>
  <si>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</si>
  <si>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</si>
  <si>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</si>
  <si>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</si>
  <si>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</si>
  <si>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</si>
  <si>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</si>
  <si>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</si>
  <si>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</si>
  <si>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</si>
  <si>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</si>
  <si>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</si>
  <si>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</si>
  <si>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</si>
  <si>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</si>
  <si>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</si>
  <si>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</si>
  <si>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</si>
  <si>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</si>
  <si>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</si>
  <si>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</si>
  <si>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</si>
  <si>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</si>
  <si>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</si>
  <si>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</si>
  <si>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</si>
  <si>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</si>
  <si>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</si>
  <si>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</si>
  <si>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</si>
  <si>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</si>
  <si>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</si>
  <si>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</si>
  <si>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</si>
  <si>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</si>
  <si>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</si>
  <si>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</si>
  <si>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</si>
  <si>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</si>
  <si>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</si>
  <si>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</si>
  <si>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</si>
  <si>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</si>
  <si>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</si>
  <si>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</si>
  <si>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</si>
  <si>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</si>
  <si>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</si>
  <si>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</si>
  <si>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</si>
  <si>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</si>
  <si>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</si>
  <si>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</si>
  <si>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</si>
  <si>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</si>
  <si>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</si>
  <si>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</si>
  <si>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</si>
  <si>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Ⅳ－１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</si>
  <si>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</si>
  <si>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</si>
  <si>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</si>
  <si>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</si>
  <si>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</si>
  <si>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</si>
  <si>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</si>
  <si>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</si>
  <si>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</si>
  <si>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</si>
  <si>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</si>
  <si>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</si>
  <si>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中能登町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</si>
  <si>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</si>
  <si>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</si>
  <si>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</si>
  <si>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</si>
  <si>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</si>
  <si>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</si>
  <si>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</si>
  <si>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</si>
  <si>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</si>
  <si>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</si>
  <si>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</si>
  <si>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</si>
  <si>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</si>
  <si>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</si>
  <si>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</si>
  <si>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</si>
  <si>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</si>
  <si>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</si>
  <si>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</si>
  <si>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</si>
  <si>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</si>
  <si>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</si>
  <si>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</si>
  <si>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</si>
  <si>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</si>
  <si>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</si>
  <si>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</si>
  <si>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</si>
  <si>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</si>
  <si>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</si>
  <si>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</si>
  <si>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</si>
  <si>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</si>
  <si>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</si>
  <si>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</si>
  <si>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</si>
  <si>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</si>
  <si>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</si>
  <si>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</si>
  <si>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</si>
  <si>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</si>
  <si>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</si>
  <si>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</si>
  <si>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</si>
  <si>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</si>
  <si>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</si>
  <si>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</si>
  <si>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</si>
  <si>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</si>
  <si>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</si>
  <si>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</si>
  <si>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</si>
  <si>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</si>
  <si>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</si>
  <si>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4"/>
  </si>
  <si>
    <t>うち日本人(％)</t>
    <phoneticPr fontId="5"/>
  </si>
  <si>
    <t>-1.1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</si>
  <si>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</si>
  <si>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</si>
  <si>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</si>
  <si>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</si>
  <si>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</si>
  <si>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</si>
  <si>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</si>
  <si>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</si>
  <si>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</si>
  <si>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</si>
  <si>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</si>
  <si>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</si>
  <si>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</si>
  <si>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</si>
  <si>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</si>
  <si>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</si>
  <si>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</si>
  <si>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</si>
  <si>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</si>
  <si>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</si>
  <si>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</si>
  <si>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</si>
  <si>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</si>
  <si>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</si>
  <si>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</si>
  <si>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</si>
  <si>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</si>
  <si>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</si>
  <si>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</si>
  <si>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</si>
  <si>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</si>
  <si>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</si>
  <si>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</si>
  <si>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</si>
  <si>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</si>
  <si>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</si>
  <si>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</si>
  <si>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</si>
  <si>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</si>
  <si>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</si>
  <si>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</si>
  <si>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</si>
  <si>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</si>
  <si>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</si>
  <si>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</si>
  <si>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</si>
  <si>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</si>
  <si>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</si>
  <si>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</si>
  <si>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</si>
  <si>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</si>
  <si>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</si>
  <si>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</si>
  <si>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</si>
  <si>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</si>
  <si>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</si>
  <si>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</si>
  <si>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</si>
  <si>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</si>
  <si>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石川県中能登町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</si>
  <si>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</si>
  <si>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</si>
  <si>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</si>
  <si>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</si>
  <si>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</si>
  <si>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</si>
  <si>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</si>
  <si>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</si>
  <si>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</si>
  <si>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</si>
  <si>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</si>
  <si>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</si>
  <si>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</si>
  <si>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</si>
  <si>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</si>
  <si>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</si>
  <si>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</si>
  <si>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</si>
  <si>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</si>
  <si>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</si>
  <si>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</si>
  <si>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</si>
  <si>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</si>
  <si>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</si>
  <si>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</si>
  <si>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</si>
  <si>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</si>
  <si>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</si>
  <si>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</si>
  <si>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</si>
  <si>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</si>
  <si>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</si>
  <si>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</si>
  <si>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</si>
  <si>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</si>
  <si>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</si>
  <si>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</si>
  <si>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</si>
  <si>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</si>
  <si>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</si>
  <si>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</si>
  <si>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</si>
  <si>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</si>
  <si>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</si>
  <si>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</si>
  <si>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</si>
  <si>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</si>
  <si>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</si>
  <si>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t>
    <phoneticPr fontId="5"/>
  </si>
  <si>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</si>
  <si>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</si>
  <si>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</si>
  <si>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</si>
  <si>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</si>
  <si>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</si>
  <si>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</si>
  <si>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</si>
  <si>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</si>
  <si>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</si>
  <si>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</si>
  <si>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</si>
  <si>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</si>
  <si>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</si>
  <si>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</si>
  <si>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</si>
  <si>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</si>
  <si>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</si>
  <si>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</si>
  <si>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</si>
  <si>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</si>
  <si>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</si>
  <si>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</si>
  <si>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</si>
  <si>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</si>
  <si>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</si>
  <si>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</si>
  <si>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</si>
  <si>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</si>
  <si>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</si>
  <si>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</si>
  <si>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</si>
  <si>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</si>
  <si>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</si>
  <si>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</si>
  <si>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</si>
  <si>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</si>
  <si>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</si>
  <si>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</si>
  <si>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</si>
  <si>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</si>
  <si>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</si>
  <si>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</si>
  <si>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</si>
  <si>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</si>
  <si>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</si>
  <si>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</si>
  <si>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</si>
  <si>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</si>
  <si>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</si>
  <si>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</si>
  <si>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</si>
  <si>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</si>
  <si>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</si>
  <si>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</si>
  <si>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</si>
  <si>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</si>
  <si>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</si>
  <si>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</si>
  <si>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</si>
  <si>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</si>
  <si>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</si>
  <si>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</si>
  <si>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</si>
  <si>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</si>
  <si>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</si>
  <si>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</si>
  <si>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</si>
  <si>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</si>
  <si>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</si>
  <si>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宅地造成</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</si>
  <si>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</si>
  <si>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</si>
  <si>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</si>
  <si>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</si>
  <si>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</si>
  <si>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</si>
  <si>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</si>
  <si>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</si>
  <si>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</si>
  <si>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</si>
  <si>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</si>
  <si>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</si>
  <si>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</si>
  <si>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</si>
  <si>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</si>
  <si>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</si>
  <si>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</si>
  <si>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</si>
  <si>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</si>
  <si>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</si>
  <si>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</si>
  <si>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</si>
  <si>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</si>
  <si>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</si>
  <si>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</si>
  <si>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</si>
  <si>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</si>
  <si>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</si>
  <si>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</si>
  <si>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石川県中能登町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</si>
  <si>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</si>
  <si>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</si>
  <si>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</si>
  <si>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</si>
  <si>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</si>
  <si>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</si>
  <si>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</si>
  <si>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</si>
  <si>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</si>
  <si>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</si>
  <si>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</si>
  <si>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</si>
  <si>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</si>
  <si>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</si>
  <si>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</si>
  <si>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</si>
  <si>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</si>
  <si>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</si>
  <si>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</si>
  <si>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</si>
  <si>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ケーブルテレビ事業特別会計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</si>
  <si>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</si>
  <si>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</si>
  <si>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</si>
  <si>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</si>
  <si>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</si>
  <si>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</si>
  <si>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</si>
  <si>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</si>
  <si>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</si>
  <si>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</si>
  <si>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</si>
  <si>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</si>
  <si>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</si>
  <si>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</si>
  <si>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</si>
  <si>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</si>
  <si>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</si>
  <si>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</si>
  <si>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</si>
  <si>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</si>
  <si>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</si>
  <si>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分譲宅地造成事業特別会計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</si>
  <si>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</si>
  <si>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</si>
  <si>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</si>
  <si>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</si>
  <si>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</si>
  <si>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</si>
  <si>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</si>
  <si>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</si>
  <si>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</si>
  <si>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</si>
  <si>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</si>
  <si>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</si>
  <si>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</si>
  <si>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</si>
  <si>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</si>
  <si>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</si>
  <si>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</si>
  <si>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</si>
  <si>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</si>
  <si>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</si>
  <si>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</si>
  <si>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</si>
  <si>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</si>
  <si>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</si>
  <si>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</si>
  <si>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</si>
  <si>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</si>
  <si>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</si>
  <si>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</si>
  <si>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</si>
  <si>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</si>
  <si>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</si>
  <si>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</si>
  <si>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</si>
  <si>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</si>
  <si>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</si>
  <si>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</si>
  <si>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</si>
  <si>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</si>
  <si>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</si>
  <si>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</si>
  <si>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</si>
  <si>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</si>
  <si>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</si>
  <si>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</si>
  <si>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</si>
  <si>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</si>
  <si>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</si>
  <si>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</si>
  <si>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</si>
  <si>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</si>
  <si>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</si>
  <si>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</si>
  <si>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</si>
  <si>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</si>
  <si>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</si>
  <si>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</si>
  <si>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</si>
  <si>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</si>
  <si>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</si>
  <si>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</si>
  <si>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</si>
  <si>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</si>
  <si>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</si>
  <si>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t>
    <phoneticPr fontId="5"/>
  </si>
  <si>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</si>
  <si>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</si>
  <si>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</si>
  <si>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</si>
  <si>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</si>
  <si>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</si>
  <si>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</si>
  <si>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</si>
  <si>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</si>
  <si>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</si>
  <si>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</si>
  <si>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</si>
  <si>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t>
    <phoneticPr fontId="5"/>
  </si>
  <si>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</si>
  <si>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</si>
  <si>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</si>
  <si>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</si>
  <si>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</si>
  <si>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</si>
  <si>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</si>
  <si>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</si>
  <si>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</si>
  <si>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</si>
  <si>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</si>
  <si>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</si>
  <si>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</si>
  <si>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</si>
  <si>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</si>
  <si>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</si>
  <si>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</si>
  <si>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</si>
  <si>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</si>
  <si>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</si>
  <si>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</si>
  <si>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</si>
  <si>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</si>
  <si>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</si>
  <si>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</si>
  <si>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</si>
  <si>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</si>
  <si>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</si>
  <si>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</si>
  <si>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</si>
  <si>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</si>
  <si>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</si>
  <si>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</si>
  <si>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</si>
  <si>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</si>
  <si>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</si>
  <si>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</si>
  <si>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</si>
  <si>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</si>
  <si>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</si>
  <si>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</si>
  <si>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</si>
  <si>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</si>
  <si>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</si>
  <si>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</si>
  <si>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</si>
  <si>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</si>
  <si>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</si>
  <si>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</si>
  <si>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</si>
  <si>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</si>
  <si>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</si>
  <si>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</si>
  <si>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</si>
  <si>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</si>
  <si>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</si>
  <si>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</si>
  <si>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</si>
  <si>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</si>
  <si>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</si>
  <si>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</si>
  <si>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</si>
  <si>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</si>
  <si>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</si>
  <si>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</si>
  <si>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</si>
  <si>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</si>
  <si>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</si>
  <si>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</si>
  <si>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</si>
  <si>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</si>
  <si>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</si>
  <si>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</si>
  <si>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</si>
  <si>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</si>
  <si>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</si>
  <si>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</si>
  <si>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</si>
  <si>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</si>
  <si>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4.57</t>
  </si>
  <si>
    <t>▲ 5.54</t>
  </si>
  <si>
    <t>水道事業会計</t>
  </si>
  <si>
    <t>下水道事業特別会計</t>
  </si>
  <si>
    <t>一般会計</t>
  </si>
  <si>
    <t>国民健康保険特別会計</t>
  </si>
  <si>
    <t>介護保険特別会計</t>
  </si>
  <si>
    <t>後期高齢者医療特別会計</t>
  </si>
  <si>
    <t>ケーブルテレビ事業特別会計</t>
  </si>
  <si>
    <t>分譲宅地造成事業特別会計</t>
  </si>
  <si>
    <t>その他会計（赤字）</t>
  </si>
  <si>
    <t>その他会計（黒字）</t>
  </si>
  <si>
    <t>H25末</t>
    <phoneticPr fontId="5"/>
  </si>
  <si>
    <t>H26末</t>
    <phoneticPr fontId="5"/>
  </si>
  <si>
    <t>H27末</t>
    <phoneticPr fontId="5"/>
  </si>
  <si>
    <t>H28末</t>
    <phoneticPr fontId="5"/>
  </si>
  <si>
    <t>H29末</t>
    <phoneticPr fontId="5"/>
  </si>
  <si>
    <t>石川県市町村消防団員等公務災害補償等組合</t>
    <rPh sb="0" eb="3">
      <t>イシカワケン</t>
    </rPh>
    <rPh sb="3" eb="6">
      <t>シチョウソン</t>
    </rPh>
    <rPh sb="6" eb="9">
      <t>ショウボウダン</t>
    </rPh>
    <rPh sb="9" eb="10">
      <t>イン</t>
    </rPh>
    <rPh sb="10" eb="11">
      <t>トウ</t>
    </rPh>
    <rPh sb="11" eb="13">
      <t>コウム</t>
    </rPh>
    <rPh sb="13" eb="15">
      <t>サイガイ</t>
    </rPh>
    <rPh sb="15" eb="17">
      <t>ホショウ</t>
    </rPh>
    <rPh sb="17" eb="18">
      <t>トウ</t>
    </rPh>
    <rPh sb="18" eb="20">
      <t>クミアイ</t>
    </rPh>
    <phoneticPr fontId="30"/>
  </si>
  <si>
    <t>長曽川水防事務組合</t>
    <rPh sb="0" eb="1">
      <t>ナガ</t>
    </rPh>
    <rPh sb="1" eb="3">
      <t>ソガワ</t>
    </rPh>
    <rPh sb="3" eb="5">
      <t>スイボウ</t>
    </rPh>
    <rPh sb="5" eb="7">
      <t>ジム</t>
    </rPh>
    <rPh sb="7" eb="9">
      <t>クミアイ</t>
    </rPh>
    <phoneticPr fontId="30"/>
  </si>
  <si>
    <t>石川県市町村職員退職手当組合</t>
    <rPh sb="0" eb="3">
      <t>イシカワケン</t>
    </rPh>
    <rPh sb="3" eb="6">
      <t>シチョウソン</t>
    </rPh>
    <rPh sb="6" eb="8">
      <t>ショクイン</t>
    </rPh>
    <rPh sb="8" eb="10">
      <t>タイショク</t>
    </rPh>
    <rPh sb="10" eb="12">
      <t>テアテ</t>
    </rPh>
    <rPh sb="12" eb="14">
      <t>クミアイ</t>
    </rPh>
    <phoneticPr fontId="30"/>
  </si>
  <si>
    <t>石川県市町村消防賞じゅつ金組合</t>
    <rPh sb="0" eb="3">
      <t>イシカワケン</t>
    </rPh>
    <rPh sb="3" eb="6">
      <t>シチョウソン</t>
    </rPh>
    <rPh sb="6" eb="8">
      <t>ショウボウ</t>
    </rPh>
    <rPh sb="8" eb="9">
      <t>ショウ</t>
    </rPh>
    <rPh sb="12" eb="13">
      <t>キン</t>
    </rPh>
    <rPh sb="13" eb="15">
      <t>クミアイ</t>
    </rPh>
    <phoneticPr fontId="30"/>
  </si>
  <si>
    <t>石川県市町議会議員公務災害補償等組合</t>
    <rPh sb="0" eb="3">
      <t>イシカワケン</t>
    </rPh>
    <rPh sb="3" eb="5">
      <t>シチョウ</t>
    </rPh>
    <rPh sb="5" eb="7">
      <t>ギカイ</t>
    </rPh>
    <rPh sb="7" eb="9">
      <t>ギイン</t>
    </rPh>
    <rPh sb="9" eb="11">
      <t>コウム</t>
    </rPh>
    <rPh sb="11" eb="13">
      <t>サイガイ</t>
    </rPh>
    <rPh sb="13" eb="15">
      <t>ホショウ</t>
    </rPh>
    <rPh sb="15" eb="16">
      <t>トウ</t>
    </rPh>
    <rPh sb="16" eb="18">
      <t>クミアイ</t>
    </rPh>
    <phoneticPr fontId="30"/>
  </si>
  <si>
    <t>石川北部アール・ディ・エフ広域処理組合</t>
    <rPh sb="0" eb="2">
      <t>イシカワ</t>
    </rPh>
    <rPh sb="2" eb="4">
      <t>ホクブ</t>
    </rPh>
    <rPh sb="13" eb="15">
      <t>コウイキ</t>
    </rPh>
    <rPh sb="15" eb="17">
      <t>ショリ</t>
    </rPh>
    <rPh sb="17" eb="19">
      <t>クミアイ</t>
    </rPh>
    <phoneticPr fontId="30"/>
  </si>
  <si>
    <t>石川県後期高齢者医療広域連合</t>
    <rPh sb="0" eb="3">
      <t>イシカワケン</t>
    </rPh>
    <rPh sb="3" eb="5">
      <t>コウキ</t>
    </rPh>
    <rPh sb="5" eb="8">
      <t>コウレイシャ</t>
    </rPh>
    <rPh sb="8" eb="10">
      <t>イリョウ</t>
    </rPh>
    <rPh sb="10" eb="12">
      <t>コウイキ</t>
    </rPh>
    <rPh sb="12" eb="14">
      <t>レンゴウ</t>
    </rPh>
    <phoneticPr fontId="30"/>
  </si>
  <si>
    <t>合併まちづくり基金</t>
    <rPh sb="0" eb="2">
      <t>ガッペイ</t>
    </rPh>
    <rPh sb="7" eb="9">
      <t>キキン</t>
    </rPh>
    <phoneticPr fontId="2"/>
  </si>
  <si>
    <t>地域福祉基金</t>
    <rPh sb="0" eb="2">
      <t>チイキ</t>
    </rPh>
    <rPh sb="2" eb="4">
      <t>フクシ</t>
    </rPh>
    <rPh sb="4" eb="6">
      <t>キキン</t>
    </rPh>
    <phoneticPr fontId="2"/>
  </si>
  <si>
    <t>公共施設等総合整備基金</t>
    <rPh sb="0" eb="2">
      <t>コウキョウ</t>
    </rPh>
    <rPh sb="2" eb="4">
      <t>シセツ</t>
    </rPh>
    <rPh sb="4" eb="5">
      <t>トウ</t>
    </rPh>
    <rPh sb="5" eb="7">
      <t>ソウゴウ</t>
    </rPh>
    <rPh sb="7" eb="9">
      <t>セイビ</t>
    </rPh>
    <rPh sb="9" eb="11">
      <t>キキン</t>
    </rPh>
    <phoneticPr fontId="2"/>
  </si>
  <si>
    <t>ふるさと応援基金</t>
    <rPh sb="4" eb="6">
      <t>オウエン</t>
    </rPh>
    <rPh sb="6" eb="8">
      <t>キキン</t>
    </rPh>
    <phoneticPr fontId="2"/>
  </si>
  <si>
    <t>中山間ふるさと水と土保全基金</t>
    <rPh sb="0" eb="1">
      <t>チュウ</t>
    </rPh>
    <rPh sb="1" eb="3">
      <t>サンカン</t>
    </rPh>
    <rPh sb="7" eb="8">
      <t>ミズ</t>
    </rPh>
    <rPh sb="9" eb="10">
      <t>ツチ</t>
    </rPh>
    <rPh sb="10" eb="12">
      <t>ホゼン</t>
    </rPh>
    <rPh sb="12" eb="14">
      <t>キキン</t>
    </rPh>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</si>
  <si>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</si>
  <si>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</si>
  <si>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</si>
  <si>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</si>
  <si>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</si>
  <si>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</si>
  <si>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</si>
  <si>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</si>
  <si>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</si>
  <si>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</si>
  <si>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</si>
  <si>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</si>
  <si>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</si>
  <si>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</si>
  <si>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</si>
  <si>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</si>
  <si>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</si>
  <si>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</si>
  <si>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将来負担額は、繰出金見直しによる準元利償還金増の影響が終了し、企業会計実質残高が減少したことによって、大幅な減少を見せているが類似団体平均からは大きく上回っている。
また、有形固定資産減価償却率は、H28には類似団体平均より小さかったものの、有形固定資産への支出が少なく、H29では類似団体平均より大きくなった。</t>
    <phoneticPr fontId="5"/>
  </si>
  <si>
    <t>繰り上げ償還の実施や大型建設事業が一旦落ち着いたことにより、公債費の伸びは収まった。しかし、将来負担比率及び実質公債費比率ともに類似団体平均値よりも大きい値となっている。これは、合併特例債などを財源に、合併以降積極的にインフラの面的整備を実施したことが原因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</si>
</sst>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85205</c:v>
                </c:pt>
                <c:pt idx="1">
                  <c:v>77577</c:v>
                </c:pt>
                <c:pt idx="2">
                  <c:v>115123</c:v>
                </c:pt>
                <c:pt idx="3">
                  <c:v>98899</c:v>
                </c:pt>
                <c:pt idx="4">
                  <c:v>96462</c:v>
                </c:pt>
              </c:numCache>
            </c:numRef>
          </c:val>
          <c:smooth val="0"/>
          <c:extLst>
            <c:ext xmlns:c16="http://schemas.microsoft.com/office/drawing/2014/chart" uri="{C3380CC4-5D6E-409C-BE32-E72D297353CC}">
              <c16:uniqueId val="{00000000-830B-4F12-9CB0-93EE6C8F272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188501</c:v>
                </c:pt>
                <c:pt idx="1">
                  <c:v>93265</c:v>
                </c:pt>
                <c:pt idx="2">
                  <c:v>78928</c:v>
                </c:pt>
                <c:pt idx="3">
                  <c:v>82251</c:v>
                </c:pt>
                <c:pt idx="4">
                  <c:v>66065</c:v>
                </c:pt>
              </c:numCache>
            </c:numRef>
          </c:val>
          <c:smooth val="0"/>
          <c:extLst>
            <c:ext xmlns:c16="http://schemas.microsoft.com/office/drawing/2014/chart" uri="{C3380CC4-5D6E-409C-BE32-E72D297353CC}">
              <c16:uniqueId val="{00000001-830B-4F12-9CB0-93EE6C8F272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510-4558-B752-1964098BCC1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510-4558-B752-1964098BCC1F}"/>
            </c:ext>
          </c:extLst>
        </c:ser>
        <c:ser>
          <c:idx val="2"/>
          <c:order val="2"/>
          <c:tx>
            <c:strRef>
              <c:f>データシート!$A$29</c:f>
              <c:strCache>
                <c:ptCount val="1"/>
                <c:pt idx="0">
                  <c:v>分譲宅地造成事業特別会計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1.4</c:v>
                </c:pt>
                <c:pt idx="2">
                  <c:v>#N/A</c:v>
                </c:pt>
                <c:pt idx="3">
                  <c:v>0.8</c:v>
                </c:pt>
                <c:pt idx="4">
                  <c:v>#N/A</c:v>
                </c:pt>
                <c:pt idx="5">
                  <c:v>0.27</c:v>
                </c:pt>
                <c:pt idx="6">
                  <c:v>#N/A</c:v>
                </c:pt>
                <c:pt idx="7">
                  <c:v>0</c:v>
                </c:pt>
                <c:pt idx="8">
                  <c:v>#N/A</c:v>
                </c:pt>
                <c:pt idx="9">
                  <c:v>0</c:v>
                </c:pt>
              </c:numCache>
            </c:numRef>
          </c:val>
          <c:extLst>
            <c:ext xmlns:c16="http://schemas.microsoft.com/office/drawing/2014/chart" uri="{C3380CC4-5D6E-409C-BE32-E72D297353CC}">
              <c16:uniqueId val="{00000002-E510-4558-B752-1964098BCC1F}"/>
            </c:ext>
          </c:extLst>
        </c:ser>
        <c:ser>
          <c:idx val="3"/>
          <c:order val="3"/>
          <c:tx>
            <c:strRef>
              <c:f>データシート!$A$30</c:f>
              <c:strCache>
                <c:ptCount val="1"/>
                <c:pt idx="0">
                  <c:v>ケーブルテレビ事業特別会計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510-4558-B752-1964098BCC1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510-4558-B752-1964098BCC1F}"/>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E510-4558-B752-1964098BCC1F}"/>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0.05</c:v>
                </c:pt>
                <c:pt idx="2">
                  <c:v>#N/A</c:v>
                </c:pt>
                <c:pt idx="3">
                  <c:v>0.03</c:v>
                </c:pt>
                <c:pt idx="4">
                  <c:v>#N/A</c:v>
                </c:pt>
                <c:pt idx="5">
                  <c:v>0.03</c:v>
                </c:pt>
                <c:pt idx="6">
                  <c:v>#N/A</c:v>
                </c:pt>
                <c:pt idx="7">
                  <c:v>0.01</c:v>
                </c:pt>
                <c:pt idx="8">
                  <c:v>#N/A</c:v>
                </c:pt>
                <c:pt idx="9">
                  <c:v>7.0000000000000007E-2</c:v>
                </c:pt>
              </c:numCache>
            </c:numRef>
          </c:val>
          <c:extLst>
            <c:ext xmlns:c16="http://schemas.microsoft.com/office/drawing/2014/chart" uri="{C3380CC4-5D6E-409C-BE32-E72D297353CC}">
              <c16:uniqueId val="{00000006-E510-4558-B752-1964098BCC1F}"/>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0.47</c:v>
                </c:pt>
                <c:pt idx="2">
                  <c:v>#N/A</c:v>
                </c:pt>
                <c:pt idx="3">
                  <c:v>0.52</c:v>
                </c:pt>
                <c:pt idx="4">
                  <c:v>#N/A</c:v>
                </c:pt>
                <c:pt idx="5">
                  <c:v>0.71</c:v>
                </c:pt>
                <c:pt idx="6">
                  <c:v>#N/A</c:v>
                </c:pt>
                <c:pt idx="7">
                  <c:v>0.56000000000000005</c:v>
                </c:pt>
                <c:pt idx="8">
                  <c:v>#N/A</c:v>
                </c:pt>
                <c:pt idx="9">
                  <c:v>0.72</c:v>
                </c:pt>
              </c:numCache>
            </c:numRef>
          </c:val>
          <c:extLst>
            <c:ext xmlns:c16="http://schemas.microsoft.com/office/drawing/2014/chart" uri="{C3380CC4-5D6E-409C-BE32-E72D297353CC}">
              <c16:uniqueId val="{00000007-E510-4558-B752-1964098BCC1F}"/>
            </c:ext>
          </c:extLst>
        </c:ser>
        <c:ser>
          <c:idx val="8"/>
          <c:order val="8"/>
          <c:tx>
            <c:strRef>
              <c:f>データシート!$A$35</c:f>
              <c:strCache>
                <c:ptCount val="1"/>
                <c:pt idx="0">
                  <c:v>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c:v>
                </c:pt>
                <c:pt idx="2">
                  <c:v>#N/A</c:v>
                </c:pt>
                <c:pt idx="3">
                  <c:v>0</c:v>
                </c:pt>
                <c:pt idx="4">
                  <c:v>#N/A</c:v>
                </c:pt>
                <c:pt idx="5">
                  <c:v>0</c:v>
                </c:pt>
                <c:pt idx="6">
                  <c:v>#N/A</c:v>
                </c:pt>
                <c:pt idx="7">
                  <c:v>0</c:v>
                </c:pt>
                <c:pt idx="8">
                  <c:v>#N/A</c:v>
                </c:pt>
                <c:pt idx="9">
                  <c:v>3.3</c:v>
                </c:pt>
              </c:numCache>
            </c:numRef>
          </c:val>
          <c:extLst>
            <c:ext xmlns:c16="http://schemas.microsoft.com/office/drawing/2014/chart" uri="{C3380CC4-5D6E-409C-BE32-E72D297353CC}">
              <c16:uniqueId val="{00000008-E510-4558-B752-1964098BCC1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6.06</c:v>
                </c:pt>
                <c:pt idx="2">
                  <c:v>#N/A</c:v>
                </c:pt>
                <c:pt idx="3">
                  <c:v>6.2</c:v>
                </c:pt>
                <c:pt idx="4">
                  <c:v>#N/A</c:v>
                </c:pt>
                <c:pt idx="5">
                  <c:v>6.58</c:v>
                </c:pt>
                <c:pt idx="6">
                  <c:v>#N/A</c:v>
                </c:pt>
                <c:pt idx="7">
                  <c:v>8.25</c:v>
                </c:pt>
                <c:pt idx="8">
                  <c:v>#N/A</c:v>
                </c:pt>
                <c:pt idx="9">
                  <c:v>7.86</c:v>
                </c:pt>
              </c:numCache>
            </c:numRef>
          </c:val>
          <c:extLst>
            <c:ext xmlns:c16="http://schemas.microsoft.com/office/drawing/2014/chart" uri="{C3380CC4-5D6E-409C-BE32-E72D297353CC}">
              <c16:uniqueId val="{00000009-E510-4558-B752-1964098BCC1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0.47</c:v>
                </c:pt>
                <c:pt idx="1">
                  <c:v>0.53</c:v>
                </c:pt>
                <c:pt idx="2">
                  <c:v>0.72</c:v>
                </c:pt>
                <c:pt idx="3">
                  <c:v>0.56999999999999995</c:v>
                </c:pt>
                <c:pt idx="4">
                  <c:v>0.72</c:v>
                </c:pt>
              </c:numCache>
            </c:numRef>
          </c:val>
          <c:extLst>
            <c:ext xmlns:c16="http://schemas.microsoft.com/office/drawing/2014/chart" uri="{C3380CC4-5D6E-409C-BE32-E72D297353CC}">
              <c16:uniqueId val="{00000000-BE32-4BF2-B497-F020CDD5CA7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86.19</c:v>
                </c:pt>
                <c:pt idx="1">
                  <c:v>91.17</c:v>
                </c:pt>
                <c:pt idx="2">
                  <c:v>99.77</c:v>
                </c:pt>
                <c:pt idx="3">
                  <c:v>93.27</c:v>
                </c:pt>
                <c:pt idx="4">
                  <c:v>88.17</c:v>
                </c:pt>
              </c:numCache>
            </c:numRef>
          </c:val>
          <c:extLst>
            <c:ext xmlns:c16="http://schemas.microsoft.com/office/drawing/2014/chart" uri="{C3380CC4-5D6E-409C-BE32-E72D297353CC}">
              <c16:uniqueId val="{00000001-BE32-4BF2-B497-F020CDD5CA7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3.57</c:v>
                </c:pt>
                <c:pt idx="1">
                  <c:v>13.29</c:v>
                </c:pt>
                <c:pt idx="2">
                  <c:v>3.64</c:v>
                </c:pt>
                <c:pt idx="3">
                  <c:v>-4.57</c:v>
                </c:pt>
                <c:pt idx="4">
                  <c:v>-5.54</c:v>
                </c:pt>
              </c:numCache>
            </c:numRef>
          </c:val>
          <c:smooth val="0"/>
          <c:extLst>
            <c:ext xmlns:c16="http://schemas.microsoft.com/office/drawing/2014/chart" uri="{C3380CC4-5D6E-409C-BE32-E72D297353CC}">
              <c16:uniqueId val="{00000002-BE32-4BF2-B497-F020CDD5CA7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1566</c:v>
                </c:pt>
                <c:pt idx="5">
                  <c:v>1682</c:v>
                </c:pt>
                <c:pt idx="8">
                  <c:v>1664</c:v>
                </c:pt>
                <c:pt idx="11">
                  <c:v>1646</c:v>
                </c:pt>
                <c:pt idx="14">
                  <c:v>1629</c:v>
                </c:pt>
              </c:numCache>
            </c:numRef>
          </c:val>
          <c:extLst>
            <c:ext xmlns:c16="http://schemas.microsoft.com/office/drawing/2014/chart" uri="{C3380CC4-5D6E-409C-BE32-E72D297353CC}">
              <c16:uniqueId val="{00000000-5BA8-4AEB-A7F8-18E59A26256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BA8-4AEB-A7F8-18E59A26256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2-5BA8-4AEB-A7F8-18E59A26256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BA8-4AEB-A7F8-18E59A26256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757</c:v>
                </c:pt>
                <c:pt idx="3">
                  <c:v>765</c:v>
                </c:pt>
                <c:pt idx="6">
                  <c:v>819</c:v>
                </c:pt>
                <c:pt idx="9">
                  <c:v>837</c:v>
                </c:pt>
                <c:pt idx="12">
                  <c:v>933</c:v>
                </c:pt>
              </c:numCache>
            </c:numRef>
          </c:val>
          <c:extLst>
            <c:ext xmlns:c16="http://schemas.microsoft.com/office/drawing/2014/chart" uri="{C3380CC4-5D6E-409C-BE32-E72D297353CC}">
              <c16:uniqueId val="{00000004-5BA8-4AEB-A7F8-18E59A26256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BA8-4AEB-A7F8-18E59A26256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BA8-4AEB-A7F8-18E59A26256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1423</c:v>
                </c:pt>
                <c:pt idx="3">
                  <c:v>1399</c:v>
                </c:pt>
                <c:pt idx="6">
                  <c:v>1467</c:v>
                </c:pt>
                <c:pt idx="9">
                  <c:v>1481</c:v>
                </c:pt>
                <c:pt idx="12">
                  <c:v>1374</c:v>
                </c:pt>
              </c:numCache>
            </c:numRef>
          </c:val>
          <c:extLst>
            <c:ext xmlns:c16="http://schemas.microsoft.com/office/drawing/2014/chart" uri="{C3380CC4-5D6E-409C-BE32-E72D297353CC}">
              <c16:uniqueId val="{00000007-5BA8-4AEB-A7F8-18E59A26256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615</c:v>
                </c:pt>
                <c:pt idx="2">
                  <c:v>#N/A</c:v>
                </c:pt>
                <c:pt idx="3">
                  <c:v>#N/A</c:v>
                </c:pt>
                <c:pt idx="4">
                  <c:v>482</c:v>
                </c:pt>
                <c:pt idx="5">
                  <c:v>#N/A</c:v>
                </c:pt>
                <c:pt idx="6">
                  <c:v>#N/A</c:v>
                </c:pt>
                <c:pt idx="7">
                  <c:v>622</c:v>
                </c:pt>
                <c:pt idx="8">
                  <c:v>#N/A</c:v>
                </c:pt>
                <c:pt idx="9">
                  <c:v>#N/A</c:v>
                </c:pt>
                <c:pt idx="10">
                  <c:v>672</c:v>
                </c:pt>
                <c:pt idx="11">
                  <c:v>#N/A</c:v>
                </c:pt>
                <c:pt idx="12">
                  <c:v>#N/A</c:v>
                </c:pt>
                <c:pt idx="13">
                  <c:v>678</c:v>
                </c:pt>
                <c:pt idx="14">
                  <c:v>#N/A</c:v>
                </c:pt>
              </c:numCache>
            </c:numRef>
          </c:val>
          <c:smooth val="0"/>
          <c:extLst>
            <c:ext xmlns:c16="http://schemas.microsoft.com/office/drawing/2014/chart" uri="{C3380CC4-5D6E-409C-BE32-E72D297353CC}">
              <c16:uniqueId val="{00000008-5BA8-4AEB-A7F8-18E59A26256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19479</c:v>
                </c:pt>
                <c:pt idx="5">
                  <c:v>18609</c:v>
                </c:pt>
                <c:pt idx="8">
                  <c:v>18143</c:v>
                </c:pt>
                <c:pt idx="11">
                  <c:v>17707</c:v>
                </c:pt>
                <c:pt idx="14">
                  <c:v>16266</c:v>
                </c:pt>
              </c:numCache>
            </c:numRef>
          </c:val>
          <c:extLst>
            <c:ext xmlns:c16="http://schemas.microsoft.com/office/drawing/2014/chart" uri="{C3380CC4-5D6E-409C-BE32-E72D297353CC}">
              <c16:uniqueId val="{00000000-86A4-49E5-AA18-C1F72B710EA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107</c:v>
                </c:pt>
                <c:pt idx="5">
                  <c:v>108</c:v>
                </c:pt>
                <c:pt idx="8">
                  <c:v>168</c:v>
                </c:pt>
                <c:pt idx="11">
                  <c:v>188</c:v>
                </c:pt>
                <c:pt idx="14">
                  <c:v>175</c:v>
                </c:pt>
              </c:numCache>
            </c:numRef>
          </c:val>
          <c:extLst>
            <c:ext xmlns:c16="http://schemas.microsoft.com/office/drawing/2014/chart" uri="{C3380CC4-5D6E-409C-BE32-E72D297353CC}">
              <c16:uniqueId val="{00000001-86A4-49E5-AA18-C1F72B710EA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6231</c:v>
                </c:pt>
                <c:pt idx="5">
                  <c:v>6830</c:v>
                </c:pt>
                <c:pt idx="8">
                  <c:v>7070</c:v>
                </c:pt>
                <c:pt idx="11">
                  <c:v>6486</c:v>
                </c:pt>
                <c:pt idx="14">
                  <c:v>6170</c:v>
                </c:pt>
              </c:numCache>
            </c:numRef>
          </c:val>
          <c:extLst>
            <c:ext xmlns:c16="http://schemas.microsoft.com/office/drawing/2014/chart" uri="{C3380CC4-5D6E-409C-BE32-E72D297353CC}">
              <c16:uniqueId val="{00000002-86A4-49E5-AA18-C1F72B710EA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6A4-49E5-AA18-C1F72B710EA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6A4-49E5-AA18-C1F72B710EA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6A4-49E5-AA18-C1F72B710EA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2603</c:v>
                </c:pt>
                <c:pt idx="3">
                  <c:v>2583</c:v>
                </c:pt>
                <c:pt idx="6">
                  <c:v>2570</c:v>
                </c:pt>
                <c:pt idx="9">
                  <c:v>2568</c:v>
                </c:pt>
                <c:pt idx="12">
                  <c:v>2504</c:v>
                </c:pt>
              </c:numCache>
            </c:numRef>
          </c:val>
          <c:extLst>
            <c:ext xmlns:c16="http://schemas.microsoft.com/office/drawing/2014/chart" uri="{C3380CC4-5D6E-409C-BE32-E72D297353CC}">
              <c16:uniqueId val="{00000006-86A4-49E5-AA18-C1F72B710EA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86A4-49E5-AA18-C1F72B710EA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11348</c:v>
                </c:pt>
                <c:pt idx="3">
                  <c:v>11253</c:v>
                </c:pt>
                <c:pt idx="6">
                  <c:v>11689</c:v>
                </c:pt>
                <c:pt idx="9">
                  <c:v>11054</c:v>
                </c:pt>
                <c:pt idx="12">
                  <c:v>10993</c:v>
                </c:pt>
              </c:numCache>
            </c:numRef>
          </c:val>
          <c:extLst>
            <c:ext xmlns:c16="http://schemas.microsoft.com/office/drawing/2014/chart" uri="{C3380CC4-5D6E-409C-BE32-E72D297353CC}">
              <c16:uniqueId val="{00000008-86A4-49E5-AA18-C1F72B710EA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6A4-49E5-AA18-C1F72B710EA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16369</c:v>
                </c:pt>
                <c:pt idx="3">
                  <c:v>15699</c:v>
                </c:pt>
                <c:pt idx="6">
                  <c:v>15276</c:v>
                </c:pt>
                <c:pt idx="9">
                  <c:v>14496</c:v>
                </c:pt>
                <c:pt idx="12">
                  <c:v>13791</c:v>
                </c:pt>
              </c:numCache>
            </c:numRef>
          </c:val>
          <c:extLst>
            <c:ext xmlns:c16="http://schemas.microsoft.com/office/drawing/2014/chart" uri="{C3380CC4-5D6E-409C-BE32-E72D297353CC}">
              <c16:uniqueId val="{0000000A-86A4-49E5-AA18-C1F72B710EA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4503</c:v>
                </c:pt>
                <c:pt idx="2">
                  <c:v>#N/A</c:v>
                </c:pt>
                <c:pt idx="3">
                  <c:v>#N/A</c:v>
                </c:pt>
                <c:pt idx="4">
                  <c:v>3989</c:v>
                </c:pt>
                <c:pt idx="5">
                  <c:v>#N/A</c:v>
                </c:pt>
                <c:pt idx="6">
                  <c:v>#N/A</c:v>
                </c:pt>
                <c:pt idx="7">
                  <c:v>4155</c:v>
                </c:pt>
                <c:pt idx="8">
                  <c:v>#N/A</c:v>
                </c:pt>
                <c:pt idx="9">
                  <c:v>#N/A</c:v>
                </c:pt>
                <c:pt idx="10">
                  <c:v>3737</c:v>
                </c:pt>
                <c:pt idx="11">
                  <c:v>#N/A</c:v>
                </c:pt>
                <c:pt idx="12">
                  <c:v>#N/A</c:v>
                </c:pt>
                <c:pt idx="13">
                  <c:v>4678</c:v>
                </c:pt>
                <c:pt idx="14">
                  <c:v>#N/A</c:v>
                </c:pt>
              </c:numCache>
            </c:numRef>
          </c:val>
          <c:smooth val="0"/>
          <c:extLst>
            <c:ext xmlns:c16="http://schemas.microsoft.com/office/drawing/2014/chart" uri="{C3380CC4-5D6E-409C-BE32-E72D297353CC}">
              <c16:uniqueId val="{0000000B-86A4-49E5-AA18-C1F72B710EA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6737</c:v>
                </c:pt>
                <c:pt idx="1">
                  <c:v>6164</c:v>
                </c:pt>
                <c:pt idx="2">
                  <c:v>5809</c:v>
                </c:pt>
              </c:numCache>
            </c:numRef>
          </c:val>
          <c:extLst>
            <c:ext xmlns:c16="http://schemas.microsoft.com/office/drawing/2014/chart" uri="{C3380CC4-5D6E-409C-BE32-E72D297353CC}">
              <c16:uniqueId val="{00000000-B488-4F92-9644-3AD8BD4AC12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11</c:v>
                </c:pt>
                <c:pt idx="1">
                  <c:v>11</c:v>
                </c:pt>
                <c:pt idx="2">
                  <c:v>11</c:v>
                </c:pt>
              </c:numCache>
            </c:numRef>
          </c:val>
          <c:extLst>
            <c:ext xmlns:c16="http://schemas.microsoft.com/office/drawing/2014/chart" uri="{C3380CC4-5D6E-409C-BE32-E72D297353CC}">
              <c16:uniqueId val="{00000001-B488-4F92-9644-3AD8BD4AC12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1868</c:v>
                </c:pt>
                <c:pt idx="1">
                  <c:v>1862</c:v>
                </c:pt>
                <c:pt idx="2">
                  <c:v>1904</c:v>
                </c:pt>
              </c:numCache>
            </c:numRef>
          </c:val>
          <c:extLst>
            <c:ext xmlns:c16="http://schemas.microsoft.com/office/drawing/2014/chart" uri="{C3380CC4-5D6E-409C-BE32-E72D297353CC}">
              <c16:uniqueId val="{00000002-B488-4F92-9644-3AD8BD4AC12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{268C9475-56B5-446B-B60B-F5A10729E69B}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8DF7-4ADE-8BFB-9A59FB16B73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{7F500A64-3EDB-4A0A-843F-F79BA8513613}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DF7-4ADE-8BFB-9A59FB16B73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{D4A259DD-C86C-42E3-913A-0470E69A6665}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DF7-4ADE-8BFB-9A59FB16B73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{5B5DD13C-80B2-4D22-9FD8-59948F324B1D}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DF7-4ADE-8BFB-9A59FB16B73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{1E388777-3CBF-4A09-897B-4BB7C25C9E0D}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DF7-4ADE-8BFB-9A59FB16B73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{645408B0-1EEE-4DBD-A3CD-B9669C9E5E07}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8DF7-4ADE-8BFB-9A59FB16B73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{9A9C7E7A-40D6-422E-9F28-900497F395FD}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8DF7-4ADE-8BFB-9A59FB16B73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{4B9052E1-C87E-4A55-85D6-34F2CF8CC06D}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8DF7-4ADE-8BFB-9A59FB16B73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{324D8D7A-48CA-490B-ACD2-CAEB5E543F44}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8DF7-4ADE-8BFB-9A59FB16B73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61.4</c:v>
                </c:pt>
                <c:pt idx="24">
                  <c:v>65.400000000000006</c:v>
                </c:pt>
              </c:numCache>
            </c:numRef>
          </c:xVal>
          <c:yVal>
            <c:numRef>
              <c:f>公会計指標分析・財政指標組合せ分析表!$BP$51:$DC$51</c:f>
              <c:numCache>
                <c:formatCode>#,##0.0;"▲ "#,##0.0</c:formatCode>
                <c:ptCount val="40"/>
                <c:pt idx="16">
                  <c:v>81.2</c:v>
                </c:pt>
                <c:pt idx="24">
                  <c:v>75</c:v>
                </c:pt>
              </c:numCache>
            </c:numRef>
          </c:yVal>
          <c:smooth val="0"/>
          <c:extLst>
            <c:ext xmlns:c16="http://schemas.microsoft.com/office/drawing/2014/chart" uri="{C3380CC4-5D6E-409C-BE32-E72D297353CC}">
              <c16:uniqueId val="{00000009-8DF7-4ADE-8BFB-9A59FB16B73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{9A96378B-6D17-41B6-A1E6-BE81238BD6F4}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8DF7-4ADE-8BFB-9A59FB16B73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{BA460C21-11E1-4B19-9BB7-A2F8B9774F26}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DF7-4ADE-8BFB-9A59FB16B73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{7821B8DA-F825-4A2B-9E7E-4309456A6108}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DF7-4ADE-8BFB-9A59FB16B73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{603E611E-B02B-498D-A555-BE4C4713A2D8}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DF7-4ADE-8BFB-9A59FB16B73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{657C583C-244E-4BF9-B41D-522494709DF9}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DF7-4ADE-8BFB-9A59FB16B73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{8052E146-D141-4CC3-A0C0-8034DAC8B5EF}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8DF7-4ADE-8BFB-9A59FB16B73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{B57D1D13-A133-41D0-BA9A-7875D0B5E07A}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8DF7-4ADE-8BFB-9A59FB16B73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{0C252990-DFF5-46FD-8B38-4CFDD8A905B3}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8DF7-4ADE-8BFB-9A59FB16B73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{631383C9-D43D-41BF-BE3C-20C892FD68A4}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8DF7-4ADE-8BFB-9A59FB16B73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62.6</c:v>
                </c:pt>
                <c:pt idx="24">
                  <c:v>63.5</c:v>
                </c:pt>
              </c:numCache>
            </c:numRef>
          </c:xVal>
          <c:yVal>
            <c:numRef>
              <c:f>公会計指標分析・財政指標組合せ分析表!$BP$55:$DC$55</c:f>
              <c:numCache>
                <c:formatCode>#,##0.0;"▲ "#,##0.0</c:formatCode>
                <c:ptCount val="40"/>
                <c:pt idx="16">
                  <c:v>44.9</c:v>
                </c:pt>
                <c:pt idx="24">
                  <c:v>40.799999999999997</c:v>
                </c:pt>
              </c:numCache>
            </c:numRef>
          </c:yVal>
          <c:smooth val="0"/>
          <c:extLst>
            <c:ext xmlns:c16="http://schemas.microsoft.com/office/drawing/2014/chart" uri="{C3380CC4-5D6E-409C-BE32-E72D297353CC}">
              <c16:uniqueId val="{00000013-8DF7-4ADE-8BFB-9A59FB16B735}"/>
            </c:ext>
          </c:extLst>
        </c:ser>
        <c:dLbls>
          <c:showLegendKey val="0"/>
          <c:showVal val="1"/>
          <c:showCatName val="0"/>
          <c:showSerName val="0"/>
          <c:showPercent val="0"/>
          <c:showBubbleSize val="0"/>
        </c:dLbls>
        <c:axId val="46179840"/>
        <c:axId val="46181760"/>
      </c:scatterChart>
      <c:valAx>
        <c:axId val="46179840"/>
        <c:scaling>
          <c:orientation val="minMax"/>
          <c:max val="65.8"/>
          <c:min val="61.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88"/>
          <c:min val="3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{F88F2B99-A683-410E-A9BC-200DB0565E15}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7D72-4966-8F84-6042985B13D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{7AEAA3BF-E64A-46D0-9D9A-980717697B8F}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D72-4966-8F84-6042985B13D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{D62D4225-3E17-490C-8B85-41A86C7BCEDB}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D72-4966-8F84-6042985B13D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{77CC346C-F6D0-47D2-929F-52D2CC44539B}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D72-4966-8F84-6042985B13D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{701AD9B7-FA14-4582-8533-371B3A9D073B}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D72-4966-8F84-6042985B13DD}"/>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{2ED8C19D-71C1-4F9B-8948-DBC3513683A7}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7D72-4966-8F84-6042985B13DD}"/>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{3D7B6EB5-8FE7-4CFF-A10C-BFA7C4A184F5}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7D72-4966-8F84-6042985B13DD}"/>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{EB0525B3-FF77-46CC-853D-9E022F31E1DF}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7D72-4966-8F84-6042985B13DD}"/>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{01F26A85-BD3C-4134-A6B3-3DB4009AA7A6}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7D72-4966-8F84-6042985B13D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12.7</c:v>
                </c:pt>
                <c:pt idx="8">
                  <c:v>11.7</c:v>
                </c:pt>
                <c:pt idx="16">
                  <c:v>10.8</c:v>
                </c:pt>
                <c:pt idx="24">
                  <c:v>11.5</c:v>
                </c:pt>
                <c:pt idx="32">
                  <c:v>13.1</c:v>
                </c:pt>
              </c:numCache>
            </c:numRef>
          </c:xVal>
          <c:yVal>
            <c:numRef>
              <c:f>公会計指標分析・財政指標組合せ分析表!$BP$73:$DC$73</c:f>
              <c:numCache>
                <c:formatCode>#,##0.0;"▲ "#,##0.0</c:formatCode>
                <c:ptCount val="40"/>
                <c:pt idx="0">
                  <c:v>84.7</c:v>
                </c:pt>
                <c:pt idx="8">
                  <c:v>73.2</c:v>
                </c:pt>
                <c:pt idx="16">
                  <c:v>81.2</c:v>
                </c:pt>
                <c:pt idx="24">
                  <c:v>75</c:v>
                </c:pt>
                <c:pt idx="32">
                  <c:v>94.2</c:v>
                </c:pt>
              </c:numCache>
            </c:numRef>
          </c:yVal>
          <c:smooth val="0"/>
          <c:extLst>
            <c:ext xmlns:c16="http://schemas.microsoft.com/office/drawing/2014/chart" uri="{C3380CC4-5D6E-409C-BE32-E72D297353CC}">
              <c16:uniqueId val="{00000009-7D72-4966-8F84-6042985B13D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{D39D6A13-0692-4E07-908F-8612A11E180A}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7D72-4966-8F84-6042985B13D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{ED8E7BA5-EC70-44FC-A359-233D422D8517}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D72-4966-8F84-6042985B13D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{25B67FCB-546B-4764-9492-C52EF8A8C95A}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D72-4966-8F84-6042985B13D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{23AA4C52-6E96-49DB-A533-E0F99FD4FAA6}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D72-4966-8F84-6042985B13D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{F5D247FE-78EF-41AB-B244-916FD5100888}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D72-4966-8F84-6042985B13DD}"/>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{7B6849F3-BB64-4C89-9A91-CB2B94BC0634}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7D72-4966-8F84-6042985B13DD}"/>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{3AFCDE7C-A3C0-466D-9AD0-C4567B78FB5B}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7D72-4966-8F84-6042985B13DD}"/>
                </c:ext>
              </c:extLst>
            </c:dLbl>
            <c:dLbl>
              <c:idx val="24"/>
              <c:layout>
                <c:manualLayout>
                  <c:x val="-4.5160355153971307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{FA591ECF-888B-49F2-A39E-0A2F6A357F84}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7D72-4966-8F84-6042985B13DD}"/>
                </c:ext>
              </c:extLst>
            </c:dLbl>
            <c:dLbl>
              <c:idx val="32"/>
              <c:layout>
                <c:manualLayout>
                  <c:x val="-1.8235628084249993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{C133C69A-EB03-43EC-B4E0-226AE01E70D6}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7D72-4966-8F84-6042985B13D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8.5</c:v>
                </c:pt>
                <c:pt idx="16">
                  <c:v>9.1</c:v>
                </c:pt>
                <c:pt idx="24">
                  <c:v>8.9</c:v>
                </c:pt>
                <c:pt idx="32">
                  <c:v>8.9</c:v>
                </c:pt>
              </c:numCache>
            </c:numRef>
          </c:xVal>
          <c:yVal>
            <c:numRef>
              <c:f>公会計指標分析・財政指標組合せ分析表!$BP$77:$DC$77</c:f>
              <c:numCache>
                <c:formatCode>#,##0.0;"▲ "#,##0.0</c:formatCode>
                <c:ptCount val="40"/>
                <c:pt idx="0">
                  <c:v>48.7</c:v>
                </c:pt>
                <c:pt idx="8">
                  <c:v>44.9</c:v>
                </c:pt>
                <c:pt idx="16">
                  <c:v>44.9</c:v>
                </c:pt>
                <c:pt idx="24">
                  <c:v>40.799999999999997</c:v>
                </c:pt>
                <c:pt idx="32">
                  <c:v>38.5</c:v>
                </c:pt>
              </c:numCache>
            </c:numRef>
          </c:yVal>
          <c:smooth val="0"/>
          <c:extLst>
            <c:ext xmlns:c16="http://schemas.microsoft.com/office/drawing/2014/chart" uri="{C3380CC4-5D6E-409C-BE32-E72D297353CC}">
              <c16:uniqueId val="{00000013-7D72-4966-8F84-6042985B13DD}"/>
            </c:ext>
          </c:extLst>
        </c:ser>
        <c:dLbls>
          <c:showLegendKey val="0"/>
          <c:showVal val="1"/>
          <c:showCatName val="0"/>
          <c:showSerName val="0"/>
          <c:showPercent val="0"/>
          <c:showBubbleSize val="0"/>
        </c:dLbls>
        <c:axId val="84219776"/>
        <c:axId val="84234240"/>
      </c:scatterChart>
      <c:valAx>
        <c:axId val="84219776"/>
        <c:scaling>
          <c:orientation val="minMax"/>
          <c:max val="13.5"/>
          <c:min val="8.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4"/>
          <c:min val="3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石川県中能登町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合併事業の元金償還が継続中であり、元利償還金は</a:t>
          </a:r>
          <a:r>
            <a:rPr kumimoji="1" lang="en-US" altLang="ja-JP" sz="1400">
              <a:latin typeface="ＭＳ ゴシック" pitchFamily="49" charset="-128"/>
              <a:ea typeface="ＭＳ ゴシック" pitchFamily="49" charset="-128"/>
            </a:rPr>
            <a:t>1,400</a:t>
          </a:r>
          <a:r>
            <a:rPr kumimoji="1" lang="ja-JP" altLang="en-US" sz="1400">
              <a:latin typeface="ＭＳ ゴシック" pitchFamily="49" charset="-128"/>
              <a:ea typeface="ＭＳ ゴシック" pitchFamily="49" charset="-128"/>
            </a:rPr>
            <a:t>百万円前後で推移している。平成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年度に実施した繰上償還の影響により、元利償還金等が若干減少している。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また、公営企業債の元利償還金に対する繰入金は下水道事業特別会計への繰入金であり、公債費の伸びが続いていることから近年増加基調にあるため、料金見直しや事業費縮減などの対応が必要である。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満期一括償還地方債の借り入れ無し。</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石川県中能登町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将来負担額については、償還の進捗により一般会計等地方債現在高、公営企業等繰入見込額ともに減額となっている。</a:t>
          </a:r>
        </a:p>
        <a:p>
          <a:r>
            <a:rPr kumimoji="1" lang="ja-JP" altLang="en-US" sz="1400">
              <a:latin typeface="ＭＳ ゴシック" pitchFamily="49" charset="-128"/>
              <a:ea typeface="ＭＳ ゴシック" pitchFamily="49" charset="-128"/>
            </a:rPr>
            <a:t>他方、充当可能基金は財政調整基金の取り崩しにより、基準財政需要額算入見込額は償還の進捗によって、将来負担額よりも大きく減少したため、結果として、将来負担比率の分子は増加した。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石川県中能登町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年度は実質単年度収支が赤字となったため、財政調整基金を繰入して収支均衡を図ったため、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355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財政調整基金が残高の大半を占める状況にあって、今後生じる実質単年度収支の赤字を補てんするために充当せざるを得ないことから、基金全体が大きく減少する見込みである。また、施設の統廃合の実施や、財政的負担の軽減という観点から、繰上償還の積極的な実施も必要となるが、減債基金の現在高が少なく、財政調整基金への偏在が見られることから、基金の適正な配分や残高の維持が必要と考え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合併まちづくり基金：新町計画に定める合併まちづくり事業に充当する。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地域福祉基金：地域福祉の向上を図るための事業に充当する。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公共施設等総合整備基金：公共施設等の計画的な整備、更新、改修、維持管理、除却等事業に充当する。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ふるさと応援基金：中能登町総合計画に基づく町づくり事業に充当する。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中山間ふるさと水と土保全基金：土地改良施設の機能を適正に発揮させるための集落共同活動の強化に資する事業に充当する。</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地域福祉基金は、老人福祉施設等の施設改修に充当しており、毎年度残高が減少している。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公共施設等総合整備基金は、公共施設等の整備の一般財源負担を平準化するために毎年一定額を引き当てる運用を始めた。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そのほかの特定目的基金については寄附または利子を積み立てており微増となっている。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合併まちづくり基金は、合併まちづくり事業に充当するため、今後は逐次取り崩しを予定している。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そのほかの基金については、残高等も勘案し、資金運用のみならず、効果的な財源充当ができるように努める。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年度は実質単年度収支が赤字となったため、財政調整基金を繰入して収支均衡を図ったため、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355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普通交付税の減と合併事業による公債のピークを迎えるため、これまでに積み立てた財政調整基金を取り崩して収支均衡を図りつつ、事業見直し等により実質単年度収支の黒字化を早期に達成し、赤字補填のための取り崩しによる残高減少を抑制す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今後、繰上償還の実施に備えて適宜積立を行う。</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石川県中能登町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18,104
17,907
89.45
10,380,964
10,269,231
47,653
6,588,260
13,791,310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年度については、台帳整備中のため［－］表示となっている。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有形固定資産への支出額は近年減少基調にあり、減価償却率は増加が見込まれる。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50709</xdr:rowOff>
    </xdr:from>
    <xdr:to>
      <xdr:col>23</xdr:col>
      <xdr:colOff>85090</xdr:colOff>
      <xdr:row>34</xdr:row>
      <xdr:rowOff>8437</xdr:rowOff>
    </xdr:to>
    <xdr:cxnSp macro="">
      <xdr:nvCxnSpPr>
        <xdr:cNvPr id="66" name="直線コネクタ 65"/>
        <xdr:cNvCxnSpPr/>
      </xdr:nvCxnSpPr>
      <xdr:spPr>
        <a:xfrm flipV="1">
          <a:off x="4760595" y="5279934"/>
          <a:ext cx="1270" cy="132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12264</xdr:rowOff>
    </xdr:from>
    <xdr:ext cx="405111" cy="259045"/>
    <xdr:sp macro="" textlink="">
      <xdr:nvSpPr>
        <xdr:cNvPr id="67" name="有形固定資産減価償却率最小値テキスト"/>
        <xdr:cNvSpPr txBox="1"/>
      </xdr:nvSpPr>
      <xdr:spPr>
        <a:xfrm>
          <a:off x="4813300" y="6613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8437</xdr:rowOff>
    </xdr:from>
    <xdr:to>
      <xdr:col>23</xdr:col>
      <xdr:colOff>174625</xdr:colOff>
      <xdr:row>34</xdr:row>
      <xdr:rowOff>8437</xdr:rowOff>
    </xdr:to>
    <xdr:cxnSp macro="">
      <xdr:nvCxnSpPr>
        <xdr:cNvPr id="68" name="直線コネクタ 67"/>
        <xdr:cNvCxnSpPr/>
      </xdr:nvCxnSpPr>
      <xdr:spPr>
        <a:xfrm>
          <a:off x="4673600" y="6609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168836</xdr:rowOff>
    </xdr:from>
    <xdr:ext cx="405111" cy="259045"/>
    <xdr:sp macro="" textlink="">
      <xdr:nvSpPr>
        <xdr:cNvPr id="69" name="有形固定資産減価償却率最大値テキスト"/>
        <xdr:cNvSpPr txBox="1"/>
      </xdr:nvSpPr>
      <xdr:spPr>
        <a:xfrm>
          <a:off x="4813300" y="5055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50709</xdr:rowOff>
    </xdr:from>
    <xdr:to>
      <xdr:col>23</xdr:col>
      <xdr:colOff>174625</xdr:colOff>
      <xdr:row>26</xdr:row>
      <xdr:rowOff>50709</xdr:rowOff>
    </xdr:to>
    <xdr:cxnSp macro="">
      <xdr:nvCxnSpPr>
        <xdr:cNvPr id="70" name="直線コネクタ 69"/>
        <xdr:cNvCxnSpPr/>
      </xdr:nvCxnSpPr>
      <xdr:spPr>
        <a:xfrm>
          <a:off x="4673600" y="5279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48186</xdr:rowOff>
    </xdr:from>
    <xdr:ext cx="405111" cy="259045"/>
    <xdr:sp macro="" textlink="">
      <xdr:nvSpPr>
        <xdr:cNvPr id="71" name="有形固定資産減価償却率平均値テキスト"/>
        <xdr:cNvSpPr txBox="1"/>
      </xdr:nvSpPr>
      <xdr:spPr>
        <a:xfrm>
          <a:off x="4813300" y="5963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69759</xdr:rowOff>
    </xdr:from>
    <xdr:to>
      <xdr:col>23</xdr:col>
      <xdr:colOff>136525</xdr:colOff>
      <xdr:row>30</xdr:row>
      <xdr:rowOff>171359</xdr:rowOff>
    </xdr:to>
    <xdr:sp macro="" textlink="">
      <xdr:nvSpPr>
        <xdr:cNvPr id="72" name="フローチャート: 判断 71"/>
        <xdr:cNvSpPr/>
      </xdr:nvSpPr>
      <xdr:spPr>
        <a:xfrm>
          <a:off x="4711700" y="598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112939</xdr:rowOff>
    </xdr:from>
    <xdr:to>
      <xdr:col>19</xdr:col>
      <xdr:colOff>187325</xdr:colOff>
      <xdr:row>31</xdr:row>
      <xdr:rowOff>43089</xdr:rowOff>
    </xdr:to>
    <xdr:sp macro="" textlink="">
      <xdr:nvSpPr>
        <xdr:cNvPr id="73" name="フローチャート: 判断 72"/>
        <xdr:cNvSpPr/>
      </xdr:nvSpPr>
      <xdr:spPr>
        <a:xfrm>
          <a:off x="4000500" y="602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140698</xdr:rowOff>
    </xdr:from>
    <xdr:to>
      <xdr:col>15</xdr:col>
      <xdr:colOff>187325</xdr:colOff>
      <xdr:row>31</xdr:row>
      <xdr:rowOff>70848</xdr:rowOff>
    </xdr:to>
    <xdr:sp macro="" textlink="">
      <xdr:nvSpPr>
        <xdr:cNvPr id="74" name="フローチャート: 判断 73"/>
        <xdr:cNvSpPr/>
      </xdr:nvSpPr>
      <xdr:spPr>
        <a:xfrm>
          <a:off x="3238500" y="60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162288</xdr:rowOff>
    </xdr:from>
    <xdr:to>
      <xdr:col>11</xdr:col>
      <xdr:colOff>187325</xdr:colOff>
      <xdr:row>31</xdr:row>
      <xdr:rowOff>92438</xdr:rowOff>
    </xdr:to>
    <xdr:sp macro="" textlink="">
      <xdr:nvSpPr>
        <xdr:cNvPr id="75" name="フローチャート: 判断 74"/>
        <xdr:cNvSpPr/>
      </xdr:nvSpPr>
      <xdr:spPr>
        <a:xfrm>
          <a:off x="2476500" y="6077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54338</xdr:rowOff>
    </xdr:from>
    <xdr:to>
      <xdr:col>19</xdr:col>
      <xdr:colOff>187325</xdr:colOff>
      <xdr:row>30</xdr:row>
      <xdr:rowOff>155938</xdr:rowOff>
    </xdr:to>
    <xdr:sp macro="" textlink="">
      <xdr:nvSpPr>
        <xdr:cNvPr id="81" name="楕円 80"/>
        <xdr:cNvSpPr/>
      </xdr:nvSpPr>
      <xdr:spPr>
        <a:xfrm>
          <a:off x="4000500" y="59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6259</xdr:rowOff>
    </xdr:from>
    <xdr:to>
      <xdr:col>15</xdr:col>
      <xdr:colOff>187325</xdr:colOff>
      <xdr:row>31</xdr:row>
      <xdr:rowOff>107859</xdr:rowOff>
    </xdr:to>
    <xdr:sp macro="" textlink="">
      <xdr:nvSpPr>
        <xdr:cNvPr id="82" name="楕円 81"/>
        <xdr:cNvSpPr/>
      </xdr:nvSpPr>
      <xdr:spPr>
        <a:xfrm>
          <a:off x="3238500" y="609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105138</xdr:rowOff>
    </xdr:from>
    <xdr:to>
      <xdr:col>19</xdr:col>
      <xdr:colOff>136525</xdr:colOff>
      <xdr:row>31</xdr:row>
      <xdr:rowOff>57059</xdr:rowOff>
    </xdr:to>
    <xdr:cxnSp macro="">
      <xdr:nvCxnSpPr>
        <xdr:cNvPr id="83" name="直線コネクタ 82"/>
        <xdr:cNvCxnSpPr/>
      </xdr:nvCxnSpPr>
      <xdr:spPr>
        <a:xfrm flipV="1">
          <a:off x="3289300" y="6020163"/>
          <a:ext cx="762000" cy="12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34216</xdr:rowOff>
    </xdr:from>
    <xdr:ext cx="405111" cy="259045"/>
    <xdr:sp macro="" textlink="">
      <xdr:nvSpPr>
        <xdr:cNvPr id="84" name="n_1aveValue有形固定資産減価償却率"/>
        <xdr:cNvSpPr txBox="1"/>
      </xdr:nvSpPr>
      <xdr:spPr>
        <a:xfrm>
          <a:off x="3836044" y="61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87375</xdr:rowOff>
    </xdr:from>
    <xdr:ext cx="405111" cy="259045"/>
    <xdr:sp macro="" textlink="">
      <xdr:nvSpPr>
        <xdr:cNvPr id="85" name="n_2aveValue有形固定資産減価償却率"/>
        <xdr:cNvSpPr txBox="1"/>
      </xdr:nvSpPr>
      <xdr:spPr>
        <a:xfrm>
          <a:off x="3086744" y="5830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108965</xdr:rowOff>
    </xdr:from>
    <xdr:ext cx="405111" cy="259045"/>
    <xdr:sp macro="" textlink="">
      <xdr:nvSpPr>
        <xdr:cNvPr id="86" name="n_3aveValue有形固定資産減価償却率"/>
        <xdr:cNvSpPr txBox="1"/>
      </xdr:nvSpPr>
      <xdr:spPr>
        <a:xfrm>
          <a:off x="2324744" y="585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1015</xdr:rowOff>
    </xdr:from>
    <xdr:ext cx="405111" cy="259045"/>
    <xdr:sp macro="" textlink="">
      <xdr:nvSpPr>
        <xdr:cNvPr id="87" name="n_1mainValue有形固定資産減価償却率"/>
        <xdr:cNvSpPr txBox="1"/>
      </xdr:nvSpPr>
      <xdr:spPr>
        <a:xfrm>
          <a:off x="3836044" y="5744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98986</xdr:rowOff>
    </xdr:from>
    <xdr:ext cx="405111" cy="259045"/>
    <xdr:sp macro="" textlink="">
      <xdr:nvSpPr>
        <xdr:cNvPr id="88" name="n_2mainValue有形固定資産減価償却率"/>
        <xdr:cNvSpPr txBox="1"/>
      </xdr:nvSpPr>
      <xdr:spPr>
        <a:xfrm>
          <a:off x="3086744" y="6185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0" name="正方形/長方形 8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1" name="正方形/長方形 9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[ 803.2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合併以降、施設統廃合や新規建設事業を財政健全化の範囲内で積極的に実施したことによって債務が多額となり、可能年数は類似団体でも長くなっている。</a:t>
          </a:r>
        </a:p>
      </xdr:txBody>
    </xdr:sp>
    <xdr:clientData/>
  </xdr:twoCellAnchor>
  <xdr:oneCellAnchor>
    <xdr:from>
      <xdr:col>57</xdr:col>
      <xdr:colOff>111125</xdr:colOff>
      <xdr:row>23</xdr:row>
      <xdr:rowOff>47625</xdr:rowOff>
    </xdr:from>
    <xdr:ext cx="349839" cy="225703"/>
    <xdr:sp macro="" textlink="">
      <xdr:nvSpPr>
        <xdr:cNvPr id="102" name="テキスト ボックス 10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4" name="テキスト ボックス 103"/>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06" name="テキスト ボックス 105"/>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8" name="テキスト ボックス 10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0" name="テキスト ボックス 10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2" name="テキスト ボックス 11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4" name="テキスト ボックス 113"/>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89196</xdr:rowOff>
    </xdr:from>
    <xdr:to>
      <xdr:col>76</xdr:col>
      <xdr:colOff>21589</xdr:colOff>
      <xdr:row>34</xdr:row>
      <xdr:rowOff>139107</xdr:rowOff>
    </xdr:to>
    <xdr:cxnSp macro="">
      <xdr:nvCxnSpPr>
        <xdr:cNvPr id="118" name="直線コネクタ 117"/>
        <xdr:cNvCxnSpPr/>
      </xdr:nvCxnSpPr>
      <xdr:spPr>
        <a:xfrm flipV="1">
          <a:off x="14793595" y="5489871"/>
          <a:ext cx="1269" cy="1250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142934</xdr:rowOff>
    </xdr:from>
    <xdr:ext cx="469744" cy="259045"/>
    <xdr:sp macro="" textlink="">
      <xdr:nvSpPr>
        <xdr:cNvPr id="119" name="債務償還比率最小値テキスト"/>
        <xdr:cNvSpPr txBox="1"/>
      </xdr:nvSpPr>
      <xdr:spPr>
        <a:xfrm>
          <a:off x="14846300" y="674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139107</xdr:rowOff>
    </xdr:from>
    <xdr:to>
      <xdr:col>76</xdr:col>
      <xdr:colOff>111125</xdr:colOff>
      <xdr:row>34</xdr:row>
      <xdr:rowOff>139107</xdr:rowOff>
    </xdr:to>
    <xdr:cxnSp macro="">
      <xdr:nvCxnSpPr>
        <xdr:cNvPr id="120" name="直線コネクタ 119"/>
        <xdr:cNvCxnSpPr/>
      </xdr:nvCxnSpPr>
      <xdr:spPr>
        <a:xfrm>
          <a:off x="14706600" y="6739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35873</xdr:rowOff>
    </xdr:from>
    <xdr:ext cx="469744" cy="259045"/>
    <xdr:sp macro="" textlink="">
      <xdr:nvSpPr>
        <xdr:cNvPr id="121" name="債務償還比率最大値テキスト"/>
        <xdr:cNvSpPr txBox="1"/>
      </xdr:nvSpPr>
      <xdr:spPr>
        <a:xfrm>
          <a:off x="14846300" y="526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89196</xdr:rowOff>
    </xdr:from>
    <xdr:to>
      <xdr:col>76</xdr:col>
      <xdr:colOff>111125</xdr:colOff>
      <xdr:row>27</xdr:row>
      <xdr:rowOff>89196</xdr:rowOff>
    </xdr:to>
    <xdr:cxnSp macro="">
      <xdr:nvCxnSpPr>
        <xdr:cNvPr id="122" name="直線コネクタ 121"/>
        <xdr:cNvCxnSpPr/>
      </xdr:nvCxnSpPr>
      <xdr:spPr>
        <a:xfrm>
          <a:off x="14706600" y="5489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101056</xdr:rowOff>
    </xdr:from>
    <xdr:ext cx="469744" cy="259045"/>
    <xdr:sp macro="" textlink="">
      <xdr:nvSpPr>
        <xdr:cNvPr id="123" name="債務償還比率平均値テキスト"/>
        <xdr:cNvSpPr txBox="1"/>
      </xdr:nvSpPr>
      <xdr:spPr>
        <a:xfrm>
          <a:off x="14846300" y="6016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122629</xdr:rowOff>
    </xdr:from>
    <xdr:to>
      <xdr:col>76</xdr:col>
      <xdr:colOff>73025</xdr:colOff>
      <xdr:row>31</xdr:row>
      <xdr:rowOff>52779</xdr:rowOff>
    </xdr:to>
    <xdr:sp macro="" textlink="">
      <xdr:nvSpPr>
        <xdr:cNvPr id="124" name="フローチャート: 判断 123"/>
        <xdr:cNvSpPr/>
      </xdr:nvSpPr>
      <xdr:spPr>
        <a:xfrm>
          <a:off x="14744700" y="603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102838</xdr:rowOff>
    </xdr:from>
    <xdr:to>
      <xdr:col>72</xdr:col>
      <xdr:colOff>123825</xdr:colOff>
      <xdr:row>31</xdr:row>
      <xdr:rowOff>32988</xdr:rowOff>
    </xdr:to>
    <xdr:sp macro="" textlink="">
      <xdr:nvSpPr>
        <xdr:cNvPr id="125" name="フローチャート: 判断 124"/>
        <xdr:cNvSpPr/>
      </xdr:nvSpPr>
      <xdr:spPr>
        <a:xfrm>
          <a:off x="14033500" y="601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43985</xdr:rowOff>
    </xdr:from>
    <xdr:to>
      <xdr:col>76</xdr:col>
      <xdr:colOff>73025</xdr:colOff>
      <xdr:row>28</xdr:row>
      <xdr:rowOff>145585</xdr:rowOff>
    </xdr:to>
    <xdr:sp macro="" textlink="">
      <xdr:nvSpPr>
        <xdr:cNvPr id="131" name="楕円 130"/>
        <xdr:cNvSpPr/>
      </xdr:nvSpPr>
      <xdr:spPr>
        <a:xfrm>
          <a:off x="14744700" y="561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66862</xdr:rowOff>
    </xdr:from>
    <xdr:ext cx="469744" cy="259045"/>
    <xdr:sp macro="" textlink="">
      <xdr:nvSpPr>
        <xdr:cNvPr id="132" name="債務償還比率該当値テキスト"/>
        <xdr:cNvSpPr txBox="1"/>
      </xdr:nvSpPr>
      <xdr:spPr>
        <a:xfrm>
          <a:off x="14846300" y="546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84</xdr:rowOff>
    </xdr:from>
    <xdr:to>
      <xdr:col>72</xdr:col>
      <xdr:colOff>123825</xdr:colOff>
      <xdr:row>28</xdr:row>
      <xdr:rowOff>101684</xdr:rowOff>
    </xdr:to>
    <xdr:sp macro="" textlink="">
      <xdr:nvSpPr>
        <xdr:cNvPr id="133" name="楕円 132"/>
        <xdr:cNvSpPr/>
      </xdr:nvSpPr>
      <xdr:spPr>
        <a:xfrm>
          <a:off x="14033500" y="557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50884</xdr:rowOff>
    </xdr:from>
    <xdr:to>
      <xdr:col>76</xdr:col>
      <xdr:colOff>22225</xdr:colOff>
      <xdr:row>28</xdr:row>
      <xdr:rowOff>94785</xdr:rowOff>
    </xdr:to>
    <xdr:cxnSp macro="">
      <xdr:nvCxnSpPr>
        <xdr:cNvPr id="134" name="直線コネクタ 133"/>
        <xdr:cNvCxnSpPr/>
      </xdr:nvCxnSpPr>
      <xdr:spPr>
        <a:xfrm>
          <a:off x="14084300" y="5623009"/>
          <a:ext cx="711200" cy="4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24115</xdr:rowOff>
    </xdr:from>
    <xdr:ext cx="469744" cy="259045"/>
    <xdr:sp macro="" textlink="">
      <xdr:nvSpPr>
        <xdr:cNvPr id="135" name="n_1aveValue債務償還比率"/>
        <xdr:cNvSpPr txBox="1"/>
      </xdr:nvSpPr>
      <xdr:spPr>
        <a:xfrm>
          <a:off x="13836727" y="611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118211</xdr:rowOff>
    </xdr:from>
    <xdr:ext cx="469744" cy="259045"/>
    <xdr:sp macro="" textlink="">
      <xdr:nvSpPr>
        <xdr:cNvPr id="136" name="n_1mainValue債務償還比率"/>
        <xdr:cNvSpPr txBox="1"/>
      </xdr:nvSpPr>
      <xdr:spPr>
        <a:xfrm>
          <a:off x="13836727" y="5347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石川県中能登町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18,104
17,907
89.45
10,380,964
10,269,231
47,653
6,588,260
13,791,310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160782</xdr:rowOff>
    </xdr:from>
    <xdr:to>
      <xdr:col>24</xdr:col>
      <xdr:colOff>62865</xdr:colOff>
      <xdr:row>41</xdr:row>
      <xdr:rowOff>126492</xdr:rowOff>
    </xdr:to>
    <xdr:cxnSp macro="">
      <xdr:nvCxnSpPr>
        <xdr:cNvPr id="54" name="直線コネクタ 53"/>
        <xdr:cNvCxnSpPr/>
      </xdr:nvCxnSpPr>
      <xdr:spPr>
        <a:xfrm flipV="1">
          <a:off x="4634865" y="5818632"/>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130319</xdr:rowOff>
    </xdr:from>
    <xdr:ext cx="405111" cy="259045"/>
    <xdr:sp macro="" textlink="">
      <xdr:nvSpPr>
        <xdr:cNvPr id="55" name="【道路】&#10;有形固定資産減価償却率最小値テキスト"/>
        <xdr:cNvSpPr txBox="1"/>
      </xdr:nvSpPr>
      <xdr:spPr>
        <a:xfrm>
          <a:off x="4673600" y="715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126492</xdr:rowOff>
    </xdr:from>
    <xdr:to>
      <xdr:col>24</xdr:col>
      <xdr:colOff>152400</xdr:colOff>
      <xdr:row>41</xdr:row>
      <xdr:rowOff>126492</xdr:rowOff>
    </xdr:to>
    <xdr:cxnSp macro="">
      <xdr:nvCxnSpPr>
        <xdr:cNvPr id="56" name="直線コネクタ 55"/>
        <xdr:cNvCxnSpPr/>
      </xdr:nvCxnSpPr>
      <xdr:spPr>
        <a:xfrm>
          <a:off x="4546600" y="715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107459</xdr:rowOff>
    </xdr:from>
    <xdr:ext cx="405111" cy="259045"/>
    <xdr:sp macro="" textlink="">
      <xdr:nvSpPr>
        <xdr:cNvPr id="57" name="【道路】&#10;有形固定資産減価償却率最大値テキスト"/>
        <xdr:cNvSpPr txBox="1"/>
      </xdr:nvSpPr>
      <xdr:spPr>
        <a:xfrm>
          <a:off x="4673600" y="559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160782</xdr:rowOff>
    </xdr:from>
    <xdr:to>
      <xdr:col>24</xdr:col>
      <xdr:colOff>152400</xdr:colOff>
      <xdr:row>33</xdr:row>
      <xdr:rowOff>160782</xdr:rowOff>
    </xdr:to>
    <xdr:cxnSp macro="">
      <xdr:nvCxnSpPr>
        <xdr:cNvPr id="58" name="直線コネクタ 57"/>
        <xdr:cNvCxnSpPr/>
      </xdr:nvCxnSpPr>
      <xdr:spPr>
        <a:xfrm>
          <a:off x="4546600" y="581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113555</xdr:rowOff>
    </xdr:from>
    <xdr:ext cx="405111" cy="259045"/>
    <xdr:sp macro="" textlink="">
      <xdr:nvSpPr>
        <xdr:cNvPr id="59" name="【道路】&#10;有形固定資産減価償却率平均値テキスト"/>
        <xdr:cNvSpPr txBox="1"/>
      </xdr:nvSpPr>
      <xdr:spPr>
        <a:xfrm>
          <a:off x="4673600" y="64572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135128</xdr:rowOff>
    </xdr:from>
    <xdr:to>
      <xdr:col>24</xdr:col>
      <xdr:colOff>114300</xdr:colOff>
      <xdr:row>38</xdr:row>
      <xdr:rowOff>65278</xdr:rowOff>
    </xdr:to>
    <xdr:sp macro="" textlink="">
      <xdr:nvSpPr>
        <xdr:cNvPr id="60" name="フローチャート: 判断 59"/>
        <xdr:cNvSpPr/>
      </xdr:nvSpPr>
      <xdr:spPr>
        <a:xfrm>
          <a:off x="45847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146558</xdr:rowOff>
    </xdr:from>
    <xdr:to>
      <xdr:col>20</xdr:col>
      <xdr:colOff>38100</xdr:colOff>
      <xdr:row>38</xdr:row>
      <xdr:rowOff>76708</xdr:rowOff>
    </xdr:to>
    <xdr:sp macro="" textlink="">
      <xdr:nvSpPr>
        <xdr:cNvPr id="61" name="フローチャート: 判断 60"/>
        <xdr:cNvSpPr/>
      </xdr:nvSpPr>
      <xdr:spPr>
        <a:xfrm>
          <a:off x="3746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29972</xdr:rowOff>
    </xdr:from>
    <xdr:to>
      <xdr:col>15</xdr:col>
      <xdr:colOff>101600</xdr:colOff>
      <xdr:row>38</xdr:row>
      <xdr:rowOff>131572</xdr:rowOff>
    </xdr:to>
    <xdr:sp macro="" textlink="">
      <xdr:nvSpPr>
        <xdr:cNvPr id="62" name="フローチャート: 判断 61"/>
        <xdr:cNvSpPr/>
      </xdr:nvSpPr>
      <xdr:spPr>
        <a:xfrm>
          <a:off x="2857500" y="654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52832</xdr:rowOff>
    </xdr:from>
    <xdr:to>
      <xdr:col>10</xdr:col>
      <xdr:colOff>165100</xdr:colOff>
      <xdr:row>38</xdr:row>
      <xdr:rowOff>154432</xdr:rowOff>
    </xdr:to>
    <xdr:sp macro="" textlink="">
      <xdr:nvSpPr>
        <xdr:cNvPr id="63" name="フローチャート: 判断 62"/>
        <xdr:cNvSpPr/>
      </xdr:nvSpPr>
      <xdr:spPr>
        <a:xfrm>
          <a:off x="1968500" y="65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153416</xdr:rowOff>
    </xdr:from>
    <xdr:to>
      <xdr:col>20</xdr:col>
      <xdr:colOff>38100</xdr:colOff>
      <xdr:row>37</xdr:row>
      <xdr:rowOff>83566</xdr:rowOff>
    </xdr:to>
    <xdr:sp macro="" textlink="">
      <xdr:nvSpPr>
        <xdr:cNvPr id="69" name="楕円 68"/>
        <xdr:cNvSpPr/>
      </xdr:nvSpPr>
      <xdr:spPr>
        <a:xfrm>
          <a:off x="3746500" y="632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73406</xdr:rowOff>
    </xdr:from>
    <xdr:to>
      <xdr:col>15</xdr:col>
      <xdr:colOff>101600</xdr:colOff>
      <xdr:row>38</xdr:row>
      <xdr:rowOff>3556</xdr:rowOff>
    </xdr:to>
    <xdr:sp macro="" textlink="">
      <xdr:nvSpPr>
        <xdr:cNvPr id="70" name="楕円 69"/>
        <xdr:cNvSpPr/>
      </xdr:nvSpPr>
      <xdr:spPr>
        <a:xfrm>
          <a:off x="2857500" y="641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32766</xdr:rowOff>
    </xdr:from>
    <xdr:to>
      <xdr:col>19</xdr:col>
      <xdr:colOff>177800</xdr:colOff>
      <xdr:row>37</xdr:row>
      <xdr:rowOff>124206</xdr:rowOff>
    </xdr:to>
    <xdr:cxnSp macro="">
      <xdr:nvCxnSpPr>
        <xdr:cNvPr id="71" name="直線コネクタ 70"/>
        <xdr:cNvCxnSpPr/>
      </xdr:nvCxnSpPr>
      <xdr:spPr>
        <a:xfrm flipV="1">
          <a:off x="2908300" y="637641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67835</xdr:rowOff>
    </xdr:from>
    <xdr:ext cx="405111" cy="259045"/>
    <xdr:sp macro="" textlink="">
      <xdr:nvSpPr>
        <xdr:cNvPr id="72" name="n_1aveValue【道路】&#10;有形固定資産減価償却率"/>
        <xdr:cNvSpPr txBox="1"/>
      </xdr:nvSpPr>
      <xdr:spPr>
        <a:xfrm>
          <a:off x="3582044" y="658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122699</xdr:rowOff>
    </xdr:from>
    <xdr:ext cx="405111" cy="259045"/>
    <xdr:sp macro="" textlink="">
      <xdr:nvSpPr>
        <xdr:cNvPr id="73" name="n_2aveValue【道路】&#10;有形固定資産減価償却率"/>
        <xdr:cNvSpPr txBox="1"/>
      </xdr:nvSpPr>
      <xdr:spPr>
        <a:xfrm>
          <a:off x="2705744" y="663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170959</xdr:rowOff>
    </xdr:from>
    <xdr:ext cx="405111" cy="259045"/>
    <xdr:sp macro="" textlink="">
      <xdr:nvSpPr>
        <xdr:cNvPr id="74" name="n_3aveValue【道路】&#10;有形固定資産減価償却率"/>
        <xdr:cNvSpPr txBox="1"/>
      </xdr:nvSpPr>
      <xdr:spPr>
        <a:xfrm>
          <a:off x="1816744" y="6343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100093</xdr:rowOff>
    </xdr:from>
    <xdr:ext cx="405111" cy="259045"/>
    <xdr:sp macro="" textlink="">
      <xdr:nvSpPr>
        <xdr:cNvPr id="75" name="n_1mainValue【道路】&#10;有形固定資産減価償却率"/>
        <xdr:cNvSpPr txBox="1"/>
      </xdr:nvSpPr>
      <xdr:spPr>
        <a:xfrm>
          <a:off x="3582044" y="610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20083</xdr:rowOff>
    </xdr:from>
    <xdr:ext cx="405111" cy="259045"/>
    <xdr:sp macro="" textlink="">
      <xdr:nvSpPr>
        <xdr:cNvPr id="76" name="n_2mainValue【道路】&#10;有形固定資産減価償却率"/>
        <xdr:cNvSpPr txBox="1"/>
      </xdr:nvSpPr>
      <xdr:spPr>
        <a:xfrm>
          <a:off x="2705744" y="619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146761</xdr:rowOff>
    </xdr:from>
    <xdr:to>
      <xdr:col>54</xdr:col>
      <xdr:colOff>189865</xdr:colOff>
      <xdr:row>41</xdr:row>
      <xdr:rowOff>103404</xdr:rowOff>
    </xdr:to>
    <xdr:cxnSp macro="">
      <xdr:nvCxnSpPr>
        <xdr:cNvPr id="100" name="直線コネクタ 99"/>
        <xdr:cNvCxnSpPr/>
      </xdr:nvCxnSpPr>
      <xdr:spPr>
        <a:xfrm flipV="1">
          <a:off x="10476865" y="5804611"/>
          <a:ext cx="0" cy="1328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107231</xdr:rowOff>
    </xdr:from>
    <xdr:ext cx="469744" cy="259045"/>
    <xdr:sp macro="" textlink="">
      <xdr:nvSpPr>
        <xdr:cNvPr id="101" name="【道路】&#10;一人当たり延長最小値テキスト"/>
        <xdr:cNvSpPr txBox="1"/>
      </xdr:nvSpPr>
      <xdr:spPr>
        <a:xfrm>
          <a:off x="10515600" y="713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103404</xdr:rowOff>
    </xdr:from>
    <xdr:to>
      <xdr:col>55</xdr:col>
      <xdr:colOff>88900</xdr:colOff>
      <xdr:row>41</xdr:row>
      <xdr:rowOff>103404</xdr:rowOff>
    </xdr:to>
    <xdr:cxnSp macro="">
      <xdr:nvCxnSpPr>
        <xdr:cNvPr id="102" name="直線コネクタ 101"/>
        <xdr:cNvCxnSpPr/>
      </xdr:nvCxnSpPr>
      <xdr:spPr>
        <a:xfrm>
          <a:off x="10388600" y="7132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93438</xdr:rowOff>
    </xdr:from>
    <xdr:ext cx="534377" cy="259045"/>
    <xdr:sp macro="" textlink="">
      <xdr:nvSpPr>
        <xdr:cNvPr id="103" name="【道路】&#10;一人当たり延長最大値テキスト"/>
        <xdr:cNvSpPr txBox="1"/>
      </xdr:nvSpPr>
      <xdr:spPr>
        <a:xfrm>
          <a:off x="10515600" y="557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146761</xdr:rowOff>
    </xdr:from>
    <xdr:to>
      <xdr:col>55</xdr:col>
      <xdr:colOff>88900</xdr:colOff>
      <xdr:row>33</xdr:row>
      <xdr:rowOff>146761</xdr:rowOff>
    </xdr:to>
    <xdr:cxnSp macro="">
      <xdr:nvCxnSpPr>
        <xdr:cNvPr id="104" name="直線コネクタ 103"/>
        <xdr:cNvCxnSpPr/>
      </xdr:nvCxnSpPr>
      <xdr:spPr>
        <a:xfrm>
          <a:off x="10388600" y="5804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124509</xdr:rowOff>
    </xdr:from>
    <xdr:ext cx="534377" cy="259045"/>
    <xdr:sp macro="" textlink="">
      <xdr:nvSpPr>
        <xdr:cNvPr id="105" name="【道路】&#10;一人当たり延長平均値テキスト"/>
        <xdr:cNvSpPr txBox="1"/>
      </xdr:nvSpPr>
      <xdr:spPr>
        <a:xfrm>
          <a:off x="10515600" y="66396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146082</xdr:rowOff>
    </xdr:from>
    <xdr:to>
      <xdr:col>55</xdr:col>
      <xdr:colOff>50800</xdr:colOff>
      <xdr:row>39</xdr:row>
      <xdr:rowOff>76232</xdr:rowOff>
    </xdr:to>
    <xdr:sp macro="" textlink="">
      <xdr:nvSpPr>
        <xdr:cNvPr id="106" name="フローチャート: 判断 105"/>
        <xdr:cNvSpPr/>
      </xdr:nvSpPr>
      <xdr:spPr>
        <a:xfrm>
          <a:off x="10426700" y="6661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155740</xdr:rowOff>
    </xdr:from>
    <xdr:to>
      <xdr:col>50</xdr:col>
      <xdr:colOff>165100</xdr:colOff>
      <xdr:row>39</xdr:row>
      <xdr:rowOff>85890</xdr:rowOff>
    </xdr:to>
    <xdr:sp macro="" textlink="">
      <xdr:nvSpPr>
        <xdr:cNvPr id="107" name="フローチャート: 判断 106"/>
        <xdr:cNvSpPr/>
      </xdr:nvSpPr>
      <xdr:spPr>
        <a:xfrm>
          <a:off x="9588500" y="66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35554</xdr:rowOff>
    </xdr:from>
    <xdr:to>
      <xdr:col>46</xdr:col>
      <xdr:colOff>38100</xdr:colOff>
      <xdr:row>39</xdr:row>
      <xdr:rowOff>137154</xdr:rowOff>
    </xdr:to>
    <xdr:sp macro="" textlink="">
      <xdr:nvSpPr>
        <xdr:cNvPr id="108" name="フローチャート: 判断 107"/>
        <xdr:cNvSpPr/>
      </xdr:nvSpPr>
      <xdr:spPr>
        <a:xfrm>
          <a:off x="8699500" y="672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148177</xdr:rowOff>
    </xdr:from>
    <xdr:to>
      <xdr:col>41</xdr:col>
      <xdr:colOff>101600</xdr:colOff>
      <xdr:row>40</xdr:row>
      <xdr:rowOff>78327</xdr:rowOff>
    </xdr:to>
    <xdr:sp macro="" textlink="">
      <xdr:nvSpPr>
        <xdr:cNvPr id="109" name="フローチャート: 判断 108"/>
        <xdr:cNvSpPr/>
      </xdr:nvSpPr>
      <xdr:spPr>
        <a:xfrm>
          <a:off x="7810500" y="683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83845</xdr:rowOff>
    </xdr:from>
    <xdr:to>
      <xdr:col>50</xdr:col>
      <xdr:colOff>165100</xdr:colOff>
      <xdr:row>39</xdr:row>
      <xdr:rowOff>13995</xdr:rowOff>
    </xdr:to>
    <xdr:sp macro="" textlink="">
      <xdr:nvSpPr>
        <xdr:cNvPr id="115" name="楕円 114"/>
        <xdr:cNvSpPr/>
      </xdr:nvSpPr>
      <xdr:spPr>
        <a:xfrm>
          <a:off x="9588500" y="659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89256</xdr:rowOff>
    </xdr:from>
    <xdr:to>
      <xdr:col>46</xdr:col>
      <xdr:colOff>38100</xdr:colOff>
      <xdr:row>39</xdr:row>
      <xdr:rowOff>19406</xdr:rowOff>
    </xdr:to>
    <xdr:sp macro="" textlink="">
      <xdr:nvSpPr>
        <xdr:cNvPr id="116" name="楕円 115"/>
        <xdr:cNvSpPr/>
      </xdr:nvSpPr>
      <xdr:spPr>
        <a:xfrm>
          <a:off x="8699500" y="660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134645</xdr:rowOff>
    </xdr:from>
    <xdr:to>
      <xdr:col>50</xdr:col>
      <xdr:colOff>114300</xdr:colOff>
      <xdr:row>38</xdr:row>
      <xdr:rowOff>140056</xdr:rowOff>
    </xdr:to>
    <xdr:cxnSp macro="">
      <xdr:nvCxnSpPr>
        <xdr:cNvPr id="117" name="直線コネクタ 116"/>
        <xdr:cNvCxnSpPr/>
      </xdr:nvCxnSpPr>
      <xdr:spPr>
        <a:xfrm flipV="1">
          <a:off x="8750300" y="6649745"/>
          <a:ext cx="889000" cy="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77017</xdr:rowOff>
    </xdr:from>
    <xdr:ext cx="534377" cy="259045"/>
    <xdr:sp macro="" textlink="">
      <xdr:nvSpPr>
        <xdr:cNvPr id="118" name="n_1aveValue【道路】&#10;一人当たり延長"/>
        <xdr:cNvSpPr txBox="1"/>
      </xdr:nvSpPr>
      <xdr:spPr>
        <a:xfrm>
          <a:off x="9359411" y="676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128281</xdr:rowOff>
    </xdr:from>
    <xdr:ext cx="534377" cy="259045"/>
    <xdr:sp macro="" textlink="">
      <xdr:nvSpPr>
        <xdr:cNvPr id="119" name="n_2aveValue【道路】&#10;一人当たり延長"/>
        <xdr:cNvSpPr txBox="1"/>
      </xdr:nvSpPr>
      <xdr:spPr>
        <a:xfrm>
          <a:off x="8483111" y="68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94854</xdr:rowOff>
    </xdr:from>
    <xdr:ext cx="534377" cy="259045"/>
    <xdr:sp macro="" textlink="">
      <xdr:nvSpPr>
        <xdr:cNvPr id="120" name="n_3aveValue【道路】&#10;一人当たり延長"/>
        <xdr:cNvSpPr txBox="1"/>
      </xdr:nvSpPr>
      <xdr:spPr>
        <a:xfrm>
          <a:off x="7594111" y="660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30522</xdr:rowOff>
    </xdr:from>
    <xdr:ext cx="534377" cy="259045"/>
    <xdr:sp macro="" textlink="">
      <xdr:nvSpPr>
        <xdr:cNvPr id="121" name="n_1mainValue【道路】&#10;一人当たり延長"/>
        <xdr:cNvSpPr txBox="1"/>
      </xdr:nvSpPr>
      <xdr:spPr>
        <a:xfrm>
          <a:off x="9359411" y="637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35933</xdr:rowOff>
    </xdr:from>
    <xdr:ext cx="534377" cy="259045"/>
    <xdr:sp macro="" textlink="">
      <xdr:nvSpPr>
        <xdr:cNvPr id="122" name="n_2mainValue【道路】&#10;一人当たり延長"/>
        <xdr:cNvSpPr txBox="1"/>
      </xdr:nvSpPr>
      <xdr:spPr>
        <a:xfrm>
          <a:off x="8483111" y="63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4" name="テキスト ボックス 133"/>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2" name="テキスト ボックス 14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41910</xdr:rowOff>
    </xdr:to>
    <xdr:cxnSp macro="">
      <xdr:nvCxnSpPr>
        <xdr:cNvPr id="146" name="直線コネクタ 145"/>
        <xdr:cNvCxnSpPr/>
      </xdr:nvCxnSpPr>
      <xdr:spPr>
        <a:xfrm flipV="1">
          <a:off x="4634865" y="941832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45737</xdr:rowOff>
    </xdr:from>
    <xdr:ext cx="340478" cy="259045"/>
    <xdr:sp macro="" textlink="">
      <xdr:nvSpPr>
        <xdr:cNvPr id="147" name="【橋りょう・トンネル】&#10;有形固定資産減価償却率最小値テキスト"/>
        <xdr:cNvSpPr txBox="1"/>
      </xdr:nvSpPr>
      <xdr:spPr>
        <a:xfrm>
          <a:off x="4673600" y="110185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41910</xdr:rowOff>
    </xdr:from>
    <xdr:to>
      <xdr:col>24</xdr:col>
      <xdr:colOff>152400</xdr:colOff>
      <xdr:row>64</xdr:row>
      <xdr:rowOff>41910</xdr:rowOff>
    </xdr:to>
    <xdr:cxnSp macro="">
      <xdr:nvCxnSpPr>
        <xdr:cNvPr id="148" name="直線コネクタ 147"/>
        <xdr:cNvCxnSpPr/>
      </xdr:nvCxnSpPr>
      <xdr:spPr>
        <a:xfrm>
          <a:off x="4546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49" name="【橋りょう・トンネル】&#10;有形固定資産減価償却率最大値テキスト"/>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50" name="直線コネクタ 149"/>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76217</xdr:rowOff>
    </xdr:from>
    <xdr:ext cx="405111" cy="259045"/>
    <xdr:sp macro="" textlink="">
      <xdr:nvSpPr>
        <xdr:cNvPr id="151" name="【橋りょう・トンネル】&#10;有形固定資産減価償却率平均値テキスト"/>
        <xdr:cNvSpPr txBox="1"/>
      </xdr:nvSpPr>
      <xdr:spPr>
        <a:xfrm>
          <a:off x="4673600" y="9848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97790</xdr:rowOff>
    </xdr:from>
    <xdr:to>
      <xdr:col>24</xdr:col>
      <xdr:colOff>114300</xdr:colOff>
      <xdr:row>58</xdr:row>
      <xdr:rowOff>27940</xdr:rowOff>
    </xdr:to>
    <xdr:sp macro="" textlink="">
      <xdr:nvSpPr>
        <xdr:cNvPr id="152" name="フローチャート: 判断 151"/>
        <xdr:cNvSpPr/>
      </xdr:nvSpPr>
      <xdr:spPr>
        <a:xfrm>
          <a:off x="458470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118745</xdr:rowOff>
    </xdr:from>
    <xdr:to>
      <xdr:col>20</xdr:col>
      <xdr:colOff>38100</xdr:colOff>
      <xdr:row>58</xdr:row>
      <xdr:rowOff>48895</xdr:rowOff>
    </xdr:to>
    <xdr:sp macro="" textlink="">
      <xdr:nvSpPr>
        <xdr:cNvPr id="153" name="フローチャート: 判断 152"/>
        <xdr:cNvSpPr/>
      </xdr:nvSpPr>
      <xdr:spPr>
        <a:xfrm>
          <a:off x="3746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160655</xdr:rowOff>
    </xdr:from>
    <xdr:to>
      <xdr:col>15</xdr:col>
      <xdr:colOff>101600</xdr:colOff>
      <xdr:row>58</xdr:row>
      <xdr:rowOff>90805</xdr:rowOff>
    </xdr:to>
    <xdr:sp macro="" textlink="">
      <xdr:nvSpPr>
        <xdr:cNvPr id="154" name="フローチャート: 判断 153"/>
        <xdr:cNvSpPr/>
      </xdr:nvSpPr>
      <xdr:spPr>
        <a:xfrm>
          <a:off x="2857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99695</xdr:rowOff>
    </xdr:from>
    <xdr:to>
      <xdr:col>10</xdr:col>
      <xdr:colOff>165100</xdr:colOff>
      <xdr:row>58</xdr:row>
      <xdr:rowOff>29845</xdr:rowOff>
    </xdr:to>
    <xdr:sp macro="" textlink="">
      <xdr:nvSpPr>
        <xdr:cNvPr id="155" name="フローチャート: 判断 154"/>
        <xdr:cNvSpPr/>
      </xdr:nvSpPr>
      <xdr:spPr>
        <a:xfrm>
          <a:off x="1968500" y="987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122555</xdr:rowOff>
    </xdr:from>
    <xdr:to>
      <xdr:col>20</xdr:col>
      <xdr:colOff>38100</xdr:colOff>
      <xdr:row>59</xdr:row>
      <xdr:rowOff>52705</xdr:rowOff>
    </xdr:to>
    <xdr:sp macro="" textlink="">
      <xdr:nvSpPr>
        <xdr:cNvPr id="161" name="楕円 160"/>
        <xdr:cNvSpPr/>
      </xdr:nvSpPr>
      <xdr:spPr>
        <a:xfrm>
          <a:off x="3746500" y="10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15875</xdr:rowOff>
    </xdr:from>
    <xdr:to>
      <xdr:col>15</xdr:col>
      <xdr:colOff>101600</xdr:colOff>
      <xdr:row>59</xdr:row>
      <xdr:rowOff>117475</xdr:rowOff>
    </xdr:to>
    <xdr:sp macro="" textlink="">
      <xdr:nvSpPr>
        <xdr:cNvPr id="162" name="楕円 161"/>
        <xdr:cNvSpPr/>
      </xdr:nvSpPr>
      <xdr:spPr>
        <a:xfrm>
          <a:off x="2857500" y="101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1905</xdr:rowOff>
    </xdr:from>
    <xdr:to>
      <xdr:col>19</xdr:col>
      <xdr:colOff>177800</xdr:colOff>
      <xdr:row>59</xdr:row>
      <xdr:rowOff>66675</xdr:rowOff>
    </xdr:to>
    <xdr:cxnSp macro="">
      <xdr:nvCxnSpPr>
        <xdr:cNvPr id="163" name="直線コネクタ 162"/>
        <xdr:cNvCxnSpPr/>
      </xdr:nvCxnSpPr>
      <xdr:spPr>
        <a:xfrm flipV="1">
          <a:off x="2908300" y="1011745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65422</xdr:rowOff>
    </xdr:from>
    <xdr:ext cx="405111" cy="259045"/>
    <xdr:sp macro="" textlink="">
      <xdr:nvSpPr>
        <xdr:cNvPr id="164" name="n_1aveValue【橋りょう・トンネル】&#10;有形固定資産減価償却率"/>
        <xdr:cNvSpPr txBox="1"/>
      </xdr:nvSpPr>
      <xdr:spPr>
        <a:xfrm>
          <a:off x="3582044"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107332</xdr:rowOff>
    </xdr:from>
    <xdr:ext cx="405111" cy="259045"/>
    <xdr:sp macro="" textlink="">
      <xdr:nvSpPr>
        <xdr:cNvPr id="165" name="n_2aveValue【橋りょう・トンネル】&#10;有形固定資産減価償却率"/>
        <xdr:cNvSpPr txBox="1"/>
      </xdr:nvSpPr>
      <xdr:spPr>
        <a:xfrm>
          <a:off x="27057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46372</xdr:rowOff>
    </xdr:from>
    <xdr:ext cx="405111" cy="259045"/>
    <xdr:sp macro="" textlink="">
      <xdr:nvSpPr>
        <xdr:cNvPr id="166" name="n_3aveValue【橋りょう・トンネル】&#10;有形固定資産減価償却率"/>
        <xdr:cNvSpPr txBox="1"/>
      </xdr:nvSpPr>
      <xdr:spPr>
        <a:xfrm>
          <a:off x="1816744" y="964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43832</xdr:rowOff>
    </xdr:from>
    <xdr:ext cx="405111" cy="259045"/>
    <xdr:sp macro="" textlink="">
      <xdr:nvSpPr>
        <xdr:cNvPr id="167" name="n_1mainValue【橋りょう・トンネル】&#10;有形固定資産減価償却率"/>
        <xdr:cNvSpPr txBox="1"/>
      </xdr:nvSpPr>
      <xdr:spPr>
        <a:xfrm>
          <a:off x="3582044" y="1015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108602</xdr:rowOff>
    </xdr:from>
    <xdr:ext cx="405111" cy="259045"/>
    <xdr:sp macro="" textlink="">
      <xdr:nvSpPr>
        <xdr:cNvPr id="168" name="n_2mainValue【橋りょう・トンネル】&#10;有形固定資産減価償却率"/>
        <xdr:cNvSpPr txBox="1"/>
      </xdr:nvSpPr>
      <xdr:spPr>
        <a:xfrm>
          <a:off x="2705744" y="1022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9" name="正方形/長方形 16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0" name="正方形/長方形 16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1" name="正方形/長方形 17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2" name="正方形/長方形 17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3" name="正方形/長方形 17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4" name="正方形/長方形 17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5" name="正方形/長方形 17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6" name="正方形/長方形 17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7" name="テキスト ボックス 17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8" name="直線コネクタ 17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9" name="直線コネクタ 17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0" name="テキスト ボックス 17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1" name="直線コネクタ 18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2" name="テキスト ボックス 18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3" name="直線コネクタ 18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4" name="テキスト ボックス 18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5" name="直線コネクタ 18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6" name="テキスト ボックス 18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7" name="直線コネクタ 18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8" name="テキスト ボックス 18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0" name="テキスト ボックス 18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55767</xdr:rowOff>
    </xdr:from>
    <xdr:to>
      <xdr:col>54</xdr:col>
      <xdr:colOff>189865</xdr:colOff>
      <xdr:row>64</xdr:row>
      <xdr:rowOff>73791</xdr:rowOff>
    </xdr:to>
    <xdr:cxnSp macro="">
      <xdr:nvCxnSpPr>
        <xdr:cNvPr id="192" name="直線コネクタ 191"/>
        <xdr:cNvCxnSpPr/>
      </xdr:nvCxnSpPr>
      <xdr:spPr>
        <a:xfrm flipV="1">
          <a:off x="10476865" y="9656967"/>
          <a:ext cx="0" cy="1389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77618</xdr:rowOff>
    </xdr:from>
    <xdr:ext cx="469744" cy="259045"/>
    <xdr:sp macro="" textlink="">
      <xdr:nvSpPr>
        <xdr:cNvPr id="193" name="【橋りょう・トンネル】&#10;一人当たり有形固定資産（償却資産）額最小値テキスト"/>
        <xdr:cNvSpPr txBox="1"/>
      </xdr:nvSpPr>
      <xdr:spPr>
        <a:xfrm>
          <a:off x="10515600" y="1105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73791</xdr:rowOff>
    </xdr:from>
    <xdr:to>
      <xdr:col>55</xdr:col>
      <xdr:colOff>88900</xdr:colOff>
      <xdr:row>64</xdr:row>
      <xdr:rowOff>73791</xdr:rowOff>
    </xdr:to>
    <xdr:cxnSp macro="">
      <xdr:nvCxnSpPr>
        <xdr:cNvPr id="194" name="直線コネクタ 193"/>
        <xdr:cNvCxnSpPr/>
      </xdr:nvCxnSpPr>
      <xdr:spPr>
        <a:xfrm>
          <a:off x="10388600" y="11046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2444</xdr:rowOff>
    </xdr:from>
    <xdr:ext cx="690189" cy="259045"/>
    <xdr:sp macro="" textlink="">
      <xdr:nvSpPr>
        <xdr:cNvPr id="195" name="【橋りょう・トンネル】&#10;一人当たり有形固定資産（償却資産）額最大値テキスト"/>
        <xdr:cNvSpPr txBox="1"/>
      </xdr:nvSpPr>
      <xdr:spPr>
        <a:xfrm>
          <a:off x="10515600" y="94321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55767</xdr:rowOff>
    </xdr:from>
    <xdr:to>
      <xdr:col>55</xdr:col>
      <xdr:colOff>88900</xdr:colOff>
      <xdr:row>56</xdr:row>
      <xdr:rowOff>55767</xdr:rowOff>
    </xdr:to>
    <xdr:cxnSp macro="">
      <xdr:nvCxnSpPr>
        <xdr:cNvPr id="196" name="直線コネクタ 195"/>
        <xdr:cNvCxnSpPr/>
      </xdr:nvCxnSpPr>
      <xdr:spPr>
        <a:xfrm>
          <a:off x="10388600" y="9656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29163</xdr:rowOff>
    </xdr:from>
    <xdr:ext cx="599010" cy="259045"/>
    <xdr:sp macro="" textlink="">
      <xdr:nvSpPr>
        <xdr:cNvPr id="197" name="【橋りょう・トンネル】&#10;一人当たり有形固定資産（償却資産）額平均値テキスト"/>
        <xdr:cNvSpPr txBox="1"/>
      </xdr:nvSpPr>
      <xdr:spPr>
        <a:xfrm>
          <a:off x="10515600" y="10659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50736</xdr:rowOff>
    </xdr:from>
    <xdr:to>
      <xdr:col>55</xdr:col>
      <xdr:colOff>50800</xdr:colOff>
      <xdr:row>62</xdr:row>
      <xdr:rowOff>152336</xdr:rowOff>
    </xdr:to>
    <xdr:sp macro="" textlink="">
      <xdr:nvSpPr>
        <xdr:cNvPr id="198" name="フローチャート: 判断 197"/>
        <xdr:cNvSpPr/>
      </xdr:nvSpPr>
      <xdr:spPr>
        <a:xfrm>
          <a:off x="10426700" y="1068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53674</xdr:rowOff>
    </xdr:from>
    <xdr:to>
      <xdr:col>50</xdr:col>
      <xdr:colOff>165100</xdr:colOff>
      <xdr:row>62</xdr:row>
      <xdr:rowOff>155274</xdr:rowOff>
    </xdr:to>
    <xdr:sp macro="" textlink="">
      <xdr:nvSpPr>
        <xdr:cNvPr id="199" name="フローチャート: 判断 198"/>
        <xdr:cNvSpPr/>
      </xdr:nvSpPr>
      <xdr:spPr>
        <a:xfrm>
          <a:off x="9588500" y="1068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8888</xdr:rowOff>
    </xdr:from>
    <xdr:to>
      <xdr:col>46</xdr:col>
      <xdr:colOff>38100</xdr:colOff>
      <xdr:row>62</xdr:row>
      <xdr:rowOff>110488</xdr:rowOff>
    </xdr:to>
    <xdr:sp macro="" textlink="">
      <xdr:nvSpPr>
        <xdr:cNvPr id="200" name="フローチャート: 判断 199"/>
        <xdr:cNvSpPr/>
      </xdr:nvSpPr>
      <xdr:spPr>
        <a:xfrm>
          <a:off x="8699500" y="1063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88675</xdr:rowOff>
    </xdr:from>
    <xdr:to>
      <xdr:col>41</xdr:col>
      <xdr:colOff>101600</xdr:colOff>
      <xdr:row>63</xdr:row>
      <xdr:rowOff>18825</xdr:rowOff>
    </xdr:to>
    <xdr:sp macro="" textlink="">
      <xdr:nvSpPr>
        <xdr:cNvPr id="201" name="フローチャート: 判断 200"/>
        <xdr:cNvSpPr/>
      </xdr:nvSpPr>
      <xdr:spPr>
        <a:xfrm>
          <a:off x="7810500" y="1071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2" name="テキスト ボックス 20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170849</xdr:rowOff>
    </xdr:from>
    <xdr:to>
      <xdr:col>50</xdr:col>
      <xdr:colOff>165100</xdr:colOff>
      <xdr:row>60</xdr:row>
      <xdr:rowOff>100999</xdr:rowOff>
    </xdr:to>
    <xdr:sp macro="" textlink="">
      <xdr:nvSpPr>
        <xdr:cNvPr id="207" name="楕円 206"/>
        <xdr:cNvSpPr/>
      </xdr:nvSpPr>
      <xdr:spPr>
        <a:xfrm>
          <a:off x="9588500" y="1028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5948</xdr:rowOff>
    </xdr:from>
    <xdr:to>
      <xdr:col>46</xdr:col>
      <xdr:colOff>38100</xdr:colOff>
      <xdr:row>60</xdr:row>
      <xdr:rowOff>107548</xdr:rowOff>
    </xdr:to>
    <xdr:sp macro="" textlink="">
      <xdr:nvSpPr>
        <xdr:cNvPr id="208" name="楕円 207"/>
        <xdr:cNvSpPr/>
      </xdr:nvSpPr>
      <xdr:spPr>
        <a:xfrm>
          <a:off x="8699500" y="1029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50199</xdr:rowOff>
    </xdr:from>
    <xdr:to>
      <xdr:col>50</xdr:col>
      <xdr:colOff>114300</xdr:colOff>
      <xdr:row>60</xdr:row>
      <xdr:rowOff>56748</xdr:rowOff>
    </xdr:to>
    <xdr:cxnSp macro="">
      <xdr:nvCxnSpPr>
        <xdr:cNvPr id="209" name="直線コネクタ 208"/>
        <xdr:cNvCxnSpPr/>
      </xdr:nvCxnSpPr>
      <xdr:spPr>
        <a:xfrm flipV="1">
          <a:off x="8750300" y="10337199"/>
          <a:ext cx="889000" cy="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146401</xdr:rowOff>
    </xdr:from>
    <xdr:ext cx="599010" cy="259045"/>
    <xdr:sp macro="" textlink="">
      <xdr:nvSpPr>
        <xdr:cNvPr id="210" name="n_1aveValue【橋りょう・トンネル】&#10;一人当たり有形固定資産（償却資産）額"/>
        <xdr:cNvSpPr txBox="1"/>
      </xdr:nvSpPr>
      <xdr:spPr>
        <a:xfrm>
          <a:off x="9327095" y="10776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101615</xdr:rowOff>
    </xdr:from>
    <xdr:ext cx="599010" cy="259045"/>
    <xdr:sp macro="" textlink="">
      <xdr:nvSpPr>
        <xdr:cNvPr id="211" name="n_2aveValue【橋りょう・トンネル】&#10;一人当たり有形固定資産（償却資産）額"/>
        <xdr:cNvSpPr txBox="1"/>
      </xdr:nvSpPr>
      <xdr:spPr>
        <a:xfrm>
          <a:off x="8450795" y="10731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35352</xdr:rowOff>
    </xdr:from>
    <xdr:ext cx="599010" cy="259045"/>
    <xdr:sp macro="" textlink="">
      <xdr:nvSpPr>
        <xdr:cNvPr id="212" name="n_3aveValue【橋りょう・トンネル】&#10;一人当たり有形固定資産（償却資産）額"/>
        <xdr:cNvSpPr txBox="1"/>
      </xdr:nvSpPr>
      <xdr:spPr>
        <a:xfrm>
          <a:off x="7561795" y="1049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117526</xdr:rowOff>
    </xdr:from>
    <xdr:ext cx="599010" cy="259045"/>
    <xdr:sp macro="" textlink="">
      <xdr:nvSpPr>
        <xdr:cNvPr id="213" name="n_1mainValue【橋りょう・トンネル】&#10;一人当たり有形固定資産（償却資産）額"/>
        <xdr:cNvSpPr txBox="1"/>
      </xdr:nvSpPr>
      <xdr:spPr>
        <a:xfrm>
          <a:off x="9327095" y="10061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124075</xdr:rowOff>
    </xdr:from>
    <xdr:ext cx="599010" cy="259045"/>
    <xdr:sp macro="" textlink="">
      <xdr:nvSpPr>
        <xdr:cNvPr id="214" name="n_2mainValue【橋りょう・トンネル】&#10;一人当たり有形固定資産（償却資産）額"/>
        <xdr:cNvSpPr txBox="1"/>
      </xdr:nvSpPr>
      <xdr:spPr>
        <a:xfrm>
          <a:off x="8450795" y="10068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5" name="正方形/長方形 21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6" name="正方形/長方形 21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7" name="正方形/長方形 21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8" name="正方形/長方形 21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9" name="正方形/長方形 21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0" name="正方形/長方形 21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1" name="正方形/長方形 22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2" name="正方形/長方形 22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3" name="テキスト ボックス 22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4" name="直線コネクタ 22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25" name="直線コネクタ 22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6" name="テキスト ボックス 225"/>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7" name="直線コネクタ 22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8" name="テキスト ボックス 22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9" name="直線コネクタ 22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0" name="テキスト ボックス 22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1" name="直線コネクタ 23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2" name="テキスト ボックス 23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3" name="直線コネクタ 23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4" name="テキスト ボックス 23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5" name="直線コネクタ 23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6" name="テキスト ボックス 235"/>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7" name="直線コネクタ 23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8" name="テキスト ボックス 23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85452</xdr:rowOff>
    </xdr:from>
    <xdr:to>
      <xdr:col>24</xdr:col>
      <xdr:colOff>62865</xdr:colOff>
      <xdr:row>86</xdr:row>
      <xdr:rowOff>10342</xdr:rowOff>
    </xdr:to>
    <xdr:cxnSp macro="">
      <xdr:nvCxnSpPr>
        <xdr:cNvPr id="240" name="直線コネクタ 239"/>
        <xdr:cNvCxnSpPr/>
      </xdr:nvCxnSpPr>
      <xdr:spPr>
        <a:xfrm flipV="1">
          <a:off x="4634865" y="13287102"/>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14169</xdr:rowOff>
    </xdr:from>
    <xdr:ext cx="340478" cy="259045"/>
    <xdr:sp macro="" textlink="">
      <xdr:nvSpPr>
        <xdr:cNvPr id="241" name="【公営住宅】&#10;有形固定資産減価償却率最小値テキスト"/>
        <xdr:cNvSpPr txBox="1"/>
      </xdr:nvSpPr>
      <xdr:spPr>
        <a:xfrm>
          <a:off x="4673600" y="147588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10342</xdr:rowOff>
    </xdr:from>
    <xdr:to>
      <xdr:col>24</xdr:col>
      <xdr:colOff>152400</xdr:colOff>
      <xdr:row>86</xdr:row>
      <xdr:rowOff>10342</xdr:rowOff>
    </xdr:to>
    <xdr:cxnSp macro="">
      <xdr:nvCxnSpPr>
        <xdr:cNvPr id="242" name="直線コネクタ 241"/>
        <xdr:cNvCxnSpPr/>
      </xdr:nvCxnSpPr>
      <xdr:spPr>
        <a:xfrm>
          <a:off x="4546600" y="1475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32129</xdr:rowOff>
    </xdr:from>
    <xdr:ext cx="405111" cy="259045"/>
    <xdr:sp macro="" textlink="">
      <xdr:nvSpPr>
        <xdr:cNvPr id="243" name="【公営住宅】&#10;有形固定資産減価償却率最大値テキスト"/>
        <xdr:cNvSpPr txBox="1"/>
      </xdr:nvSpPr>
      <xdr:spPr>
        <a:xfrm>
          <a:off x="4673600" y="13062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85452</xdr:rowOff>
    </xdr:from>
    <xdr:to>
      <xdr:col>24</xdr:col>
      <xdr:colOff>152400</xdr:colOff>
      <xdr:row>77</xdr:row>
      <xdr:rowOff>85452</xdr:rowOff>
    </xdr:to>
    <xdr:cxnSp macro="">
      <xdr:nvCxnSpPr>
        <xdr:cNvPr id="244" name="直線コネクタ 243"/>
        <xdr:cNvCxnSpPr/>
      </xdr:nvCxnSpPr>
      <xdr:spPr>
        <a:xfrm>
          <a:off x="4546600" y="1328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169834</xdr:rowOff>
    </xdr:from>
    <xdr:ext cx="405111" cy="259045"/>
    <xdr:sp macro="" textlink="">
      <xdr:nvSpPr>
        <xdr:cNvPr id="245" name="【公営住宅】&#10;有形固定資産減価償却率平均値テキスト"/>
        <xdr:cNvSpPr txBox="1"/>
      </xdr:nvSpPr>
      <xdr:spPr>
        <a:xfrm>
          <a:off x="4673600" y="13885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19957</xdr:rowOff>
    </xdr:from>
    <xdr:to>
      <xdr:col>24</xdr:col>
      <xdr:colOff>114300</xdr:colOff>
      <xdr:row>81</xdr:row>
      <xdr:rowOff>121557</xdr:rowOff>
    </xdr:to>
    <xdr:sp macro="" textlink="">
      <xdr:nvSpPr>
        <xdr:cNvPr id="246" name="フローチャート: 判断 245"/>
        <xdr:cNvSpPr/>
      </xdr:nvSpPr>
      <xdr:spPr>
        <a:xfrm>
          <a:off x="4584700" y="1390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19957</xdr:rowOff>
    </xdr:from>
    <xdr:to>
      <xdr:col>20</xdr:col>
      <xdr:colOff>38100</xdr:colOff>
      <xdr:row>81</xdr:row>
      <xdr:rowOff>121557</xdr:rowOff>
    </xdr:to>
    <xdr:sp macro="" textlink="">
      <xdr:nvSpPr>
        <xdr:cNvPr id="247" name="フローチャート: 判断 246"/>
        <xdr:cNvSpPr/>
      </xdr:nvSpPr>
      <xdr:spPr>
        <a:xfrm>
          <a:off x="3746500" y="1390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64044</xdr:rowOff>
    </xdr:from>
    <xdr:to>
      <xdr:col>15</xdr:col>
      <xdr:colOff>101600</xdr:colOff>
      <xdr:row>81</xdr:row>
      <xdr:rowOff>165644</xdr:rowOff>
    </xdr:to>
    <xdr:sp macro="" textlink="">
      <xdr:nvSpPr>
        <xdr:cNvPr id="248" name="フローチャート: 判断 247"/>
        <xdr:cNvSpPr/>
      </xdr:nvSpPr>
      <xdr:spPr>
        <a:xfrm>
          <a:off x="2857500" y="1395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130992</xdr:rowOff>
    </xdr:from>
    <xdr:to>
      <xdr:col>10</xdr:col>
      <xdr:colOff>165100</xdr:colOff>
      <xdr:row>81</xdr:row>
      <xdr:rowOff>61142</xdr:rowOff>
    </xdr:to>
    <xdr:sp macro="" textlink="">
      <xdr:nvSpPr>
        <xdr:cNvPr id="249" name="フローチャート: 判断 248"/>
        <xdr:cNvSpPr/>
      </xdr:nvSpPr>
      <xdr:spPr>
        <a:xfrm>
          <a:off x="1968500" y="138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0" name="テキスト ボックス 24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1" name="テキスト ボックス 25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2" name="テキスト ボックス 25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3" name="テキスト ボックス 25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4" name="テキスト ボックス 25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52614</xdr:rowOff>
    </xdr:from>
    <xdr:to>
      <xdr:col>20</xdr:col>
      <xdr:colOff>38100</xdr:colOff>
      <xdr:row>79</xdr:row>
      <xdr:rowOff>154214</xdr:rowOff>
    </xdr:to>
    <xdr:sp macro="" textlink="">
      <xdr:nvSpPr>
        <xdr:cNvPr id="255" name="楕円 254"/>
        <xdr:cNvSpPr/>
      </xdr:nvSpPr>
      <xdr:spPr>
        <a:xfrm>
          <a:off x="3746500" y="1359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150586</xdr:rowOff>
    </xdr:from>
    <xdr:to>
      <xdr:col>15</xdr:col>
      <xdr:colOff>101600</xdr:colOff>
      <xdr:row>80</xdr:row>
      <xdr:rowOff>80736</xdr:rowOff>
    </xdr:to>
    <xdr:sp macro="" textlink="">
      <xdr:nvSpPr>
        <xdr:cNvPr id="256" name="楕円 255"/>
        <xdr:cNvSpPr/>
      </xdr:nvSpPr>
      <xdr:spPr>
        <a:xfrm>
          <a:off x="2857500" y="1369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103414</xdr:rowOff>
    </xdr:from>
    <xdr:to>
      <xdr:col>19</xdr:col>
      <xdr:colOff>177800</xdr:colOff>
      <xdr:row>80</xdr:row>
      <xdr:rowOff>29936</xdr:rowOff>
    </xdr:to>
    <xdr:cxnSp macro="">
      <xdr:nvCxnSpPr>
        <xdr:cNvPr id="257" name="直線コネクタ 256"/>
        <xdr:cNvCxnSpPr/>
      </xdr:nvCxnSpPr>
      <xdr:spPr>
        <a:xfrm flipV="1">
          <a:off x="2908300" y="1364796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112684</xdr:rowOff>
    </xdr:from>
    <xdr:ext cx="405111" cy="259045"/>
    <xdr:sp macro="" textlink="">
      <xdr:nvSpPr>
        <xdr:cNvPr id="258" name="n_1aveValue【公営住宅】&#10;有形固定資産減価償却率"/>
        <xdr:cNvSpPr txBox="1"/>
      </xdr:nvSpPr>
      <xdr:spPr>
        <a:xfrm>
          <a:off x="3582044" y="1400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156771</xdr:rowOff>
    </xdr:from>
    <xdr:ext cx="405111" cy="259045"/>
    <xdr:sp macro="" textlink="">
      <xdr:nvSpPr>
        <xdr:cNvPr id="259" name="n_2aveValue【公営住宅】&#10;有形固定資産減価償却率"/>
        <xdr:cNvSpPr txBox="1"/>
      </xdr:nvSpPr>
      <xdr:spPr>
        <a:xfrm>
          <a:off x="2705744" y="1404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77669</xdr:rowOff>
    </xdr:from>
    <xdr:ext cx="405111" cy="259045"/>
    <xdr:sp macro="" textlink="">
      <xdr:nvSpPr>
        <xdr:cNvPr id="260" name="n_3aveValue【公営住宅】&#10;有形固定資産減価償却率"/>
        <xdr:cNvSpPr txBox="1"/>
      </xdr:nvSpPr>
      <xdr:spPr>
        <a:xfrm>
          <a:off x="1816744" y="1362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170741</xdr:rowOff>
    </xdr:from>
    <xdr:ext cx="405111" cy="259045"/>
    <xdr:sp macro="" textlink="">
      <xdr:nvSpPr>
        <xdr:cNvPr id="261" name="n_1mainValue【公営住宅】&#10;有形固定資産減価償却率"/>
        <xdr:cNvSpPr txBox="1"/>
      </xdr:nvSpPr>
      <xdr:spPr>
        <a:xfrm>
          <a:off x="3582044" y="1337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97263</xdr:rowOff>
    </xdr:from>
    <xdr:ext cx="405111" cy="259045"/>
    <xdr:sp macro="" textlink="">
      <xdr:nvSpPr>
        <xdr:cNvPr id="262" name="n_2mainValue【公営住宅】&#10;有形固定資産減価償却率"/>
        <xdr:cNvSpPr txBox="1"/>
      </xdr:nvSpPr>
      <xdr:spPr>
        <a:xfrm>
          <a:off x="2705744" y="1347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3" name="正方形/長方形 26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4" name="正方形/長方形 26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5" name="正方形/長方形 26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6" name="正方形/長方形 26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7" name="正方形/長方形 26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8" name="正方形/長方形 26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9" name="正方形/長方形 26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0" name="正方形/長方形 26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1" name="テキスト ボックス 27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2" name="直線コネクタ 27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73" name="直線コネクタ 27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74" name="テキスト ボックス 27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5" name="直線コネクタ 27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6" name="テキスト ボックス 27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77" name="直線コネクタ 27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78" name="テキスト ボックス 27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9" name="直線コネクタ 27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0" name="テキスト ボックス 27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56387</xdr:rowOff>
    </xdr:to>
    <xdr:cxnSp macro="">
      <xdr:nvCxnSpPr>
        <xdr:cNvPr id="282" name="直線コネクタ 281"/>
        <xdr:cNvCxnSpPr/>
      </xdr:nvCxnSpPr>
      <xdr:spPr>
        <a:xfrm flipV="1">
          <a:off x="10476865" y="13384340"/>
          <a:ext cx="0" cy="12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60214</xdr:rowOff>
    </xdr:from>
    <xdr:ext cx="469744" cy="259045"/>
    <xdr:sp macro="" textlink="">
      <xdr:nvSpPr>
        <xdr:cNvPr id="283" name="【公営住宅】&#10;一人当たり面積最小値テキスト"/>
        <xdr:cNvSpPr txBox="1"/>
      </xdr:nvSpPr>
      <xdr:spPr>
        <a:xfrm>
          <a:off x="10515600" y="1463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56387</xdr:rowOff>
    </xdr:from>
    <xdr:to>
      <xdr:col>55</xdr:col>
      <xdr:colOff>88900</xdr:colOff>
      <xdr:row>85</xdr:row>
      <xdr:rowOff>56387</xdr:rowOff>
    </xdr:to>
    <xdr:cxnSp macro="">
      <xdr:nvCxnSpPr>
        <xdr:cNvPr id="284" name="直線コネクタ 283"/>
        <xdr:cNvCxnSpPr/>
      </xdr:nvCxnSpPr>
      <xdr:spPr>
        <a:xfrm>
          <a:off x="10388600" y="14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285" name="【公営住宅】&#10;一人当たり面積最大値テキスト"/>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286" name="直線コネクタ 285"/>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90885</xdr:rowOff>
    </xdr:from>
    <xdr:ext cx="469744" cy="259045"/>
    <xdr:sp macro="" textlink="">
      <xdr:nvSpPr>
        <xdr:cNvPr id="287" name="【公営住宅】&#10;一人当たり面積平均値テキスト"/>
        <xdr:cNvSpPr txBox="1"/>
      </xdr:nvSpPr>
      <xdr:spPr>
        <a:xfrm>
          <a:off x="10515600" y="14149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112458</xdr:rowOff>
    </xdr:from>
    <xdr:to>
      <xdr:col>55</xdr:col>
      <xdr:colOff>50800</xdr:colOff>
      <xdr:row>83</xdr:row>
      <xdr:rowOff>42608</xdr:rowOff>
    </xdr:to>
    <xdr:sp macro="" textlink="">
      <xdr:nvSpPr>
        <xdr:cNvPr id="288" name="フローチャート: 判断 287"/>
        <xdr:cNvSpPr/>
      </xdr:nvSpPr>
      <xdr:spPr>
        <a:xfrm>
          <a:off x="10426700" y="14171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84455</xdr:rowOff>
    </xdr:from>
    <xdr:to>
      <xdr:col>50</xdr:col>
      <xdr:colOff>165100</xdr:colOff>
      <xdr:row>83</xdr:row>
      <xdr:rowOff>14605</xdr:rowOff>
    </xdr:to>
    <xdr:sp macro="" textlink="">
      <xdr:nvSpPr>
        <xdr:cNvPr id="289" name="フローチャート: 判断 288"/>
        <xdr:cNvSpPr/>
      </xdr:nvSpPr>
      <xdr:spPr>
        <a:xfrm>
          <a:off x="9588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30735</xdr:rowOff>
    </xdr:from>
    <xdr:to>
      <xdr:col>46</xdr:col>
      <xdr:colOff>38100</xdr:colOff>
      <xdr:row>83</xdr:row>
      <xdr:rowOff>132335</xdr:rowOff>
    </xdr:to>
    <xdr:sp macro="" textlink="">
      <xdr:nvSpPr>
        <xdr:cNvPr id="290" name="フローチャート: 判断 289"/>
        <xdr:cNvSpPr/>
      </xdr:nvSpPr>
      <xdr:spPr>
        <a:xfrm>
          <a:off x="8699500" y="142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11303</xdr:rowOff>
    </xdr:from>
    <xdr:to>
      <xdr:col>41</xdr:col>
      <xdr:colOff>101600</xdr:colOff>
      <xdr:row>83</xdr:row>
      <xdr:rowOff>112903</xdr:rowOff>
    </xdr:to>
    <xdr:sp macro="" textlink="">
      <xdr:nvSpPr>
        <xdr:cNvPr id="291" name="フローチャート: 判断 290"/>
        <xdr:cNvSpPr/>
      </xdr:nvSpPr>
      <xdr:spPr>
        <a:xfrm>
          <a:off x="7810500" y="14241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2" name="テキスト ボックス 29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3" name="テキスト ボックス 29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4" name="テキスト ボックス 29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5" name="テキスト ボックス 29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6" name="テキスト ボックス 29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23876</xdr:rowOff>
    </xdr:from>
    <xdr:to>
      <xdr:col>50</xdr:col>
      <xdr:colOff>165100</xdr:colOff>
      <xdr:row>83</xdr:row>
      <xdr:rowOff>125476</xdr:rowOff>
    </xdr:to>
    <xdr:sp macro="" textlink="">
      <xdr:nvSpPr>
        <xdr:cNvPr id="297" name="楕円 296"/>
        <xdr:cNvSpPr/>
      </xdr:nvSpPr>
      <xdr:spPr>
        <a:xfrm>
          <a:off x="9588500" y="1425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27305</xdr:rowOff>
    </xdr:from>
    <xdr:to>
      <xdr:col>46</xdr:col>
      <xdr:colOff>38100</xdr:colOff>
      <xdr:row>83</xdr:row>
      <xdr:rowOff>128905</xdr:rowOff>
    </xdr:to>
    <xdr:sp macro="" textlink="">
      <xdr:nvSpPr>
        <xdr:cNvPr id="298" name="楕円 297"/>
        <xdr:cNvSpPr/>
      </xdr:nvSpPr>
      <xdr:spPr>
        <a:xfrm>
          <a:off x="8699500" y="142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74676</xdr:rowOff>
    </xdr:from>
    <xdr:to>
      <xdr:col>50</xdr:col>
      <xdr:colOff>114300</xdr:colOff>
      <xdr:row>83</xdr:row>
      <xdr:rowOff>78105</xdr:rowOff>
    </xdr:to>
    <xdr:cxnSp macro="">
      <xdr:nvCxnSpPr>
        <xdr:cNvPr id="299" name="直線コネクタ 298"/>
        <xdr:cNvCxnSpPr/>
      </xdr:nvCxnSpPr>
      <xdr:spPr>
        <a:xfrm flipV="1">
          <a:off x="8750300" y="14305026"/>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31132</xdr:rowOff>
    </xdr:from>
    <xdr:ext cx="469744" cy="259045"/>
    <xdr:sp macro="" textlink="">
      <xdr:nvSpPr>
        <xdr:cNvPr id="300" name="n_1aveValue【公営住宅】&#10;一人当たり面積"/>
        <xdr:cNvSpPr txBox="1"/>
      </xdr:nvSpPr>
      <xdr:spPr>
        <a:xfrm>
          <a:off x="9391727" y="1391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123462</xdr:rowOff>
    </xdr:from>
    <xdr:ext cx="469744" cy="259045"/>
    <xdr:sp macro="" textlink="">
      <xdr:nvSpPr>
        <xdr:cNvPr id="301" name="n_2aveValue【公営住宅】&#10;一人当たり面積"/>
        <xdr:cNvSpPr txBox="1"/>
      </xdr:nvSpPr>
      <xdr:spPr>
        <a:xfrm>
          <a:off x="8515427" y="1435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129430</xdr:rowOff>
    </xdr:from>
    <xdr:ext cx="469744" cy="259045"/>
    <xdr:sp macro="" textlink="">
      <xdr:nvSpPr>
        <xdr:cNvPr id="302" name="n_3aveValue【公営住宅】&#10;一人当たり面積"/>
        <xdr:cNvSpPr txBox="1"/>
      </xdr:nvSpPr>
      <xdr:spPr>
        <a:xfrm>
          <a:off x="7626427" y="1401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116603</xdr:rowOff>
    </xdr:from>
    <xdr:ext cx="469744" cy="259045"/>
    <xdr:sp macro="" textlink="">
      <xdr:nvSpPr>
        <xdr:cNvPr id="303" name="n_1mainValue【公営住宅】&#10;一人当たり面積"/>
        <xdr:cNvSpPr txBox="1"/>
      </xdr:nvSpPr>
      <xdr:spPr>
        <a:xfrm>
          <a:off x="9391727" y="1434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145432</xdr:rowOff>
    </xdr:from>
    <xdr:ext cx="469744" cy="259045"/>
    <xdr:sp macro="" textlink="">
      <xdr:nvSpPr>
        <xdr:cNvPr id="304" name="n_2mainValue【公営住宅】&#10;一人当たり面積"/>
        <xdr:cNvSpPr txBox="1"/>
      </xdr:nvSpPr>
      <xdr:spPr>
        <a:xfrm>
          <a:off x="8515427" y="1403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5" name="正方形/長方形 30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6" name="正方形/長方形 30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7" name="正方形/長方形 30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8" name="正方形/長方形 30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9" name="正方形/長方形 30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0" name="正方形/長方形 30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1" name="正方形/長方形 31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2" name="正方形/長方形 31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3" name="正方形/長方形 3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4" name="正方形/長方形 3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5" name="正方形/長方形 3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6" name="正方形/長方形 3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7" name="正方形/長方形 3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8" name="正方形/長方形 3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9" name="正方形/長方形 3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0" name="正方形/長方形 31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1" name="正方形/長方形 32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2" name="正方形/長方形 32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3" name="正方形/長方形 32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4" name="正方形/長方形 32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5" name="正方形/長方形 32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6" name="正方形/長方形 32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7" name="正方形/長方形 32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8" name="正方形/長方形 32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9" name="テキスト ボックス 32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0" name="直線コネクタ 32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1" name="テキスト ボックス 33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2" name="直線コネクタ 33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3" name="テキスト ボックス 33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4" name="直線コネクタ 33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5" name="テキスト ボックス 33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6" name="直線コネクタ 33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7" name="テキスト ボックス 33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8" name="直線コネクタ 33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9" name="テキスト ボックス 33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0" name="直線コネクタ 33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1" name="テキスト ボックス 34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2" name="直線コネクタ 34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3" name="テキスト ボックス 34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118110</xdr:rowOff>
    </xdr:to>
    <xdr:cxnSp macro="">
      <xdr:nvCxnSpPr>
        <xdr:cNvPr id="345" name="直線コネクタ 344"/>
        <xdr:cNvCxnSpPr/>
      </xdr:nvCxnSpPr>
      <xdr:spPr>
        <a:xfrm flipV="1">
          <a:off x="16318864" y="571500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121937</xdr:rowOff>
    </xdr:from>
    <xdr:ext cx="405111" cy="259045"/>
    <xdr:sp macro="" textlink="">
      <xdr:nvSpPr>
        <xdr:cNvPr id="346" name="【認定こども園・幼稚園・保育所】&#10;有形固定資産減価償却率最小値テキスト"/>
        <xdr:cNvSpPr txBox="1"/>
      </xdr:nvSpPr>
      <xdr:spPr>
        <a:xfrm>
          <a:off x="16357600" y="732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118110</xdr:rowOff>
    </xdr:from>
    <xdr:to>
      <xdr:col>86</xdr:col>
      <xdr:colOff>25400</xdr:colOff>
      <xdr:row>42</xdr:row>
      <xdr:rowOff>118110</xdr:rowOff>
    </xdr:to>
    <xdr:cxnSp macro="">
      <xdr:nvCxnSpPr>
        <xdr:cNvPr id="347" name="直線コネクタ 346"/>
        <xdr:cNvCxnSpPr/>
      </xdr:nvCxnSpPr>
      <xdr:spPr>
        <a:xfrm>
          <a:off x="16230600" y="731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48"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49" name="直線コネクタ 348"/>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55262</xdr:rowOff>
    </xdr:from>
    <xdr:ext cx="405111" cy="259045"/>
    <xdr:sp macro="" textlink="">
      <xdr:nvSpPr>
        <xdr:cNvPr id="350" name="【認定こども園・幼稚園・保育所】&#10;有形固定資産減価償却率平均値テキスト"/>
        <xdr:cNvSpPr txBox="1"/>
      </xdr:nvSpPr>
      <xdr:spPr>
        <a:xfrm>
          <a:off x="16357600" y="65703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76835</xdr:rowOff>
    </xdr:from>
    <xdr:to>
      <xdr:col>85</xdr:col>
      <xdr:colOff>177800</xdr:colOff>
      <xdr:row>39</xdr:row>
      <xdr:rowOff>6985</xdr:rowOff>
    </xdr:to>
    <xdr:sp macro="" textlink="">
      <xdr:nvSpPr>
        <xdr:cNvPr id="351" name="フローチャート: 判断 350"/>
        <xdr:cNvSpPr/>
      </xdr:nvSpPr>
      <xdr:spPr>
        <a:xfrm>
          <a:off x="16268700" y="659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352" name="フローチャート: 判断 351"/>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114935</xdr:rowOff>
    </xdr:from>
    <xdr:to>
      <xdr:col>76</xdr:col>
      <xdr:colOff>165100</xdr:colOff>
      <xdr:row>38</xdr:row>
      <xdr:rowOff>45085</xdr:rowOff>
    </xdr:to>
    <xdr:sp macro="" textlink="">
      <xdr:nvSpPr>
        <xdr:cNvPr id="353" name="フローチャート: 判断 352"/>
        <xdr:cNvSpPr/>
      </xdr:nvSpPr>
      <xdr:spPr>
        <a:xfrm>
          <a:off x="14541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354" name="フローチャート: 判断 353"/>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5" name="テキスト ボックス 35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6" name="テキスト ボックス 35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7" name="テキスト ボックス 35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8" name="テキスト ボックス 35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9" name="テキスト ボックス 35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46355</xdr:rowOff>
    </xdr:from>
    <xdr:to>
      <xdr:col>81</xdr:col>
      <xdr:colOff>101600</xdr:colOff>
      <xdr:row>35</xdr:row>
      <xdr:rowOff>147955</xdr:rowOff>
    </xdr:to>
    <xdr:sp macro="" textlink="">
      <xdr:nvSpPr>
        <xdr:cNvPr id="360" name="楕円 359"/>
        <xdr:cNvSpPr/>
      </xdr:nvSpPr>
      <xdr:spPr>
        <a:xfrm>
          <a:off x="15430500" y="604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46355</xdr:rowOff>
    </xdr:from>
    <xdr:to>
      <xdr:col>76</xdr:col>
      <xdr:colOff>165100</xdr:colOff>
      <xdr:row>35</xdr:row>
      <xdr:rowOff>147955</xdr:rowOff>
    </xdr:to>
    <xdr:sp macro="" textlink="">
      <xdr:nvSpPr>
        <xdr:cNvPr id="361" name="楕円 360"/>
        <xdr:cNvSpPr/>
      </xdr:nvSpPr>
      <xdr:spPr>
        <a:xfrm>
          <a:off x="14541500" y="604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97155</xdr:rowOff>
    </xdr:from>
    <xdr:to>
      <xdr:col>81</xdr:col>
      <xdr:colOff>50800</xdr:colOff>
      <xdr:row>35</xdr:row>
      <xdr:rowOff>97155</xdr:rowOff>
    </xdr:to>
    <xdr:cxnSp macro="">
      <xdr:nvCxnSpPr>
        <xdr:cNvPr id="362" name="直線コネクタ 361"/>
        <xdr:cNvCxnSpPr/>
      </xdr:nvCxnSpPr>
      <xdr:spPr>
        <a:xfrm>
          <a:off x="14592300" y="60979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66692</xdr:rowOff>
    </xdr:from>
    <xdr:ext cx="405111" cy="259045"/>
    <xdr:sp macro="" textlink="">
      <xdr:nvSpPr>
        <xdr:cNvPr id="363" name="n_1aveValue【認定こども園・幼稚園・保育所】&#10;有形固定資産減価償却率"/>
        <xdr:cNvSpPr txBox="1"/>
      </xdr:nvSpPr>
      <xdr:spPr>
        <a:xfrm>
          <a:off x="152660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36212</xdr:rowOff>
    </xdr:from>
    <xdr:ext cx="405111" cy="259045"/>
    <xdr:sp macro="" textlink="">
      <xdr:nvSpPr>
        <xdr:cNvPr id="364" name="n_2aveValue【認定こども園・幼稚園・保育所】&#10;有形固定資産減価償却率"/>
        <xdr:cNvSpPr txBox="1"/>
      </xdr:nvSpPr>
      <xdr:spPr>
        <a:xfrm>
          <a:off x="14389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365" name="n_3aveValue【認定こども園・幼稚園・保育所】&#10;有形固定資産減価償却率"/>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164482</xdr:rowOff>
    </xdr:from>
    <xdr:ext cx="405111" cy="259045"/>
    <xdr:sp macro="" textlink="">
      <xdr:nvSpPr>
        <xdr:cNvPr id="366" name="n_1mainValue【認定こども園・幼稚園・保育所】&#10;有形固定資産減価償却率"/>
        <xdr:cNvSpPr txBox="1"/>
      </xdr:nvSpPr>
      <xdr:spPr>
        <a:xfrm>
          <a:off x="15266044" y="582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164482</xdr:rowOff>
    </xdr:from>
    <xdr:ext cx="405111" cy="259045"/>
    <xdr:sp macro="" textlink="">
      <xdr:nvSpPr>
        <xdr:cNvPr id="367" name="n_2mainValue【認定こども園・幼稚園・保育所】&#10;有形固定資産減価償却率"/>
        <xdr:cNvSpPr txBox="1"/>
      </xdr:nvSpPr>
      <xdr:spPr>
        <a:xfrm>
          <a:off x="14389744" y="582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8" name="正方形/長方形 36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9" name="正方形/長方形 36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0" name="正方形/長方形 36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1" name="正方形/長方形 37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2" name="正方形/長方形 37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3" name="正方形/長方形 37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4" name="正方形/長方形 37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5" name="正方形/長方形 37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6" name="テキスト ボックス 37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7" name="直線コネクタ 37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78" name="直線コネクタ 37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79" name="テキスト ボックス 378"/>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80" name="直線コネクタ 37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81" name="テキスト ボックス 380"/>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82" name="直線コネクタ 38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83" name="テキスト ボックス 382"/>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84" name="直線コネクタ 38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85" name="テキスト ボックス 384"/>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86" name="直線コネクタ 38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87" name="テキスト ボックス 386"/>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88" name="直線コネクタ 38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89" name="テキスト ボックス 388"/>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0" name="直線コネクタ 38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1" name="テキスト ボックス 39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35378</xdr:rowOff>
    </xdr:from>
    <xdr:to>
      <xdr:col>116</xdr:col>
      <xdr:colOff>62864</xdr:colOff>
      <xdr:row>41</xdr:row>
      <xdr:rowOff>90896</xdr:rowOff>
    </xdr:to>
    <xdr:cxnSp macro="">
      <xdr:nvCxnSpPr>
        <xdr:cNvPr id="393" name="直線コネクタ 392"/>
        <xdr:cNvCxnSpPr/>
      </xdr:nvCxnSpPr>
      <xdr:spPr>
        <a:xfrm flipV="1">
          <a:off x="22160864" y="569322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94723</xdr:rowOff>
    </xdr:from>
    <xdr:ext cx="469744" cy="259045"/>
    <xdr:sp macro="" textlink="">
      <xdr:nvSpPr>
        <xdr:cNvPr id="394" name="【認定こども園・幼稚園・保育所】&#10;一人当たり面積最小値テキスト"/>
        <xdr:cNvSpPr txBox="1"/>
      </xdr:nvSpPr>
      <xdr:spPr>
        <a:xfrm>
          <a:off x="22199600" y="712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90896</xdr:rowOff>
    </xdr:from>
    <xdr:to>
      <xdr:col>116</xdr:col>
      <xdr:colOff>152400</xdr:colOff>
      <xdr:row>41</xdr:row>
      <xdr:rowOff>90896</xdr:rowOff>
    </xdr:to>
    <xdr:cxnSp macro="">
      <xdr:nvCxnSpPr>
        <xdr:cNvPr id="395" name="直線コネクタ 394"/>
        <xdr:cNvCxnSpPr/>
      </xdr:nvCxnSpPr>
      <xdr:spPr>
        <a:xfrm>
          <a:off x="22072600" y="712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153505</xdr:rowOff>
    </xdr:from>
    <xdr:ext cx="469744" cy="259045"/>
    <xdr:sp macro="" textlink="">
      <xdr:nvSpPr>
        <xdr:cNvPr id="396" name="【認定こども園・幼稚園・保育所】&#10;一人当たり面積最大値テキスト"/>
        <xdr:cNvSpPr txBox="1"/>
      </xdr:nvSpPr>
      <xdr:spPr>
        <a:xfrm>
          <a:off x="22199600" y="546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35378</xdr:rowOff>
    </xdr:from>
    <xdr:to>
      <xdr:col>116</xdr:col>
      <xdr:colOff>152400</xdr:colOff>
      <xdr:row>33</xdr:row>
      <xdr:rowOff>35378</xdr:rowOff>
    </xdr:to>
    <xdr:cxnSp macro="">
      <xdr:nvCxnSpPr>
        <xdr:cNvPr id="397" name="直線コネクタ 396"/>
        <xdr:cNvCxnSpPr/>
      </xdr:nvCxnSpPr>
      <xdr:spPr>
        <a:xfrm>
          <a:off x="22072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80571</xdr:rowOff>
    </xdr:from>
    <xdr:ext cx="469744" cy="259045"/>
    <xdr:sp macro="" textlink="">
      <xdr:nvSpPr>
        <xdr:cNvPr id="398" name="【認定こども園・幼稚園・保育所】&#10;一人当たり面積平均値テキスト"/>
        <xdr:cNvSpPr txBox="1"/>
      </xdr:nvSpPr>
      <xdr:spPr>
        <a:xfrm>
          <a:off x="22199600" y="6424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102144</xdr:rowOff>
    </xdr:from>
    <xdr:to>
      <xdr:col>116</xdr:col>
      <xdr:colOff>114300</xdr:colOff>
      <xdr:row>38</xdr:row>
      <xdr:rowOff>32294</xdr:rowOff>
    </xdr:to>
    <xdr:sp macro="" textlink="">
      <xdr:nvSpPr>
        <xdr:cNvPr id="399" name="フローチャート: 判断 398"/>
        <xdr:cNvSpPr/>
      </xdr:nvSpPr>
      <xdr:spPr>
        <a:xfrm>
          <a:off x="221107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89081</xdr:rowOff>
    </xdr:from>
    <xdr:to>
      <xdr:col>112</xdr:col>
      <xdr:colOff>38100</xdr:colOff>
      <xdr:row>38</xdr:row>
      <xdr:rowOff>19231</xdr:rowOff>
    </xdr:to>
    <xdr:sp macro="" textlink="">
      <xdr:nvSpPr>
        <xdr:cNvPr id="400" name="フローチャート: 判断 399"/>
        <xdr:cNvSpPr/>
      </xdr:nvSpPr>
      <xdr:spPr>
        <a:xfrm>
          <a:off x="2127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160927</xdr:rowOff>
    </xdr:from>
    <xdr:to>
      <xdr:col>107</xdr:col>
      <xdr:colOff>101600</xdr:colOff>
      <xdr:row>38</xdr:row>
      <xdr:rowOff>91077</xdr:rowOff>
    </xdr:to>
    <xdr:sp macro="" textlink="">
      <xdr:nvSpPr>
        <xdr:cNvPr id="401" name="フローチャート: 判断 400"/>
        <xdr:cNvSpPr/>
      </xdr:nvSpPr>
      <xdr:spPr>
        <a:xfrm>
          <a:off x="20383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402" name="フローチャート: 判断 401"/>
        <xdr:cNvSpPr/>
      </xdr:nvSpPr>
      <xdr:spPr>
        <a:xfrm>
          <a:off x="19494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3" name="テキスト ボックス 40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4" name="テキスト ボックス 40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5" name="テキスト ボックス 40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6" name="テキスト ボックス 40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7" name="テキスト ボックス 40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93980</xdr:rowOff>
    </xdr:from>
    <xdr:to>
      <xdr:col>112</xdr:col>
      <xdr:colOff>38100</xdr:colOff>
      <xdr:row>35</xdr:row>
      <xdr:rowOff>24130</xdr:rowOff>
    </xdr:to>
    <xdr:sp macro="" textlink="">
      <xdr:nvSpPr>
        <xdr:cNvPr id="408" name="楕円 407"/>
        <xdr:cNvSpPr/>
      </xdr:nvSpPr>
      <xdr:spPr>
        <a:xfrm>
          <a:off x="212725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34</xdr:row>
      <xdr:rowOff>103777</xdr:rowOff>
    </xdr:from>
    <xdr:to>
      <xdr:col>107</xdr:col>
      <xdr:colOff>101600</xdr:colOff>
      <xdr:row>35</xdr:row>
      <xdr:rowOff>33927</xdr:rowOff>
    </xdr:to>
    <xdr:sp macro="" textlink="">
      <xdr:nvSpPr>
        <xdr:cNvPr id="409" name="楕円 408"/>
        <xdr:cNvSpPr/>
      </xdr:nvSpPr>
      <xdr:spPr>
        <a:xfrm>
          <a:off x="20383500" y="593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144780</xdr:rowOff>
    </xdr:from>
    <xdr:to>
      <xdr:col>111</xdr:col>
      <xdr:colOff>177800</xdr:colOff>
      <xdr:row>34</xdr:row>
      <xdr:rowOff>154577</xdr:rowOff>
    </xdr:to>
    <xdr:cxnSp macro="">
      <xdr:nvCxnSpPr>
        <xdr:cNvPr id="410" name="直線コネクタ 409"/>
        <xdr:cNvCxnSpPr/>
      </xdr:nvCxnSpPr>
      <xdr:spPr>
        <a:xfrm flipV="1">
          <a:off x="20434300" y="597408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10358</xdr:rowOff>
    </xdr:from>
    <xdr:ext cx="469744" cy="259045"/>
    <xdr:sp macro="" textlink="">
      <xdr:nvSpPr>
        <xdr:cNvPr id="411" name="n_1aveValue【認定こども園・幼稚園・保育所】&#10;一人当たり面積"/>
        <xdr:cNvSpPr txBox="1"/>
      </xdr:nvSpPr>
      <xdr:spPr>
        <a:xfrm>
          <a:off x="21075727" y="652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82204</xdr:rowOff>
    </xdr:from>
    <xdr:ext cx="469744" cy="259045"/>
    <xdr:sp macro="" textlink="">
      <xdr:nvSpPr>
        <xdr:cNvPr id="412" name="n_2aveValue【認定こども園・幼稚園・保育所】&#10;一人当たり面積"/>
        <xdr:cNvSpPr txBox="1"/>
      </xdr:nvSpPr>
      <xdr:spPr>
        <a:xfrm>
          <a:off x="20199427" y="659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107604</xdr:rowOff>
    </xdr:from>
    <xdr:ext cx="469744" cy="259045"/>
    <xdr:sp macro="" textlink="">
      <xdr:nvSpPr>
        <xdr:cNvPr id="413" name="n_3aveValue【認定こども園・幼稚園・保育所】&#10;一人当たり面積"/>
        <xdr:cNvSpPr txBox="1"/>
      </xdr:nvSpPr>
      <xdr:spPr>
        <a:xfrm>
          <a:off x="19310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40657</xdr:rowOff>
    </xdr:from>
    <xdr:ext cx="469744" cy="259045"/>
    <xdr:sp macro="" textlink="">
      <xdr:nvSpPr>
        <xdr:cNvPr id="414" name="n_1mainValue【認定こども園・幼稚園・保育所】&#10;一人当たり面積"/>
        <xdr:cNvSpPr txBox="1"/>
      </xdr:nvSpPr>
      <xdr:spPr>
        <a:xfrm>
          <a:off x="21075727" y="56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50454</xdr:rowOff>
    </xdr:from>
    <xdr:ext cx="469744" cy="259045"/>
    <xdr:sp macro="" textlink="">
      <xdr:nvSpPr>
        <xdr:cNvPr id="415" name="n_2mainValue【認定こども園・幼稚園・保育所】&#10;一人当たり面積"/>
        <xdr:cNvSpPr txBox="1"/>
      </xdr:nvSpPr>
      <xdr:spPr>
        <a:xfrm>
          <a:off x="20199427" y="570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6" name="正方形/長方形 41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7" name="正方形/長方形 41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8" name="正方形/長方形 41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9" name="正方形/長方形 41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0" name="正方形/長方形 41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1" name="正方形/長方形 42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2" name="正方形/長方形 42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3" name="正方形/長方形 42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4" name="テキスト ボックス 42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5" name="直線コネクタ 42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26" name="テキスト ボックス 42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7" name="直線コネクタ 42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28" name="テキスト ボックス 42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9" name="直線コネクタ 42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0" name="テキスト ボックス 42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1" name="直線コネクタ 43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2" name="テキスト ボックス 43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3" name="直線コネクタ 43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4" name="テキスト ボックス 43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5" name="直線コネクタ 43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6" name="テキスト ボックス 43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7" name="直線コネクタ 43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38" name="テキスト ボックス 43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9" name="直線コネクタ 43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0" name="テキスト ボックス 43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52251</xdr:rowOff>
    </xdr:from>
    <xdr:to>
      <xdr:col>85</xdr:col>
      <xdr:colOff>126364</xdr:colOff>
      <xdr:row>64</xdr:row>
      <xdr:rowOff>114300</xdr:rowOff>
    </xdr:to>
    <xdr:cxnSp macro="">
      <xdr:nvCxnSpPr>
        <xdr:cNvPr id="442" name="直線コネクタ 441"/>
        <xdr:cNvCxnSpPr/>
      </xdr:nvCxnSpPr>
      <xdr:spPr>
        <a:xfrm flipV="1">
          <a:off x="16318864" y="9653451"/>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118127</xdr:rowOff>
    </xdr:from>
    <xdr:ext cx="405111" cy="259045"/>
    <xdr:sp macro="" textlink="">
      <xdr:nvSpPr>
        <xdr:cNvPr id="443" name="【学校施設】&#10;有形固定資産減価償却率最小値テキスト"/>
        <xdr:cNvSpPr txBox="1"/>
      </xdr:nvSpPr>
      <xdr:spPr>
        <a:xfrm>
          <a:off x="16357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114300</xdr:rowOff>
    </xdr:from>
    <xdr:to>
      <xdr:col>86</xdr:col>
      <xdr:colOff>25400</xdr:colOff>
      <xdr:row>64</xdr:row>
      <xdr:rowOff>114300</xdr:rowOff>
    </xdr:to>
    <xdr:cxnSp macro="">
      <xdr:nvCxnSpPr>
        <xdr:cNvPr id="444" name="直線コネクタ 443"/>
        <xdr:cNvCxnSpPr/>
      </xdr:nvCxnSpPr>
      <xdr:spPr>
        <a:xfrm>
          <a:off x="16230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170378</xdr:rowOff>
    </xdr:from>
    <xdr:ext cx="405111" cy="259045"/>
    <xdr:sp macro="" textlink="">
      <xdr:nvSpPr>
        <xdr:cNvPr id="445" name="【学校施設】&#10;有形固定資産減価償却率最大値テキスト"/>
        <xdr:cNvSpPr txBox="1"/>
      </xdr:nvSpPr>
      <xdr:spPr>
        <a:xfrm>
          <a:off x="16357600" y="942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52251</xdr:rowOff>
    </xdr:from>
    <xdr:to>
      <xdr:col>86</xdr:col>
      <xdr:colOff>25400</xdr:colOff>
      <xdr:row>56</xdr:row>
      <xdr:rowOff>52251</xdr:rowOff>
    </xdr:to>
    <xdr:cxnSp macro="">
      <xdr:nvCxnSpPr>
        <xdr:cNvPr id="446" name="直線コネクタ 445"/>
        <xdr:cNvCxnSpPr/>
      </xdr:nvCxnSpPr>
      <xdr:spPr>
        <a:xfrm>
          <a:off x="16230600" y="965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45193</xdr:rowOff>
    </xdr:from>
    <xdr:ext cx="405111" cy="259045"/>
    <xdr:sp macro="" textlink="">
      <xdr:nvSpPr>
        <xdr:cNvPr id="447" name="【学校施設】&#10;有形固定資産減価償却率平均値テキスト"/>
        <xdr:cNvSpPr txBox="1"/>
      </xdr:nvSpPr>
      <xdr:spPr>
        <a:xfrm>
          <a:off x="16357600" y="1033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66766</xdr:rowOff>
    </xdr:from>
    <xdr:to>
      <xdr:col>85</xdr:col>
      <xdr:colOff>177800</xdr:colOff>
      <xdr:row>60</xdr:row>
      <xdr:rowOff>168366</xdr:rowOff>
    </xdr:to>
    <xdr:sp macro="" textlink="">
      <xdr:nvSpPr>
        <xdr:cNvPr id="448" name="フローチャート: 判断 447"/>
        <xdr:cNvSpPr/>
      </xdr:nvSpPr>
      <xdr:spPr>
        <a:xfrm>
          <a:off x="162687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449" name="フローチャート: 判断 448"/>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168003</xdr:rowOff>
    </xdr:from>
    <xdr:to>
      <xdr:col>76</xdr:col>
      <xdr:colOff>165100</xdr:colOff>
      <xdr:row>61</xdr:row>
      <xdr:rowOff>98153</xdr:rowOff>
    </xdr:to>
    <xdr:sp macro="" textlink="">
      <xdr:nvSpPr>
        <xdr:cNvPr id="450" name="フローチャート: 判断 449"/>
        <xdr:cNvSpPr/>
      </xdr:nvSpPr>
      <xdr:spPr>
        <a:xfrm>
          <a:off x="14541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21046</xdr:rowOff>
    </xdr:from>
    <xdr:to>
      <xdr:col>72</xdr:col>
      <xdr:colOff>38100</xdr:colOff>
      <xdr:row>60</xdr:row>
      <xdr:rowOff>122646</xdr:rowOff>
    </xdr:to>
    <xdr:sp macro="" textlink="">
      <xdr:nvSpPr>
        <xdr:cNvPr id="451" name="フローチャート: 判断 450"/>
        <xdr:cNvSpPr/>
      </xdr:nvSpPr>
      <xdr:spPr>
        <a:xfrm>
          <a:off x="13652500" y="1030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2" name="テキスト ボックス 45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3" name="テキスト ボックス 45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4" name="テキスト ボックス 45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5" name="テキスト ボックス 45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6" name="テキスト ボックス 45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25944</xdr:rowOff>
    </xdr:from>
    <xdr:to>
      <xdr:col>81</xdr:col>
      <xdr:colOff>101600</xdr:colOff>
      <xdr:row>63</xdr:row>
      <xdr:rowOff>127544</xdr:rowOff>
    </xdr:to>
    <xdr:sp macro="" textlink="">
      <xdr:nvSpPr>
        <xdr:cNvPr id="457" name="楕円 456"/>
        <xdr:cNvSpPr/>
      </xdr:nvSpPr>
      <xdr:spPr>
        <a:xfrm>
          <a:off x="15430500" y="1082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63</xdr:row>
      <xdr:rowOff>150041</xdr:rowOff>
    </xdr:from>
    <xdr:to>
      <xdr:col>76</xdr:col>
      <xdr:colOff>165100</xdr:colOff>
      <xdr:row>64</xdr:row>
      <xdr:rowOff>80191</xdr:rowOff>
    </xdr:to>
    <xdr:sp macro="" textlink="">
      <xdr:nvSpPr>
        <xdr:cNvPr id="458" name="楕円 457"/>
        <xdr:cNvSpPr/>
      </xdr:nvSpPr>
      <xdr:spPr>
        <a:xfrm>
          <a:off x="14541500" y="1095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76744</xdr:rowOff>
    </xdr:from>
    <xdr:to>
      <xdr:col>81</xdr:col>
      <xdr:colOff>50800</xdr:colOff>
      <xdr:row>64</xdr:row>
      <xdr:rowOff>29391</xdr:rowOff>
    </xdr:to>
    <xdr:cxnSp macro="">
      <xdr:nvCxnSpPr>
        <xdr:cNvPr id="459" name="直線コネクタ 458"/>
        <xdr:cNvCxnSpPr/>
      </xdr:nvCxnSpPr>
      <xdr:spPr>
        <a:xfrm flipV="1">
          <a:off x="14592300" y="10878094"/>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88554</xdr:rowOff>
    </xdr:from>
    <xdr:ext cx="405111" cy="259045"/>
    <xdr:sp macro="" textlink="">
      <xdr:nvSpPr>
        <xdr:cNvPr id="460" name="n_1aveValue【学校施設】&#10;有形固定資産減価償却率"/>
        <xdr:cNvSpPr txBox="1"/>
      </xdr:nvSpPr>
      <xdr:spPr>
        <a:xfrm>
          <a:off x="15266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114680</xdr:rowOff>
    </xdr:from>
    <xdr:ext cx="405111" cy="259045"/>
    <xdr:sp macro="" textlink="">
      <xdr:nvSpPr>
        <xdr:cNvPr id="461" name="n_2aveValue【学校施設】&#10;有形固定資産減価償却率"/>
        <xdr:cNvSpPr txBox="1"/>
      </xdr:nvSpPr>
      <xdr:spPr>
        <a:xfrm>
          <a:off x="14389744" y="10230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139173</xdr:rowOff>
    </xdr:from>
    <xdr:ext cx="405111" cy="259045"/>
    <xdr:sp macro="" textlink="">
      <xdr:nvSpPr>
        <xdr:cNvPr id="462" name="n_3aveValue【学校施設】&#10;有形固定資産減価償却率"/>
        <xdr:cNvSpPr txBox="1"/>
      </xdr:nvSpPr>
      <xdr:spPr>
        <a:xfrm>
          <a:off x="13500744" y="1008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118671</xdr:rowOff>
    </xdr:from>
    <xdr:ext cx="405111" cy="259045"/>
    <xdr:sp macro="" textlink="">
      <xdr:nvSpPr>
        <xdr:cNvPr id="463" name="n_1mainValue【学校施設】&#10;有形固定資産減価償却率"/>
        <xdr:cNvSpPr txBox="1"/>
      </xdr:nvSpPr>
      <xdr:spPr>
        <a:xfrm>
          <a:off x="15266044" y="1092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71318</xdr:rowOff>
    </xdr:from>
    <xdr:ext cx="405111" cy="259045"/>
    <xdr:sp macro="" textlink="">
      <xdr:nvSpPr>
        <xdr:cNvPr id="464" name="n_2mainValue【学校施設】&#10;有形固定資産減価償却率"/>
        <xdr:cNvSpPr txBox="1"/>
      </xdr:nvSpPr>
      <xdr:spPr>
        <a:xfrm>
          <a:off x="14389744" y="11044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5" name="正方形/長方形 4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6" name="正方形/長方形 4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7" name="正方形/長方形 4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8" name="正方形/長方形 4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9" name="正方形/長方形 4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0" name="正方形/長方形 4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1" name="正方形/長方形 4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2" name="正方形/長方形 4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3" name="テキスト ボックス 4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4" name="直線コネクタ 4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5" name="テキスト ボックス 4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76" name="直線コネクタ 47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7" name="テキスト ボックス 47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8" name="直線コネクタ 47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9" name="テキスト ボックス 47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0" name="直線コネクタ 47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1" name="テキスト ボックス 48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2" name="直線コネクタ 48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3" name="テキスト ボックス 48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4" name="直線コネクタ 4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5" name="テキスト ボックス 4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164135</xdr:rowOff>
    </xdr:from>
    <xdr:to>
      <xdr:col>116</xdr:col>
      <xdr:colOff>62864</xdr:colOff>
      <xdr:row>64</xdr:row>
      <xdr:rowOff>75895</xdr:rowOff>
    </xdr:to>
    <xdr:cxnSp macro="">
      <xdr:nvCxnSpPr>
        <xdr:cNvPr id="487" name="直線コネクタ 486"/>
        <xdr:cNvCxnSpPr/>
      </xdr:nvCxnSpPr>
      <xdr:spPr>
        <a:xfrm flipV="1">
          <a:off x="22160864" y="9593885"/>
          <a:ext cx="0" cy="1454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79722</xdr:rowOff>
    </xdr:from>
    <xdr:ext cx="469744" cy="259045"/>
    <xdr:sp macro="" textlink="">
      <xdr:nvSpPr>
        <xdr:cNvPr id="488" name="【学校施設】&#10;一人当たり面積最小値テキスト"/>
        <xdr:cNvSpPr txBox="1"/>
      </xdr:nvSpPr>
      <xdr:spPr>
        <a:xfrm>
          <a:off x="22199600" y="11052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75895</xdr:rowOff>
    </xdr:from>
    <xdr:to>
      <xdr:col>116</xdr:col>
      <xdr:colOff>152400</xdr:colOff>
      <xdr:row>64</xdr:row>
      <xdr:rowOff>75895</xdr:rowOff>
    </xdr:to>
    <xdr:cxnSp macro="">
      <xdr:nvCxnSpPr>
        <xdr:cNvPr id="489" name="直線コネクタ 488"/>
        <xdr:cNvCxnSpPr/>
      </xdr:nvCxnSpPr>
      <xdr:spPr>
        <a:xfrm>
          <a:off x="22072600" y="11048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110812</xdr:rowOff>
    </xdr:from>
    <xdr:ext cx="469744" cy="259045"/>
    <xdr:sp macro="" textlink="">
      <xdr:nvSpPr>
        <xdr:cNvPr id="490" name="【学校施設】&#10;一人当たり面積最大値テキスト"/>
        <xdr:cNvSpPr txBox="1"/>
      </xdr:nvSpPr>
      <xdr:spPr>
        <a:xfrm>
          <a:off x="22199600" y="936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164135</xdr:rowOff>
    </xdr:from>
    <xdr:to>
      <xdr:col>116</xdr:col>
      <xdr:colOff>152400</xdr:colOff>
      <xdr:row>55</xdr:row>
      <xdr:rowOff>164135</xdr:rowOff>
    </xdr:to>
    <xdr:cxnSp macro="">
      <xdr:nvCxnSpPr>
        <xdr:cNvPr id="491" name="直線コネクタ 490"/>
        <xdr:cNvCxnSpPr/>
      </xdr:nvCxnSpPr>
      <xdr:spPr>
        <a:xfrm>
          <a:off x="22072600" y="959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159885</xdr:rowOff>
    </xdr:from>
    <xdr:ext cx="469744" cy="259045"/>
    <xdr:sp macro="" textlink="">
      <xdr:nvSpPr>
        <xdr:cNvPr id="492" name="【学校施設】&#10;一人当たり面積平均値テキスト"/>
        <xdr:cNvSpPr txBox="1"/>
      </xdr:nvSpPr>
      <xdr:spPr>
        <a:xfrm>
          <a:off x="22199600" y="10446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10008</xdr:rowOff>
    </xdr:from>
    <xdr:to>
      <xdr:col>116</xdr:col>
      <xdr:colOff>114300</xdr:colOff>
      <xdr:row>61</xdr:row>
      <xdr:rowOff>111608</xdr:rowOff>
    </xdr:to>
    <xdr:sp macro="" textlink="">
      <xdr:nvSpPr>
        <xdr:cNvPr id="493" name="フローチャート: 判断 492"/>
        <xdr:cNvSpPr/>
      </xdr:nvSpPr>
      <xdr:spPr>
        <a:xfrm>
          <a:off x="22110700" y="1046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36068</xdr:rowOff>
    </xdr:from>
    <xdr:to>
      <xdr:col>112</xdr:col>
      <xdr:colOff>38100</xdr:colOff>
      <xdr:row>60</xdr:row>
      <xdr:rowOff>137668</xdr:rowOff>
    </xdr:to>
    <xdr:sp macro="" textlink="">
      <xdr:nvSpPr>
        <xdr:cNvPr id="494" name="フローチャート: 判断 493"/>
        <xdr:cNvSpPr/>
      </xdr:nvSpPr>
      <xdr:spPr>
        <a:xfrm>
          <a:off x="21272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118821</xdr:rowOff>
    </xdr:from>
    <xdr:to>
      <xdr:col>107</xdr:col>
      <xdr:colOff>101600</xdr:colOff>
      <xdr:row>62</xdr:row>
      <xdr:rowOff>48971</xdr:rowOff>
    </xdr:to>
    <xdr:sp macro="" textlink="">
      <xdr:nvSpPr>
        <xdr:cNvPr id="495" name="フローチャート: 判断 494"/>
        <xdr:cNvSpPr/>
      </xdr:nvSpPr>
      <xdr:spPr>
        <a:xfrm>
          <a:off x="20383500" y="1057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51613</xdr:rowOff>
    </xdr:from>
    <xdr:to>
      <xdr:col>102</xdr:col>
      <xdr:colOff>165100</xdr:colOff>
      <xdr:row>62</xdr:row>
      <xdr:rowOff>153213</xdr:rowOff>
    </xdr:to>
    <xdr:sp macro="" textlink="">
      <xdr:nvSpPr>
        <xdr:cNvPr id="496" name="フローチャート: 判断 495"/>
        <xdr:cNvSpPr/>
      </xdr:nvSpPr>
      <xdr:spPr>
        <a:xfrm>
          <a:off x="19494500" y="1068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7" name="テキスト ボックス 4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8" name="テキスト ボックス 4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9" name="テキスト ボックス 4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0" name="テキスト ボックス 4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1" name="テキスト ボックス 5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131166</xdr:rowOff>
    </xdr:from>
    <xdr:to>
      <xdr:col>112</xdr:col>
      <xdr:colOff>38100</xdr:colOff>
      <xdr:row>61</xdr:row>
      <xdr:rowOff>61316</xdr:rowOff>
    </xdr:to>
    <xdr:sp macro="" textlink="">
      <xdr:nvSpPr>
        <xdr:cNvPr id="502" name="楕円 501"/>
        <xdr:cNvSpPr/>
      </xdr:nvSpPr>
      <xdr:spPr>
        <a:xfrm>
          <a:off x="21272500" y="1041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148539</xdr:rowOff>
    </xdr:from>
    <xdr:to>
      <xdr:col>107</xdr:col>
      <xdr:colOff>101600</xdr:colOff>
      <xdr:row>61</xdr:row>
      <xdr:rowOff>78689</xdr:rowOff>
    </xdr:to>
    <xdr:sp macro="" textlink="">
      <xdr:nvSpPr>
        <xdr:cNvPr id="503" name="楕円 502"/>
        <xdr:cNvSpPr/>
      </xdr:nvSpPr>
      <xdr:spPr>
        <a:xfrm>
          <a:off x="20383500" y="1043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10516</xdr:rowOff>
    </xdr:from>
    <xdr:to>
      <xdr:col>111</xdr:col>
      <xdr:colOff>177800</xdr:colOff>
      <xdr:row>61</xdr:row>
      <xdr:rowOff>27889</xdr:rowOff>
    </xdr:to>
    <xdr:cxnSp macro="">
      <xdr:nvCxnSpPr>
        <xdr:cNvPr id="504" name="直線コネクタ 503"/>
        <xdr:cNvCxnSpPr/>
      </xdr:nvCxnSpPr>
      <xdr:spPr>
        <a:xfrm flipV="1">
          <a:off x="20434300" y="10468966"/>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154195</xdr:rowOff>
    </xdr:from>
    <xdr:ext cx="469744" cy="259045"/>
    <xdr:sp macro="" textlink="">
      <xdr:nvSpPr>
        <xdr:cNvPr id="505" name="n_1aveValue【学校施設】&#10;一人当たり面積"/>
        <xdr:cNvSpPr txBox="1"/>
      </xdr:nvSpPr>
      <xdr:spPr>
        <a:xfrm>
          <a:off x="21075727" y="1009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40098</xdr:rowOff>
    </xdr:from>
    <xdr:ext cx="469744" cy="259045"/>
    <xdr:sp macro="" textlink="">
      <xdr:nvSpPr>
        <xdr:cNvPr id="506" name="n_2aveValue【学校施設】&#10;一人当たり面積"/>
        <xdr:cNvSpPr txBox="1"/>
      </xdr:nvSpPr>
      <xdr:spPr>
        <a:xfrm>
          <a:off x="20199427" y="1066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169740</xdr:rowOff>
    </xdr:from>
    <xdr:ext cx="469744" cy="259045"/>
    <xdr:sp macro="" textlink="">
      <xdr:nvSpPr>
        <xdr:cNvPr id="507" name="n_3aveValue【学校施設】&#10;一人当たり面積"/>
        <xdr:cNvSpPr txBox="1"/>
      </xdr:nvSpPr>
      <xdr:spPr>
        <a:xfrm>
          <a:off x="19310427" y="1045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52443</xdr:rowOff>
    </xdr:from>
    <xdr:ext cx="469744" cy="259045"/>
    <xdr:sp macro="" textlink="">
      <xdr:nvSpPr>
        <xdr:cNvPr id="508" name="n_1mainValue【学校施設】&#10;一人当たり面積"/>
        <xdr:cNvSpPr txBox="1"/>
      </xdr:nvSpPr>
      <xdr:spPr>
        <a:xfrm>
          <a:off x="21075727" y="1051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95216</xdr:rowOff>
    </xdr:from>
    <xdr:ext cx="469744" cy="259045"/>
    <xdr:sp macro="" textlink="">
      <xdr:nvSpPr>
        <xdr:cNvPr id="509" name="n_2mainValue【学校施設】&#10;一人当たり面積"/>
        <xdr:cNvSpPr txBox="1"/>
      </xdr:nvSpPr>
      <xdr:spPr>
        <a:xfrm>
          <a:off x="20199427" y="10210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0" name="正方形/長方形 50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1" name="正方形/長方形 51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2" name="正方形/長方形 51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3" name="正方形/長方形 51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4" name="正方形/長方形 51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5" name="正方形/長方形 51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6" name="正方形/長方形 51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7" name="正方形/長方形 51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8" name="テキスト ボックス 51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9" name="直線コネクタ 51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20" name="テキスト ボックス 51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21" name="直線コネクタ 52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22" name="テキスト ボックス 52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23" name="直線コネクタ 52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24" name="テキスト ボックス 52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25" name="直線コネクタ 52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26" name="テキスト ボックス 52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27" name="直線コネクタ 52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28" name="テキスト ボックス 52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29" name="直線コネクタ 52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30" name="テキスト ボックス 52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1" name="直線コネクタ 53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2" name="テキスト ボックス 53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148589</xdr:rowOff>
    </xdr:to>
    <xdr:cxnSp macro="">
      <xdr:nvCxnSpPr>
        <xdr:cNvPr id="534" name="直線コネクタ 533"/>
        <xdr:cNvCxnSpPr/>
      </xdr:nvCxnSpPr>
      <xdr:spPr>
        <a:xfrm flipV="1">
          <a:off x="16318864" y="13335000"/>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152416</xdr:rowOff>
    </xdr:from>
    <xdr:ext cx="405111" cy="259045"/>
    <xdr:sp macro="" textlink="">
      <xdr:nvSpPr>
        <xdr:cNvPr id="535" name="【児童館】&#10;有形固定資産減価償却率最小値テキスト"/>
        <xdr:cNvSpPr txBox="1"/>
      </xdr:nvSpPr>
      <xdr:spPr>
        <a:xfrm>
          <a:off x="16357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148589</xdr:rowOff>
    </xdr:from>
    <xdr:to>
      <xdr:col>86</xdr:col>
      <xdr:colOff>25400</xdr:colOff>
      <xdr:row>86</xdr:row>
      <xdr:rowOff>148589</xdr:rowOff>
    </xdr:to>
    <xdr:cxnSp macro="">
      <xdr:nvCxnSpPr>
        <xdr:cNvPr id="536" name="直線コネクタ 535"/>
        <xdr:cNvCxnSpPr/>
      </xdr:nvCxnSpPr>
      <xdr:spPr>
        <a:xfrm>
          <a:off x="16230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37"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38" name="直線コネクタ 537"/>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1922</xdr:rowOff>
    </xdr:from>
    <xdr:ext cx="405111" cy="259045"/>
    <xdr:sp macro="" textlink="">
      <xdr:nvSpPr>
        <xdr:cNvPr id="539" name="【児童館】&#10;有形固定資産減価償却率平均値テキスト"/>
        <xdr:cNvSpPr txBox="1"/>
      </xdr:nvSpPr>
      <xdr:spPr>
        <a:xfrm>
          <a:off x="16357600" y="1406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23495</xdr:rowOff>
    </xdr:from>
    <xdr:to>
      <xdr:col>85</xdr:col>
      <xdr:colOff>177800</xdr:colOff>
      <xdr:row>82</xdr:row>
      <xdr:rowOff>125095</xdr:rowOff>
    </xdr:to>
    <xdr:sp macro="" textlink="">
      <xdr:nvSpPr>
        <xdr:cNvPr id="540" name="フローチャート: 判断 539"/>
        <xdr:cNvSpPr/>
      </xdr:nvSpPr>
      <xdr:spPr>
        <a:xfrm>
          <a:off x="162687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29211</xdr:rowOff>
    </xdr:from>
    <xdr:to>
      <xdr:col>81</xdr:col>
      <xdr:colOff>101600</xdr:colOff>
      <xdr:row>82</xdr:row>
      <xdr:rowOff>130811</xdr:rowOff>
    </xdr:to>
    <xdr:sp macro="" textlink="">
      <xdr:nvSpPr>
        <xdr:cNvPr id="541" name="フローチャート: 判断 540"/>
        <xdr:cNvSpPr/>
      </xdr:nvSpPr>
      <xdr:spPr>
        <a:xfrm>
          <a:off x="15430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69214</xdr:rowOff>
    </xdr:from>
    <xdr:to>
      <xdr:col>76</xdr:col>
      <xdr:colOff>165100</xdr:colOff>
      <xdr:row>82</xdr:row>
      <xdr:rowOff>170814</xdr:rowOff>
    </xdr:to>
    <xdr:sp macro="" textlink="">
      <xdr:nvSpPr>
        <xdr:cNvPr id="542" name="フローチャート: 判断 541"/>
        <xdr:cNvSpPr/>
      </xdr:nvSpPr>
      <xdr:spPr>
        <a:xfrm>
          <a:off x="14541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101600</xdr:rowOff>
    </xdr:from>
    <xdr:to>
      <xdr:col>72</xdr:col>
      <xdr:colOff>38100</xdr:colOff>
      <xdr:row>85</xdr:row>
      <xdr:rowOff>31750</xdr:rowOff>
    </xdr:to>
    <xdr:sp macro="" textlink="">
      <xdr:nvSpPr>
        <xdr:cNvPr id="543" name="フローチャート: 判断 542"/>
        <xdr:cNvSpPr/>
      </xdr:nvSpPr>
      <xdr:spPr>
        <a:xfrm>
          <a:off x="13652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4" name="テキスト ボックス 54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5" name="テキスト ボックス 54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6" name="テキスト ボックス 54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7" name="テキスト ボックス 54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8" name="テキスト ボックス 54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122555</xdr:rowOff>
    </xdr:from>
    <xdr:to>
      <xdr:col>81</xdr:col>
      <xdr:colOff>101600</xdr:colOff>
      <xdr:row>81</xdr:row>
      <xdr:rowOff>52705</xdr:rowOff>
    </xdr:to>
    <xdr:sp macro="" textlink="">
      <xdr:nvSpPr>
        <xdr:cNvPr id="549" name="楕円 548"/>
        <xdr:cNvSpPr/>
      </xdr:nvSpPr>
      <xdr:spPr>
        <a:xfrm>
          <a:off x="15430500" y="1383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55880</xdr:rowOff>
    </xdr:from>
    <xdr:to>
      <xdr:col>76</xdr:col>
      <xdr:colOff>165100</xdr:colOff>
      <xdr:row>81</xdr:row>
      <xdr:rowOff>157480</xdr:rowOff>
    </xdr:to>
    <xdr:sp macro="" textlink="">
      <xdr:nvSpPr>
        <xdr:cNvPr id="550" name="楕円 549"/>
        <xdr:cNvSpPr/>
      </xdr:nvSpPr>
      <xdr:spPr>
        <a:xfrm>
          <a:off x="14541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1905</xdr:rowOff>
    </xdr:from>
    <xdr:to>
      <xdr:col>81</xdr:col>
      <xdr:colOff>50800</xdr:colOff>
      <xdr:row>81</xdr:row>
      <xdr:rowOff>106680</xdr:rowOff>
    </xdr:to>
    <xdr:cxnSp macro="">
      <xdr:nvCxnSpPr>
        <xdr:cNvPr id="551" name="直線コネクタ 550"/>
        <xdr:cNvCxnSpPr/>
      </xdr:nvCxnSpPr>
      <xdr:spPr>
        <a:xfrm flipV="1">
          <a:off x="14592300" y="1388935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121938</xdr:rowOff>
    </xdr:from>
    <xdr:ext cx="405111" cy="259045"/>
    <xdr:sp macro="" textlink="">
      <xdr:nvSpPr>
        <xdr:cNvPr id="552" name="n_1aveValue【児童館】&#10;有形固定資産減価償却率"/>
        <xdr:cNvSpPr txBox="1"/>
      </xdr:nvSpPr>
      <xdr:spPr>
        <a:xfrm>
          <a:off x="152660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161941</xdr:rowOff>
    </xdr:from>
    <xdr:ext cx="405111" cy="259045"/>
    <xdr:sp macro="" textlink="">
      <xdr:nvSpPr>
        <xdr:cNvPr id="553" name="n_2aveValue【児童館】&#10;有形固定資産減価償却率"/>
        <xdr:cNvSpPr txBox="1"/>
      </xdr:nvSpPr>
      <xdr:spPr>
        <a:xfrm>
          <a:off x="14389744"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48277</xdr:rowOff>
    </xdr:from>
    <xdr:ext cx="405111" cy="259045"/>
    <xdr:sp macro="" textlink="">
      <xdr:nvSpPr>
        <xdr:cNvPr id="554" name="n_3aveValue【児童館】&#10;有形固定資産減価償却率"/>
        <xdr:cNvSpPr txBox="1"/>
      </xdr:nvSpPr>
      <xdr:spPr>
        <a:xfrm>
          <a:off x="13500744" y="1427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69232</xdr:rowOff>
    </xdr:from>
    <xdr:ext cx="405111" cy="259045"/>
    <xdr:sp macro="" textlink="">
      <xdr:nvSpPr>
        <xdr:cNvPr id="555" name="n_1mainValue【児童館】&#10;有形固定資産減価償却率"/>
        <xdr:cNvSpPr txBox="1"/>
      </xdr:nvSpPr>
      <xdr:spPr>
        <a:xfrm>
          <a:off x="15266044"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2557</xdr:rowOff>
    </xdr:from>
    <xdr:ext cx="405111" cy="259045"/>
    <xdr:sp macro="" textlink="">
      <xdr:nvSpPr>
        <xdr:cNvPr id="556" name="n_2mainValue【児童館】&#10;有形固定資産減価償却率"/>
        <xdr:cNvSpPr txBox="1"/>
      </xdr:nvSpPr>
      <xdr:spPr>
        <a:xfrm>
          <a:off x="14389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7" name="正方形/長方形 55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8" name="正方形/長方形 55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9" name="正方形/長方形 55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0" name="正方形/長方形 55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1" name="正方形/長方形 56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2" name="正方形/長方形 56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3" name="正方形/長方形 56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4" name="正方形/長方形 56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5" name="テキスト ボックス 56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6" name="直線コネクタ 56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67" name="直線コネクタ 56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68" name="テキスト ボックス 56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69" name="直線コネクタ 56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70" name="テキスト ボックス 56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71" name="直線コネクタ 57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72" name="テキスト ボックス 57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73" name="直線コネクタ 57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74" name="テキスト ボックス 57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75" name="直線コネクタ 57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76" name="テキスト ボックス 57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77" name="直線コネクタ 57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78" name="テキスト ボックス 57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9" name="直線コネクタ 57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0" name="テキスト ボックス 57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68036</xdr:rowOff>
    </xdr:from>
    <xdr:to>
      <xdr:col>116</xdr:col>
      <xdr:colOff>62864</xdr:colOff>
      <xdr:row>86</xdr:row>
      <xdr:rowOff>125186</xdr:rowOff>
    </xdr:to>
    <xdr:cxnSp macro="">
      <xdr:nvCxnSpPr>
        <xdr:cNvPr id="582" name="直線コネクタ 581"/>
        <xdr:cNvCxnSpPr/>
      </xdr:nvCxnSpPr>
      <xdr:spPr>
        <a:xfrm flipV="1">
          <a:off x="22160864" y="13269686"/>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129013</xdr:rowOff>
    </xdr:from>
    <xdr:ext cx="469744" cy="259045"/>
    <xdr:sp macro="" textlink="">
      <xdr:nvSpPr>
        <xdr:cNvPr id="583" name="【児童館】&#10;一人当たり面積最小値テキスト"/>
        <xdr:cNvSpPr txBox="1"/>
      </xdr:nvSpPr>
      <xdr:spPr>
        <a:xfrm>
          <a:off x="22199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125186</xdr:rowOff>
    </xdr:from>
    <xdr:to>
      <xdr:col>116</xdr:col>
      <xdr:colOff>152400</xdr:colOff>
      <xdr:row>86</xdr:row>
      <xdr:rowOff>125186</xdr:rowOff>
    </xdr:to>
    <xdr:cxnSp macro="">
      <xdr:nvCxnSpPr>
        <xdr:cNvPr id="584" name="直線コネクタ 583"/>
        <xdr:cNvCxnSpPr/>
      </xdr:nvCxnSpPr>
      <xdr:spPr>
        <a:xfrm>
          <a:off x="22072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14713</xdr:rowOff>
    </xdr:from>
    <xdr:ext cx="469744" cy="259045"/>
    <xdr:sp macro="" textlink="">
      <xdr:nvSpPr>
        <xdr:cNvPr id="585" name="【児童館】&#10;一人当たり面積最大値テキスト"/>
        <xdr:cNvSpPr txBox="1"/>
      </xdr:nvSpPr>
      <xdr:spPr>
        <a:xfrm>
          <a:off x="22199600" y="1304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68036</xdr:rowOff>
    </xdr:from>
    <xdr:to>
      <xdr:col>116</xdr:col>
      <xdr:colOff>152400</xdr:colOff>
      <xdr:row>77</xdr:row>
      <xdr:rowOff>68036</xdr:rowOff>
    </xdr:to>
    <xdr:cxnSp macro="">
      <xdr:nvCxnSpPr>
        <xdr:cNvPr id="586" name="直線コネクタ 585"/>
        <xdr:cNvCxnSpPr/>
      </xdr:nvCxnSpPr>
      <xdr:spPr>
        <a:xfrm>
          <a:off x="22072600" y="1326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164391</xdr:rowOff>
    </xdr:from>
    <xdr:ext cx="469744" cy="259045"/>
    <xdr:sp macro="" textlink="">
      <xdr:nvSpPr>
        <xdr:cNvPr id="587" name="【児童館】&#10;一人当たり面積平均値テキスト"/>
        <xdr:cNvSpPr txBox="1"/>
      </xdr:nvSpPr>
      <xdr:spPr>
        <a:xfrm>
          <a:off x="22199600" y="14394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14514</xdr:rowOff>
    </xdr:from>
    <xdr:to>
      <xdr:col>116</xdr:col>
      <xdr:colOff>114300</xdr:colOff>
      <xdr:row>84</xdr:row>
      <xdr:rowOff>116114</xdr:rowOff>
    </xdr:to>
    <xdr:sp macro="" textlink="">
      <xdr:nvSpPr>
        <xdr:cNvPr id="588" name="フローチャート: 判断 587"/>
        <xdr:cNvSpPr/>
      </xdr:nvSpPr>
      <xdr:spPr>
        <a:xfrm>
          <a:off x="221107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14514</xdr:rowOff>
    </xdr:from>
    <xdr:to>
      <xdr:col>112</xdr:col>
      <xdr:colOff>38100</xdr:colOff>
      <xdr:row>84</xdr:row>
      <xdr:rowOff>116114</xdr:rowOff>
    </xdr:to>
    <xdr:sp macro="" textlink="">
      <xdr:nvSpPr>
        <xdr:cNvPr id="589" name="フローチャート: 判断 588"/>
        <xdr:cNvSpPr/>
      </xdr:nvSpPr>
      <xdr:spPr>
        <a:xfrm>
          <a:off x="212725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590" name="フローチャート: 判断 589"/>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68943</xdr:rowOff>
    </xdr:from>
    <xdr:to>
      <xdr:col>102</xdr:col>
      <xdr:colOff>165100</xdr:colOff>
      <xdr:row>84</xdr:row>
      <xdr:rowOff>170543</xdr:rowOff>
    </xdr:to>
    <xdr:sp macro="" textlink="">
      <xdr:nvSpPr>
        <xdr:cNvPr id="591" name="フローチャート: 判断 590"/>
        <xdr:cNvSpPr/>
      </xdr:nvSpPr>
      <xdr:spPr>
        <a:xfrm>
          <a:off x="19494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2" name="テキスト ボックス 59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3" name="テキスト ボックス 59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4" name="テキスト ボックス 59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5" name="テキスト ボックス 59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6" name="テキスト ボックス 59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82550</xdr:rowOff>
    </xdr:from>
    <xdr:to>
      <xdr:col>112</xdr:col>
      <xdr:colOff>38100</xdr:colOff>
      <xdr:row>82</xdr:row>
      <xdr:rowOff>12700</xdr:rowOff>
    </xdr:to>
    <xdr:sp macro="" textlink="">
      <xdr:nvSpPr>
        <xdr:cNvPr id="597" name="楕円 596"/>
        <xdr:cNvSpPr/>
      </xdr:nvSpPr>
      <xdr:spPr>
        <a:xfrm>
          <a:off x="21272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93436</xdr:rowOff>
    </xdr:from>
    <xdr:to>
      <xdr:col>107</xdr:col>
      <xdr:colOff>101600</xdr:colOff>
      <xdr:row>82</xdr:row>
      <xdr:rowOff>23586</xdr:rowOff>
    </xdr:to>
    <xdr:sp macro="" textlink="">
      <xdr:nvSpPr>
        <xdr:cNvPr id="598" name="楕円 597"/>
        <xdr:cNvSpPr/>
      </xdr:nvSpPr>
      <xdr:spPr>
        <a:xfrm>
          <a:off x="20383500" y="139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133350</xdr:rowOff>
    </xdr:from>
    <xdr:to>
      <xdr:col>111</xdr:col>
      <xdr:colOff>177800</xdr:colOff>
      <xdr:row>81</xdr:row>
      <xdr:rowOff>144236</xdr:rowOff>
    </xdr:to>
    <xdr:cxnSp macro="">
      <xdr:nvCxnSpPr>
        <xdr:cNvPr id="599" name="直線コネクタ 598"/>
        <xdr:cNvCxnSpPr/>
      </xdr:nvCxnSpPr>
      <xdr:spPr>
        <a:xfrm flipV="1">
          <a:off x="20434300" y="140208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107241</xdr:rowOff>
    </xdr:from>
    <xdr:ext cx="469744" cy="259045"/>
    <xdr:sp macro="" textlink="">
      <xdr:nvSpPr>
        <xdr:cNvPr id="600" name="n_1aveValue【児童館】&#10;一人当たり面積"/>
        <xdr:cNvSpPr txBox="1"/>
      </xdr:nvSpPr>
      <xdr:spPr>
        <a:xfrm>
          <a:off x="21075727" y="14509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118127</xdr:rowOff>
    </xdr:from>
    <xdr:ext cx="469744" cy="259045"/>
    <xdr:sp macro="" textlink="">
      <xdr:nvSpPr>
        <xdr:cNvPr id="601" name="n_2aveValue【児童館】&#10;一人当たり面積"/>
        <xdr:cNvSpPr txBox="1"/>
      </xdr:nvSpPr>
      <xdr:spPr>
        <a:xfrm>
          <a:off x="20199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15620</xdr:rowOff>
    </xdr:from>
    <xdr:ext cx="469744" cy="259045"/>
    <xdr:sp macro="" textlink="">
      <xdr:nvSpPr>
        <xdr:cNvPr id="602" name="n_3aveValue【児童館】&#10;一人当たり面積"/>
        <xdr:cNvSpPr txBox="1"/>
      </xdr:nvSpPr>
      <xdr:spPr>
        <a:xfrm>
          <a:off x="193104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29227</xdr:rowOff>
    </xdr:from>
    <xdr:ext cx="469744" cy="259045"/>
    <xdr:sp macro="" textlink="">
      <xdr:nvSpPr>
        <xdr:cNvPr id="603" name="n_1mainValue【児童館】&#10;一人当たり面積"/>
        <xdr:cNvSpPr txBox="1"/>
      </xdr:nvSpPr>
      <xdr:spPr>
        <a:xfrm>
          <a:off x="210757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40113</xdr:rowOff>
    </xdr:from>
    <xdr:ext cx="469744" cy="259045"/>
    <xdr:sp macro="" textlink="">
      <xdr:nvSpPr>
        <xdr:cNvPr id="604" name="n_2mainValue【児童館】&#10;一人当たり面積"/>
        <xdr:cNvSpPr txBox="1"/>
      </xdr:nvSpPr>
      <xdr:spPr>
        <a:xfrm>
          <a:off x="20199427" y="1375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5" name="正方形/長方形 60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6" name="正方形/長方形 60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7" name="正方形/長方形 60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8" name="正方形/長方形 60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9" name="正方形/長方形 60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0" name="正方形/長方形 60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1" name="正方形/長方形 61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2" name="正方形/長方形 61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3" name="テキスト ボックス 61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4" name="直線コネクタ 61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15" name="テキスト ボックス 61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16" name="直線コネクタ 61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17" name="テキスト ボックス 61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18" name="直線コネクタ 61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19" name="テキスト ボックス 61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20" name="直線コネクタ 61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21" name="テキスト ボックス 62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22" name="直線コネクタ 62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23" name="テキスト ボックス 622"/>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4" name="直線コネクタ 62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5" name="テキスト ボックス 62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131063</xdr:rowOff>
    </xdr:to>
    <xdr:cxnSp macro="">
      <xdr:nvCxnSpPr>
        <xdr:cNvPr id="627" name="直線コネクタ 626"/>
        <xdr:cNvCxnSpPr/>
      </xdr:nvCxnSpPr>
      <xdr:spPr>
        <a:xfrm flipV="1">
          <a:off x="16318864" y="17221200"/>
          <a:ext cx="0" cy="1426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134890</xdr:rowOff>
    </xdr:from>
    <xdr:ext cx="405111" cy="259045"/>
    <xdr:sp macro="" textlink="">
      <xdr:nvSpPr>
        <xdr:cNvPr id="628" name="【公民館】&#10;有形固定資産減価償却率最小値テキスト"/>
        <xdr:cNvSpPr txBox="1"/>
      </xdr:nvSpPr>
      <xdr:spPr>
        <a:xfrm>
          <a:off x="16357600" y="18651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131063</xdr:rowOff>
    </xdr:from>
    <xdr:to>
      <xdr:col>86</xdr:col>
      <xdr:colOff>25400</xdr:colOff>
      <xdr:row>108</xdr:row>
      <xdr:rowOff>131063</xdr:rowOff>
    </xdr:to>
    <xdr:cxnSp macro="">
      <xdr:nvCxnSpPr>
        <xdr:cNvPr id="629" name="直線コネクタ 628"/>
        <xdr:cNvCxnSpPr/>
      </xdr:nvCxnSpPr>
      <xdr:spPr>
        <a:xfrm>
          <a:off x="16230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630"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31" name="直線コネクタ 630"/>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47262</xdr:rowOff>
    </xdr:from>
    <xdr:ext cx="405111" cy="259045"/>
    <xdr:sp macro="" textlink="">
      <xdr:nvSpPr>
        <xdr:cNvPr id="632" name="【公民館】&#10;有形固定資産減価償却率平均値テキスト"/>
        <xdr:cNvSpPr txBox="1"/>
      </xdr:nvSpPr>
      <xdr:spPr>
        <a:xfrm>
          <a:off x="16357600" y="17878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68835</xdr:rowOff>
    </xdr:from>
    <xdr:to>
      <xdr:col>85</xdr:col>
      <xdr:colOff>177800</xdr:colOff>
      <xdr:row>104</xdr:row>
      <xdr:rowOff>170435</xdr:rowOff>
    </xdr:to>
    <xdr:sp macro="" textlink="">
      <xdr:nvSpPr>
        <xdr:cNvPr id="633" name="フローチャート: 判断 632"/>
        <xdr:cNvSpPr/>
      </xdr:nvSpPr>
      <xdr:spPr>
        <a:xfrm>
          <a:off x="16268700" y="1789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87122</xdr:rowOff>
    </xdr:from>
    <xdr:to>
      <xdr:col>81</xdr:col>
      <xdr:colOff>101600</xdr:colOff>
      <xdr:row>105</xdr:row>
      <xdr:rowOff>17272</xdr:rowOff>
    </xdr:to>
    <xdr:sp macro="" textlink="">
      <xdr:nvSpPr>
        <xdr:cNvPr id="634" name="フローチャート: 判断 633"/>
        <xdr:cNvSpPr/>
      </xdr:nvSpPr>
      <xdr:spPr>
        <a:xfrm>
          <a:off x="15430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169418</xdr:rowOff>
    </xdr:from>
    <xdr:to>
      <xdr:col>76</xdr:col>
      <xdr:colOff>165100</xdr:colOff>
      <xdr:row>105</xdr:row>
      <xdr:rowOff>99568</xdr:rowOff>
    </xdr:to>
    <xdr:sp macro="" textlink="">
      <xdr:nvSpPr>
        <xdr:cNvPr id="635" name="フローチャート: 判断 634"/>
        <xdr:cNvSpPr/>
      </xdr:nvSpPr>
      <xdr:spPr>
        <a:xfrm>
          <a:off x="145415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123698</xdr:rowOff>
    </xdr:from>
    <xdr:to>
      <xdr:col>72</xdr:col>
      <xdr:colOff>38100</xdr:colOff>
      <xdr:row>105</xdr:row>
      <xdr:rowOff>53848</xdr:rowOff>
    </xdr:to>
    <xdr:sp macro="" textlink="">
      <xdr:nvSpPr>
        <xdr:cNvPr id="636" name="フローチャート: 判断 635"/>
        <xdr:cNvSpPr/>
      </xdr:nvSpPr>
      <xdr:spPr>
        <a:xfrm>
          <a:off x="13652500" y="1795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7" name="テキスト ボックス 63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8" name="テキスト ボックス 63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9" name="テキスト ボックス 63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0" name="テキスト ボックス 63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1" name="テキスト ボックス 64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109982</xdr:rowOff>
    </xdr:from>
    <xdr:to>
      <xdr:col>81</xdr:col>
      <xdr:colOff>101600</xdr:colOff>
      <xdr:row>103</xdr:row>
      <xdr:rowOff>40132</xdr:rowOff>
    </xdr:to>
    <xdr:sp macro="" textlink="">
      <xdr:nvSpPr>
        <xdr:cNvPr id="642" name="楕円 641"/>
        <xdr:cNvSpPr/>
      </xdr:nvSpPr>
      <xdr:spPr>
        <a:xfrm>
          <a:off x="15430500" y="1759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643" name="楕円 642"/>
        <xdr:cNvSpPr/>
      </xdr:nvSpPr>
      <xdr:spPr>
        <a:xfrm>
          <a:off x="14541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160782</xdr:rowOff>
    </xdr:from>
    <xdr:to>
      <xdr:col>81</xdr:col>
      <xdr:colOff>50800</xdr:colOff>
      <xdr:row>103</xdr:row>
      <xdr:rowOff>87630</xdr:rowOff>
    </xdr:to>
    <xdr:cxnSp macro="">
      <xdr:nvCxnSpPr>
        <xdr:cNvPr id="644" name="直線コネクタ 643"/>
        <xdr:cNvCxnSpPr/>
      </xdr:nvCxnSpPr>
      <xdr:spPr>
        <a:xfrm flipV="1">
          <a:off x="14592300" y="17648682"/>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8399</xdr:rowOff>
    </xdr:from>
    <xdr:ext cx="405111" cy="259045"/>
    <xdr:sp macro="" textlink="">
      <xdr:nvSpPr>
        <xdr:cNvPr id="645" name="n_1aveValue【公民館】&#10;有形固定資産減価償却率"/>
        <xdr:cNvSpPr txBox="1"/>
      </xdr:nvSpPr>
      <xdr:spPr>
        <a:xfrm>
          <a:off x="15266044" y="18010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90695</xdr:rowOff>
    </xdr:from>
    <xdr:ext cx="405111" cy="259045"/>
    <xdr:sp macro="" textlink="">
      <xdr:nvSpPr>
        <xdr:cNvPr id="646" name="n_2aveValue【公民館】&#10;有形固定資産減価償却率"/>
        <xdr:cNvSpPr txBox="1"/>
      </xdr:nvSpPr>
      <xdr:spPr>
        <a:xfrm>
          <a:off x="14389744" y="1809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70375</xdr:rowOff>
    </xdr:from>
    <xdr:ext cx="405111" cy="259045"/>
    <xdr:sp macro="" textlink="">
      <xdr:nvSpPr>
        <xdr:cNvPr id="647" name="n_3aveValue【公民館】&#10;有形固定資産減価償却率"/>
        <xdr:cNvSpPr txBox="1"/>
      </xdr:nvSpPr>
      <xdr:spPr>
        <a:xfrm>
          <a:off x="13500744" y="17729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56659</xdr:rowOff>
    </xdr:from>
    <xdr:ext cx="405111" cy="259045"/>
    <xdr:sp macro="" textlink="">
      <xdr:nvSpPr>
        <xdr:cNvPr id="648" name="n_1mainValue【公民館】&#10;有形固定資産減価償却率"/>
        <xdr:cNvSpPr txBox="1"/>
      </xdr:nvSpPr>
      <xdr:spPr>
        <a:xfrm>
          <a:off x="15266044" y="17373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154957</xdr:rowOff>
    </xdr:from>
    <xdr:ext cx="405111" cy="259045"/>
    <xdr:sp macro="" textlink="">
      <xdr:nvSpPr>
        <xdr:cNvPr id="649" name="n_2mainValue【公民館】&#10;有形固定資産減価償却率"/>
        <xdr:cNvSpPr txBox="1"/>
      </xdr:nvSpPr>
      <xdr:spPr>
        <a:xfrm>
          <a:off x="14389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0" name="正方形/長方形 64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1" name="正方形/長方形 65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2" name="正方形/長方形 65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3" name="正方形/長方形 65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4" name="正方形/長方形 65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5" name="正方形/長方形 65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6" name="正方形/長方形 65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7" name="正方形/長方形 65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8" name="テキスト ボックス 65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9" name="直線コネクタ 65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60" name="直線コネクタ 65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61" name="テキスト ボックス 66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62" name="直線コネクタ 66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63" name="テキスト ボックス 66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64" name="直線コネクタ 66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65" name="テキスト ボックス 66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66" name="直線コネクタ 66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67" name="テキスト ボックス 66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68" name="直線コネクタ 66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69" name="テキスト ボックス 66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0" name="直線コネクタ 66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71" name="テキスト ボックス 67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2" name="直線コネクタ 67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3" name="テキスト ボックス 67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169818</xdr:rowOff>
    </xdr:from>
    <xdr:to>
      <xdr:col>116</xdr:col>
      <xdr:colOff>62864</xdr:colOff>
      <xdr:row>108</xdr:row>
      <xdr:rowOff>126274</xdr:rowOff>
    </xdr:to>
    <xdr:cxnSp macro="">
      <xdr:nvCxnSpPr>
        <xdr:cNvPr id="675" name="直線コネクタ 674"/>
        <xdr:cNvCxnSpPr/>
      </xdr:nvCxnSpPr>
      <xdr:spPr>
        <a:xfrm flipV="1">
          <a:off x="22160864" y="17314818"/>
          <a:ext cx="0" cy="1328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130101</xdr:rowOff>
    </xdr:from>
    <xdr:ext cx="469744" cy="259045"/>
    <xdr:sp macro="" textlink="">
      <xdr:nvSpPr>
        <xdr:cNvPr id="676" name="【公民館】&#10;一人当たり面積最小値テキスト"/>
        <xdr:cNvSpPr txBox="1"/>
      </xdr:nvSpPr>
      <xdr:spPr>
        <a:xfrm>
          <a:off x="22199600" y="1864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126274</xdr:rowOff>
    </xdr:from>
    <xdr:to>
      <xdr:col>116</xdr:col>
      <xdr:colOff>152400</xdr:colOff>
      <xdr:row>108</xdr:row>
      <xdr:rowOff>126274</xdr:rowOff>
    </xdr:to>
    <xdr:cxnSp macro="">
      <xdr:nvCxnSpPr>
        <xdr:cNvPr id="677" name="直線コネクタ 676"/>
        <xdr:cNvCxnSpPr/>
      </xdr:nvCxnSpPr>
      <xdr:spPr>
        <a:xfrm>
          <a:off x="22072600" y="1864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116495</xdr:rowOff>
    </xdr:from>
    <xdr:ext cx="469744" cy="259045"/>
    <xdr:sp macro="" textlink="">
      <xdr:nvSpPr>
        <xdr:cNvPr id="678" name="【公民館】&#10;一人当たり面積最大値テキスト"/>
        <xdr:cNvSpPr txBox="1"/>
      </xdr:nvSpPr>
      <xdr:spPr>
        <a:xfrm>
          <a:off x="22199600" y="1709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169818</xdr:rowOff>
    </xdr:from>
    <xdr:to>
      <xdr:col>116</xdr:col>
      <xdr:colOff>152400</xdr:colOff>
      <xdr:row>100</xdr:row>
      <xdr:rowOff>169818</xdr:rowOff>
    </xdr:to>
    <xdr:cxnSp macro="">
      <xdr:nvCxnSpPr>
        <xdr:cNvPr id="679" name="直線コネクタ 678"/>
        <xdr:cNvCxnSpPr/>
      </xdr:nvCxnSpPr>
      <xdr:spPr>
        <a:xfrm>
          <a:off x="22072600" y="1731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155139</xdr:rowOff>
    </xdr:from>
    <xdr:ext cx="469744" cy="259045"/>
    <xdr:sp macro="" textlink="">
      <xdr:nvSpPr>
        <xdr:cNvPr id="680" name="【公民館】&#10;一人当たり面積平均値テキスト"/>
        <xdr:cNvSpPr txBox="1"/>
      </xdr:nvSpPr>
      <xdr:spPr>
        <a:xfrm>
          <a:off x="22199600" y="183288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5262</xdr:rowOff>
    </xdr:from>
    <xdr:to>
      <xdr:col>116</xdr:col>
      <xdr:colOff>114300</xdr:colOff>
      <xdr:row>107</xdr:row>
      <xdr:rowOff>106862</xdr:rowOff>
    </xdr:to>
    <xdr:sp macro="" textlink="">
      <xdr:nvSpPr>
        <xdr:cNvPr id="681" name="フローチャート: 判断 680"/>
        <xdr:cNvSpPr/>
      </xdr:nvSpPr>
      <xdr:spPr>
        <a:xfrm>
          <a:off x="22110700" y="1835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138612</xdr:rowOff>
    </xdr:from>
    <xdr:to>
      <xdr:col>112</xdr:col>
      <xdr:colOff>38100</xdr:colOff>
      <xdr:row>107</xdr:row>
      <xdr:rowOff>68762</xdr:rowOff>
    </xdr:to>
    <xdr:sp macro="" textlink="">
      <xdr:nvSpPr>
        <xdr:cNvPr id="682" name="フローチャート: 判断 681"/>
        <xdr:cNvSpPr/>
      </xdr:nvSpPr>
      <xdr:spPr>
        <a:xfrm>
          <a:off x="21272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683" name="フローチャート: 判断 682"/>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54248</xdr:rowOff>
    </xdr:from>
    <xdr:to>
      <xdr:col>102</xdr:col>
      <xdr:colOff>165100</xdr:colOff>
      <xdr:row>107</xdr:row>
      <xdr:rowOff>155848</xdr:rowOff>
    </xdr:to>
    <xdr:sp macro="" textlink="">
      <xdr:nvSpPr>
        <xdr:cNvPr id="684" name="フローチャート: 判断 683"/>
        <xdr:cNvSpPr/>
      </xdr:nvSpPr>
      <xdr:spPr>
        <a:xfrm>
          <a:off x="19494500" y="1839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5" name="テキスト ボックス 68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6" name="テキスト ボックス 68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7" name="テキスト ボックス 68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8" name="テキスト ボックス 68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9" name="テキスト ボックス 68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39551</xdr:rowOff>
    </xdr:from>
    <xdr:to>
      <xdr:col>112</xdr:col>
      <xdr:colOff>38100</xdr:colOff>
      <xdr:row>108</xdr:row>
      <xdr:rowOff>141151</xdr:rowOff>
    </xdr:to>
    <xdr:sp macro="" textlink="">
      <xdr:nvSpPr>
        <xdr:cNvPr id="690" name="楕円 689"/>
        <xdr:cNvSpPr/>
      </xdr:nvSpPr>
      <xdr:spPr>
        <a:xfrm>
          <a:off x="21272500" y="1855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40639</xdr:rowOff>
    </xdr:from>
    <xdr:to>
      <xdr:col>107</xdr:col>
      <xdr:colOff>101600</xdr:colOff>
      <xdr:row>108</xdr:row>
      <xdr:rowOff>142239</xdr:rowOff>
    </xdr:to>
    <xdr:sp macro="" textlink="">
      <xdr:nvSpPr>
        <xdr:cNvPr id="691" name="楕円 690"/>
        <xdr:cNvSpPr/>
      </xdr:nvSpPr>
      <xdr:spPr>
        <a:xfrm>
          <a:off x="20383500" y="1855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90351</xdr:rowOff>
    </xdr:from>
    <xdr:to>
      <xdr:col>111</xdr:col>
      <xdr:colOff>177800</xdr:colOff>
      <xdr:row>108</xdr:row>
      <xdr:rowOff>91439</xdr:rowOff>
    </xdr:to>
    <xdr:cxnSp macro="">
      <xdr:nvCxnSpPr>
        <xdr:cNvPr id="692" name="直線コネクタ 691"/>
        <xdr:cNvCxnSpPr/>
      </xdr:nvCxnSpPr>
      <xdr:spPr>
        <a:xfrm flipV="1">
          <a:off x="20434300" y="18606951"/>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85289</xdr:rowOff>
    </xdr:from>
    <xdr:ext cx="469744" cy="259045"/>
    <xdr:sp macro="" textlink="">
      <xdr:nvSpPr>
        <xdr:cNvPr id="693" name="n_1aveValue【公民館】&#10;一人当たり面積"/>
        <xdr:cNvSpPr txBox="1"/>
      </xdr:nvSpPr>
      <xdr:spPr>
        <a:xfrm>
          <a:off x="21075727" y="1808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694" name="n_2aveValue【公民館】&#10;一人当たり面積"/>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925</xdr:rowOff>
    </xdr:from>
    <xdr:ext cx="469744" cy="259045"/>
    <xdr:sp macro="" textlink="">
      <xdr:nvSpPr>
        <xdr:cNvPr id="695" name="n_3aveValue【公民館】&#10;一人当たり面積"/>
        <xdr:cNvSpPr txBox="1"/>
      </xdr:nvSpPr>
      <xdr:spPr>
        <a:xfrm>
          <a:off x="19310427" y="1817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132278</xdr:rowOff>
    </xdr:from>
    <xdr:ext cx="469744" cy="259045"/>
    <xdr:sp macro="" textlink="">
      <xdr:nvSpPr>
        <xdr:cNvPr id="696" name="n_1mainValue【公民館】&#10;一人当たり面積"/>
        <xdr:cNvSpPr txBox="1"/>
      </xdr:nvSpPr>
      <xdr:spPr>
        <a:xfrm>
          <a:off x="21075727" y="1864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133366</xdr:rowOff>
    </xdr:from>
    <xdr:ext cx="469744" cy="259045"/>
    <xdr:sp macro="" textlink="">
      <xdr:nvSpPr>
        <xdr:cNvPr id="697" name="n_2mainValue【公民館】&#10;一人当たり面積"/>
        <xdr:cNvSpPr txBox="1"/>
      </xdr:nvSpPr>
      <xdr:spPr>
        <a:xfrm>
          <a:off x="20199427"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8" name="正方形/長方形 69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9" name="正方形/長方形 69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0" name="テキスト ボックス 69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道路は、人口減少および市町村合併による町面積が大きくなったことにより、一人当たりの延長などが県内平均よりも大きい。また、新道整備や大規模修繕が少ないことから、減価償却率も高くなっている。</a:t>
          </a:r>
        </a:p>
        <a:p>
          <a:r>
            <a:rPr kumimoji="1" lang="ja-JP" altLang="en-US" sz="1300">
              <a:latin typeface="ＭＳ Ｐゴシック" panose="020B0600070205080204" pitchFamily="50" charset="-128"/>
              <a:ea typeface="ＭＳ Ｐゴシック" panose="020B0600070205080204" pitchFamily="50" charset="-128"/>
            </a:rPr>
            <a:t>学校施設は、市町村合併による小中学校統合事業（新築工事）を実施したため、減価償却率が県内団体のうち低い値となっている。</a:t>
          </a:r>
        </a:p>
        <a:p>
          <a:r>
            <a:rPr kumimoji="1" lang="ja-JP" altLang="en-US" sz="1300">
              <a:latin typeface="ＭＳ Ｐゴシック" panose="020B0600070205080204" pitchFamily="50" charset="-128"/>
              <a:ea typeface="ＭＳ Ｐゴシック" panose="020B0600070205080204" pitchFamily="50" charset="-128"/>
            </a:rPr>
            <a:t>公営住宅は、旧建築基準法のころに建てられた住宅が多く、現在建て替え工事を実施中である。</a:t>
          </a:r>
        </a:p>
        <a:p>
          <a:r>
            <a:rPr kumimoji="1" lang="ja-JP" altLang="en-US" sz="1300">
              <a:latin typeface="ＭＳ Ｐゴシック" panose="020B0600070205080204" pitchFamily="50" charset="-128"/>
              <a:ea typeface="ＭＳ Ｐゴシック" panose="020B0600070205080204" pitchFamily="50" charset="-128"/>
            </a:rPr>
            <a:t>児童館は、既存公共施設から転用した施設が多く、減価償却率が県内でも高くなっている。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石川県中能登町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18,104
17,907
89.45
10,380,964
10,269,231
47,653
6,588,260
13,791,310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128451</xdr:rowOff>
    </xdr:to>
    <xdr:cxnSp macro="">
      <xdr:nvCxnSpPr>
        <xdr:cNvPr id="57" name="直線コネクタ 56"/>
        <xdr:cNvCxnSpPr/>
      </xdr:nvCxnSpPr>
      <xdr:spPr>
        <a:xfrm flipV="1">
          <a:off x="4634865" y="5660572"/>
          <a:ext cx="0"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132278</xdr:rowOff>
    </xdr:from>
    <xdr:ext cx="340478" cy="259045"/>
    <xdr:sp macro="" textlink="">
      <xdr:nvSpPr>
        <xdr:cNvPr id="58" name="【図書館】&#10;有形固定資産減価償却率最小値テキスト"/>
        <xdr:cNvSpPr txBox="1"/>
      </xdr:nvSpPr>
      <xdr:spPr>
        <a:xfrm>
          <a:off x="4673600" y="71617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128451</xdr:rowOff>
    </xdr:from>
    <xdr:to>
      <xdr:col>24</xdr:col>
      <xdr:colOff>152400</xdr:colOff>
      <xdr:row>41</xdr:row>
      <xdr:rowOff>128451</xdr:rowOff>
    </xdr:to>
    <xdr:cxnSp macro="">
      <xdr:nvCxnSpPr>
        <xdr:cNvPr id="59" name="直線コネクタ 58"/>
        <xdr:cNvCxnSpPr/>
      </xdr:nvCxnSpPr>
      <xdr:spPr>
        <a:xfrm>
          <a:off x="4546600" y="715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561</xdr:rowOff>
    </xdr:from>
    <xdr:ext cx="405111" cy="259045"/>
    <xdr:sp macro="" textlink="">
      <xdr:nvSpPr>
        <xdr:cNvPr id="62" name="【図書館】&#10;有形固定資産減価償却率平均値テキスト"/>
        <xdr:cNvSpPr txBox="1"/>
      </xdr:nvSpPr>
      <xdr:spPr>
        <a:xfrm>
          <a:off x="4673600" y="65156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22134</xdr:rowOff>
    </xdr:from>
    <xdr:to>
      <xdr:col>24</xdr:col>
      <xdr:colOff>114300</xdr:colOff>
      <xdr:row>38</xdr:row>
      <xdr:rowOff>123734</xdr:rowOff>
    </xdr:to>
    <xdr:sp macro="" textlink="">
      <xdr:nvSpPr>
        <xdr:cNvPr id="63" name="フローチャート: 判断 62"/>
        <xdr:cNvSpPr/>
      </xdr:nvSpPr>
      <xdr:spPr>
        <a:xfrm>
          <a:off x="45847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4173</xdr:rowOff>
    </xdr:from>
    <xdr:to>
      <xdr:col>20</xdr:col>
      <xdr:colOff>38100</xdr:colOff>
      <xdr:row>38</xdr:row>
      <xdr:rowOff>105773</xdr:rowOff>
    </xdr:to>
    <xdr:sp macro="" textlink="">
      <xdr:nvSpPr>
        <xdr:cNvPr id="64" name="フローチャート: 判断 63"/>
        <xdr:cNvSpPr/>
      </xdr:nvSpPr>
      <xdr:spPr>
        <a:xfrm>
          <a:off x="3746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96900</xdr:rowOff>
    </xdr:from>
    <xdr:ext cx="405111" cy="259045"/>
    <xdr:sp macro="" textlink="">
      <xdr:nvSpPr>
        <xdr:cNvPr id="65" name="n_1aveValue【図書館】&#10;有形固定資産減価償却率"/>
        <xdr:cNvSpPr txBox="1"/>
      </xdr:nvSpPr>
      <xdr:spPr>
        <a:xfrm>
          <a:off x="358204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15603</xdr:rowOff>
    </xdr:from>
    <xdr:to>
      <xdr:col>15</xdr:col>
      <xdr:colOff>101600</xdr:colOff>
      <xdr:row>38</xdr:row>
      <xdr:rowOff>117203</xdr:rowOff>
    </xdr:to>
    <xdr:sp macro="" textlink="">
      <xdr:nvSpPr>
        <xdr:cNvPr id="66" name="フローチャート: 判断 65"/>
        <xdr:cNvSpPr/>
      </xdr:nvSpPr>
      <xdr:spPr>
        <a:xfrm>
          <a:off x="2857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133730</xdr:rowOff>
    </xdr:from>
    <xdr:ext cx="405111" cy="259045"/>
    <xdr:sp macro="" textlink="">
      <xdr:nvSpPr>
        <xdr:cNvPr id="67" name="n_2aveValue【図書館】&#10;有形固定資産減価償却率"/>
        <xdr:cNvSpPr txBox="1"/>
      </xdr:nvSpPr>
      <xdr:spPr>
        <a:xfrm>
          <a:off x="27057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43362</xdr:rowOff>
    </xdr:from>
    <xdr:to>
      <xdr:col>10</xdr:col>
      <xdr:colOff>165100</xdr:colOff>
      <xdr:row>38</xdr:row>
      <xdr:rowOff>144962</xdr:rowOff>
    </xdr:to>
    <xdr:sp macro="" textlink="">
      <xdr:nvSpPr>
        <xdr:cNvPr id="68" name="フローチャート: 判断 67"/>
        <xdr:cNvSpPr/>
      </xdr:nvSpPr>
      <xdr:spPr>
        <a:xfrm>
          <a:off x="1968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36</xdr:row>
      <xdr:rowOff>161488</xdr:rowOff>
    </xdr:from>
    <xdr:ext cx="405111" cy="259045"/>
    <xdr:sp macro="" textlink="">
      <xdr:nvSpPr>
        <xdr:cNvPr id="69" name="n_3aveValue【図書館】&#10;有形固定資産減価償却率"/>
        <xdr:cNvSpPr txBox="1"/>
      </xdr:nvSpPr>
      <xdr:spPr>
        <a:xfrm>
          <a:off x="1816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162560</xdr:rowOff>
    </xdr:from>
    <xdr:to>
      <xdr:col>20</xdr:col>
      <xdr:colOff>38100</xdr:colOff>
      <xdr:row>38</xdr:row>
      <xdr:rowOff>92710</xdr:rowOff>
    </xdr:to>
    <xdr:sp macro="" textlink="">
      <xdr:nvSpPr>
        <xdr:cNvPr id="75" name="楕円 74"/>
        <xdr:cNvSpPr/>
      </xdr:nvSpPr>
      <xdr:spPr>
        <a:xfrm>
          <a:off x="3746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30299</xdr:rowOff>
    </xdr:from>
    <xdr:to>
      <xdr:col>15</xdr:col>
      <xdr:colOff>101600</xdr:colOff>
      <xdr:row>38</xdr:row>
      <xdr:rowOff>131899</xdr:rowOff>
    </xdr:to>
    <xdr:sp macro="" textlink="">
      <xdr:nvSpPr>
        <xdr:cNvPr id="76" name="楕円 75"/>
        <xdr:cNvSpPr/>
      </xdr:nvSpPr>
      <xdr:spPr>
        <a:xfrm>
          <a:off x="2857500" y="654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41910</xdr:rowOff>
    </xdr:from>
    <xdr:to>
      <xdr:col>19</xdr:col>
      <xdr:colOff>177800</xdr:colOff>
      <xdr:row>38</xdr:row>
      <xdr:rowOff>81099</xdr:rowOff>
    </xdr:to>
    <xdr:cxnSp macro="">
      <xdr:nvCxnSpPr>
        <xdr:cNvPr id="77" name="直線コネクタ 76"/>
        <xdr:cNvCxnSpPr/>
      </xdr:nvCxnSpPr>
      <xdr:spPr>
        <a:xfrm flipV="1">
          <a:off x="2908300" y="655701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109237</xdr:rowOff>
    </xdr:from>
    <xdr:ext cx="405111" cy="259045"/>
    <xdr:sp macro="" textlink="">
      <xdr:nvSpPr>
        <xdr:cNvPr id="78" name="n_1mainValue【図書館】&#10;有形固定資産減価償却率"/>
        <xdr:cNvSpPr txBox="1"/>
      </xdr:nvSpPr>
      <xdr:spPr>
        <a:xfrm>
          <a:off x="3582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123026</xdr:rowOff>
    </xdr:from>
    <xdr:ext cx="405111" cy="259045"/>
    <xdr:sp macro="" textlink="">
      <xdr:nvSpPr>
        <xdr:cNvPr id="79" name="n_2mainValue【図書館】&#10;有形固定資産減価償却率"/>
        <xdr:cNvSpPr txBox="1"/>
      </xdr:nvSpPr>
      <xdr:spPr>
        <a:xfrm>
          <a:off x="2705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3" name="テキスト ボックス 92"/>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5" name="テキスト ボックス 94"/>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7" name="テキスト ボックス 96"/>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9" name="テキスト ボックス 98"/>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1" name="テキスト ボックス 100"/>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130628</xdr:rowOff>
    </xdr:from>
    <xdr:to>
      <xdr:col>54</xdr:col>
      <xdr:colOff>189865</xdr:colOff>
      <xdr:row>41</xdr:row>
      <xdr:rowOff>144235</xdr:rowOff>
    </xdr:to>
    <xdr:cxnSp macro="">
      <xdr:nvCxnSpPr>
        <xdr:cNvPr id="105" name="直線コネクタ 104"/>
        <xdr:cNvCxnSpPr/>
      </xdr:nvCxnSpPr>
      <xdr:spPr>
        <a:xfrm flipV="1">
          <a:off x="10476865" y="56170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148062</xdr:rowOff>
    </xdr:from>
    <xdr:ext cx="469744" cy="259045"/>
    <xdr:sp macro="" textlink="">
      <xdr:nvSpPr>
        <xdr:cNvPr id="106" name="【図書館】&#10;一人当たり面積最小値テキスト"/>
        <xdr:cNvSpPr txBox="1"/>
      </xdr:nvSpPr>
      <xdr:spPr>
        <a:xfrm>
          <a:off x="10515600" y="717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144235</xdr:rowOff>
    </xdr:from>
    <xdr:to>
      <xdr:col>55</xdr:col>
      <xdr:colOff>88900</xdr:colOff>
      <xdr:row>41</xdr:row>
      <xdr:rowOff>144235</xdr:rowOff>
    </xdr:to>
    <xdr:cxnSp macro="">
      <xdr:nvCxnSpPr>
        <xdr:cNvPr id="107" name="直線コネクタ 106"/>
        <xdr:cNvCxnSpPr/>
      </xdr:nvCxnSpPr>
      <xdr:spPr>
        <a:xfrm>
          <a:off x="10388600" y="7173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77305</xdr:rowOff>
    </xdr:from>
    <xdr:ext cx="469744" cy="259045"/>
    <xdr:sp macro="" textlink="">
      <xdr:nvSpPr>
        <xdr:cNvPr id="108" name="【図書館】&#10;一人当たり面積最大値テキスト"/>
        <xdr:cNvSpPr txBox="1"/>
      </xdr:nvSpPr>
      <xdr:spPr>
        <a:xfrm>
          <a:off x="10515600" y="53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130628</xdr:rowOff>
    </xdr:from>
    <xdr:to>
      <xdr:col>55</xdr:col>
      <xdr:colOff>88900</xdr:colOff>
      <xdr:row>32</xdr:row>
      <xdr:rowOff>130628</xdr:rowOff>
    </xdr:to>
    <xdr:cxnSp macro="">
      <xdr:nvCxnSpPr>
        <xdr:cNvPr id="109" name="直線コネクタ 108"/>
        <xdr:cNvCxnSpPr/>
      </xdr:nvCxnSpPr>
      <xdr:spPr>
        <a:xfrm>
          <a:off x="10388600" y="561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63699</xdr:rowOff>
    </xdr:from>
    <xdr:ext cx="469744" cy="259045"/>
    <xdr:sp macro="" textlink="">
      <xdr:nvSpPr>
        <xdr:cNvPr id="110" name="【図書館】&#10;一人当たり面積平均値テキスト"/>
        <xdr:cNvSpPr txBox="1"/>
      </xdr:nvSpPr>
      <xdr:spPr>
        <a:xfrm>
          <a:off x="10515600" y="6578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85272</xdr:rowOff>
    </xdr:from>
    <xdr:to>
      <xdr:col>55</xdr:col>
      <xdr:colOff>50800</xdr:colOff>
      <xdr:row>39</xdr:row>
      <xdr:rowOff>15422</xdr:rowOff>
    </xdr:to>
    <xdr:sp macro="" textlink="">
      <xdr:nvSpPr>
        <xdr:cNvPr id="111" name="フローチャート: 判断 110"/>
        <xdr:cNvSpPr/>
      </xdr:nvSpPr>
      <xdr:spPr>
        <a:xfrm>
          <a:off x="10426700" y="660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19957</xdr:rowOff>
    </xdr:from>
    <xdr:to>
      <xdr:col>50</xdr:col>
      <xdr:colOff>165100</xdr:colOff>
      <xdr:row>38</xdr:row>
      <xdr:rowOff>121557</xdr:rowOff>
    </xdr:to>
    <xdr:sp macro="" textlink="">
      <xdr:nvSpPr>
        <xdr:cNvPr id="112" name="フローチャート: 判断 111"/>
        <xdr:cNvSpPr/>
      </xdr:nvSpPr>
      <xdr:spPr>
        <a:xfrm>
          <a:off x="9588500" y="65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112684</xdr:rowOff>
    </xdr:from>
    <xdr:ext cx="469744" cy="259045"/>
    <xdr:sp macro="" textlink="">
      <xdr:nvSpPr>
        <xdr:cNvPr id="113" name="n_1aveValue【図書館】&#10;一人当たり面積"/>
        <xdr:cNvSpPr txBox="1"/>
      </xdr:nvSpPr>
      <xdr:spPr>
        <a:xfrm>
          <a:off x="9391727" y="662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41728</xdr:rowOff>
    </xdr:from>
    <xdr:to>
      <xdr:col>46</xdr:col>
      <xdr:colOff>38100</xdr:colOff>
      <xdr:row>38</xdr:row>
      <xdr:rowOff>143328</xdr:rowOff>
    </xdr:to>
    <xdr:sp macro="" textlink="">
      <xdr:nvSpPr>
        <xdr:cNvPr id="114" name="フローチャート: 判断 113"/>
        <xdr:cNvSpPr/>
      </xdr:nvSpPr>
      <xdr:spPr>
        <a:xfrm>
          <a:off x="8699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134455</xdr:rowOff>
    </xdr:from>
    <xdr:ext cx="469744" cy="259045"/>
    <xdr:sp macro="" textlink="">
      <xdr:nvSpPr>
        <xdr:cNvPr id="115" name="n_2aveValue【図書館】&#10;一人当たり面積"/>
        <xdr:cNvSpPr txBox="1"/>
      </xdr:nvSpPr>
      <xdr:spPr>
        <a:xfrm>
          <a:off x="8515427" y="664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74385</xdr:rowOff>
    </xdr:from>
    <xdr:to>
      <xdr:col>41</xdr:col>
      <xdr:colOff>101600</xdr:colOff>
      <xdr:row>39</xdr:row>
      <xdr:rowOff>4535</xdr:rowOff>
    </xdr:to>
    <xdr:sp macro="" textlink="">
      <xdr:nvSpPr>
        <xdr:cNvPr id="116" name="フローチャート: 判断 115"/>
        <xdr:cNvSpPr/>
      </xdr:nvSpPr>
      <xdr:spPr>
        <a:xfrm>
          <a:off x="7810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37</xdr:row>
      <xdr:rowOff>21063</xdr:rowOff>
    </xdr:from>
    <xdr:ext cx="469744" cy="259045"/>
    <xdr:sp macro="" textlink="">
      <xdr:nvSpPr>
        <xdr:cNvPr id="117" name="n_3aveValue【図書館】&#10;一人当たり面積"/>
        <xdr:cNvSpPr txBox="1"/>
      </xdr:nvSpPr>
      <xdr:spPr>
        <a:xfrm>
          <a:off x="7626427" y="636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123372</xdr:rowOff>
    </xdr:from>
    <xdr:to>
      <xdr:col>50</xdr:col>
      <xdr:colOff>165100</xdr:colOff>
      <xdr:row>37</xdr:row>
      <xdr:rowOff>53522</xdr:rowOff>
    </xdr:to>
    <xdr:sp macro="" textlink="">
      <xdr:nvSpPr>
        <xdr:cNvPr id="123" name="楕円 122"/>
        <xdr:cNvSpPr/>
      </xdr:nvSpPr>
      <xdr:spPr>
        <a:xfrm>
          <a:off x="9588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134257</xdr:rowOff>
    </xdr:from>
    <xdr:to>
      <xdr:col>46</xdr:col>
      <xdr:colOff>38100</xdr:colOff>
      <xdr:row>37</xdr:row>
      <xdr:rowOff>64407</xdr:rowOff>
    </xdr:to>
    <xdr:sp macro="" textlink="">
      <xdr:nvSpPr>
        <xdr:cNvPr id="124" name="楕円 123"/>
        <xdr:cNvSpPr/>
      </xdr:nvSpPr>
      <xdr:spPr>
        <a:xfrm>
          <a:off x="8699500" y="630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2722</xdr:rowOff>
    </xdr:from>
    <xdr:to>
      <xdr:col>50</xdr:col>
      <xdr:colOff>114300</xdr:colOff>
      <xdr:row>37</xdr:row>
      <xdr:rowOff>13607</xdr:rowOff>
    </xdr:to>
    <xdr:cxnSp macro="">
      <xdr:nvCxnSpPr>
        <xdr:cNvPr id="125" name="直線コネクタ 124"/>
        <xdr:cNvCxnSpPr/>
      </xdr:nvCxnSpPr>
      <xdr:spPr>
        <a:xfrm flipV="1">
          <a:off x="8750300" y="63463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70049</xdr:rowOff>
    </xdr:from>
    <xdr:ext cx="469744" cy="259045"/>
    <xdr:sp macro="" textlink="">
      <xdr:nvSpPr>
        <xdr:cNvPr id="126" name="n_1mainValue【図書館】&#10;一人当たり面積"/>
        <xdr:cNvSpPr txBox="1"/>
      </xdr:nvSpPr>
      <xdr:spPr>
        <a:xfrm>
          <a:off x="9391727" y="607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80934</xdr:rowOff>
    </xdr:from>
    <xdr:ext cx="469744" cy="259045"/>
    <xdr:sp macro="" textlink="">
      <xdr:nvSpPr>
        <xdr:cNvPr id="127" name="n_2mainValue【図書館】&#10;一人当たり面積"/>
        <xdr:cNvSpPr txBox="1"/>
      </xdr:nvSpPr>
      <xdr:spPr>
        <a:xfrm>
          <a:off x="8515427" y="608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8" name="テキスト ボックス 13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9" name="直線コネクタ 13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0" name="テキスト ボックス 13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1" name="直線コネクタ 14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2" name="テキスト ボックス 14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3" name="直線コネクタ 14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4" name="テキスト ボックス 14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5" name="直線コネクタ 14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6" name="テキスト ボックス 145"/>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52578</xdr:rowOff>
    </xdr:from>
    <xdr:to>
      <xdr:col>24</xdr:col>
      <xdr:colOff>62865</xdr:colOff>
      <xdr:row>64</xdr:row>
      <xdr:rowOff>25146</xdr:rowOff>
    </xdr:to>
    <xdr:cxnSp macro="">
      <xdr:nvCxnSpPr>
        <xdr:cNvPr id="150" name="直線コネクタ 149"/>
        <xdr:cNvCxnSpPr/>
      </xdr:nvCxnSpPr>
      <xdr:spPr>
        <a:xfrm flipV="1">
          <a:off x="4634865" y="9653778"/>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28973</xdr:rowOff>
    </xdr:from>
    <xdr:ext cx="405111" cy="259045"/>
    <xdr:sp macro="" textlink="">
      <xdr:nvSpPr>
        <xdr:cNvPr id="151" name="【体育館・プール】&#10;有形固定資産減価償却率最小値テキスト"/>
        <xdr:cNvSpPr txBox="1"/>
      </xdr:nvSpPr>
      <xdr:spPr>
        <a:xfrm>
          <a:off x="4673600" y="1100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25146</xdr:rowOff>
    </xdr:from>
    <xdr:to>
      <xdr:col>24</xdr:col>
      <xdr:colOff>152400</xdr:colOff>
      <xdr:row>64</xdr:row>
      <xdr:rowOff>25146</xdr:rowOff>
    </xdr:to>
    <xdr:cxnSp macro="">
      <xdr:nvCxnSpPr>
        <xdr:cNvPr id="152" name="直線コネクタ 151"/>
        <xdr:cNvCxnSpPr/>
      </xdr:nvCxnSpPr>
      <xdr:spPr>
        <a:xfrm>
          <a:off x="4546600" y="1099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170705</xdr:rowOff>
    </xdr:from>
    <xdr:ext cx="405111" cy="259045"/>
    <xdr:sp macro="" textlink="">
      <xdr:nvSpPr>
        <xdr:cNvPr id="153" name="【体育館・プール】&#10;有形固定資産減価償却率最大値テキスト"/>
        <xdr:cNvSpPr txBox="1"/>
      </xdr:nvSpPr>
      <xdr:spPr>
        <a:xfrm>
          <a:off x="4673600" y="9429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52578</xdr:rowOff>
    </xdr:from>
    <xdr:to>
      <xdr:col>24</xdr:col>
      <xdr:colOff>152400</xdr:colOff>
      <xdr:row>56</xdr:row>
      <xdr:rowOff>52578</xdr:rowOff>
    </xdr:to>
    <xdr:cxnSp macro="">
      <xdr:nvCxnSpPr>
        <xdr:cNvPr id="154" name="直線コネクタ 153"/>
        <xdr:cNvCxnSpPr/>
      </xdr:nvCxnSpPr>
      <xdr:spPr>
        <a:xfrm>
          <a:off x="4546600" y="965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80789</xdr:rowOff>
    </xdr:from>
    <xdr:ext cx="405111" cy="259045"/>
    <xdr:sp macro="" textlink="">
      <xdr:nvSpPr>
        <xdr:cNvPr id="155" name="【体育館・プール】&#10;有形固定資産減価償却率平均値テキスト"/>
        <xdr:cNvSpPr txBox="1"/>
      </xdr:nvSpPr>
      <xdr:spPr>
        <a:xfrm>
          <a:off x="4673600" y="10196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102362</xdr:rowOff>
    </xdr:from>
    <xdr:to>
      <xdr:col>24</xdr:col>
      <xdr:colOff>114300</xdr:colOff>
      <xdr:row>60</xdr:row>
      <xdr:rowOff>32512</xdr:rowOff>
    </xdr:to>
    <xdr:sp macro="" textlink="">
      <xdr:nvSpPr>
        <xdr:cNvPr id="156" name="フローチャート: 判断 155"/>
        <xdr:cNvSpPr/>
      </xdr:nvSpPr>
      <xdr:spPr>
        <a:xfrm>
          <a:off x="45847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22352</xdr:rowOff>
    </xdr:from>
    <xdr:to>
      <xdr:col>20</xdr:col>
      <xdr:colOff>38100</xdr:colOff>
      <xdr:row>60</xdr:row>
      <xdr:rowOff>123952</xdr:rowOff>
    </xdr:to>
    <xdr:sp macro="" textlink="">
      <xdr:nvSpPr>
        <xdr:cNvPr id="157" name="フローチャート: 判断 156"/>
        <xdr:cNvSpPr/>
      </xdr:nvSpPr>
      <xdr:spPr>
        <a:xfrm>
          <a:off x="37465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140479</xdr:rowOff>
    </xdr:from>
    <xdr:ext cx="405111" cy="259045"/>
    <xdr:sp macro="" textlink="">
      <xdr:nvSpPr>
        <xdr:cNvPr id="158" name="n_1aveValue【体育館・プール】&#10;有形固定資産減価償却率"/>
        <xdr:cNvSpPr txBox="1"/>
      </xdr:nvSpPr>
      <xdr:spPr>
        <a:xfrm>
          <a:off x="3582044" y="10084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136652</xdr:rowOff>
    </xdr:from>
    <xdr:to>
      <xdr:col>15</xdr:col>
      <xdr:colOff>101600</xdr:colOff>
      <xdr:row>60</xdr:row>
      <xdr:rowOff>66802</xdr:rowOff>
    </xdr:to>
    <xdr:sp macro="" textlink="">
      <xdr:nvSpPr>
        <xdr:cNvPr id="159" name="フローチャート: 判断 158"/>
        <xdr:cNvSpPr/>
      </xdr:nvSpPr>
      <xdr:spPr>
        <a:xfrm>
          <a:off x="2857500" y="1025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83329</xdr:rowOff>
    </xdr:from>
    <xdr:ext cx="405111" cy="259045"/>
    <xdr:sp macro="" textlink="">
      <xdr:nvSpPr>
        <xdr:cNvPr id="160" name="n_2aveValue【体育館・プール】&#10;有形固定資産減価償却率"/>
        <xdr:cNvSpPr txBox="1"/>
      </xdr:nvSpPr>
      <xdr:spPr>
        <a:xfrm>
          <a:off x="2705744" y="1002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136652</xdr:rowOff>
    </xdr:from>
    <xdr:to>
      <xdr:col>10</xdr:col>
      <xdr:colOff>165100</xdr:colOff>
      <xdr:row>59</xdr:row>
      <xdr:rowOff>66802</xdr:rowOff>
    </xdr:to>
    <xdr:sp macro="" textlink="">
      <xdr:nvSpPr>
        <xdr:cNvPr id="161" name="フローチャート: 判断 160"/>
        <xdr:cNvSpPr/>
      </xdr:nvSpPr>
      <xdr:spPr>
        <a:xfrm>
          <a:off x="1968500" y="1008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83329</xdr:rowOff>
    </xdr:from>
    <xdr:ext cx="405111" cy="259045"/>
    <xdr:sp macro="" textlink="">
      <xdr:nvSpPr>
        <xdr:cNvPr id="162" name="n_3aveValue【体育館・プール】&#10;有形固定資産減価償却率"/>
        <xdr:cNvSpPr txBox="1"/>
      </xdr:nvSpPr>
      <xdr:spPr>
        <a:xfrm>
          <a:off x="1816744" y="9855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3" name="テキスト ボックス 16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58928</xdr:rowOff>
    </xdr:from>
    <xdr:to>
      <xdr:col>20</xdr:col>
      <xdr:colOff>38100</xdr:colOff>
      <xdr:row>61</xdr:row>
      <xdr:rowOff>160528</xdr:rowOff>
    </xdr:to>
    <xdr:sp macro="" textlink="">
      <xdr:nvSpPr>
        <xdr:cNvPr id="168" name="楕円 167"/>
        <xdr:cNvSpPr/>
      </xdr:nvSpPr>
      <xdr:spPr>
        <a:xfrm>
          <a:off x="37465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141224</xdr:rowOff>
    </xdr:from>
    <xdr:to>
      <xdr:col>15</xdr:col>
      <xdr:colOff>101600</xdr:colOff>
      <xdr:row>63</xdr:row>
      <xdr:rowOff>71374</xdr:rowOff>
    </xdr:to>
    <xdr:sp macro="" textlink="">
      <xdr:nvSpPr>
        <xdr:cNvPr id="169" name="楕円 168"/>
        <xdr:cNvSpPr/>
      </xdr:nvSpPr>
      <xdr:spPr>
        <a:xfrm>
          <a:off x="2857500" y="107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109728</xdr:rowOff>
    </xdr:from>
    <xdr:to>
      <xdr:col>19</xdr:col>
      <xdr:colOff>177800</xdr:colOff>
      <xdr:row>63</xdr:row>
      <xdr:rowOff>20574</xdr:rowOff>
    </xdr:to>
    <xdr:cxnSp macro="">
      <xdr:nvCxnSpPr>
        <xdr:cNvPr id="170" name="直線コネクタ 169"/>
        <xdr:cNvCxnSpPr/>
      </xdr:nvCxnSpPr>
      <xdr:spPr>
        <a:xfrm flipV="1">
          <a:off x="2908300" y="10568178"/>
          <a:ext cx="889000" cy="25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151655</xdr:rowOff>
    </xdr:from>
    <xdr:ext cx="405111" cy="259045"/>
    <xdr:sp macro="" textlink="">
      <xdr:nvSpPr>
        <xdr:cNvPr id="171" name="n_1mainValue【体育館・プール】&#10;有形固定資産減価償却率"/>
        <xdr:cNvSpPr txBox="1"/>
      </xdr:nvSpPr>
      <xdr:spPr>
        <a:xfrm>
          <a:off x="3582044" y="10610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62501</xdr:rowOff>
    </xdr:from>
    <xdr:ext cx="405111" cy="259045"/>
    <xdr:sp macro="" textlink="">
      <xdr:nvSpPr>
        <xdr:cNvPr id="172" name="n_2mainValue【体育館・プール】&#10;有形固定資産減価償却率"/>
        <xdr:cNvSpPr txBox="1"/>
      </xdr:nvSpPr>
      <xdr:spPr>
        <a:xfrm>
          <a:off x="2705744" y="1086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3" name="直線コネクタ 18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84" name="テキスト ボックス 18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5" name="直線コネクタ 18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86" name="テキスト ボックス 18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7" name="直線コネクタ 18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88" name="テキスト ボックス 18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9" name="直線コネクタ 18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0" name="テキスト ボックス 18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1" name="直線コネクタ 19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2" name="テキスト ボックス 19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3" name="直線コネクタ 19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94" name="テキスト ボックス 19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6" name="テキスト ボックス 19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60416</xdr:rowOff>
    </xdr:from>
    <xdr:to>
      <xdr:col>54</xdr:col>
      <xdr:colOff>189865</xdr:colOff>
      <xdr:row>63</xdr:row>
      <xdr:rowOff>164919</xdr:rowOff>
    </xdr:to>
    <xdr:cxnSp macro="">
      <xdr:nvCxnSpPr>
        <xdr:cNvPr id="198" name="直線コネクタ 197"/>
        <xdr:cNvCxnSpPr/>
      </xdr:nvCxnSpPr>
      <xdr:spPr>
        <a:xfrm flipV="1">
          <a:off x="10476865" y="9661616"/>
          <a:ext cx="0" cy="130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168746</xdr:rowOff>
    </xdr:from>
    <xdr:ext cx="469744" cy="259045"/>
    <xdr:sp macro="" textlink="">
      <xdr:nvSpPr>
        <xdr:cNvPr id="199" name="【体育館・プール】&#10;一人当たり面積最小値テキスト"/>
        <xdr:cNvSpPr txBox="1"/>
      </xdr:nvSpPr>
      <xdr:spPr>
        <a:xfrm>
          <a:off x="10515600" y="1097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164919</xdr:rowOff>
    </xdr:from>
    <xdr:to>
      <xdr:col>55</xdr:col>
      <xdr:colOff>88900</xdr:colOff>
      <xdr:row>63</xdr:row>
      <xdr:rowOff>164919</xdr:rowOff>
    </xdr:to>
    <xdr:cxnSp macro="">
      <xdr:nvCxnSpPr>
        <xdr:cNvPr id="200" name="直線コネクタ 199"/>
        <xdr:cNvCxnSpPr/>
      </xdr:nvCxnSpPr>
      <xdr:spPr>
        <a:xfrm>
          <a:off x="10388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7093</xdr:rowOff>
    </xdr:from>
    <xdr:ext cx="469744" cy="259045"/>
    <xdr:sp macro="" textlink="">
      <xdr:nvSpPr>
        <xdr:cNvPr id="201" name="【体育館・プール】&#10;一人当たり面積最大値テキスト"/>
        <xdr:cNvSpPr txBox="1"/>
      </xdr:nvSpPr>
      <xdr:spPr>
        <a:xfrm>
          <a:off x="10515600" y="9436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60416</xdr:rowOff>
    </xdr:from>
    <xdr:to>
      <xdr:col>55</xdr:col>
      <xdr:colOff>88900</xdr:colOff>
      <xdr:row>56</xdr:row>
      <xdr:rowOff>60416</xdr:rowOff>
    </xdr:to>
    <xdr:cxnSp macro="">
      <xdr:nvCxnSpPr>
        <xdr:cNvPr id="202" name="直線コネクタ 201"/>
        <xdr:cNvCxnSpPr/>
      </xdr:nvCxnSpPr>
      <xdr:spPr>
        <a:xfrm>
          <a:off x="10388600" y="966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10903</xdr:rowOff>
    </xdr:from>
    <xdr:ext cx="469744" cy="259045"/>
    <xdr:sp macro="" textlink="">
      <xdr:nvSpPr>
        <xdr:cNvPr id="203" name="【体育館・プール】&#10;一人当たり面積平均値テキスト"/>
        <xdr:cNvSpPr txBox="1"/>
      </xdr:nvSpPr>
      <xdr:spPr>
        <a:xfrm>
          <a:off x="10515600" y="10469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32476</xdr:rowOff>
    </xdr:from>
    <xdr:to>
      <xdr:col>55</xdr:col>
      <xdr:colOff>50800</xdr:colOff>
      <xdr:row>61</xdr:row>
      <xdr:rowOff>134076</xdr:rowOff>
    </xdr:to>
    <xdr:sp macro="" textlink="">
      <xdr:nvSpPr>
        <xdr:cNvPr id="204" name="フローチャート: 判断 203"/>
        <xdr:cNvSpPr/>
      </xdr:nvSpPr>
      <xdr:spPr>
        <a:xfrm>
          <a:off x="10426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52070</xdr:rowOff>
    </xdr:from>
    <xdr:to>
      <xdr:col>50</xdr:col>
      <xdr:colOff>165100</xdr:colOff>
      <xdr:row>61</xdr:row>
      <xdr:rowOff>153670</xdr:rowOff>
    </xdr:to>
    <xdr:sp macro="" textlink="">
      <xdr:nvSpPr>
        <xdr:cNvPr id="205" name="フローチャート: 判断 204"/>
        <xdr:cNvSpPr/>
      </xdr:nvSpPr>
      <xdr:spPr>
        <a:xfrm>
          <a:off x="9588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144797</xdr:rowOff>
    </xdr:from>
    <xdr:ext cx="469744" cy="259045"/>
    <xdr:sp macro="" textlink="">
      <xdr:nvSpPr>
        <xdr:cNvPr id="206" name="n_1aveValue【体育館・プール】&#10;一人当たり面積"/>
        <xdr:cNvSpPr txBox="1"/>
      </xdr:nvSpPr>
      <xdr:spPr>
        <a:xfrm>
          <a:off x="9391727"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86360</xdr:rowOff>
    </xdr:from>
    <xdr:to>
      <xdr:col>46</xdr:col>
      <xdr:colOff>38100</xdr:colOff>
      <xdr:row>62</xdr:row>
      <xdr:rowOff>16510</xdr:rowOff>
    </xdr:to>
    <xdr:sp macro="" textlink="">
      <xdr:nvSpPr>
        <xdr:cNvPr id="207" name="フローチャート: 判断 206"/>
        <xdr:cNvSpPr/>
      </xdr:nvSpPr>
      <xdr:spPr>
        <a:xfrm>
          <a:off x="8699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7637</xdr:rowOff>
    </xdr:from>
    <xdr:ext cx="469744" cy="259045"/>
    <xdr:sp macro="" textlink="">
      <xdr:nvSpPr>
        <xdr:cNvPr id="208" name="n_2aveValue【体育館・プール】&#10;一人当たり面積"/>
        <xdr:cNvSpPr txBox="1"/>
      </xdr:nvSpPr>
      <xdr:spPr>
        <a:xfrm>
          <a:off x="85154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60</xdr:row>
      <xdr:rowOff>127181</xdr:rowOff>
    </xdr:from>
    <xdr:to>
      <xdr:col>41</xdr:col>
      <xdr:colOff>101600</xdr:colOff>
      <xdr:row>61</xdr:row>
      <xdr:rowOff>57331</xdr:rowOff>
    </xdr:to>
    <xdr:sp macro="" textlink="">
      <xdr:nvSpPr>
        <xdr:cNvPr id="209" name="フローチャート: 判断 208"/>
        <xdr:cNvSpPr/>
      </xdr:nvSpPr>
      <xdr:spPr>
        <a:xfrm>
          <a:off x="7810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73858</xdr:rowOff>
    </xdr:from>
    <xdr:ext cx="469744" cy="259045"/>
    <xdr:sp macro="" textlink="">
      <xdr:nvSpPr>
        <xdr:cNvPr id="210" name="n_3aveValue【体育館・プール】&#10;一人当たり面積"/>
        <xdr:cNvSpPr txBox="1"/>
      </xdr:nvSpPr>
      <xdr:spPr>
        <a:xfrm>
          <a:off x="7626427" y="1018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11" name="テキスト ボックス 21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43906</xdr:rowOff>
    </xdr:from>
    <xdr:to>
      <xdr:col>50</xdr:col>
      <xdr:colOff>165100</xdr:colOff>
      <xdr:row>60</xdr:row>
      <xdr:rowOff>145506</xdr:rowOff>
    </xdr:to>
    <xdr:sp macro="" textlink="">
      <xdr:nvSpPr>
        <xdr:cNvPr id="216" name="楕円 215"/>
        <xdr:cNvSpPr/>
      </xdr:nvSpPr>
      <xdr:spPr>
        <a:xfrm>
          <a:off x="95885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50437</xdr:rowOff>
    </xdr:from>
    <xdr:to>
      <xdr:col>46</xdr:col>
      <xdr:colOff>38100</xdr:colOff>
      <xdr:row>60</xdr:row>
      <xdr:rowOff>152037</xdr:rowOff>
    </xdr:to>
    <xdr:sp macro="" textlink="">
      <xdr:nvSpPr>
        <xdr:cNvPr id="217" name="楕円 216"/>
        <xdr:cNvSpPr/>
      </xdr:nvSpPr>
      <xdr:spPr>
        <a:xfrm>
          <a:off x="8699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94706</xdr:rowOff>
    </xdr:from>
    <xdr:to>
      <xdr:col>50</xdr:col>
      <xdr:colOff>114300</xdr:colOff>
      <xdr:row>60</xdr:row>
      <xdr:rowOff>101237</xdr:rowOff>
    </xdr:to>
    <xdr:cxnSp macro="">
      <xdr:nvCxnSpPr>
        <xdr:cNvPr id="218" name="直線コネクタ 217"/>
        <xdr:cNvCxnSpPr/>
      </xdr:nvCxnSpPr>
      <xdr:spPr>
        <a:xfrm flipV="1">
          <a:off x="8750300" y="103817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162033</xdr:rowOff>
    </xdr:from>
    <xdr:ext cx="469744" cy="259045"/>
    <xdr:sp macro="" textlink="">
      <xdr:nvSpPr>
        <xdr:cNvPr id="219" name="n_1mainValue【体育館・プール】&#10;一人当たり面積"/>
        <xdr:cNvSpPr txBox="1"/>
      </xdr:nvSpPr>
      <xdr:spPr>
        <a:xfrm>
          <a:off x="9391727" y="1010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168564</xdr:rowOff>
    </xdr:from>
    <xdr:ext cx="469744" cy="259045"/>
    <xdr:sp macro="" textlink="">
      <xdr:nvSpPr>
        <xdr:cNvPr id="220" name="n_2mainValue【体育館・プール】&#10;一人当たり面積"/>
        <xdr:cNvSpPr txBox="1"/>
      </xdr:nvSpPr>
      <xdr:spPr>
        <a:xfrm>
          <a:off x="8515427" y="1011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1" name="テキスト ボックス 23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2" name="直線コネクタ 23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3" name="テキスト ボックス 23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4" name="直線コネクタ 23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5" name="テキスト ボックス 23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6" name="直線コネクタ 23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7" name="テキスト ボックス 23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8" name="直線コネクタ 23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9" name="テキスト ボックス 23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0" name="直線コネクタ 23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1" name="テキスト ボックス 24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120014</xdr:rowOff>
    </xdr:to>
    <xdr:cxnSp macro="">
      <xdr:nvCxnSpPr>
        <xdr:cNvPr id="245" name="直線コネクタ 244"/>
        <xdr:cNvCxnSpPr/>
      </xdr:nvCxnSpPr>
      <xdr:spPr>
        <a:xfrm flipV="1">
          <a:off x="4634865" y="134112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46" name="【福祉施設】&#10;有形固定資産減価償却率最小値テキスト"/>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47" name="直線コネクタ 246"/>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05111" cy="259045"/>
    <xdr:sp macro="" textlink="">
      <xdr:nvSpPr>
        <xdr:cNvPr id="248" name="【福祉施設】&#10;有形固定資産減価償却率最大値テキスト"/>
        <xdr:cNvSpPr txBox="1"/>
      </xdr:nvSpPr>
      <xdr:spPr>
        <a:xfrm>
          <a:off x="4673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49" name="直線コネクタ 248"/>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24782</xdr:rowOff>
    </xdr:from>
    <xdr:ext cx="405111" cy="259045"/>
    <xdr:sp macro="" textlink="">
      <xdr:nvSpPr>
        <xdr:cNvPr id="250" name="【福祉施設】&#10;有形固定資産減価償却率平均値テキスト"/>
        <xdr:cNvSpPr txBox="1"/>
      </xdr:nvSpPr>
      <xdr:spPr>
        <a:xfrm>
          <a:off x="4673600" y="1408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46355</xdr:rowOff>
    </xdr:from>
    <xdr:to>
      <xdr:col>24</xdr:col>
      <xdr:colOff>114300</xdr:colOff>
      <xdr:row>82</xdr:row>
      <xdr:rowOff>147955</xdr:rowOff>
    </xdr:to>
    <xdr:sp macro="" textlink="">
      <xdr:nvSpPr>
        <xdr:cNvPr id="251" name="フローチャート: 判断 250"/>
        <xdr:cNvSpPr/>
      </xdr:nvSpPr>
      <xdr:spPr>
        <a:xfrm>
          <a:off x="45847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95886</xdr:rowOff>
    </xdr:from>
    <xdr:to>
      <xdr:col>20</xdr:col>
      <xdr:colOff>38100</xdr:colOff>
      <xdr:row>83</xdr:row>
      <xdr:rowOff>26036</xdr:rowOff>
    </xdr:to>
    <xdr:sp macro="" textlink="">
      <xdr:nvSpPr>
        <xdr:cNvPr id="252" name="フローチャート: 判断 251"/>
        <xdr:cNvSpPr/>
      </xdr:nvSpPr>
      <xdr:spPr>
        <a:xfrm>
          <a:off x="3746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17163</xdr:rowOff>
    </xdr:from>
    <xdr:ext cx="405111" cy="259045"/>
    <xdr:sp macro="" textlink="">
      <xdr:nvSpPr>
        <xdr:cNvPr id="253" name="n_1aveValue【福祉施設】&#10;有形固定資産減価償却率"/>
        <xdr:cNvSpPr txBox="1"/>
      </xdr:nvSpPr>
      <xdr:spPr>
        <a:xfrm>
          <a:off x="35820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124461</xdr:rowOff>
    </xdr:from>
    <xdr:to>
      <xdr:col>15</xdr:col>
      <xdr:colOff>101600</xdr:colOff>
      <xdr:row>83</xdr:row>
      <xdr:rowOff>54611</xdr:rowOff>
    </xdr:to>
    <xdr:sp macro="" textlink="">
      <xdr:nvSpPr>
        <xdr:cNvPr id="254" name="フローチャート: 判断 253"/>
        <xdr:cNvSpPr/>
      </xdr:nvSpPr>
      <xdr:spPr>
        <a:xfrm>
          <a:off x="2857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45738</xdr:rowOff>
    </xdr:from>
    <xdr:ext cx="405111" cy="259045"/>
    <xdr:sp macro="" textlink="">
      <xdr:nvSpPr>
        <xdr:cNvPr id="255" name="n_2aveValue【福祉施設】&#10;有形固定資産減価償却率"/>
        <xdr:cNvSpPr txBox="1"/>
      </xdr:nvSpPr>
      <xdr:spPr>
        <a:xfrm>
          <a:off x="2705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23495</xdr:rowOff>
    </xdr:from>
    <xdr:to>
      <xdr:col>10</xdr:col>
      <xdr:colOff>165100</xdr:colOff>
      <xdr:row>83</xdr:row>
      <xdr:rowOff>125095</xdr:rowOff>
    </xdr:to>
    <xdr:sp macro="" textlink="">
      <xdr:nvSpPr>
        <xdr:cNvPr id="256" name="フローチャート: 判断 255"/>
        <xdr:cNvSpPr/>
      </xdr:nvSpPr>
      <xdr:spPr>
        <a:xfrm>
          <a:off x="19685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141622</xdr:rowOff>
    </xdr:from>
    <xdr:ext cx="405111" cy="259045"/>
    <xdr:sp macro="" textlink="">
      <xdr:nvSpPr>
        <xdr:cNvPr id="257" name="n_3aveValue【福祉施設】&#10;有形固定資産減価償却率"/>
        <xdr:cNvSpPr txBox="1"/>
      </xdr:nvSpPr>
      <xdr:spPr>
        <a:xfrm>
          <a:off x="1816744" y="14029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58" name="テキスト ボックス 25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9" name="テキスト ボックス 25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0" name="テキスト ボックス 25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1" name="テキスト ボックス 26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2" name="テキスト ボックス 26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4445</xdr:rowOff>
    </xdr:from>
    <xdr:to>
      <xdr:col>20</xdr:col>
      <xdr:colOff>38100</xdr:colOff>
      <xdr:row>82</xdr:row>
      <xdr:rowOff>106045</xdr:rowOff>
    </xdr:to>
    <xdr:sp macro="" textlink="">
      <xdr:nvSpPr>
        <xdr:cNvPr id="263" name="楕円 262"/>
        <xdr:cNvSpPr/>
      </xdr:nvSpPr>
      <xdr:spPr>
        <a:xfrm>
          <a:off x="3746500" y="1406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40639</xdr:rowOff>
    </xdr:from>
    <xdr:to>
      <xdr:col>15</xdr:col>
      <xdr:colOff>101600</xdr:colOff>
      <xdr:row>82</xdr:row>
      <xdr:rowOff>142239</xdr:rowOff>
    </xdr:to>
    <xdr:sp macro="" textlink="">
      <xdr:nvSpPr>
        <xdr:cNvPr id="264" name="楕円 263"/>
        <xdr:cNvSpPr/>
      </xdr:nvSpPr>
      <xdr:spPr>
        <a:xfrm>
          <a:off x="2857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55245</xdr:rowOff>
    </xdr:from>
    <xdr:to>
      <xdr:col>19</xdr:col>
      <xdr:colOff>177800</xdr:colOff>
      <xdr:row>82</xdr:row>
      <xdr:rowOff>91439</xdr:rowOff>
    </xdr:to>
    <xdr:cxnSp macro="">
      <xdr:nvCxnSpPr>
        <xdr:cNvPr id="265" name="直線コネクタ 264"/>
        <xdr:cNvCxnSpPr/>
      </xdr:nvCxnSpPr>
      <xdr:spPr>
        <a:xfrm flipV="1">
          <a:off x="2908300" y="1411414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122572</xdr:rowOff>
    </xdr:from>
    <xdr:ext cx="405111" cy="259045"/>
    <xdr:sp macro="" textlink="">
      <xdr:nvSpPr>
        <xdr:cNvPr id="266" name="n_1mainValue【福祉施設】&#10;有形固定資産減価償却率"/>
        <xdr:cNvSpPr txBox="1"/>
      </xdr:nvSpPr>
      <xdr:spPr>
        <a:xfrm>
          <a:off x="3582044" y="1383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158766</xdr:rowOff>
    </xdr:from>
    <xdr:ext cx="405111" cy="259045"/>
    <xdr:sp macro="" textlink="">
      <xdr:nvSpPr>
        <xdr:cNvPr id="267" name="n_2mainValue【福祉施設】&#10;有形固定資産減価償却率"/>
        <xdr:cNvSpPr txBox="1"/>
      </xdr:nvSpPr>
      <xdr:spPr>
        <a:xfrm>
          <a:off x="2705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8" name="直線コネクタ 27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9" name="テキスト ボックス 27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0" name="直線コネクタ 27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1" name="テキスト ボックス 28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2" name="直線コネクタ 28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3" name="テキスト ボックス 28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4" name="直線コネクタ 28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5" name="テキスト ボックス 28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6" name="直線コネクタ 28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7" name="テキスト ボックス 28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115824</xdr:rowOff>
    </xdr:from>
    <xdr:to>
      <xdr:col>54</xdr:col>
      <xdr:colOff>189865</xdr:colOff>
      <xdr:row>85</xdr:row>
      <xdr:rowOff>163830</xdr:rowOff>
    </xdr:to>
    <xdr:cxnSp macro="">
      <xdr:nvCxnSpPr>
        <xdr:cNvPr id="289" name="直線コネクタ 288"/>
        <xdr:cNvCxnSpPr/>
      </xdr:nvCxnSpPr>
      <xdr:spPr>
        <a:xfrm flipV="1">
          <a:off x="10476865" y="13317474"/>
          <a:ext cx="0" cy="1419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167657</xdr:rowOff>
    </xdr:from>
    <xdr:ext cx="469744" cy="259045"/>
    <xdr:sp macro="" textlink="">
      <xdr:nvSpPr>
        <xdr:cNvPr id="290" name="【福祉施設】&#10;一人当たり面積最小値テキスト"/>
        <xdr:cNvSpPr txBox="1"/>
      </xdr:nvSpPr>
      <xdr:spPr>
        <a:xfrm>
          <a:off x="105156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163830</xdr:rowOff>
    </xdr:from>
    <xdr:to>
      <xdr:col>55</xdr:col>
      <xdr:colOff>88900</xdr:colOff>
      <xdr:row>85</xdr:row>
      <xdr:rowOff>163830</xdr:rowOff>
    </xdr:to>
    <xdr:cxnSp macro="">
      <xdr:nvCxnSpPr>
        <xdr:cNvPr id="291" name="直線コネクタ 290"/>
        <xdr:cNvCxnSpPr/>
      </xdr:nvCxnSpPr>
      <xdr:spPr>
        <a:xfrm>
          <a:off x="10388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62501</xdr:rowOff>
    </xdr:from>
    <xdr:ext cx="469744" cy="259045"/>
    <xdr:sp macro="" textlink="">
      <xdr:nvSpPr>
        <xdr:cNvPr id="292" name="【福祉施設】&#10;一人当たり面積最大値テキスト"/>
        <xdr:cNvSpPr txBox="1"/>
      </xdr:nvSpPr>
      <xdr:spPr>
        <a:xfrm>
          <a:off x="10515600" y="1309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115824</xdr:rowOff>
    </xdr:from>
    <xdr:to>
      <xdr:col>55</xdr:col>
      <xdr:colOff>88900</xdr:colOff>
      <xdr:row>77</xdr:row>
      <xdr:rowOff>115824</xdr:rowOff>
    </xdr:to>
    <xdr:cxnSp macro="">
      <xdr:nvCxnSpPr>
        <xdr:cNvPr id="293" name="直線コネクタ 292"/>
        <xdr:cNvCxnSpPr/>
      </xdr:nvCxnSpPr>
      <xdr:spPr>
        <a:xfrm>
          <a:off x="10388600" y="1331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38879</xdr:rowOff>
    </xdr:from>
    <xdr:ext cx="469744" cy="259045"/>
    <xdr:sp macro="" textlink="">
      <xdr:nvSpPr>
        <xdr:cNvPr id="294" name="【福祉施設】&#10;一人当たり面積平均値テキスト"/>
        <xdr:cNvSpPr txBox="1"/>
      </xdr:nvSpPr>
      <xdr:spPr>
        <a:xfrm>
          <a:off x="10515600" y="14269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60452</xdr:rowOff>
    </xdr:from>
    <xdr:to>
      <xdr:col>55</xdr:col>
      <xdr:colOff>50800</xdr:colOff>
      <xdr:row>83</xdr:row>
      <xdr:rowOff>162052</xdr:rowOff>
    </xdr:to>
    <xdr:sp macro="" textlink="">
      <xdr:nvSpPr>
        <xdr:cNvPr id="295" name="フローチャート: 判断 294"/>
        <xdr:cNvSpPr/>
      </xdr:nvSpPr>
      <xdr:spPr>
        <a:xfrm>
          <a:off x="10426700" y="1429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58165</xdr:rowOff>
    </xdr:from>
    <xdr:to>
      <xdr:col>50</xdr:col>
      <xdr:colOff>165100</xdr:colOff>
      <xdr:row>83</xdr:row>
      <xdr:rowOff>159765</xdr:rowOff>
    </xdr:to>
    <xdr:sp macro="" textlink="">
      <xdr:nvSpPr>
        <xdr:cNvPr id="296" name="フローチャート: 判断 295"/>
        <xdr:cNvSpPr/>
      </xdr:nvSpPr>
      <xdr:spPr>
        <a:xfrm>
          <a:off x="9588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150892</xdr:rowOff>
    </xdr:from>
    <xdr:ext cx="469744" cy="259045"/>
    <xdr:sp macro="" textlink="">
      <xdr:nvSpPr>
        <xdr:cNvPr id="297" name="n_1aveValue【福祉施設】&#10;一人当たり面積"/>
        <xdr:cNvSpPr txBox="1"/>
      </xdr:nvSpPr>
      <xdr:spPr>
        <a:xfrm>
          <a:off x="9391727"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67311</xdr:rowOff>
    </xdr:from>
    <xdr:to>
      <xdr:col>46</xdr:col>
      <xdr:colOff>38100</xdr:colOff>
      <xdr:row>83</xdr:row>
      <xdr:rowOff>168911</xdr:rowOff>
    </xdr:to>
    <xdr:sp macro="" textlink="">
      <xdr:nvSpPr>
        <xdr:cNvPr id="298" name="フローチャート: 判断 297"/>
        <xdr:cNvSpPr/>
      </xdr:nvSpPr>
      <xdr:spPr>
        <a:xfrm>
          <a:off x="8699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160038</xdr:rowOff>
    </xdr:from>
    <xdr:ext cx="469744" cy="259045"/>
    <xdr:sp macro="" textlink="">
      <xdr:nvSpPr>
        <xdr:cNvPr id="299" name="n_2aveValue【福祉施設】&#10;一人当たり面積"/>
        <xdr:cNvSpPr txBox="1"/>
      </xdr:nvSpPr>
      <xdr:spPr>
        <a:xfrm>
          <a:off x="8515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83</xdr:row>
      <xdr:rowOff>55880</xdr:rowOff>
    </xdr:from>
    <xdr:to>
      <xdr:col>41</xdr:col>
      <xdr:colOff>101600</xdr:colOff>
      <xdr:row>83</xdr:row>
      <xdr:rowOff>157480</xdr:rowOff>
    </xdr:to>
    <xdr:sp macro="" textlink="">
      <xdr:nvSpPr>
        <xdr:cNvPr id="300" name="フローチャート: 判断 299"/>
        <xdr:cNvSpPr/>
      </xdr:nvSpPr>
      <xdr:spPr>
        <a:xfrm>
          <a:off x="7810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82</xdr:row>
      <xdr:rowOff>2557</xdr:rowOff>
    </xdr:from>
    <xdr:ext cx="469744" cy="259045"/>
    <xdr:sp macro="" textlink="">
      <xdr:nvSpPr>
        <xdr:cNvPr id="301" name="n_3aveValue【福祉施設】&#10;一人当たり面積"/>
        <xdr:cNvSpPr txBox="1"/>
      </xdr:nvSpPr>
      <xdr:spPr>
        <a:xfrm>
          <a:off x="7626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42163</xdr:rowOff>
    </xdr:from>
    <xdr:to>
      <xdr:col>50</xdr:col>
      <xdr:colOff>165100</xdr:colOff>
      <xdr:row>81</xdr:row>
      <xdr:rowOff>143763</xdr:rowOff>
    </xdr:to>
    <xdr:sp macro="" textlink="">
      <xdr:nvSpPr>
        <xdr:cNvPr id="307" name="楕円 306"/>
        <xdr:cNvSpPr/>
      </xdr:nvSpPr>
      <xdr:spPr>
        <a:xfrm>
          <a:off x="9588500" y="1392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49022</xdr:rowOff>
    </xdr:from>
    <xdr:to>
      <xdr:col>46</xdr:col>
      <xdr:colOff>38100</xdr:colOff>
      <xdr:row>81</xdr:row>
      <xdr:rowOff>150622</xdr:rowOff>
    </xdr:to>
    <xdr:sp macro="" textlink="">
      <xdr:nvSpPr>
        <xdr:cNvPr id="308" name="楕円 307"/>
        <xdr:cNvSpPr/>
      </xdr:nvSpPr>
      <xdr:spPr>
        <a:xfrm>
          <a:off x="8699500" y="139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92963</xdr:rowOff>
    </xdr:from>
    <xdr:to>
      <xdr:col>50</xdr:col>
      <xdr:colOff>114300</xdr:colOff>
      <xdr:row>81</xdr:row>
      <xdr:rowOff>99822</xdr:rowOff>
    </xdr:to>
    <xdr:cxnSp macro="">
      <xdr:nvCxnSpPr>
        <xdr:cNvPr id="309" name="直線コネクタ 308"/>
        <xdr:cNvCxnSpPr/>
      </xdr:nvCxnSpPr>
      <xdr:spPr>
        <a:xfrm flipV="1">
          <a:off x="8750300" y="13980413"/>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79</xdr:row>
      <xdr:rowOff>160290</xdr:rowOff>
    </xdr:from>
    <xdr:ext cx="469744" cy="259045"/>
    <xdr:sp macro="" textlink="">
      <xdr:nvSpPr>
        <xdr:cNvPr id="310" name="n_1mainValue【福祉施設】&#10;一人当たり面積"/>
        <xdr:cNvSpPr txBox="1"/>
      </xdr:nvSpPr>
      <xdr:spPr>
        <a:xfrm>
          <a:off x="9391727" y="1370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167149</xdr:rowOff>
    </xdr:from>
    <xdr:ext cx="469744" cy="259045"/>
    <xdr:sp macro="" textlink="">
      <xdr:nvSpPr>
        <xdr:cNvPr id="311" name="n_2mainValue【福祉施設】&#10;一人当たり面積"/>
        <xdr:cNvSpPr txBox="1"/>
      </xdr:nvSpPr>
      <xdr:spPr>
        <a:xfrm>
          <a:off x="8515427" y="1371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2" name="正方形/長方形 31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3" name="正方形/長方形 31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4" name="正方形/長方形 31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5" name="正方形/長方形 31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6" name="正方形/長方形 31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7" name="正方形/長方形 31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8" name="正方形/長方形 31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9" name="正方形/長方形 31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0" name="テキスト ボックス 31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1" name="直線コネクタ 32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2" name="テキスト ボックス 32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23" name="直線コネクタ 322"/>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24" name="テキスト ボックス 323"/>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25" name="直線コネクタ 324"/>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26" name="テキスト ボックス 325"/>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27" name="直線コネクタ 326"/>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28" name="テキスト ボックス 327"/>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29" name="直線コネクタ 328"/>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30" name="テキスト ボックス 329"/>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1" name="直線コネクタ 33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2" name="テキスト ボックス 33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14478</xdr:rowOff>
    </xdr:from>
    <xdr:to>
      <xdr:col>24</xdr:col>
      <xdr:colOff>62865</xdr:colOff>
      <xdr:row>107</xdr:row>
      <xdr:rowOff>763</xdr:rowOff>
    </xdr:to>
    <xdr:cxnSp macro="">
      <xdr:nvCxnSpPr>
        <xdr:cNvPr id="334" name="直線コネクタ 333"/>
        <xdr:cNvCxnSpPr/>
      </xdr:nvCxnSpPr>
      <xdr:spPr>
        <a:xfrm flipV="1">
          <a:off x="4634865" y="17159478"/>
          <a:ext cx="0" cy="118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4590</xdr:rowOff>
    </xdr:from>
    <xdr:ext cx="405111" cy="259045"/>
    <xdr:sp macro="" textlink="">
      <xdr:nvSpPr>
        <xdr:cNvPr id="335" name="【市民会館】&#10;有形固定資産減価償却率最小値テキスト"/>
        <xdr:cNvSpPr txBox="1"/>
      </xdr:nvSpPr>
      <xdr:spPr>
        <a:xfrm>
          <a:off x="4673600" y="18349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763</xdr:rowOff>
    </xdr:from>
    <xdr:to>
      <xdr:col>24</xdr:col>
      <xdr:colOff>152400</xdr:colOff>
      <xdr:row>107</xdr:row>
      <xdr:rowOff>763</xdr:rowOff>
    </xdr:to>
    <xdr:cxnSp macro="">
      <xdr:nvCxnSpPr>
        <xdr:cNvPr id="336" name="直線コネクタ 335"/>
        <xdr:cNvCxnSpPr/>
      </xdr:nvCxnSpPr>
      <xdr:spPr>
        <a:xfrm>
          <a:off x="4546600" y="1834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132605</xdr:rowOff>
    </xdr:from>
    <xdr:ext cx="405111" cy="259045"/>
    <xdr:sp macro="" textlink="">
      <xdr:nvSpPr>
        <xdr:cNvPr id="337" name="【市民会館】&#10;有形固定資産減価償却率最大値テキスト"/>
        <xdr:cNvSpPr txBox="1"/>
      </xdr:nvSpPr>
      <xdr:spPr>
        <a:xfrm>
          <a:off x="4673600" y="16934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14478</xdr:rowOff>
    </xdr:from>
    <xdr:to>
      <xdr:col>24</xdr:col>
      <xdr:colOff>152400</xdr:colOff>
      <xdr:row>100</xdr:row>
      <xdr:rowOff>14478</xdr:rowOff>
    </xdr:to>
    <xdr:cxnSp macro="">
      <xdr:nvCxnSpPr>
        <xdr:cNvPr id="338" name="直線コネクタ 337"/>
        <xdr:cNvCxnSpPr/>
      </xdr:nvCxnSpPr>
      <xdr:spPr>
        <a:xfrm>
          <a:off x="4546600" y="1715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122699</xdr:rowOff>
    </xdr:from>
    <xdr:ext cx="405111" cy="259045"/>
    <xdr:sp macro="" textlink="">
      <xdr:nvSpPr>
        <xdr:cNvPr id="339" name="【市民会館】&#10;有形固定資産減価償却率平均値テキスト"/>
        <xdr:cNvSpPr txBox="1"/>
      </xdr:nvSpPr>
      <xdr:spPr>
        <a:xfrm>
          <a:off x="4673600" y="177820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144272</xdr:rowOff>
    </xdr:from>
    <xdr:to>
      <xdr:col>24</xdr:col>
      <xdr:colOff>114300</xdr:colOff>
      <xdr:row>104</xdr:row>
      <xdr:rowOff>74422</xdr:rowOff>
    </xdr:to>
    <xdr:sp macro="" textlink="">
      <xdr:nvSpPr>
        <xdr:cNvPr id="340" name="フローチャート: 判断 339"/>
        <xdr:cNvSpPr/>
      </xdr:nvSpPr>
      <xdr:spPr>
        <a:xfrm>
          <a:off x="45847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55118</xdr:rowOff>
    </xdr:from>
    <xdr:to>
      <xdr:col>20</xdr:col>
      <xdr:colOff>38100</xdr:colOff>
      <xdr:row>104</xdr:row>
      <xdr:rowOff>156718</xdr:rowOff>
    </xdr:to>
    <xdr:sp macro="" textlink="">
      <xdr:nvSpPr>
        <xdr:cNvPr id="341" name="フローチャート: 判断 340"/>
        <xdr:cNvSpPr/>
      </xdr:nvSpPr>
      <xdr:spPr>
        <a:xfrm>
          <a:off x="3746500" y="178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1795</xdr:rowOff>
    </xdr:from>
    <xdr:ext cx="405111" cy="259045"/>
    <xdr:sp macro="" textlink="">
      <xdr:nvSpPr>
        <xdr:cNvPr id="342" name="n_1aveValue【市民会館】&#10;有形固定資産減価償却率"/>
        <xdr:cNvSpPr txBox="1"/>
      </xdr:nvSpPr>
      <xdr:spPr>
        <a:xfrm>
          <a:off x="3582044" y="17661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116839</xdr:rowOff>
    </xdr:from>
    <xdr:to>
      <xdr:col>15</xdr:col>
      <xdr:colOff>101600</xdr:colOff>
      <xdr:row>105</xdr:row>
      <xdr:rowOff>46989</xdr:rowOff>
    </xdr:to>
    <xdr:sp macro="" textlink="">
      <xdr:nvSpPr>
        <xdr:cNvPr id="343" name="フローチャート: 判断 342"/>
        <xdr:cNvSpPr/>
      </xdr:nvSpPr>
      <xdr:spPr>
        <a:xfrm>
          <a:off x="2857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63516</xdr:rowOff>
    </xdr:from>
    <xdr:ext cx="405111" cy="259045"/>
    <xdr:sp macro="" textlink="">
      <xdr:nvSpPr>
        <xdr:cNvPr id="344" name="n_2aveValue【市民会館】&#10;有形固定資産減価償却率"/>
        <xdr:cNvSpPr txBox="1"/>
      </xdr:nvSpPr>
      <xdr:spPr>
        <a:xfrm>
          <a:off x="2705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105</xdr:row>
      <xdr:rowOff>43687</xdr:rowOff>
    </xdr:from>
    <xdr:to>
      <xdr:col>10</xdr:col>
      <xdr:colOff>165100</xdr:colOff>
      <xdr:row>105</xdr:row>
      <xdr:rowOff>145287</xdr:rowOff>
    </xdr:to>
    <xdr:sp macro="" textlink="">
      <xdr:nvSpPr>
        <xdr:cNvPr id="345" name="フローチャート: 判断 344"/>
        <xdr:cNvSpPr/>
      </xdr:nvSpPr>
      <xdr:spPr>
        <a:xfrm>
          <a:off x="1968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161814</xdr:rowOff>
    </xdr:from>
    <xdr:ext cx="405111" cy="259045"/>
    <xdr:sp macro="" textlink="">
      <xdr:nvSpPr>
        <xdr:cNvPr id="346" name="n_3aveValue【市民会館】&#10;有形固定資産減価償却率"/>
        <xdr:cNvSpPr txBox="1"/>
      </xdr:nvSpPr>
      <xdr:spPr>
        <a:xfrm>
          <a:off x="1816744" y="1782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47" name="テキスト ボックス 34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8" name="テキスト ボックス 34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9" name="テキスト ボックス 34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0" name="テキスト ボックス 34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1" name="テキスト ボックス 35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139700</xdr:rowOff>
    </xdr:from>
    <xdr:to>
      <xdr:col>20</xdr:col>
      <xdr:colOff>38100</xdr:colOff>
      <xdr:row>105</xdr:row>
      <xdr:rowOff>69850</xdr:rowOff>
    </xdr:to>
    <xdr:sp macro="" textlink="">
      <xdr:nvSpPr>
        <xdr:cNvPr id="352" name="楕円 351"/>
        <xdr:cNvSpPr/>
      </xdr:nvSpPr>
      <xdr:spPr>
        <a:xfrm>
          <a:off x="3746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13970</xdr:rowOff>
    </xdr:from>
    <xdr:to>
      <xdr:col>15</xdr:col>
      <xdr:colOff>101600</xdr:colOff>
      <xdr:row>105</xdr:row>
      <xdr:rowOff>115570</xdr:rowOff>
    </xdr:to>
    <xdr:sp macro="" textlink="">
      <xdr:nvSpPr>
        <xdr:cNvPr id="353" name="楕円 352"/>
        <xdr:cNvSpPr/>
      </xdr:nvSpPr>
      <xdr:spPr>
        <a:xfrm>
          <a:off x="2857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19050</xdr:rowOff>
    </xdr:from>
    <xdr:to>
      <xdr:col>19</xdr:col>
      <xdr:colOff>177800</xdr:colOff>
      <xdr:row>105</xdr:row>
      <xdr:rowOff>64770</xdr:rowOff>
    </xdr:to>
    <xdr:cxnSp macro="">
      <xdr:nvCxnSpPr>
        <xdr:cNvPr id="354" name="直線コネクタ 353"/>
        <xdr:cNvCxnSpPr/>
      </xdr:nvCxnSpPr>
      <xdr:spPr>
        <a:xfrm flipV="1">
          <a:off x="2908300" y="18021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60977</xdr:rowOff>
    </xdr:from>
    <xdr:ext cx="405111" cy="259045"/>
    <xdr:sp macro="" textlink="">
      <xdr:nvSpPr>
        <xdr:cNvPr id="355" name="n_1mainValue【市民会館】&#10;有形固定資産減価償却率"/>
        <xdr:cNvSpPr txBox="1"/>
      </xdr:nvSpPr>
      <xdr:spPr>
        <a:xfrm>
          <a:off x="35820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106697</xdr:rowOff>
    </xdr:from>
    <xdr:ext cx="405111" cy="259045"/>
    <xdr:sp macro="" textlink="">
      <xdr:nvSpPr>
        <xdr:cNvPr id="356" name="n_2mainValue【市民会館】&#10;有形固定資産減価償却率"/>
        <xdr:cNvSpPr txBox="1"/>
      </xdr:nvSpPr>
      <xdr:spPr>
        <a:xfrm>
          <a:off x="2705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5" name="テキスト ボックス 36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6" name="直線コネクタ 36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67" name="直線コネクタ 36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68" name="テキスト ボックス 36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69" name="直線コネクタ 36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0" name="テキスト ボックス 36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1" name="直線コネクタ 37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2" name="テキスト ボックス 37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3" name="直線コネクタ 37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4" name="テキスト ボックス 37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5" name="直線コネクタ 37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76" name="テキスト ボックス 37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7" name="直線コネクタ 37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8" name="テキスト ボックス 37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64770</xdr:rowOff>
    </xdr:from>
    <xdr:to>
      <xdr:col>54</xdr:col>
      <xdr:colOff>189865</xdr:colOff>
      <xdr:row>107</xdr:row>
      <xdr:rowOff>110489</xdr:rowOff>
    </xdr:to>
    <xdr:cxnSp macro="">
      <xdr:nvCxnSpPr>
        <xdr:cNvPr id="380" name="直線コネクタ 379"/>
        <xdr:cNvCxnSpPr/>
      </xdr:nvCxnSpPr>
      <xdr:spPr>
        <a:xfrm flipV="1">
          <a:off x="10476865" y="1720977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114316</xdr:rowOff>
    </xdr:from>
    <xdr:ext cx="469744" cy="259045"/>
    <xdr:sp macro="" textlink="">
      <xdr:nvSpPr>
        <xdr:cNvPr id="381" name="【市民会館】&#10;一人当たり面積最小値テキスト"/>
        <xdr:cNvSpPr txBox="1"/>
      </xdr:nvSpPr>
      <xdr:spPr>
        <a:xfrm>
          <a:off x="105156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110489</xdr:rowOff>
    </xdr:from>
    <xdr:to>
      <xdr:col>55</xdr:col>
      <xdr:colOff>88900</xdr:colOff>
      <xdr:row>107</xdr:row>
      <xdr:rowOff>110489</xdr:rowOff>
    </xdr:to>
    <xdr:cxnSp macro="">
      <xdr:nvCxnSpPr>
        <xdr:cNvPr id="382" name="直線コネクタ 381"/>
        <xdr:cNvCxnSpPr/>
      </xdr:nvCxnSpPr>
      <xdr:spPr>
        <a:xfrm>
          <a:off x="10388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11447</xdr:rowOff>
    </xdr:from>
    <xdr:ext cx="469744" cy="259045"/>
    <xdr:sp macro="" textlink="">
      <xdr:nvSpPr>
        <xdr:cNvPr id="383" name="【市民会館】&#10;一人当たり面積最大値テキスト"/>
        <xdr:cNvSpPr txBox="1"/>
      </xdr:nvSpPr>
      <xdr:spPr>
        <a:xfrm>
          <a:off x="10515600" y="1698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64770</xdr:rowOff>
    </xdr:from>
    <xdr:to>
      <xdr:col>55</xdr:col>
      <xdr:colOff>88900</xdr:colOff>
      <xdr:row>100</xdr:row>
      <xdr:rowOff>64770</xdr:rowOff>
    </xdr:to>
    <xdr:cxnSp macro="">
      <xdr:nvCxnSpPr>
        <xdr:cNvPr id="384" name="直線コネクタ 383"/>
        <xdr:cNvCxnSpPr/>
      </xdr:nvCxnSpPr>
      <xdr:spPr>
        <a:xfrm>
          <a:off x="10388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15257</xdr:rowOff>
    </xdr:from>
    <xdr:ext cx="469744" cy="259045"/>
    <xdr:sp macro="" textlink="">
      <xdr:nvSpPr>
        <xdr:cNvPr id="385" name="【市民会館】&#10;一人当たり面積平均値テキスト"/>
        <xdr:cNvSpPr txBox="1"/>
      </xdr:nvSpPr>
      <xdr:spPr>
        <a:xfrm>
          <a:off x="10515600" y="17846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36830</xdr:rowOff>
    </xdr:from>
    <xdr:to>
      <xdr:col>55</xdr:col>
      <xdr:colOff>50800</xdr:colOff>
      <xdr:row>104</xdr:row>
      <xdr:rowOff>138430</xdr:rowOff>
    </xdr:to>
    <xdr:sp macro="" textlink="">
      <xdr:nvSpPr>
        <xdr:cNvPr id="386" name="フローチャート: 判断 385"/>
        <xdr:cNvSpPr/>
      </xdr:nvSpPr>
      <xdr:spPr>
        <a:xfrm>
          <a:off x="10426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147320</xdr:rowOff>
    </xdr:from>
    <xdr:to>
      <xdr:col>50</xdr:col>
      <xdr:colOff>165100</xdr:colOff>
      <xdr:row>104</xdr:row>
      <xdr:rowOff>77470</xdr:rowOff>
    </xdr:to>
    <xdr:sp macro="" textlink="">
      <xdr:nvSpPr>
        <xdr:cNvPr id="387" name="フローチャート: 判断 386"/>
        <xdr:cNvSpPr/>
      </xdr:nvSpPr>
      <xdr:spPr>
        <a:xfrm>
          <a:off x="9588500" y="1780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68597</xdr:rowOff>
    </xdr:from>
    <xdr:ext cx="469744" cy="259045"/>
    <xdr:sp macro="" textlink="">
      <xdr:nvSpPr>
        <xdr:cNvPr id="388" name="n_1aveValue【市民会館】&#10;一人当たり面積"/>
        <xdr:cNvSpPr txBox="1"/>
      </xdr:nvSpPr>
      <xdr:spPr>
        <a:xfrm>
          <a:off x="9391727" y="1789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103</xdr:row>
      <xdr:rowOff>166370</xdr:rowOff>
    </xdr:from>
    <xdr:to>
      <xdr:col>46</xdr:col>
      <xdr:colOff>38100</xdr:colOff>
      <xdr:row>104</xdr:row>
      <xdr:rowOff>96520</xdr:rowOff>
    </xdr:to>
    <xdr:sp macro="" textlink="">
      <xdr:nvSpPr>
        <xdr:cNvPr id="389" name="フローチャート: 判断 388"/>
        <xdr:cNvSpPr/>
      </xdr:nvSpPr>
      <xdr:spPr>
        <a:xfrm>
          <a:off x="86995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87647</xdr:rowOff>
    </xdr:from>
    <xdr:ext cx="469744" cy="259045"/>
    <xdr:sp macro="" textlink="">
      <xdr:nvSpPr>
        <xdr:cNvPr id="390" name="n_2aveValue【市民会館】&#10;一人当たり面積"/>
        <xdr:cNvSpPr txBox="1"/>
      </xdr:nvSpPr>
      <xdr:spPr>
        <a:xfrm>
          <a:off x="8515427" y="179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104</xdr:row>
      <xdr:rowOff>71120</xdr:rowOff>
    </xdr:from>
    <xdr:to>
      <xdr:col>41</xdr:col>
      <xdr:colOff>101600</xdr:colOff>
      <xdr:row>105</xdr:row>
      <xdr:rowOff>1270</xdr:rowOff>
    </xdr:to>
    <xdr:sp macro="" textlink="">
      <xdr:nvSpPr>
        <xdr:cNvPr id="391" name="フローチャート: 判断 390"/>
        <xdr:cNvSpPr/>
      </xdr:nvSpPr>
      <xdr:spPr>
        <a:xfrm>
          <a:off x="781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103</xdr:row>
      <xdr:rowOff>17797</xdr:rowOff>
    </xdr:from>
    <xdr:ext cx="469744" cy="259045"/>
    <xdr:sp macro="" textlink="">
      <xdr:nvSpPr>
        <xdr:cNvPr id="392" name="n_3aveValue【市民会館】&#10;一人当たり面積"/>
        <xdr:cNvSpPr txBox="1"/>
      </xdr:nvSpPr>
      <xdr:spPr>
        <a:xfrm>
          <a:off x="7626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93" name="テキスト ボックス 39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4" name="テキスト ボックス 39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5" name="テキスト ボックス 39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6" name="テキスト ボックス 39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7" name="テキスト ボックス 39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25400</xdr:rowOff>
    </xdr:from>
    <xdr:to>
      <xdr:col>50</xdr:col>
      <xdr:colOff>165100</xdr:colOff>
      <xdr:row>99</xdr:row>
      <xdr:rowOff>127000</xdr:rowOff>
    </xdr:to>
    <xdr:sp macro="" textlink="">
      <xdr:nvSpPr>
        <xdr:cNvPr id="398" name="楕円 397"/>
        <xdr:cNvSpPr/>
      </xdr:nvSpPr>
      <xdr:spPr>
        <a:xfrm>
          <a:off x="9588500" y="1699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99</xdr:row>
      <xdr:rowOff>40639</xdr:rowOff>
    </xdr:from>
    <xdr:to>
      <xdr:col>46</xdr:col>
      <xdr:colOff>38100</xdr:colOff>
      <xdr:row>99</xdr:row>
      <xdr:rowOff>142239</xdr:rowOff>
    </xdr:to>
    <xdr:sp macro="" textlink="">
      <xdr:nvSpPr>
        <xdr:cNvPr id="399" name="楕円 398"/>
        <xdr:cNvSpPr/>
      </xdr:nvSpPr>
      <xdr:spPr>
        <a:xfrm>
          <a:off x="8699500" y="1701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76200</xdr:rowOff>
    </xdr:from>
    <xdr:to>
      <xdr:col>50</xdr:col>
      <xdr:colOff>114300</xdr:colOff>
      <xdr:row>99</xdr:row>
      <xdr:rowOff>91439</xdr:rowOff>
    </xdr:to>
    <xdr:cxnSp macro="">
      <xdr:nvCxnSpPr>
        <xdr:cNvPr id="400" name="直線コネクタ 399"/>
        <xdr:cNvCxnSpPr/>
      </xdr:nvCxnSpPr>
      <xdr:spPr>
        <a:xfrm flipV="1">
          <a:off x="8750300" y="170497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97</xdr:row>
      <xdr:rowOff>143527</xdr:rowOff>
    </xdr:from>
    <xdr:ext cx="469744" cy="259045"/>
    <xdr:sp macro="" textlink="">
      <xdr:nvSpPr>
        <xdr:cNvPr id="401" name="n_1mainValue【市民会館】&#10;一人当たり面積"/>
        <xdr:cNvSpPr txBox="1"/>
      </xdr:nvSpPr>
      <xdr:spPr>
        <a:xfrm>
          <a:off x="9391727" y="1677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97</xdr:row>
      <xdr:rowOff>158766</xdr:rowOff>
    </xdr:from>
    <xdr:ext cx="469744" cy="259045"/>
    <xdr:sp macro="" textlink="">
      <xdr:nvSpPr>
        <xdr:cNvPr id="402" name="n_2mainValue【市民会館】&#10;一人当たり面積"/>
        <xdr:cNvSpPr txBox="1"/>
      </xdr:nvSpPr>
      <xdr:spPr>
        <a:xfrm>
          <a:off x="8515427" y="1678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3" name="正方形/長方形 40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4" name="正方形/長方形 40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5" name="正方形/長方形 40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6" name="正方形/長方形 40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7" name="正方形/長方形 40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8" name="正方形/長方形 40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9" name="正方形/長方形 40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0" name="正方形/長方形 40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11" name="正方形/長方形 41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2" name="正方形/長方形 41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3" name="正方形/長方形 41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4" name="正方形/長方形 41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5" name="正方形/長方形 41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6" name="正方形/長方形 41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7" name="正方形/長方形 41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8" name="正方形/長方形 41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9" name="正方形/長方形 41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0" name="正方形/長方形 41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1" name="正方形/長方形 42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2" name="正方形/長方形 42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3" name="正方形/長方形 42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4" name="正方形/長方形 42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5" name="正方形/長方形 42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6" name="正方形/長方形 42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7" name="テキスト ボックス 42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8" name="直線コネクタ 42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29" name="テキスト ボックス 42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30" name="直線コネクタ 42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31" name="テキスト ボックス 43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32" name="直線コネクタ 43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33" name="テキスト ボックス 43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34" name="直線コネクタ 43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35" name="テキスト ボックス 43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36" name="直線コネクタ 43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37" name="テキスト ボックス 43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8" name="直線コネクタ 43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39" name="テキスト ボックス 43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84582</xdr:rowOff>
    </xdr:from>
    <xdr:to>
      <xdr:col>85</xdr:col>
      <xdr:colOff>126364</xdr:colOff>
      <xdr:row>62</xdr:row>
      <xdr:rowOff>54864</xdr:rowOff>
    </xdr:to>
    <xdr:cxnSp macro="">
      <xdr:nvCxnSpPr>
        <xdr:cNvPr id="441" name="直線コネクタ 440"/>
        <xdr:cNvCxnSpPr/>
      </xdr:nvCxnSpPr>
      <xdr:spPr>
        <a:xfrm flipV="1">
          <a:off x="16318864" y="95143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58691</xdr:rowOff>
    </xdr:from>
    <xdr:ext cx="405111" cy="259045"/>
    <xdr:sp macro="" textlink="">
      <xdr:nvSpPr>
        <xdr:cNvPr id="442" name="【保健センター・保健所】&#10;有形固定資産減価償却率最小値テキスト"/>
        <xdr:cNvSpPr txBox="1"/>
      </xdr:nvSpPr>
      <xdr:spPr>
        <a:xfrm>
          <a:off x="16357600" y="1068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54864</xdr:rowOff>
    </xdr:from>
    <xdr:to>
      <xdr:col>86</xdr:col>
      <xdr:colOff>25400</xdr:colOff>
      <xdr:row>62</xdr:row>
      <xdr:rowOff>54864</xdr:rowOff>
    </xdr:to>
    <xdr:cxnSp macro="">
      <xdr:nvCxnSpPr>
        <xdr:cNvPr id="443" name="直線コネクタ 442"/>
        <xdr:cNvCxnSpPr/>
      </xdr:nvCxnSpPr>
      <xdr:spPr>
        <a:xfrm>
          <a:off x="16230600" y="1068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31259</xdr:rowOff>
    </xdr:from>
    <xdr:ext cx="405111" cy="259045"/>
    <xdr:sp macro="" textlink="">
      <xdr:nvSpPr>
        <xdr:cNvPr id="444" name="【保健センター・保健所】&#10;有形固定資産減価償却率最大値テキスト"/>
        <xdr:cNvSpPr txBox="1"/>
      </xdr:nvSpPr>
      <xdr:spPr>
        <a:xfrm>
          <a:off x="16357600" y="928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84582</xdr:rowOff>
    </xdr:from>
    <xdr:to>
      <xdr:col>86</xdr:col>
      <xdr:colOff>25400</xdr:colOff>
      <xdr:row>55</xdr:row>
      <xdr:rowOff>84582</xdr:rowOff>
    </xdr:to>
    <xdr:cxnSp macro="">
      <xdr:nvCxnSpPr>
        <xdr:cNvPr id="445" name="直線コネクタ 444"/>
        <xdr:cNvCxnSpPr/>
      </xdr:nvCxnSpPr>
      <xdr:spPr>
        <a:xfrm>
          <a:off x="16230600" y="95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153941</xdr:rowOff>
    </xdr:from>
    <xdr:ext cx="405111" cy="259045"/>
    <xdr:sp macro="" textlink="">
      <xdr:nvSpPr>
        <xdr:cNvPr id="446" name="【保健センター・保健所】&#10;有形固定資産減価償却率平均値テキスト"/>
        <xdr:cNvSpPr txBox="1"/>
      </xdr:nvSpPr>
      <xdr:spPr>
        <a:xfrm>
          <a:off x="16357600" y="10269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xdr:rowOff>
    </xdr:from>
    <xdr:to>
      <xdr:col>85</xdr:col>
      <xdr:colOff>177800</xdr:colOff>
      <xdr:row>60</xdr:row>
      <xdr:rowOff>105664</xdr:rowOff>
    </xdr:to>
    <xdr:sp macro="" textlink="">
      <xdr:nvSpPr>
        <xdr:cNvPr id="447" name="フローチャート: 判断 446"/>
        <xdr:cNvSpPr/>
      </xdr:nvSpPr>
      <xdr:spPr>
        <a:xfrm>
          <a:off x="162687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70358</xdr:rowOff>
    </xdr:from>
    <xdr:to>
      <xdr:col>81</xdr:col>
      <xdr:colOff>101600</xdr:colOff>
      <xdr:row>61</xdr:row>
      <xdr:rowOff>508</xdr:rowOff>
    </xdr:to>
    <xdr:sp macro="" textlink="">
      <xdr:nvSpPr>
        <xdr:cNvPr id="448" name="フローチャート: 判断 447"/>
        <xdr:cNvSpPr/>
      </xdr:nvSpPr>
      <xdr:spPr>
        <a:xfrm>
          <a:off x="15430500" y="1035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163085</xdr:rowOff>
    </xdr:from>
    <xdr:ext cx="405111" cy="259045"/>
    <xdr:sp macro="" textlink="">
      <xdr:nvSpPr>
        <xdr:cNvPr id="449" name="n_1aveValue【保健センター・保健所】&#10;有形固定資産減価償却率"/>
        <xdr:cNvSpPr txBox="1"/>
      </xdr:nvSpPr>
      <xdr:spPr>
        <a:xfrm>
          <a:off x="15266044" y="1045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86360</xdr:rowOff>
    </xdr:from>
    <xdr:to>
      <xdr:col>76</xdr:col>
      <xdr:colOff>165100</xdr:colOff>
      <xdr:row>61</xdr:row>
      <xdr:rowOff>16510</xdr:rowOff>
    </xdr:to>
    <xdr:sp macro="" textlink="">
      <xdr:nvSpPr>
        <xdr:cNvPr id="450" name="フローチャート: 判断 449"/>
        <xdr:cNvSpPr/>
      </xdr:nvSpPr>
      <xdr:spPr>
        <a:xfrm>
          <a:off x="14541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7637</xdr:rowOff>
    </xdr:from>
    <xdr:ext cx="405111" cy="259045"/>
    <xdr:sp macro="" textlink="">
      <xdr:nvSpPr>
        <xdr:cNvPr id="451" name="n_2aveValue【保健センター・保健所】&#10;有形固定資産減価償却率"/>
        <xdr:cNvSpPr txBox="1"/>
      </xdr:nvSpPr>
      <xdr:spPr>
        <a:xfrm>
          <a:off x="14389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106934</xdr:rowOff>
    </xdr:from>
    <xdr:to>
      <xdr:col>72</xdr:col>
      <xdr:colOff>38100</xdr:colOff>
      <xdr:row>61</xdr:row>
      <xdr:rowOff>37084</xdr:rowOff>
    </xdr:to>
    <xdr:sp macro="" textlink="">
      <xdr:nvSpPr>
        <xdr:cNvPr id="452" name="フローチャート: 判断 451"/>
        <xdr:cNvSpPr/>
      </xdr:nvSpPr>
      <xdr:spPr>
        <a:xfrm>
          <a:off x="13652500" y="1039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53611</xdr:rowOff>
    </xdr:from>
    <xdr:ext cx="405111" cy="259045"/>
    <xdr:sp macro="" textlink="">
      <xdr:nvSpPr>
        <xdr:cNvPr id="453" name="n_3aveValue【保健センター・保健所】&#10;有形固定資産減価償却率"/>
        <xdr:cNvSpPr txBox="1"/>
      </xdr:nvSpPr>
      <xdr:spPr>
        <a:xfrm>
          <a:off x="13500744" y="10169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54" name="テキスト ボックス 45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5" name="テキスト ボックス 45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6" name="テキスト ボックス 45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7" name="テキスト ボックス 45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8" name="テキスト ボックス 45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29210</xdr:rowOff>
    </xdr:from>
    <xdr:to>
      <xdr:col>81</xdr:col>
      <xdr:colOff>101600</xdr:colOff>
      <xdr:row>59</xdr:row>
      <xdr:rowOff>130810</xdr:rowOff>
    </xdr:to>
    <xdr:sp macro="" textlink="">
      <xdr:nvSpPr>
        <xdr:cNvPr id="459" name="楕円 458"/>
        <xdr:cNvSpPr/>
      </xdr:nvSpPr>
      <xdr:spPr>
        <a:xfrm>
          <a:off x="15430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152654</xdr:rowOff>
    </xdr:from>
    <xdr:to>
      <xdr:col>76</xdr:col>
      <xdr:colOff>165100</xdr:colOff>
      <xdr:row>60</xdr:row>
      <xdr:rowOff>82804</xdr:rowOff>
    </xdr:to>
    <xdr:sp macro="" textlink="">
      <xdr:nvSpPr>
        <xdr:cNvPr id="460" name="楕円 459"/>
        <xdr:cNvSpPr/>
      </xdr:nvSpPr>
      <xdr:spPr>
        <a:xfrm>
          <a:off x="14541500" y="1026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80010</xdr:rowOff>
    </xdr:from>
    <xdr:to>
      <xdr:col>81</xdr:col>
      <xdr:colOff>50800</xdr:colOff>
      <xdr:row>60</xdr:row>
      <xdr:rowOff>32004</xdr:rowOff>
    </xdr:to>
    <xdr:cxnSp macro="">
      <xdr:nvCxnSpPr>
        <xdr:cNvPr id="461" name="直線コネクタ 460"/>
        <xdr:cNvCxnSpPr/>
      </xdr:nvCxnSpPr>
      <xdr:spPr>
        <a:xfrm flipV="1">
          <a:off x="14592300" y="1019556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147337</xdr:rowOff>
    </xdr:from>
    <xdr:ext cx="405111" cy="259045"/>
    <xdr:sp macro="" textlink="">
      <xdr:nvSpPr>
        <xdr:cNvPr id="462" name="n_1mainValue【保健センター・保健所】&#10;有形固定資産減価償却率"/>
        <xdr:cNvSpPr txBox="1"/>
      </xdr:nvSpPr>
      <xdr:spPr>
        <a:xfrm>
          <a:off x="15266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99331</xdr:rowOff>
    </xdr:from>
    <xdr:ext cx="405111" cy="259045"/>
    <xdr:sp macro="" textlink="">
      <xdr:nvSpPr>
        <xdr:cNvPr id="463" name="n_2mainValue【保健センター・保健所】&#10;有形固定資産減価償却率"/>
        <xdr:cNvSpPr txBox="1"/>
      </xdr:nvSpPr>
      <xdr:spPr>
        <a:xfrm>
          <a:off x="14389744" y="10043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4" name="正方形/長方形 4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5" name="正方形/長方形 4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6" name="正方形/長方形 4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7" name="正方形/長方形 4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8" name="正方形/長方形 4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9" name="正方形/長方形 4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0" name="正方形/長方形 4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1" name="正方形/長方形 4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2" name="テキスト ボックス 4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3" name="直線コネクタ 4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4" name="直線コネクタ 4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5" name="テキスト ボックス 4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6" name="直線コネクタ 4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7" name="テキスト ボックス 4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8" name="直線コネクタ 4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9" name="テキスト ボックス 47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0" name="直線コネクタ 4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1" name="テキスト ボックス 48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2" name="直線コネクタ 4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3" name="テキスト ボックス 48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4" name="直線コネクタ 4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5" name="テキスト ボックス 4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26670</xdr:rowOff>
    </xdr:from>
    <xdr:to>
      <xdr:col>116</xdr:col>
      <xdr:colOff>62864</xdr:colOff>
      <xdr:row>64</xdr:row>
      <xdr:rowOff>3810</xdr:rowOff>
    </xdr:to>
    <xdr:cxnSp macro="">
      <xdr:nvCxnSpPr>
        <xdr:cNvPr id="487" name="直線コネクタ 486"/>
        <xdr:cNvCxnSpPr/>
      </xdr:nvCxnSpPr>
      <xdr:spPr>
        <a:xfrm flipV="1">
          <a:off x="22160864" y="962787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488" name="【保健センター・保健所】&#10;一人当たり面積最小値テキスト"/>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489" name="直線コネクタ 488"/>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144797</xdr:rowOff>
    </xdr:from>
    <xdr:ext cx="469744" cy="259045"/>
    <xdr:sp macro="" textlink="">
      <xdr:nvSpPr>
        <xdr:cNvPr id="490" name="【保健センター・保健所】&#10;一人当たり面積最大値テキスト"/>
        <xdr:cNvSpPr txBox="1"/>
      </xdr:nvSpPr>
      <xdr:spPr>
        <a:xfrm>
          <a:off x="22199600" y="940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26670</xdr:rowOff>
    </xdr:from>
    <xdr:to>
      <xdr:col>116</xdr:col>
      <xdr:colOff>152400</xdr:colOff>
      <xdr:row>56</xdr:row>
      <xdr:rowOff>26670</xdr:rowOff>
    </xdr:to>
    <xdr:cxnSp macro="">
      <xdr:nvCxnSpPr>
        <xdr:cNvPr id="491" name="直線コネクタ 490"/>
        <xdr:cNvCxnSpPr/>
      </xdr:nvCxnSpPr>
      <xdr:spPr>
        <a:xfrm>
          <a:off x="22072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152417</xdr:rowOff>
    </xdr:from>
    <xdr:ext cx="469744" cy="259045"/>
    <xdr:sp macro="" textlink="">
      <xdr:nvSpPr>
        <xdr:cNvPr id="492" name="【保健センター・保健所】&#10;一人当たり面積平均値テキスト"/>
        <xdr:cNvSpPr txBox="1"/>
      </xdr:nvSpPr>
      <xdr:spPr>
        <a:xfrm>
          <a:off x="22199600" y="10610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xdr:rowOff>
    </xdr:from>
    <xdr:to>
      <xdr:col>116</xdr:col>
      <xdr:colOff>114300</xdr:colOff>
      <xdr:row>62</xdr:row>
      <xdr:rowOff>104140</xdr:rowOff>
    </xdr:to>
    <xdr:sp macro="" textlink="">
      <xdr:nvSpPr>
        <xdr:cNvPr id="493" name="フローチャート: 判断 492"/>
        <xdr:cNvSpPr/>
      </xdr:nvSpPr>
      <xdr:spPr>
        <a:xfrm>
          <a:off x="221107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147320</xdr:rowOff>
    </xdr:from>
    <xdr:to>
      <xdr:col>112</xdr:col>
      <xdr:colOff>38100</xdr:colOff>
      <xdr:row>62</xdr:row>
      <xdr:rowOff>77470</xdr:rowOff>
    </xdr:to>
    <xdr:sp macro="" textlink="">
      <xdr:nvSpPr>
        <xdr:cNvPr id="494" name="フローチャート: 判断 493"/>
        <xdr:cNvSpPr/>
      </xdr:nvSpPr>
      <xdr:spPr>
        <a:xfrm>
          <a:off x="21272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93997</xdr:rowOff>
    </xdr:from>
    <xdr:ext cx="469744" cy="259045"/>
    <xdr:sp macro="" textlink="">
      <xdr:nvSpPr>
        <xdr:cNvPr id="495" name="n_1aveValue【保健センター・保健所】&#10;一人当たり面積"/>
        <xdr:cNvSpPr txBox="1"/>
      </xdr:nvSpPr>
      <xdr:spPr>
        <a:xfrm>
          <a:off x="21075727"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44450</xdr:rowOff>
    </xdr:from>
    <xdr:to>
      <xdr:col>107</xdr:col>
      <xdr:colOff>101600</xdr:colOff>
      <xdr:row>62</xdr:row>
      <xdr:rowOff>146050</xdr:rowOff>
    </xdr:to>
    <xdr:sp macro="" textlink="">
      <xdr:nvSpPr>
        <xdr:cNvPr id="496" name="フローチャート: 判断 495"/>
        <xdr:cNvSpPr/>
      </xdr:nvSpPr>
      <xdr:spPr>
        <a:xfrm>
          <a:off x="20383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162577</xdr:rowOff>
    </xdr:from>
    <xdr:ext cx="469744" cy="259045"/>
    <xdr:sp macro="" textlink="">
      <xdr:nvSpPr>
        <xdr:cNvPr id="497" name="n_2aveValue【保健センター・保健所】&#10;一人当たり面積"/>
        <xdr:cNvSpPr txBox="1"/>
      </xdr:nvSpPr>
      <xdr:spPr>
        <a:xfrm>
          <a:off x="20199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59690</xdr:rowOff>
    </xdr:from>
    <xdr:to>
      <xdr:col>102</xdr:col>
      <xdr:colOff>165100</xdr:colOff>
      <xdr:row>62</xdr:row>
      <xdr:rowOff>161290</xdr:rowOff>
    </xdr:to>
    <xdr:sp macro="" textlink="">
      <xdr:nvSpPr>
        <xdr:cNvPr id="498" name="フローチャート: 判断 497"/>
        <xdr:cNvSpPr/>
      </xdr:nvSpPr>
      <xdr:spPr>
        <a:xfrm>
          <a:off x="19494500"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6367</xdr:rowOff>
    </xdr:from>
    <xdr:ext cx="469744" cy="259045"/>
    <xdr:sp macro="" textlink="">
      <xdr:nvSpPr>
        <xdr:cNvPr id="499" name="n_3aveValue【保健センター・保健所】&#10;一人当たり面積"/>
        <xdr:cNvSpPr txBox="1"/>
      </xdr:nvSpPr>
      <xdr:spPr>
        <a:xfrm>
          <a:off x="19310427" y="1046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00" name="テキスト ボックス 4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1" name="テキスト ボックス 5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2" name="テキスト ボックス 5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3" name="テキスト ボックス 5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4" name="テキスト ボックス 5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13970</xdr:rowOff>
    </xdr:from>
    <xdr:to>
      <xdr:col>112</xdr:col>
      <xdr:colOff>38100</xdr:colOff>
      <xdr:row>63</xdr:row>
      <xdr:rowOff>115570</xdr:rowOff>
    </xdr:to>
    <xdr:sp macro="" textlink="">
      <xdr:nvSpPr>
        <xdr:cNvPr id="505" name="楕円 504"/>
        <xdr:cNvSpPr/>
      </xdr:nvSpPr>
      <xdr:spPr>
        <a:xfrm>
          <a:off x="212725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17780</xdr:rowOff>
    </xdr:from>
    <xdr:to>
      <xdr:col>107</xdr:col>
      <xdr:colOff>101600</xdr:colOff>
      <xdr:row>63</xdr:row>
      <xdr:rowOff>119380</xdr:rowOff>
    </xdr:to>
    <xdr:sp macro="" textlink="">
      <xdr:nvSpPr>
        <xdr:cNvPr id="506" name="楕円 505"/>
        <xdr:cNvSpPr/>
      </xdr:nvSpPr>
      <xdr:spPr>
        <a:xfrm>
          <a:off x="20383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64770</xdr:rowOff>
    </xdr:from>
    <xdr:to>
      <xdr:col>111</xdr:col>
      <xdr:colOff>177800</xdr:colOff>
      <xdr:row>63</xdr:row>
      <xdr:rowOff>68580</xdr:rowOff>
    </xdr:to>
    <xdr:cxnSp macro="">
      <xdr:nvCxnSpPr>
        <xdr:cNvPr id="507" name="直線コネクタ 506"/>
        <xdr:cNvCxnSpPr/>
      </xdr:nvCxnSpPr>
      <xdr:spPr>
        <a:xfrm flipV="1">
          <a:off x="20434300" y="108661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106697</xdr:rowOff>
    </xdr:from>
    <xdr:ext cx="469744" cy="259045"/>
    <xdr:sp macro="" textlink="">
      <xdr:nvSpPr>
        <xdr:cNvPr id="508" name="n_1mainValue【保健センター・保健所】&#10;一人当たり面積"/>
        <xdr:cNvSpPr txBox="1"/>
      </xdr:nvSpPr>
      <xdr:spPr>
        <a:xfrm>
          <a:off x="21075727"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110507</xdr:rowOff>
    </xdr:from>
    <xdr:ext cx="469744" cy="259045"/>
    <xdr:sp macro="" textlink="">
      <xdr:nvSpPr>
        <xdr:cNvPr id="509" name="n_2mainValue【保健センター・保健所】&#10;一人当たり面積"/>
        <xdr:cNvSpPr txBox="1"/>
      </xdr:nvSpPr>
      <xdr:spPr>
        <a:xfrm>
          <a:off x="20199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0" name="正方形/長方形 50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1" name="正方形/長方形 51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2" name="正方形/長方形 51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3" name="正方形/長方形 51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4" name="正方形/長方形 51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5" name="正方形/長方形 51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6" name="正方形/長方形 51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7" name="正方形/長方形 51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8" name="テキスト ボックス 51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9" name="直線コネクタ 51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20" name="直線コネクタ 51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21" name="テキスト ボックス 52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2" name="直線コネクタ 52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3" name="テキスト ボックス 52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4" name="直線コネクタ 52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25" name="テキスト ボックス 52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26" name="直線コネクタ 52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27" name="テキスト ボックス 52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28" name="直線コネクタ 52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9" name="テキスト ボックス 52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0" name="直線コネクタ 52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31" name="テキスト ボックス 53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2" name="直線コネクタ 53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3" name="テキスト ボックス 53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85</xdr:row>
      <xdr:rowOff>100149</xdr:rowOff>
    </xdr:to>
    <xdr:cxnSp macro="">
      <xdr:nvCxnSpPr>
        <xdr:cNvPr id="535" name="直線コネクタ 534"/>
        <xdr:cNvCxnSpPr/>
      </xdr:nvCxnSpPr>
      <xdr:spPr>
        <a:xfrm flipV="1">
          <a:off x="16318864" y="13388339"/>
          <a:ext cx="0" cy="1285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103976</xdr:rowOff>
    </xdr:from>
    <xdr:ext cx="405111" cy="259045"/>
    <xdr:sp macro="" textlink="">
      <xdr:nvSpPr>
        <xdr:cNvPr id="536" name="【消防施設】&#10;有形固定資産減価償却率最小値テキスト"/>
        <xdr:cNvSpPr txBox="1"/>
      </xdr:nvSpPr>
      <xdr:spPr>
        <a:xfrm>
          <a:off x="163576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100149</xdr:rowOff>
    </xdr:from>
    <xdr:to>
      <xdr:col>86</xdr:col>
      <xdr:colOff>25400</xdr:colOff>
      <xdr:row>85</xdr:row>
      <xdr:rowOff>100149</xdr:rowOff>
    </xdr:to>
    <xdr:cxnSp macro="">
      <xdr:nvCxnSpPr>
        <xdr:cNvPr id="537" name="直線コネクタ 536"/>
        <xdr:cNvCxnSpPr/>
      </xdr:nvCxnSpPr>
      <xdr:spPr>
        <a:xfrm>
          <a:off x="16230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405111" cy="259045"/>
    <xdr:sp macro="" textlink="">
      <xdr:nvSpPr>
        <xdr:cNvPr id="538" name="【消防施設】&#10;有形固定資産減価償却率最大値テキスト"/>
        <xdr:cNvSpPr txBox="1"/>
      </xdr:nvSpPr>
      <xdr:spPr>
        <a:xfrm>
          <a:off x="16357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539" name="直線コネクタ 538"/>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124114</xdr:rowOff>
    </xdr:from>
    <xdr:ext cx="405111" cy="259045"/>
    <xdr:sp macro="" textlink="">
      <xdr:nvSpPr>
        <xdr:cNvPr id="540" name="【消防施設】&#10;有形固定資産減価償却率平均値テキスト"/>
        <xdr:cNvSpPr txBox="1"/>
      </xdr:nvSpPr>
      <xdr:spPr>
        <a:xfrm>
          <a:off x="16357600" y="136686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145687</xdr:rowOff>
    </xdr:from>
    <xdr:to>
      <xdr:col>85</xdr:col>
      <xdr:colOff>177800</xdr:colOff>
      <xdr:row>80</xdr:row>
      <xdr:rowOff>75837</xdr:rowOff>
    </xdr:to>
    <xdr:sp macro="" textlink="">
      <xdr:nvSpPr>
        <xdr:cNvPr id="541" name="フローチャート: 判断 540"/>
        <xdr:cNvSpPr/>
      </xdr:nvSpPr>
      <xdr:spPr>
        <a:xfrm>
          <a:off x="16268700" y="136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157118</xdr:rowOff>
    </xdr:from>
    <xdr:to>
      <xdr:col>81</xdr:col>
      <xdr:colOff>101600</xdr:colOff>
      <xdr:row>80</xdr:row>
      <xdr:rowOff>87268</xdr:rowOff>
    </xdr:to>
    <xdr:sp macro="" textlink="">
      <xdr:nvSpPr>
        <xdr:cNvPr id="542" name="フローチャート: 判断 541"/>
        <xdr:cNvSpPr/>
      </xdr:nvSpPr>
      <xdr:spPr>
        <a:xfrm>
          <a:off x="15430500" y="1370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78</xdr:row>
      <xdr:rowOff>103795</xdr:rowOff>
    </xdr:from>
    <xdr:ext cx="405111" cy="259045"/>
    <xdr:sp macro="" textlink="">
      <xdr:nvSpPr>
        <xdr:cNvPr id="543" name="n_1aveValue【消防施設】&#10;有形固定資産減価償却率"/>
        <xdr:cNvSpPr txBox="1"/>
      </xdr:nvSpPr>
      <xdr:spPr>
        <a:xfrm>
          <a:off x="15266044" y="13476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134257</xdr:rowOff>
    </xdr:from>
    <xdr:to>
      <xdr:col>76</xdr:col>
      <xdr:colOff>165100</xdr:colOff>
      <xdr:row>81</xdr:row>
      <xdr:rowOff>64407</xdr:rowOff>
    </xdr:to>
    <xdr:sp macro="" textlink="">
      <xdr:nvSpPr>
        <xdr:cNvPr id="544" name="フローチャート: 判断 543"/>
        <xdr:cNvSpPr/>
      </xdr:nvSpPr>
      <xdr:spPr>
        <a:xfrm>
          <a:off x="14541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80934</xdr:rowOff>
    </xdr:from>
    <xdr:ext cx="405111" cy="259045"/>
    <xdr:sp macro="" textlink="">
      <xdr:nvSpPr>
        <xdr:cNvPr id="545" name="n_2aveValue【消防施設】&#10;有形固定資産減価償却率"/>
        <xdr:cNvSpPr txBox="1"/>
      </xdr:nvSpPr>
      <xdr:spPr>
        <a:xfrm>
          <a:off x="143897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111398</xdr:rowOff>
    </xdr:from>
    <xdr:to>
      <xdr:col>72</xdr:col>
      <xdr:colOff>38100</xdr:colOff>
      <xdr:row>81</xdr:row>
      <xdr:rowOff>41548</xdr:rowOff>
    </xdr:to>
    <xdr:sp macro="" textlink="">
      <xdr:nvSpPr>
        <xdr:cNvPr id="546" name="フローチャート: 判断 545"/>
        <xdr:cNvSpPr/>
      </xdr:nvSpPr>
      <xdr:spPr>
        <a:xfrm>
          <a:off x="13652500" y="1382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58075</xdr:rowOff>
    </xdr:from>
    <xdr:ext cx="405111" cy="259045"/>
    <xdr:sp macro="" textlink="">
      <xdr:nvSpPr>
        <xdr:cNvPr id="547" name="n_3aveValue【消防施設】&#10;有形固定資産減価償却率"/>
        <xdr:cNvSpPr txBox="1"/>
      </xdr:nvSpPr>
      <xdr:spPr>
        <a:xfrm>
          <a:off x="13500744" y="1360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48" name="テキスト ボックス 54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9" name="テキスト ボックス 54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0" name="テキスト ボックス 54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1" name="テキスト ボックス 55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2" name="テキスト ボックス 55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49349</xdr:rowOff>
    </xdr:from>
    <xdr:to>
      <xdr:col>81</xdr:col>
      <xdr:colOff>101600</xdr:colOff>
      <xdr:row>83</xdr:row>
      <xdr:rowOff>150949</xdr:rowOff>
    </xdr:to>
    <xdr:sp macro="" textlink="">
      <xdr:nvSpPr>
        <xdr:cNvPr id="553" name="楕円 552"/>
        <xdr:cNvSpPr/>
      </xdr:nvSpPr>
      <xdr:spPr>
        <a:xfrm>
          <a:off x="15430500" y="1427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82006</xdr:rowOff>
    </xdr:from>
    <xdr:to>
      <xdr:col>76</xdr:col>
      <xdr:colOff>165100</xdr:colOff>
      <xdr:row>83</xdr:row>
      <xdr:rowOff>12156</xdr:rowOff>
    </xdr:to>
    <xdr:sp macro="" textlink="">
      <xdr:nvSpPr>
        <xdr:cNvPr id="554" name="楕円 553"/>
        <xdr:cNvSpPr/>
      </xdr:nvSpPr>
      <xdr:spPr>
        <a:xfrm>
          <a:off x="14541500" y="141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132806</xdr:rowOff>
    </xdr:from>
    <xdr:to>
      <xdr:col>81</xdr:col>
      <xdr:colOff>50800</xdr:colOff>
      <xdr:row>83</xdr:row>
      <xdr:rowOff>100149</xdr:rowOff>
    </xdr:to>
    <xdr:cxnSp macro="">
      <xdr:nvCxnSpPr>
        <xdr:cNvPr id="555" name="直線コネクタ 554"/>
        <xdr:cNvCxnSpPr/>
      </xdr:nvCxnSpPr>
      <xdr:spPr>
        <a:xfrm>
          <a:off x="14592300" y="14191706"/>
          <a:ext cx="8890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142076</xdr:rowOff>
    </xdr:from>
    <xdr:ext cx="405111" cy="259045"/>
    <xdr:sp macro="" textlink="">
      <xdr:nvSpPr>
        <xdr:cNvPr id="556" name="n_1mainValue【消防施設】&#10;有形固定資産減価償却率"/>
        <xdr:cNvSpPr txBox="1"/>
      </xdr:nvSpPr>
      <xdr:spPr>
        <a:xfrm>
          <a:off x="152660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3283</xdr:rowOff>
    </xdr:from>
    <xdr:ext cx="405111" cy="259045"/>
    <xdr:sp macro="" textlink="">
      <xdr:nvSpPr>
        <xdr:cNvPr id="557" name="n_2mainValue【消防施設】&#10;有形固定資産減価償却率"/>
        <xdr:cNvSpPr txBox="1"/>
      </xdr:nvSpPr>
      <xdr:spPr>
        <a:xfrm>
          <a:off x="14389744" y="1423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8" name="正方形/長方形 55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9" name="正方形/長方形 55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0" name="正方形/長方形 55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1" name="正方形/長方形 56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2" name="正方形/長方形 56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3" name="正方形/長方形 56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4" name="正方形/長方形 56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5" name="正方形/長方形 56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6" name="テキスト ボックス 56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7" name="直線コネクタ 56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68" name="直線コネクタ 56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69" name="テキスト ボックス 56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70" name="直線コネクタ 56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71" name="テキスト ボックス 57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72" name="直線コネクタ 57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73" name="テキスト ボックス 57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74" name="直線コネクタ 57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75" name="テキスト ボックス 57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6" name="直線コネクタ 57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7" name="テキスト ボックス 57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170687</xdr:rowOff>
    </xdr:from>
    <xdr:to>
      <xdr:col>116</xdr:col>
      <xdr:colOff>62864</xdr:colOff>
      <xdr:row>85</xdr:row>
      <xdr:rowOff>159258</xdr:rowOff>
    </xdr:to>
    <xdr:cxnSp macro="">
      <xdr:nvCxnSpPr>
        <xdr:cNvPr id="579" name="直線コネクタ 578"/>
        <xdr:cNvCxnSpPr/>
      </xdr:nvCxnSpPr>
      <xdr:spPr>
        <a:xfrm flipV="1">
          <a:off x="22160864" y="13372337"/>
          <a:ext cx="0" cy="1360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163085</xdr:rowOff>
    </xdr:from>
    <xdr:ext cx="469744" cy="259045"/>
    <xdr:sp macro="" textlink="">
      <xdr:nvSpPr>
        <xdr:cNvPr id="580" name="【消防施設】&#10;一人当たり面積最小値テキスト"/>
        <xdr:cNvSpPr txBox="1"/>
      </xdr:nvSpPr>
      <xdr:spPr>
        <a:xfrm>
          <a:off x="22199600" y="1473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159258</xdr:rowOff>
    </xdr:from>
    <xdr:to>
      <xdr:col>116</xdr:col>
      <xdr:colOff>152400</xdr:colOff>
      <xdr:row>85</xdr:row>
      <xdr:rowOff>159258</xdr:rowOff>
    </xdr:to>
    <xdr:cxnSp macro="">
      <xdr:nvCxnSpPr>
        <xdr:cNvPr id="581" name="直線コネクタ 580"/>
        <xdr:cNvCxnSpPr/>
      </xdr:nvCxnSpPr>
      <xdr:spPr>
        <a:xfrm>
          <a:off x="22072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117364</xdr:rowOff>
    </xdr:from>
    <xdr:ext cx="469744" cy="259045"/>
    <xdr:sp macro="" textlink="">
      <xdr:nvSpPr>
        <xdr:cNvPr id="582" name="【消防施設】&#10;一人当たり面積最大値テキスト"/>
        <xdr:cNvSpPr txBox="1"/>
      </xdr:nvSpPr>
      <xdr:spPr>
        <a:xfrm>
          <a:off x="22199600" y="13147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170687</xdr:rowOff>
    </xdr:from>
    <xdr:to>
      <xdr:col>116</xdr:col>
      <xdr:colOff>152400</xdr:colOff>
      <xdr:row>77</xdr:row>
      <xdr:rowOff>170687</xdr:rowOff>
    </xdr:to>
    <xdr:cxnSp macro="">
      <xdr:nvCxnSpPr>
        <xdr:cNvPr id="583" name="直線コネクタ 582"/>
        <xdr:cNvCxnSpPr/>
      </xdr:nvCxnSpPr>
      <xdr:spPr>
        <a:xfrm>
          <a:off x="22072600" y="1337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96029</xdr:rowOff>
    </xdr:from>
    <xdr:ext cx="469744" cy="259045"/>
    <xdr:sp macro="" textlink="">
      <xdr:nvSpPr>
        <xdr:cNvPr id="584" name="【消防施設】&#10;一人当たり面積平均値テキスト"/>
        <xdr:cNvSpPr txBox="1"/>
      </xdr:nvSpPr>
      <xdr:spPr>
        <a:xfrm>
          <a:off x="22199600" y="1432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585" name="フローチャート: 判断 584"/>
        <xdr:cNvSpPr/>
      </xdr:nvSpPr>
      <xdr:spPr>
        <a:xfrm>
          <a:off x="221107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76454</xdr:rowOff>
    </xdr:from>
    <xdr:to>
      <xdr:col>112</xdr:col>
      <xdr:colOff>38100</xdr:colOff>
      <xdr:row>84</xdr:row>
      <xdr:rowOff>6604</xdr:rowOff>
    </xdr:to>
    <xdr:sp macro="" textlink="">
      <xdr:nvSpPr>
        <xdr:cNvPr id="586" name="フローチャート: 判断 585"/>
        <xdr:cNvSpPr/>
      </xdr:nvSpPr>
      <xdr:spPr>
        <a:xfrm>
          <a:off x="212725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23131</xdr:rowOff>
    </xdr:from>
    <xdr:ext cx="469744" cy="259045"/>
    <xdr:sp macro="" textlink="">
      <xdr:nvSpPr>
        <xdr:cNvPr id="587" name="n_1aveValue【消防施設】&#10;一人当たり面積"/>
        <xdr:cNvSpPr txBox="1"/>
      </xdr:nvSpPr>
      <xdr:spPr>
        <a:xfrm>
          <a:off x="21075727" y="1408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17018</xdr:rowOff>
    </xdr:from>
    <xdr:to>
      <xdr:col>107</xdr:col>
      <xdr:colOff>101600</xdr:colOff>
      <xdr:row>84</xdr:row>
      <xdr:rowOff>118618</xdr:rowOff>
    </xdr:to>
    <xdr:sp macro="" textlink="">
      <xdr:nvSpPr>
        <xdr:cNvPr id="588" name="フローチャート: 判断 587"/>
        <xdr:cNvSpPr/>
      </xdr:nvSpPr>
      <xdr:spPr>
        <a:xfrm>
          <a:off x="20383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135145</xdr:rowOff>
    </xdr:from>
    <xdr:ext cx="469744" cy="259045"/>
    <xdr:sp macro="" textlink="">
      <xdr:nvSpPr>
        <xdr:cNvPr id="589" name="n_2aveValue【消防施設】&#10;一人当たり面積"/>
        <xdr:cNvSpPr txBox="1"/>
      </xdr:nvSpPr>
      <xdr:spPr>
        <a:xfrm>
          <a:off x="20199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21589</xdr:rowOff>
    </xdr:from>
    <xdr:to>
      <xdr:col>102</xdr:col>
      <xdr:colOff>165100</xdr:colOff>
      <xdr:row>84</xdr:row>
      <xdr:rowOff>123189</xdr:rowOff>
    </xdr:to>
    <xdr:sp macro="" textlink="">
      <xdr:nvSpPr>
        <xdr:cNvPr id="590" name="フローチャート: 判断 589"/>
        <xdr:cNvSpPr/>
      </xdr:nvSpPr>
      <xdr:spPr>
        <a:xfrm>
          <a:off x="19494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139716</xdr:rowOff>
    </xdr:from>
    <xdr:ext cx="469744" cy="259045"/>
    <xdr:sp macro="" textlink="">
      <xdr:nvSpPr>
        <xdr:cNvPr id="591" name="n_3aveValue【消防施設】&#10;一人当たり面積"/>
        <xdr:cNvSpPr txBox="1"/>
      </xdr:nvSpPr>
      <xdr:spPr>
        <a:xfrm>
          <a:off x="193104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92" name="テキスト ボックス 59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3" name="テキスト ボックス 59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4" name="テキスト ボックス 59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5" name="テキスト ボックス 59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6" name="テキスト ボックス 59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3302</xdr:rowOff>
    </xdr:from>
    <xdr:to>
      <xdr:col>112</xdr:col>
      <xdr:colOff>38100</xdr:colOff>
      <xdr:row>85</xdr:row>
      <xdr:rowOff>104902</xdr:rowOff>
    </xdr:to>
    <xdr:sp macro="" textlink="">
      <xdr:nvSpPr>
        <xdr:cNvPr id="597" name="楕円 596"/>
        <xdr:cNvSpPr/>
      </xdr:nvSpPr>
      <xdr:spPr>
        <a:xfrm>
          <a:off x="21272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5587</xdr:rowOff>
    </xdr:from>
    <xdr:to>
      <xdr:col>107</xdr:col>
      <xdr:colOff>101600</xdr:colOff>
      <xdr:row>85</xdr:row>
      <xdr:rowOff>107187</xdr:rowOff>
    </xdr:to>
    <xdr:sp macro="" textlink="">
      <xdr:nvSpPr>
        <xdr:cNvPr id="598" name="楕円 597"/>
        <xdr:cNvSpPr/>
      </xdr:nvSpPr>
      <xdr:spPr>
        <a:xfrm>
          <a:off x="20383500" y="1457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54102</xdr:rowOff>
    </xdr:from>
    <xdr:to>
      <xdr:col>111</xdr:col>
      <xdr:colOff>177800</xdr:colOff>
      <xdr:row>85</xdr:row>
      <xdr:rowOff>56387</xdr:rowOff>
    </xdr:to>
    <xdr:cxnSp macro="">
      <xdr:nvCxnSpPr>
        <xdr:cNvPr id="599" name="直線コネクタ 598"/>
        <xdr:cNvCxnSpPr/>
      </xdr:nvCxnSpPr>
      <xdr:spPr>
        <a:xfrm flipV="1">
          <a:off x="20434300" y="1462735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96029</xdr:rowOff>
    </xdr:from>
    <xdr:ext cx="469744" cy="259045"/>
    <xdr:sp macro="" textlink="">
      <xdr:nvSpPr>
        <xdr:cNvPr id="600" name="n_1mainValue【消防施設】&#10;一人当たり面積"/>
        <xdr:cNvSpPr txBox="1"/>
      </xdr:nvSpPr>
      <xdr:spPr>
        <a:xfrm>
          <a:off x="210757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98314</xdr:rowOff>
    </xdr:from>
    <xdr:ext cx="469744" cy="259045"/>
    <xdr:sp macro="" textlink="">
      <xdr:nvSpPr>
        <xdr:cNvPr id="601" name="n_2mainValue【消防施設】&#10;一人当たり面積"/>
        <xdr:cNvSpPr txBox="1"/>
      </xdr:nvSpPr>
      <xdr:spPr>
        <a:xfrm>
          <a:off x="201994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2" name="正方形/長方形 60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3" name="正方形/長方形 60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4" name="正方形/長方形 60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5" name="正方形/長方形 60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6" name="正方形/長方形 60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7" name="正方形/長方形 60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8" name="正方形/長方形 60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9" name="正方形/長方形 60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0" name="テキスト ボックス 60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1" name="直線コネクタ 61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12" name="直線コネクタ 61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13" name="テキスト ボックス 61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14" name="直線コネクタ 61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15" name="テキスト ボックス 61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16" name="直線コネクタ 61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7" name="テキスト ボックス 61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18" name="直線コネクタ 61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19" name="テキスト ボックス 61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0" name="直線コネクタ 61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1" name="テキスト ボックス 62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2" name="直線コネクタ 62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23" name="テキスト ボックス 62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4" name="直線コネクタ 62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5" name="テキスト ボックス 62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118655</xdr:rowOff>
    </xdr:from>
    <xdr:to>
      <xdr:col>85</xdr:col>
      <xdr:colOff>126364</xdr:colOff>
      <xdr:row>108</xdr:row>
      <xdr:rowOff>138249</xdr:rowOff>
    </xdr:to>
    <xdr:cxnSp macro="">
      <xdr:nvCxnSpPr>
        <xdr:cNvPr id="627" name="直線コネクタ 626"/>
        <xdr:cNvCxnSpPr/>
      </xdr:nvCxnSpPr>
      <xdr:spPr>
        <a:xfrm flipV="1">
          <a:off x="16318864" y="17092205"/>
          <a:ext cx="0" cy="1562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142076</xdr:rowOff>
    </xdr:from>
    <xdr:ext cx="340478" cy="259045"/>
    <xdr:sp macro="" textlink="">
      <xdr:nvSpPr>
        <xdr:cNvPr id="628" name="【庁舎】&#10;有形固定資産減価償却率最小値テキスト"/>
        <xdr:cNvSpPr txBox="1"/>
      </xdr:nvSpPr>
      <xdr:spPr>
        <a:xfrm>
          <a:off x="16357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138249</xdr:rowOff>
    </xdr:from>
    <xdr:to>
      <xdr:col>86</xdr:col>
      <xdr:colOff>25400</xdr:colOff>
      <xdr:row>108</xdr:row>
      <xdr:rowOff>138249</xdr:rowOff>
    </xdr:to>
    <xdr:cxnSp macro="">
      <xdr:nvCxnSpPr>
        <xdr:cNvPr id="629" name="直線コネクタ 628"/>
        <xdr:cNvCxnSpPr/>
      </xdr:nvCxnSpPr>
      <xdr:spPr>
        <a:xfrm>
          <a:off x="16230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65332</xdr:rowOff>
    </xdr:from>
    <xdr:ext cx="405111" cy="259045"/>
    <xdr:sp macro="" textlink="">
      <xdr:nvSpPr>
        <xdr:cNvPr id="630" name="【庁舎】&#10;有形固定資産減価償却率最大値テキスト"/>
        <xdr:cNvSpPr txBox="1"/>
      </xdr:nvSpPr>
      <xdr:spPr>
        <a:xfrm>
          <a:off x="16357600" y="16867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118655</xdr:rowOff>
    </xdr:from>
    <xdr:to>
      <xdr:col>86</xdr:col>
      <xdr:colOff>25400</xdr:colOff>
      <xdr:row>99</xdr:row>
      <xdr:rowOff>118655</xdr:rowOff>
    </xdr:to>
    <xdr:cxnSp macro="">
      <xdr:nvCxnSpPr>
        <xdr:cNvPr id="631" name="直線コネクタ 630"/>
        <xdr:cNvCxnSpPr/>
      </xdr:nvCxnSpPr>
      <xdr:spPr>
        <a:xfrm>
          <a:off x="16230600" y="1709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10358</xdr:rowOff>
    </xdr:from>
    <xdr:ext cx="405111" cy="259045"/>
    <xdr:sp macro="" textlink="">
      <xdr:nvSpPr>
        <xdr:cNvPr id="632" name="【庁舎】&#10;有形固定資産減価償却率平均値テキスト"/>
        <xdr:cNvSpPr txBox="1"/>
      </xdr:nvSpPr>
      <xdr:spPr>
        <a:xfrm>
          <a:off x="16357600" y="17841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31931</xdr:rowOff>
    </xdr:from>
    <xdr:to>
      <xdr:col>85</xdr:col>
      <xdr:colOff>177800</xdr:colOff>
      <xdr:row>104</xdr:row>
      <xdr:rowOff>133531</xdr:rowOff>
    </xdr:to>
    <xdr:sp macro="" textlink="">
      <xdr:nvSpPr>
        <xdr:cNvPr id="633" name="フローチャート: 判断 632"/>
        <xdr:cNvSpPr/>
      </xdr:nvSpPr>
      <xdr:spPr>
        <a:xfrm>
          <a:off x="16268700" y="178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12337</xdr:rowOff>
    </xdr:from>
    <xdr:to>
      <xdr:col>81</xdr:col>
      <xdr:colOff>101600</xdr:colOff>
      <xdr:row>104</xdr:row>
      <xdr:rowOff>113937</xdr:rowOff>
    </xdr:to>
    <xdr:sp macro="" textlink="">
      <xdr:nvSpPr>
        <xdr:cNvPr id="634" name="フローチャート: 判断 633"/>
        <xdr:cNvSpPr/>
      </xdr:nvSpPr>
      <xdr:spPr>
        <a:xfrm>
          <a:off x="15430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105064</xdr:rowOff>
    </xdr:from>
    <xdr:ext cx="405111" cy="259045"/>
    <xdr:sp macro="" textlink="">
      <xdr:nvSpPr>
        <xdr:cNvPr id="635" name="n_1aveValue【庁舎】&#10;有形固定資産減価償却率"/>
        <xdr:cNvSpPr txBox="1"/>
      </xdr:nvSpPr>
      <xdr:spPr>
        <a:xfrm>
          <a:off x="15266044" y="1793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31931</xdr:rowOff>
    </xdr:from>
    <xdr:to>
      <xdr:col>76</xdr:col>
      <xdr:colOff>165100</xdr:colOff>
      <xdr:row>103</xdr:row>
      <xdr:rowOff>133531</xdr:rowOff>
    </xdr:to>
    <xdr:sp macro="" textlink="">
      <xdr:nvSpPr>
        <xdr:cNvPr id="636" name="フローチャート: 判断 635"/>
        <xdr:cNvSpPr/>
      </xdr:nvSpPr>
      <xdr:spPr>
        <a:xfrm>
          <a:off x="145415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124658</xdr:rowOff>
    </xdr:from>
    <xdr:ext cx="405111" cy="259045"/>
    <xdr:sp macro="" textlink="">
      <xdr:nvSpPr>
        <xdr:cNvPr id="637" name="n_2aveValue【庁舎】&#10;有形固定資産減価償却率"/>
        <xdr:cNvSpPr txBox="1"/>
      </xdr:nvSpPr>
      <xdr:spPr>
        <a:xfrm>
          <a:off x="14389744" y="1778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64588</xdr:rowOff>
    </xdr:from>
    <xdr:to>
      <xdr:col>72</xdr:col>
      <xdr:colOff>38100</xdr:colOff>
      <xdr:row>103</xdr:row>
      <xdr:rowOff>166188</xdr:rowOff>
    </xdr:to>
    <xdr:sp macro="" textlink="">
      <xdr:nvSpPr>
        <xdr:cNvPr id="638" name="フローチャート: 判断 637"/>
        <xdr:cNvSpPr/>
      </xdr:nvSpPr>
      <xdr:spPr>
        <a:xfrm>
          <a:off x="13652500" y="1772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11265</xdr:rowOff>
    </xdr:from>
    <xdr:ext cx="405111" cy="259045"/>
    <xdr:sp macro="" textlink="">
      <xdr:nvSpPr>
        <xdr:cNvPr id="639" name="n_3aveValue【庁舎】&#10;有形固定資産減価償却率"/>
        <xdr:cNvSpPr txBox="1"/>
      </xdr:nvSpPr>
      <xdr:spPr>
        <a:xfrm>
          <a:off x="13500744" y="1749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40" name="テキスト ボックス 63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1" name="テキスト ボックス 64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2" name="テキスト ボックス 64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3" name="テキスト ボックス 64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4" name="テキスト ボックス 64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64588</xdr:rowOff>
    </xdr:from>
    <xdr:to>
      <xdr:col>81</xdr:col>
      <xdr:colOff>101600</xdr:colOff>
      <xdr:row>101</xdr:row>
      <xdr:rowOff>166188</xdr:rowOff>
    </xdr:to>
    <xdr:sp macro="" textlink="">
      <xdr:nvSpPr>
        <xdr:cNvPr id="645" name="楕円 644"/>
        <xdr:cNvSpPr/>
      </xdr:nvSpPr>
      <xdr:spPr>
        <a:xfrm>
          <a:off x="15430500" y="1738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129902</xdr:rowOff>
    </xdr:from>
    <xdr:to>
      <xdr:col>76</xdr:col>
      <xdr:colOff>165100</xdr:colOff>
      <xdr:row>102</xdr:row>
      <xdr:rowOff>60052</xdr:rowOff>
    </xdr:to>
    <xdr:sp macro="" textlink="">
      <xdr:nvSpPr>
        <xdr:cNvPr id="646" name="楕円 645"/>
        <xdr:cNvSpPr/>
      </xdr:nvSpPr>
      <xdr:spPr>
        <a:xfrm>
          <a:off x="14541500" y="1744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115388</xdr:rowOff>
    </xdr:from>
    <xdr:to>
      <xdr:col>81</xdr:col>
      <xdr:colOff>50800</xdr:colOff>
      <xdr:row>102</xdr:row>
      <xdr:rowOff>9252</xdr:rowOff>
    </xdr:to>
    <xdr:cxnSp macro="">
      <xdr:nvCxnSpPr>
        <xdr:cNvPr id="647" name="直線コネクタ 646"/>
        <xdr:cNvCxnSpPr/>
      </xdr:nvCxnSpPr>
      <xdr:spPr>
        <a:xfrm flipV="1">
          <a:off x="14592300" y="17431838"/>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11265</xdr:rowOff>
    </xdr:from>
    <xdr:ext cx="405111" cy="259045"/>
    <xdr:sp macro="" textlink="">
      <xdr:nvSpPr>
        <xdr:cNvPr id="648" name="n_1mainValue【庁舎】&#10;有形固定資産減価償却率"/>
        <xdr:cNvSpPr txBox="1"/>
      </xdr:nvSpPr>
      <xdr:spPr>
        <a:xfrm>
          <a:off x="15266044" y="17156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76579</xdr:rowOff>
    </xdr:from>
    <xdr:ext cx="405111" cy="259045"/>
    <xdr:sp macro="" textlink="">
      <xdr:nvSpPr>
        <xdr:cNvPr id="649" name="n_2mainValue【庁舎】&#10;有形固定資産減価償却率"/>
        <xdr:cNvSpPr txBox="1"/>
      </xdr:nvSpPr>
      <xdr:spPr>
        <a:xfrm>
          <a:off x="14389744" y="17221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0" name="正方形/長方形 64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1" name="正方形/長方形 65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2" name="正方形/長方形 65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3" name="正方形/長方形 65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4" name="正方形/長方形 65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5" name="正方形/長方形 65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6" name="正方形/長方形 65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7" name="正方形/長方形 65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8" name="テキスト ボックス 65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9" name="直線コネクタ 65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60" name="直線コネクタ 65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61" name="テキスト ボックス 66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62" name="直線コネクタ 66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63" name="テキスト ボックス 66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64" name="直線コネクタ 66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65" name="テキスト ボックス 66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66" name="直線コネクタ 66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67" name="テキスト ボックス 66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68" name="直線コネクタ 66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69" name="テキスト ボックス 66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0" name="直線コネクタ 66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71" name="テキスト ボックス 67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2" name="直線コネクタ 67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3" name="テキスト ボックス 67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54973</xdr:rowOff>
    </xdr:from>
    <xdr:to>
      <xdr:col>116</xdr:col>
      <xdr:colOff>62864</xdr:colOff>
      <xdr:row>107</xdr:row>
      <xdr:rowOff>164374</xdr:rowOff>
    </xdr:to>
    <xdr:cxnSp macro="">
      <xdr:nvCxnSpPr>
        <xdr:cNvPr id="675" name="直線コネクタ 674"/>
        <xdr:cNvCxnSpPr/>
      </xdr:nvCxnSpPr>
      <xdr:spPr>
        <a:xfrm flipV="1">
          <a:off x="22160864" y="17199973"/>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168201</xdr:rowOff>
    </xdr:from>
    <xdr:ext cx="469744" cy="259045"/>
    <xdr:sp macro="" textlink="">
      <xdr:nvSpPr>
        <xdr:cNvPr id="676" name="【庁舎】&#10;一人当たり面積最小値テキスト"/>
        <xdr:cNvSpPr txBox="1"/>
      </xdr:nvSpPr>
      <xdr:spPr>
        <a:xfrm>
          <a:off x="22199600" y="1851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164374</xdr:rowOff>
    </xdr:from>
    <xdr:to>
      <xdr:col>116</xdr:col>
      <xdr:colOff>152400</xdr:colOff>
      <xdr:row>107</xdr:row>
      <xdr:rowOff>164374</xdr:rowOff>
    </xdr:to>
    <xdr:cxnSp macro="">
      <xdr:nvCxnSpPr>
        <xdr:cNvPr id="677" name="直線コネクタ 676"/>
        <xdr:cNvCxnSpPr/>
      </xdr:nvCxnSpPr>
      <xdr:spPr>
        <a:xfrm>
          <a:off x="22072600" y="1850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1650</xdr:rowOff>
    </xdr:from>
    <xdr:ext cx="469744" cy="259045"/>
    <xdr:sp macro="" textlink="">
      <xdr:nvSpPr>
        <xdr:cNvPr id="678" name="【庁舎】&#10;一人当たり面積最大値テキスト"/>
        <xdr:cNvSpPr txBox="1"/>
      </xdr:nvSpPr>
      <xdr:spPr>
        <a:xfrm>
          <a:off x="22199600" y="16975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54973</xdr:rowOff>
    </xdr:from>
    <xdr:to>
      <xdr:col>116</xdr:col>
      <xdr:colOff>152400</xdr:colOff>
      <xdr:row>100</xdr:row>
      <xdr:rowOff>54973</xdr:rowOff>
    </xdr:to>
    <xdr:cxnSp macro="">
      <xdr:nvCxnSpPr>
        <xdr:cNvPr id="679" name="直線コネクタ 678"/>
        <xdr:cNvCxnSpPr/>
      </xdr:nvCxnSpPr>
      <xdr:spPr>
        <a:xfrm>
          <a:off x="22072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105064</xdr:rowOff>
    </xdr:from>
    <xdr:ext cx="469744" cy="259045"/>
    <xdr:sp macro="" textlink="">
      <xdr:nvSpPr>
        <xdr:cNvPr id="680" name="【庁舎】&#10;一人当たり面積平均値テキスト"/>
        <xdr:cNvSpPr txBox="1"/>
      </xdr:nvSpPr>
      <xdr:spPr>
        <a:xfrm>
          <a:off x="22199600" y="181073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126637</xdr:rowOff>
    </xdr:from>
    <xdr:to>
      <xdr:col>116</xdr:col>
      <xdr:colOff>114300</xdr:colOff>
      <xdr:row>106</xdr:row>
      <xdr:rowOff>56787</xdr:rowOff>
    </xdr:to>
    <xdr:sp macro="" textlink="">
      <xdr:nvSpPr>
        <xdr:cNvPr id="681" name="フローチャート: 判断 680"/>
        <xdr:cNvSpPr/>
      </xdr:nvSpPr>
      <xdr:spPr>
        <a:xfrm>
          <a:off x="22110700" y="1812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110308</xdr:rowOff>
    </xdr:from>
    <xdr:to>
      <xdr:col>112</xdr:col>
      <xdr:colOff>38100</xdr:colOff>
      <xdr:row>106</xdr:row>
      <xdr:rowOff>40458</xdr:rowOff>
    </xdr:to>
    <xdr:sp macro="" textlink="">
      <xdr:nvSpPr>
        <xdr:cNvPr id="682" name="フローチャート: 判断 681"/>
        <xdr:cNvSpPr/>
      </xdr:nvSpPr>
      <xdr:spPr>
        <a:xfrm>
          <a:off x="21272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31585</xdr:rowOff>
    </xdr:from>
    <xdr:ext cx="469744" cy="259045"/>
    <xdr:sp macro="" textlink="">
      <xdr:nvSpPr>
        <xdr:cNvPr id="683" name="n_1aveValue【庁舎】&#10;一人当たり面積"/>
        <xdr:cNvSpPr txBox="1"/>
      </xdr:nvSpPr>
      <xdr:spPr>
        <a:xfrm>
          <a:off x="21075727" y="18205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15602</xdr:rowOff>
    </xdr:from>
    <xdr:to>
      <xdr:col>107</xdr:col>
      <xdr:colOff>101600</xdr:colOff>
      <xdr:row>106</xdr:row>
      <xdr:rowOff>117202</xdr:rowOff>
    </xdr:to>
    <xdr:sp macro="" textlink="">
      <xdr:nvSpPr>
        <xdr:cNvPr id="684" name="フローチャート: 判断 683"/>
        <xdr:cNvSpPr/>
      </xdr:nvSpPr>
      <xdr:spPr>
        <a:xfrm>
          <a:off x="20383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108329</xdr:rowOff>
    </xdr:from>
    <xdr:ext cx="469744" cy="259045"/>
    <xdr:sp macro="" textlink="">
      <xdr:nvSpPr>
        <xdr:cNvPr id="685" name="n_2aveValue【庁舎】&#10;一人当たり面積"/>
        <xdr:cNvSpPr txBox="1"/>
      </xdr:nvSpPr>
      <xdr:spPr>
        <a:xfrm>
          <a:off x="20199427" y="1828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4173</xdr:rowOff>
    </xdr:from>
    <xdr:to>
      <xdr:col>102</xdr:col>
      <xdr:colOff>165100</xdr:colOff>
      <xdr:row>106</xdr:row>
      <xdr:rowOff>105773</xdr:rowOff>
    </xdr:to>
    <xdr:sp macro="" textlink="">
      <xdr:nvSpPr>
        <xdr:cNvPr id="686" name="フローチャート: 判断 685"/>
        <xdr:cNvSpPr/>
      </xdr:nvSpPr>
      <xdr:spPr>
        <a:xfrm>
          <a:off x="19494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104</xdr:row>
      <xdr:rowOff>122300</xdr:rowOff>
    </xdr:from>
    <xdr:ext cx="469744" cy="259045"/>
    <xdr:sp macro="" textlink="">
      <xdr:nvSpPr>
        <xdr:cNvPr id="687" name="n_3aveValue【庁舎】&#10;一人当たり面積"/>
        <xdr:cNvSpPr txBox="1"/>
      </xdr:nvSpPr>
      <xdr:spPr>
        <a:xfrm>
          <a:off x="19310427" y="1795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88" name="テキスト ボックス 6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9" name="テキスト ボックス 6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0" name="テキスト ボックス 6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1" name="テキスト ボックス 6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2" name="テキスト ボックス 6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61323</xdr:rowOff>
    </xdr:from>
    <xdr:to>
      <xdr:col>112</xdr:col>
      <xdr:colOff>38100</xdr:colOff>
      <xdr:row>104</xdr:row>
      <xdr:rowOff>162923</xdr:rowOff>
    </xdr:to>
    <xdr:sp macro="" textlink="">
      <xdr:nvSpPr>
        <xdr:cNvPr id="693" name="楕円 692"/>
        <xdr:cNvSpPr/>
      </xdr:nvSpPr>
      <xdr:spPr>
        <a:xfrm>
          <a:off x="21272500" y="178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67855</xdr:rowOff>
    </xdr:from>
    <xdr:to>
      <xdr:col>107</xdr:col>
      <xdr:colOff>101600</xdr:colOff>
      <xdr:row>104</xdr:row>
      <xdr:rowOff>169455</xdr:rowOff>
    </xdr:to>
    <xdr:sp macro="" textlink="">
      <xdr:nvSpPr>
        <xdr:cNvPr id="694" name="楕円 693"/>
        <xdr:cNvSpPr/>
      </xdr:nvSpPr>
      <xdr:spPr>
        <a:xfrm>
          <a:off x="20383500" y="178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112123</xdr:rowOff>
    </xdr:from>
    <xdr:to>
      <xdr:col>111</xdr:col>
      <xdr:colOff>177800</xdr:colOff>
      <xdr:row>104</xdr:row>
      <xdr:rowOff>118655</xdr:rowOff>
    </xdr:to>
    <xdr:cxnSp macro="">
      <xdr:nvCxnSpPr>
        <xdr:cNvPr id="695" name="直線コネクタ 694"/>
        <xdr:cNvCxnSpPr/>
      </xdr:nvCxnSpPr>
      <xdr:spPr>
        <a:xfrm flipV="1">
          <a:off x="20434300" y="17942923"/>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8000</xdr:rowOff>
    </xdr:from>
    <xdr:ext cx="469744" cy="259045"/>
    <xdr:sp macro="" textlink="">
      <xdr:nvSpPr>
        <xdr:cNvPr id="696" name="n_1mainValue【庁舎】&#10;一人当たり面積"/>
        <xdr:cNvSpPr txBox="1"/>
      </xdr:nvSpPr>
      <xdr:spPr>
        <a:xfrm>
          <a:off x="21075727" y="1766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14532</xdr:rowOff>
    </xdr:from>
    <xdr:ext cx="469744" cy="259045"/>
    <xdr:sp macro="" textlink="">
      <xdr:nvSpPr>
        <xdr:cNvPr id="697" name="n_2mainValue【庁舎】&#10;一人当たり面積"/>
        <xdr:cNvSpPr txBox="1"/>
      </xdr:nvSpPr>
      <xdr:spPr>
        <a:xfrm>
          <a:off x="20199427" y="17673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8" name="正方形/長方形 69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9" name="正方形/長方形 69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0" name="テキスト ボックス 69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市民会館、体育館、図書館は、合併前の旧町で建設したそれぞれの施設が合併以後も残っているため、一人当たりの面積が県内の町で大きい状況にある。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庁舎は最も新しいものでも築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年以上経過しており、減価償却率が高くなっている。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一般廃棄物処理施設は、廃棄物処理事業を近隣団体に委託しているため、町有での施設はない。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消防施設は、消防団施設の半数を新築建て替えしたため、減価償却率が低くなっている。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石川県中能登町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18,104
17,907
89.45
10,380,964
10,269,231
47,653
6,588,260
13,791,310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少子高齢化による人口の減少、基幹産業である繊維産業の不振等により、自主財源である税収が少なく、財政基盤が弱いため、</a:t>
          </a:r>
          <a:r>
            <a:rPr kumimoji="1" lang="en-US" altLang="ja-JP" sz="1300">
              <a:latin typeface="ＭＳ Ｐゴシック" panose="020B0600070205080204" pitchFamily="50" charset="-128"/>
              <a:ea typeface="ＭＳ Ｐゴシック" panose="020B0600070205080204" pitchFamily="50" charset="-128"/>
            </a:rPr>
            <a:t>0.30</a:t>
          </a:r>
          <a:r>
            <a:rPr kumimoji="1" lang="ja-JP" altLang="en-US" sz="1300">
              <a:latin typeface="ＭＳ Ｐゴシック" panose="020B0600070205080204" pitchFamily="50" charset="-128"/>
              <a:ea typeface="ＭＳ Ｐゴシック" panose="020B0600070205080204" pitchFamily="50" charset="-128"/>
            </a:rPr>
            <a:t>と類似団体平均を大幅に下回っている。平成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日の合併により中能登町となったが、今後は地域振興や教育の充実を図り、活力あるまちづくりを展開し、行政の効率化に努め、財政の健全化を図っていく。 </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45</xdr:row>
      <xdr:rowOff>79828</xdr:rowOff>
    </xdr:to>
    <xdr:cxnSp macro="">
      <xdr:nvCxnSpPr>
        <xdr:cNvPr id="66" name="直線コネクタ 65"/>
        <xdr:cNvCxnSpPr/>
      </xdr:nvCxnSpPr>
      <xdr:spPr>
        <a:xfrm flipV="1">
          <a:off x="4953000" y="6278336"/>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130628</xdr:rowOff>
    </xdr:from>
    <xdr:to>
      <xdr:col>23</xdr:col>
      <xdr:colOff>133350</xdr:colOff>
      <xdr:row>44</xdr:row>
      <xdr:rowOff>130628</xdr:rowOff>
    </xdr:to>
    <xdr:cxnSp macro="">
      <xdr:nvCxnSpPr>
        <xdr:cNvPr id="71" name="直線コネクタ 70"/>
        <xdr:cNvCxnSpPr/>
      </xdr:nvCxnSpPr>
      <xdr:spPr>
        <a:xfrm>
          <a:off x="4114800" y="767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2"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3" name="フローチャート: 判断 72"/>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130628</xdr:rowOff>
    </xdr:from>
    <xdr:to>
      <xdr:col>19</xdr:col>
      <xdr:colOff>133350</xdr:colOff>
      <xdr:row>44</xdr:row>
      <xdr:rowOff>130628</xdr:rowOff>
    </xdr:to>
    <xdr:cxnSp macro="">
      <xdr:nvCxnSpPr>
        <xdr:cNvPr id="74" name="直線コネクタ 73"/>
        <xdr:cNvCxnSpPr/>
      </xdr:nvCxnSpPr>
      <xdr:spPr>
        <a:xfrm>
          <a:off x="3225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5" name="フローチャート: 判断 74"/>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76" name="テキスト ボックス 75"/>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113393</xdr:rowOff>
    </xdr:from>
    <xdr:to>
      <xdr:col>15</xdr:col>
      <xdr:colOff>82550</xdr:colOff>
      <xdr:row>44</xdr:row>
      <xdr:rowOff>130628</xdr:rowOff>
    </xdr:to>
    <xdr:cxnSp macro="">
      <xdr:nvCxnSpPr>
        <xdr:cNvPr id="77" name="直線コネクタ 76"/>
        <xdr:cNvCxnSpPr/>
      </xdr:nvCxnSpPr>
      <xdr:spPr>
        <a:xfrm>
          <a:off x="2336800" y="76571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8" name="フローチャート: 判断 77"/>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9" name="テキスト ボックス 78"/>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96157</xdr:rowOff>
    </xdr:from>
    <xdr:to>
      <xdr:col>11</xdr:col>
      <xdr:colOff>31750</xdr:colOff>
      <xdr:row>44</xdr:row>
      <xdr:rowOff>113393</xdr:rowOff>
    </xdr:to>
    <xdr:cxnSp macro="">
      <xdr:nvCxnSpPr>
        <xdr:cNvPr id="80" name="直線コネクタ 79"/>
        <xdr:cNvCxnSpPr/>
      </xdr:nvCxnSpPr>
      <xdr:spPr>
        <a:xfrm>
          <a:off x="1447800" y="76399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129722</xdr:rowOff>
    </xdr:from>
    <xdr:to>
      <xdr:col>11</xdr:col>
      <xdr:colOff>82550</xdr:colOff>
      <xdr:row>43</xdr:row>
      <xdr:rowOff>59872</xdr:rowOff>
    </xdr:to>
    <xdr:sp macro="" textlink="">
      <xdr:nvSpPr>
        <xdr:cNvPr id="81" name="フローチャート: 判断 80"/>
        <xdr:cNvSpPr/>
      </xdr:nvSpPr>
      <xdr:spPr>
        <a:xfrm>
          <a:off x="2286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70049</xdr:rowOff>
    </xdr:from>
    <xdr:ext cx="762000" cy="259045"/>
    <xdr:sp macro="" textlink="">
      <xdr:nvSpPr>
        <xdr:cNvPr id="82" name="テキスト ボックス 81"/>
        <xdr:cNvSpPr txBox="1"/>
      </xdr:nvSpPr>
      <xdr:spPr>
        <a:xfrm>
          <a:off x="1955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112485</xdr:rowOff>
    </xdr:from>
    <xdr:to>
      <xdr:col>7</xdr:col>
      <xdr:colOff>31750</xdr:colOff>
      <xdr:row>43</xdr:row>
      <xdr:rowOff>42635</xdr:rowOff>
    </xdr:to>
    <xdr:sp macro="" textlink="">
      <xdr:nvSpPr>
        <xdr:cNvPr id="83" name="フローチャート: 判断 82"/>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52812</xdr:rowOff>
    </xdr:from>
    <xdr:ext cx="762000" cy="259045"/>
    <xdr:sp macro="" textlink="">
      <xdr:nvSpPr>
        <xdr:cNvPr id="84" name="テキスト ボックス 83"/>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79828</xdr:rowOff>
    </xdr:from>
    <xdr:to>
      <xdr:col>23</xdr:col>
      <xdr:colOff>184150</xdr:colOff>
      <xdr:row>45</xdr:row>
      <xdr:rowOff>9978</xdr:rowOff>
    </xdr:to>
    <xdr:sp macro="" textlink="">
      <xdr:nvSpPr>
        <xdr:cNvPr id="90" name="楕円 89"/>
        <xdr:cNvSpPr/>
      </xdr:nvSpPr>
      <xdr:spPr>
        <a:xfrm>
          <a:off x="49022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147155</xdr:rowOff>
    </xdr:from>
    <xdr:ext cx="762000" cy="259045"/>
    <xdr:sp macro="" textlink="">
      <xdr:nvSpPr>
        <xdr:cNvPr id="91" name="財政力該当値テキスト"/>
        <xdr:cNvSpPr txBox="1"/>
      </xdr:nvSpPr>
      <xdr:spPr>
        <a:xfrm>
          <a:off x="5041900" y="75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79828</xdr:rowOff>
    </xdr:from>
    <xdr:to>
      <xdr:col>19</xdr:col>
      <xdr:colOff>184150</xdr:colOff>
      <xdr:row>45</xdr:row>
      <xdr:rowOff>9978</xdr:rowOff>
    </xdr:to>
    <xdr:sp macro="" textlink="">
      <xdr:nvSpPr>
        <xdr:cNvPr id="92" name="楕円 91"/>
        <xdr:cNvSpPr/>
      </xdr:nvSpPr>
      <xdr:spPr>
        <a:xfrm>
          <a:off x="4064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166205</xdr:rowOff>
    </xdr:from>
    <xdr:ext cx="736600" cy="259045"/>
    <xdr:sp macro="" textlink="">
      <xdr:nvSpPr>
        <xdr:cNvPr id="93" name="テキスト ボックス 92"/>
        <xdr:cNvSpPr txBox="1"/>
      </xdr:nvSpPr>
      <xdr:spPr>
        <a:xfrm>
          <a:off x="3733800" y="7710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79828</xdr:rowOff>
    </xdr:from>
    <xdr:to>
      <xdr:col>15</xdr:col>
      <xdr:colOff>133350</xdr:colOff>
      <xdr:row>45</xdr:row>
      <xdr:rowOff>9978</xdr:rowOff>
    </xdr:to>
    <xdr:sp macro="" textlink="">
      <xdr:nvSpPr>
        <xdr:cNvPr id="94" name="楕円 93"/>
        <xdr:cNvSpPr/>
      </xdr:nvSpPr>
      <xdr:spPr>
        <a:xfrm>
          <a:off x="3175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166205</xdr:rowOff>
    </xdr:from>
    <xdr:ext cx="762000" cy="259045"/>
    <xdr:sp macro="" textlink="">
      <xdr:nvSpPr>
        <xdr:cNvPr id="95" name="テキスト ボックス 94"/>
        <xdr:cNvSpPr txBox="1"/>
      </xdr:nvSpPr>
      <xdr:spPr>
        <a:xfrm>
          <a:off x="2844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62593</xdr:rowOff>
    </xdr:from>
    <xdr:to>
      <xdr:col>11</xdr:col>
      <xdr:colOff>82550</xdr:colOff>
      <xdr:row>44</xdr:row>
      <xdr:rowOff>164193</xdr:rowOff>
    </xdr:to>
    <xdr:sp macro="" textlink="">
      <xdr:nvSpPr>
        <xdr:cNvPr id="96" name="楕円 95"/>
        <xdr:cNvSpPr/>
      </xdr:nvSpPr>
      <xdr:spPr>
        <a:xfrm>
          <a:off x="2286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148970</xdr:rowOff>
    </xdr:from>
    <xdr:ext cx="762000" cy="259045"/>
    <xdr:sp macro="" textlink="">
      <xdr:nvSpPr>
        <xdr:cNvPr id="97" name="テキスト ボックス 96"/>
        <xdr:cNvSpPr txBox="1"/>
      </xdr:nvSpPr>
      <xdr:spPr>
        <a:xfrm>
          <a:off x="1955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98" name="楕円 97"/>
        <xdr:cNvSpPr/>
      </xdr:nvSpPr>
      <xdr:spPr>
        <a:xfrm>
          <a:off x="1397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99" name="テキスト ボックス 98"/>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地方債の償還が進み、また人口減による各種給付金が減少しているが、公共施設や設備の維持補修等が増加しており、前年度と同率となった。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今後も適正な定員管理の実施、事務事業の優先度、必要性、事業効果の再点検、公債費の繰上げ償還等を積極的に進めるほか、公共投資事業の圧縮による公債費の抑制を進める。 </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114808</xdr:rowOff>
    </xdr:from>
    <xdr:to>
      <xdr:col>23</xdr:col>
      <xdr:colOff>133350</xdr:colOff>
      <xdr:row>65</xdr:row>
      <xdr:rowOff>167132</xdr:rowOff>
    </xdr:to>
    <xdr:cxnSp macro="">
      <xdr:nvCxnSpPr>
        <xdr:cNvPr id="127" name="直線コネクタ 126"/>
        <xdr:cNvCxnSpPr/>
      </xdr:nvCxnSpPr>
      <xdr:spPr>
        <a:xfrm flipV="1">
          <a:off x="4953000" y="10230358"/>
          <a:ext cx="0" cy="1081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139209</xdr:rowOff>
    </xdr:from>
    <xdr:ext cx="762000" cy="259045"/>
    <xdr:sp macro="" textlink="">
      <xdr:nvSpPr>
        <xdr:cNvPr id="128" name="財政構造の弾力性最小値テキスト"/>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167132</xdr:rowOff>
    </xdr:from>
    <xdr:to>
      <xdr:col>24</xdr:col>
      <xdr:colOff>12700</xdr:colOff>
      <xdr:row>65</xdr:row>
      <xdr:rowOff>167132</xdr:rowOff>
    </xdr:to>
    <xdr:cxnSp macro="">
      <xdr:nvCxnSpPr>
        <xdr:cNvPr id="129" name="直線コネクタ 128"/>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29735</xdr:rowOff>
    </xdr:from>
    <xdr:ext cx="762000" cy="259045"/>
    <xdr:sp macro="" textlink="">
      <xdr:nvSpPr>
        <xdr:cNvPr id="130" name="財政構造の弾力性最大値テキスト"/>
        <xdr:cNvSpPr txBox="1"/>
      </xdr:nvSpPr>
      <xdr:spPr>
        <a:xfrm>
          <a:off x="5041900" y="997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114808</xdr:rowOff>
    </xdr:from>
    <xdr:to>
      <xdr:col>24</xdr:col>
      <xdr:colOff>12700</xdr:colOff>
      <xdr:row>59</xdr:row>
      <xdr:rowOff>114808</xdr:rowOff>
    </xdr:to>
    <xdr:cxnSp macro="">
      <xdr:nvCxnSpPr>
        <xdr:cNvPr id="131" name="直線コネクタ 130"/>
        <xdr:cNvCxnSpPr/>
      </xdr:nvCxnSpPr>
      <xdr:spPr>
        <a:xfrm>
          <a:off x="4864100" y="10230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89916</xdr:rowOff>
    </xdr:from>
    <xdr:to>
      <xdr:col>23</xdr:col>
      <xdr:colOff>133350</xdr:colOff>
      <xdr:row>65</xdr:row>
      <xdr:rowOff>89916</xdr:rowOff>
    </xdr:to>
    <xdr:cxnSp macro="">
      <xdr:nvCxnSpPr>
        <xdr:cNvPr id="132" name="直線コネクタ 131"/>
        <xdr:cNvCxnSpPr/>
      </xdr:nvCxnSpPr>
      <xdr:spPr>
        <a:xfrm>
          <a:off x="4114800" y="112341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89679</xdr:rowOff>
    </xdr:from>
    <xdr:ext cx="762000" cy="259045"/>
    <xdr:sp macro="" textlink="">
      <xdr:nvSpPr>
        <xdr:cNvPr id="133" name="財政構造の弾力性平均値テキスト"/>
        <xdr:cNvSpPr txBox="1"/>
      </xdr:nvSpPr>
      <xdr:spPr>
        <a:xfrm>
          <a:off x="5041900" y="10719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73152</xdr:rowOff>
    </xdr:from>
    <xdr:to>
      <xdr:col>23</xdr:col>
      <xdr:colOff>184150</xdr:colOff>
      <xdr:row>64</xdr:row>
      <xdr:rowOff>3302</xdr:rowOff>
    </xdr:to>
    <xdr:sp macro="" textlink="">
      <xdr:nvSpPr>
        <xdr:cNvPr id="134" name="フローチャート: 判断 133"/>
        <xdr:cNvSpPr/>
      </xdr:nvSpPr>
      <xdr:spPr>
        <a:xfrm>
          <a:off x="49022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53848</xdr:rowOff>
    </xdr:from>
    <xdr:to>
      <xdr:col>19</xdr:col>
      <xdr:colOff>133350</xdr:colOff>
      <xdr:row>65</xdr:row>
      <xdr:rowOff>89916</xdr:rowOff>
    </xdr:to>
    <xdr:cxnSp macro="">
      <xdr:nvCxnSpPr>
        <xdr:cNvPr id="135" name="直線コネクタ 134"/>
        <xdr:cNvCxnSpPr/>
      </xdr:nvCxnSpPr>
      <xdr:spPr>
        <a:xfrm>
          <a:off x="3225800" y="11026648"/>
          <a:ext cx="8890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53848</xdr:rowOff>
    </xdr:from>
    <xdr:to>
      <xdr:col>19</xdr:col>
      <xdr:colOff>184150</xdr:colOff>
      <xdr:row>63</xdr:row>
      <xdr:rowOff>155448</xdr:rowOff>
    </xdr:to>
    <xdr:sp macro="" textlink="">
      <xdr:nvSpPr>
        <xdr:cNvPr id="136" name="フローチャート: 判断 135"/>
        <xdr:cNvSpPr/>
      </xdr:nvSpPr>
      <xdr:spPr>
        <a:xfrm>
          <a:off x="40640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165625</xdr:rowOff>
    </xdr:from>
    <xdr:ext cx="736600" cy="259045"/>
    <xdr:sp macro="" textlink="">
      <xdr:nvSpPr>
        <xdr:cNvPr id="137" name="テキスト ボックス 136"/>
        <xdr:cNvSpPr txBox="1"/>
      </xdr:nvSpPr>
      <xdr:spPr>
        <a:xfrm>
          <a:off x="3733800" y="10624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160528</xdr:rowOff>
    </xdr:from>
    <xdr:to>
      <xdr:col>15</xdr:col>
      <xdr:colOff>82550</xdr:colOff>
      <xdr:row>64</xdr:row>
      <xdr:rowOff>53848</xdr:rowOff>
    </xdr:to>
    <xdr:cxnSp macro="">
      <xdr:nvCxnSpPr>
        <xdr:cNvPr id="138" name="直線コネクタ 137"/>
        <xdr:cNvCxnSpPr/>
      </xdr:nvCxnSpPr>
      <xdr:spPr>
        <a:xfrm>
          <a:off x="2336800" y="10447528"/>
          <a:ext cx="889000" cy="57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10414</xdr:rowOff>
    </xdr:from>
    <xdr:to>
      <xdr:col>15</xdr:col>
      <xdr:colOff>133350</xdr:colOff>
      <xdr:row>63</xdr:row>
      <xdr:rowOff>112014</xdr:rowOff>
    </xdr:to>
    <xdr:sp macro="" textlink="">
      <xdr:nvSpPr>
        <xdr:cNvPr id="139" name="フローチャート: 判断 138"/>
        <xdr:cNvSpPr/>
      </xdr:nvSpPr>
      <xdr:spPr>
        <a:xfrm>
          <a:off x="3175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122191</xdr:rowOff>
    </xdr:from>
    <xdr:ext cx="762000" cy="259045"/>
    <xdr:sp macro="" textlink="">
      <xdr:nvSpPr>
        <xdr:cNvPr id="140" name="テキスト ボックス 139"/>
        <xdr:cNvSpPr txBox="1"/>
      </xdr:nvSpPr>
      <xdr:spPr>
        <a:xfrm>
          <a:off x="2844800" y="105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160528</xdr:rowOff>
    </xdr:from>
    <xdr:to>
      <xdr:col>11</xdr:col>
      <xdr:colOff>31750</xdr:colOff>
      <xdr:row>62</xdr:row>
      <xdr:rowOff>29972</xdr:rowOff>
    </xdr:to>
    <xdr:cxnSp macro="">
      <xdr:nvCxnSpPr>
        <xdr:cNvPr id="141" name="直線コネクタ 140"/>
        <xdr:cNvCxnSpPr/>
      </xdr:nvCxnSpPr>
      <xdr:spPr>
        <a:xfrm flipV="1">
          <a:off x="1447800" y="10447528"/>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94996</xdr:rowOff>
    </xdr:from>
    <xdr:to>
      <xdr:col>11</xdr:col>
      <xdr:colOff>82550</xdr:colOff>
      <xdr:row>63</xdr:row>
      <xdr:rowOff>25146</xdr:rowOff>
    </xdr:to>
    <xdr:sp macro="" textlink="">
      <xdr:nvSpPr>
        <xdr:cNvPr id="142" name="フローチャート: 判断 141"/>
        <xdr:cNvSpPr/>
      </xdr:nvSpPr>
      <xdr:spPr>
        <a:xfrm>
          <a:off x="2286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9923</xdr:rowOff>
    </xdr:from>
    <xdr:ext cx="762000" cy="259045"/>
    <xdr:sp macro="" textlink="">
      <xdr:nvSpPr>
        <xdr:cNvPr id="143" name="テキスト ボックス 142"/>
        <xdr:cNvSpPr txBox="1"/>
      </xdr:nvSpPr>
      <xdr:spPr>
        <a:xfrm>
          <a:off x="1955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126238</xdr:rowOff>
    </xdr:from>
    <xdr:to>
      <xdr:col>7</xdr:col>
      <xdr:colOff>31750</xdr:colOff>
      <xdr:row>64</xdr:row>
      <xdr:rowOff>56388</xdr:rowOff>
    </xdr:to>
    <xdr:sp macro="" textlink="">
      <xdr:nvSpPr>
        <xdr:cNvPr id="144" name="フローチャート: 判断 143"/>
        <xdr:cNvSpPr/>
      </xdr:nvSpPr>
      <xdr:spPr>
        <a:xfrm>
          <a:off x="1397000" y="1092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41165</xdr:rowOff>
    </xdr:from>
    <xdr:ext cx="762000" cy="259045"/>
    <xdr:sp macro="" textlink="">
      <xdr:nvSpPr>
        <xdr:cNvPr id="145" name="テキスト ボックス 144"/>
        <xdr:cNvSpPr txBox="1"/>
      </xdr:nvSpPr>
      <xdr:spPr>
        <a:xfrm>
          <a:off x="1066800" y="1101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39116</xdr:rowOff>
    </xdr:from>
    <xdr:to>
      <xdr:col>23</xdr:col>
      <xdr:colOff>184150</xdr:colOff>
      <xdr:row>65</xdr:row>
      <xdr:rowOff>140716</xdr:rowOff>
    </xdr:to>
    <xdr:sp macro="" textlink="">
      <xdr:nvSpPr>
        <xdr:cNvPr id="151" name="楕円 150"/>
        <xdr:cNvSpPr/>
      </xdr:nvSpPr>
      <xdr:spPr>
        <a:xfrm>
          <a:off x="4902200" y="11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106443</xdr:rowOff>
    </xdr:from>
    <xdr:ext cx="762000" cy="259045"/>
    <xdr:sp macro="" textlink="">
      <xdr:nvSpPr>
        <xdr:cNvPr id="152" name="財政構造の弾力性該当値テキスト"/>
        <xdr:cNvSpPr txBox="1"/>
      </xdr:nvSpPr>
      <xdr:spPr>
        <a:xfrm>
          <a:off x="5041900" y="110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39116</xdr:rowOff>
    </xdr:from>
    <xdr:to>
      <xdr:col>19</xdr:col>
      <xdr:colOff>184150</xdr:colOff>
      <xdr:row>65</xdr:row>
      <xdr:rowOff>140716</xdr:rowOff>
    </xdr:to>
    <xdr:sp macro="" textlink="">
      <xdr:nvSpPr>
        <xdr:cNvPr id="153" name="楕円 152"/>
        <xdr:cNvSpPr/>
      </xdr:nvSpPr>
      <xdr:spPr>
        <a:xfrm>
          <a:off x="4064000" y="11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125493</xdr:rowOff>
    </xdr:from>
    <xdr:ext cx="736600" cy="259045"/>
    <xdr:sp macro="" textlink="">
      <xdr:nvSpPr>
        <xdr:cNvPr id="154" name="テキスト ボックス 153"/>
        <xdr:cNvSpPr txBox="1"/>
      </xdr:nvSpPr>
      <xdr:spPr>
        <a:xfrm>
          <a:off x="3733800" y="11269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3048</xdr:rowOff>
    </xdr:from>
    <xdr:to>
      <xdr:col>15</xdr:col>
      <xdr:colOff>133350</xdr:colOff>
      <xdr:row>64</xdr:row>
      <xdr:rowOff>104648</xdr:rowOff>
    </xdr:to>
    <xdr:sp macro="" textlink="">
      <xdr:nvSpPr>
        <xdr:cNvPr id="155" name="楕円 154"/>
        <xdr:cNvSpPr/>
      </xdr:nvSpPr>
      <xdr:spPr>
        <a:xfrm>
          <a:off x="3175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89425</xdr:rowOff>
    </xdr:from>
    <xdr:ext cx="762000" cy="259045"/>
    <xdr:sp macro="" textlink="">
      <xdr:nvSpPr>
        <xdr:cNvPr id="156" name="テキスト ボックス 155"/>
        <xdr:cNvSpPr txBox="1"/>
      </xdr:nvSpPr>
      <xdr:spPr>
        <a:xfrm>
          <a:off x="2844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109728</xdr:rowOff>
    </xdr:from>
    <xdr:to>
      <xdr:col>11</xdr:col>
      <xdr:colOff>82550</xdr:colOff>
      <xdr:row>61</xdr:row>
      <xdr:rowOff>39878</xdr:rowOff>
    </xdr:to>
    <xdr:sp macro="" textlink="">
      <xdr:nvSpPr>
        <xdr:cNvPr id="157" name="楕円 156"/>
        <xdr:cNvSpPr/>
      </xdr:nvSpPr>
      <xdr:spPr>
        <a:xfrm>
          <a:off x="2286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50055</xdr:rowOff>
    </xdr:from>
    <xdr:ext cx="762000" cy="259045"/>
    <xdr:sp macro="" textlink="">
      <xdr:nvSpPr>
        <xdr:cNvPr id="158" name="テキスト ボックス 157"/>
        <xdr:cNvSpPr txBox="1"/>
      </xdr:nvSpPr>
      <xdr:spPr>
        <a:xfrm>
          <a:off x="1955800" y="1016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150622</xdr:rowOff>
    </xdr:from>
    <xdr:to>
      <xdr:col>7</xdr:col>
      <xdr:colOff>31750</xdr:colOff>
      <xdr:row>62</xdr:row>
      <xdr:rowOff>80772</xdr:rowOff>
    </xdr:to>
    <xdr:sp macro="" textlink="">
      <xdr:nvSpPr>
        <xdr:cNvPr id="159" name="楕円 158"/>
        <xdr:cNvSpPr/>
      </xdr:nvSpPr>
      <xdr:spPr>
        <a:xfrm>
          <a:off x="1397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90949</xdr:rowOff>
    </xdr:from>
    <xdr:ext cx="762000" cy="259045"/>
    <xdr:sp macro="" textlink="">
      <xdr:nvSpPr>
        <xdr:cNvPr id="160" name="テキスト ボックス 159"/>
        <xdr:cNvSpPr txBox="1"/>
      </xdr:nvSpPr>
      <xdr:spPr>
        <a:xfrm>
          <a:off x="1066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[175,215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人件費では、退職者数に対する採用者数の抑制を行っているものの、再任用制度の運用本格化により、増加基調にある。また、平成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年度から学校給食の賄材料費及びその給食費を一般会計に組み込んだことにより、前年度比で大幅増となった。</a:t>
          </a:r>
        </a:p>
        <a:p>
          <a:r>
            <a:rPr kumimoji="1" lang="ja-JP" altLang="en-US" sz="1300">
              <a:latin typeface="ＭＳ Ｐゴシック" panose="020B0600070205080204" pitchFamily="50" charset="-128"/>
              <a:ea typeface="ＭＳ Ｐゴシック" panose="020B0600070205080204" pitchFamily="50" charset="-128"/>
            </a:rPr>
            <a:t>依然として合併による類似施設管理のための人件費、物件費が発生しており、小・中学校、図書館、保育園、体育施設、町営住宅等の統廃合の推進、一部民営化等を進め、経費の圧縮を図る。 </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147532</xdr:rowOff>
    </xdr:from>
    <xdr:to>
      <xdr:col>23</xdr:col>
      <xdr:colOff>133350</xdr:colOff>
      <xdr:row>89</xdr:row>
      <xdr:rowOff>97830</xdr:rowOff>
    </xdr:to>
    <xdr:cxnSp macro="">
      <xdr:nvCxnSpPr>
        <xdr:cNvPr id="192" name="直線コネクタ 191"/>
        <xdr:cNvCxnSpPr/>
      </xdr:nvCxnSpPr>
      <xdr:spPr>
        <a:xfrm flipV="1">
          <a:off x="4953000" y="13692082"/>
          <a:ext cx="0" cy="1664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69907</xdr:rowOff>
    </xdr:from>
    <xdr:ext cx="762000" cy="259045"/>
    <xdr:sp macro="" textlink="">
      <xdr:nvSpPr>
        <xdr:cNvPr id="193" name="人件費・物件費等の状況最小値テキスト"/>
        <xdr:cNvSpPr txBox="1"/>
      </xdr:nvSpPr>
      <xdr:spPr>
        <a:xfrm>
          <a:off x="5041900" y="1532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97830</xdr:rowOff>
    </xdr:from>
    <xdr:to>
      <xdr:col>24</xdr:col>
      <xdr:colOff>12700</xdr:colOff>
      <xdr:row>89</xdr:row>
      <xdr:rowOff>97830</xdr:rowOff>
    </xdr:to>
    <xdr:cxnSp macro="">
      <xdr:nvCxnSpPr>
        <xdr:cNvPr id="194" name="直線コネクタ 193"/>
        <xdr:cNvCxnSpPr/>
      </xdr:nvCxnSpPr>
      <xdr:spPr>
        <a:xfrm>
          <a:off x="4864100" y="1535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62459</xdr:rowOff>
    </xdr:from>
    <xdr:ext cx="762000" cy="259045"/>
    <xdr:sp macro="" textlink="">
      <xdr:nvSpPr>
        <xdr:cNvPr id="195" name="人件費・物件費等の状況最大値テキスト"/>
        <xdr:cNvSpPr txBox="1"/>
      </xdr:nvSpPr>
      <xdr:spPr>
        <a:xfrm>
          <a:off x="5041900" y="1343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147532</xdr:rowOff>
    </xdr:from>
    <xdr:to>
      <xdr:col>24</xdr:col>
      <xdr:colOff>12700</xdr:colOff>
      <xdr:row>79</xdr:row>
      <xdr:rowOff>147532</xdr:rowOff>
    </xdr:to>
    <xdr:cxnSp macro="">
      <xdr:nvCxnSpPr>
        <xdr:cNvPr id="196" name="直線コネクタ 195"/>
        <xdr:cNvCxnSpPr/>
      </xdr:nvCxnSpPr>
      <xdr:spPr>
        <a:xfrm>
          <a:off x="4864100" y="13692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82252</xdr:rowOff>
    </xdr:from>
    <xdr:to>
      <xdr:col>23</xdr:col>
      <xdr:colOff>133350</xdr:colOff>
      <xdr:row>83</xdr:row>
      <xdr:rowOff>147310</xdr:rowOff>
    </xdr:to>
    <xdr:cxnSp macro="">
      <xdr:nvCxnSpPr>
        <xdr:cNvPr id="197" name="直線コネクタ 196"/>
        <xdr:cNvCxnSpPr/>
      </xdr:nvCxnSpPr>
      <xdr:spPr>
        <a:xfrm>
          <a:off x="4114800" y="14141152"/>
          <a:ext cx="838200" cy="23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154818</xdr:rowOff>
    </xdr:from>
    <xdr:ext cx="762000" cy="259045"/>
    <xdr:sp macro="" textlink="">
      <xdr:nvSpPr>
        <xdr:cNvPr id="198" name="人件費・物件費等の状況平均値テキスト"/>
        <xdr:cNvSpPr txBox="1"/>
      </xdr:nvSpPr>
      <xdr:spPr>
        <a:xfrm>
          <a:off x="5041900" y="140422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138291</xdr:rowOff>
    </xdr:from>
    <xdr:to>
      <xdr:col>23</xdr:col>
      <xdr:colOff>184150</xdr:colOff>
      <xdr:row>83</xdr:row>
      <xdr:rowOff>68441</xdr:rowOff>
    </xdr:to>
    <xdr:sp macro="" textlink="">
      <xdr:nvSpPr>
        <xdr:cNvPr id="199" name="フローチャート: 判断 198"/>
        <xdr:cNvSpPr/>
      </xdr:nvSpPr>
      <xdr:spPr>
        <a:xfrm>
          <a:off x="4902200" y="1419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47758</xdr:rowOff>
    </xdr:from>
    <xdr:to>
      <xdr:col>19</xdr:col>
      <xdr:colOff>133350</xdr:colOff>
      <xdr:row>82</xdr:row>
      <xdr:rowOff>82252</xdr:rowOff>
    </xdr:to>
    <xdr:cxnSp macro="">
      <xdr:nvCxnSpPr>
        <xdr:cNvPr id="200" name="直線コネクタ 199"/>
        <xdr:cNvCxnSpPr/>
      </xdr:nvCxnSpPr>
      <xdr:spPr>
        <a:xfrm>
          <a:off x="3225800" y="14106658"/>
          <a:ext cx="889000" cy="3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123594</xdr:rowOff>
    </xdr:from>
    <xdr:to>
      <xdr:col>19</xdr:col>
      <xdr:colOff>184150</xdr:colOff>
      <xdr:row>83</xdr:row>
      <xdr:rowOff>53744</xdr:rowOff>
    </xdr:to>
    <xdr:sp macro="" textlink="">
      <xdr:nvSpPr>
        <xdr:cNvPr id="201" name="フローチャート: 判断 200"/>
        <xdr:cNvSpPr/>
      </xdr:nvSpPr>
      <xdr:spPr>
        <a:xfrm>
          <a:off x="4064000" y="1418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38521</xdr:rowOff>
    </xdr:from>
    <xdr:ext cx="736600" cy="259045"/>
    <xdr:sp macro="" textlink="">
      <xdr:nvSpPr>
        <xdr:cNvPr id="202" name="テキスト ボックス 201"/>
        <xdr:cNvSpPr txBox="1"/>
      </xdr:nvSpPr>
      <xdr:spPr>
        <a:xfrm>
          <a:off x="3733800" y="14268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158321</xdr:rowOff>
    </xdr:from>
    <xdr:to>
      <xdr:col>15</xdr:col>
      <xdr:colOff>82550</xdr:colOff>
      <xdr:row>82</xdr:row>
      <xdr:rowOff>47758</xdr:rowOff>
    </xdr:to>
    <xdr:cxnSp macro="">
      <xdr:nvCxnSpPr>
        <xdr:cNvPr id="203" name="直線コネクタ 202"/>
        <xdr:cNvCxnSpPr/>
      </xdr:nvCxnSpPr>
      <xdr:spPr>
        <a:xfrm>
          <a:off x="2336800" y="14045771"/>
          <a:ext cx="889000" cy="6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108462</xdr:rowOff>
    </xdr:from>
    <xdr:to>
      <xdr:col>15</xdr:col>
      <xdr:colOff>133350</xdr:colOff>
      <xdr:row>83</xdr:row>
      <xdr:rowOff>38612</xdr:rowOff>
    </xdr:to>
    <xdr:sp macro="" textlink="">
      <xdr:nvSpPr>
        <xdr:cNvPr id="204" name="フローチャート: 判断 203"/>
        <xdr:cNvSpPr/>
      </xdr:nvSpPr>
      <xdr:spPr>
        <a:xfrm>
          <a:off x="3175000" y="1416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23389</xdr:rowOff>
    </xdr:from>
    <xdr:ext cx="762000" cy="259045"/>
    <xdr:sp macro="" textlink="">
      <xdr:nvSpPr>
        <xdr:cNvPr id="205" name="テキスト ボックス 204"/>
        <xdr:cNvSpPr txBox="1"/>
      </xdr:nvSpPr>
      <xdr:spPr>
        <a:xfrm>
          <a:off x="2844800" y="1425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136683</xdr:rowOff>
    </xdr:from>
    <xdr:to>
      <xdr:col>11</xdr:col>
      <xdr:colOff>31750</xdr:colOff>
      <xdr:row>81</xdr:row>
      <xdr:rowOff>158321</xdr:rowOff>
    </xdr:to>
    <xdr:cxnSp macro="">
      <xdr:nvCxnSpPr>
        <xdr:cNvPr id="206" name="直線コネクタ 205"/>
        <xdr:cNvCxnSpPr/>
      </xdr:nvCxnSpPr>
      <xdr:spPr>
        <a:xfrm>
          <a:off x="1447800" y="14024133"/>
          <a:ext cx="889000" cy="2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155918</xdr:rowOff>
    </xdr:from>
    <xdr:to>
      <xdr:col>11</xdr:col>
      <xdr:colOff>82550</xdr:colOff>
      <xdr:row>82</xdr:row>
      <xdr:rowOff>86068</xdr:rowOff>
    </xdr:to>
    <xdr:sp macro="" textlink="">
      <xdr:nvSpPr>
        <xdr:cNvPr id="207" name="フローチャート: 判断 206"/>
        <xdr:cNvSpPr/>
      </xdr:nvSpPr>
      <xdr:spPr>
        <a:xfrm>
          <a:off x="2286000" y="1404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70845</xdr:rowOff>
    </xdr:from>
    <xdr:ext cx="762000" cy="259045"/>
    <xdr:sp macro="" textlink="">
      <xdr:nvSpPr>
        <xdr:cNvPr id="208" name="テキスト ボックス 207"/>
        <xdr:cNvSpPr txBox="1"/>
      </xdr:nvSpPr>
      <xdr:spPr>
        <a:xfrm>
          <a:off x="1955800" y="1412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113909</xdr:rowOff>
    </xdr:from>
    <xdr:to>
      <xdr:col>7</xdr:col>
      <xdr:colOff>31750</xdr:colOff>
      <xdr:row>82</xdr:row>
      <xdr:rowOff>44059</xdr:rowOff>
    </xdr:to>
    <xdr:sp macro="" textlink="">
      <xdr:nvSpPr>
        <xdr:cNvPr id="209" name="フローチャート: 判断 208"/>
        <xdr:cNvSpPr/>
      </xdr:nvSpPr>
      <xdr:spPr>
        <a:xfrm>
          <a:off x="1397000" y="14001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28836</xdr:rowOff>
    </xdr:from>
    <xdr:ext cx="762000" cy="259045"/>
    <xdr:sp macro="" textlink="">
      <xdr:nvSpPr>
        <xdr:cNvPr id="210" name="テキスト ボックス 209"/>
        <xdr:cNvSpPr txBox="1"/>
      </xdr:nvSpPr>
      <xdr:spPr>
        <a:xfrm>
          <a:off x="1066800" y="14087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96510</xdr:rowOff>
    </xdr:from>
    <xdr:to>
      <xdr:col>23</xdr:col>
      <xdr:colOff>184150</xdr:colOff>
      <xdr:row>84</xdr:row>
      <xdr:rowOff>26660</xdr:rowOff>
    </xdr:to>
    <xdr:sp macro="" textlink="">
      <xdr:nvSpPr>
        <xdr:cNvPr id="216" name="楕円 215"/>
        <xdr:cNvSpPr/>
      </xdr:nvSpPr>
      <xdr:spPr>
        <a:xfrm>
          <a:off x="4902200" y="1432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68587</xdr:rowOff>
    </xdr:from>
    <xdr:ext cx="762000" cy="259045"/>
    <xdr:sp macro="" textlink="">
      <xdr:nvSpPr>
        <xdr:cNvPr id="217" name="人件費・物件費等の状況該当値テキスト"/>
        <xdr:cNvSpPr txBox="1"/>
      </xdr:nvSpPr>
      <xdr:spPr>
        <a:xfrm>
          <a:off x="5041900" y="142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31452</xdr:rowOff>
    </xdr:from>
    <xdr:to>
      <xdr:col>19</xdr:col>
      <xdr:colOff>184150</xdr:colOff>
      <xdr:row>82</xdr:row>
      <xdr:rowOff>133052</xdr:rowOff>
    </xdr:to>
    <xdr:sp macro="" textlink="">
      <xdr:nvSpPr>
        <xdr:cNvPr id="218" name="楕円 217"/>
        <xdr:cNvSpPr/>
      </xdr:nvSpPr>
      <xdr:spPr>
        <a:xfrm>
          <a:off x="4064000" y="1409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143229</xdr:rowOff>
    </xdr:from>
    <xdr:ext cx="736600" cy="259045"/>
    <xdr:sp macro="" textlink="">
      <xdr:nvSpPr>
        <xdr:cNvPr id="219" name="テキスト ボックス 218"/>
        <xdr:cNvSpPr txBox="1"/>
      </xdr:nvSpPr>
      <xdr:spPr>
        <a:xfrm>
          <a:off x="3733800" y="13859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168408</xdr:rowOff>
    </xdr:from>
    <xdr:to>
      <xdr:col>15</xdr:col>
      <xdr:colOff>133350</xdr:colOff>
      <xdr:row>82</xdr:row>
      <xdr:rowOff>98558</xdr:rowOff>
    </xdr:to>
    <xdr:sp macro="" textlink="">
      <xdr:nvSpPr>
        <xdr:cNvPr id="220" name="楕円 219"/>
        <xdr:cNvSpPr/>
      </xdr:nvSpPr>
      <xdr:spPr>
        <a:xfrm>
          <a:off x="3175000" y="1405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108735</xdr:rowOff>
    </xdr:from>
    <xdr:ext cx="762000" cy="259045"/>
    <xdr:sp macro="" textlink="">
      <xdr:nvSpPr>
        <xdr:cNvPr id="221" name="テキスト ボックス 220"/>
        <xdr:cNvSpPr txBox="1"/>
      </xdr:nvSpPr>
      <xdr:spPr>
        <a:xfrm>
          <a:off x="2844800" y="13824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107521</xdr:rowOff>
    </xdr:from>
    <xdr:to>
      <xdr:col>11</xdr:col>
      <xdr:colOff>82550</xdr:colOff>
      <xdr:row>82</xdr:row>
      <xdr:rowOff>37671</xdr:rowOff>
    </xdr:to>
    <xdr:sp macro="" textlink="">
      <xdr:nvSpPr>
        <xdr:cNvPr id="222" name="楕円 221"/>
        <xdr:cNvSpPr/>
      </xdr:nvSpPr>
      <xdr:spPr>
        <a:xfrm>
          <a:off x="2286000" y="1399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47848</xdr:rowOff>
    </xdr:from>
    <xdr:ext cx="762000" cy="259045"/>
    <xdr:sp macro="" textlink="">
      <xdr:nvSpPr>
        <xdr:cNvPr id="223" name="テキスト ボックス 222"/>
        <xdr:cNvSpPr txBox="1"/>
      </xdr:nvSpPr>
      <xdr:spPr>
        <a:xfrm>
          <a:off x="1955800" y="13763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85883</xdr:rowOff>
    </xdr:from>
    <xdr:to>
      <xdr:col>7</xdr:col>
      <xdr:colOff>31750</xdr:colOff>
      <xdr:row>82</xdr:row>
      <xdr:rowOff>16033</xdr:rowOff>
    </xdr:to>
    <xdr:sp macro="" textlink="">
      <xdr:nvSpPr>
        <xdr:cNvPr id="224" name="楕円 223"/>
        <xdr:cNvSpPr/>
      </xdr:nvSpPr>
      <xdr:spPr>
        <a:xfrm>
          <a:off x="1397000" y="139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26210</xdr:rowOff>
    </xdr:from>
    <xdr:ext cx="762000" cy="259045"/>
    <xdr:sp macro="" textlink="">
      <xdr:nvSpPr>
        <xdr:cNvPr id="225" name="テキスト ボックス 224"/>
        <xdr:cNvSpPr txBox="1"/>
      </xdr:nvSpPr>
      <xdr:spPr>
        <a:xfrm>
          <a:off x="1066800" y="137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類似団体中、最低水準であり、今後も一層の給与の適正化に努める。 </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109462</xdr:rowOff>
    </xdr:from>
    <xdr:to>
      <xdr:col>81</xdr:col>
      <xdr:colOff>44450</xdr:colOff>
      <xdr:row>89</xdr:row>
      <xdr:rowOff>907</xdr:rowOff>
    </xdr:to>
    <xdr:cxnSp macro="">
      <xdr:nvCxnSpPr>
        <xdr:cNvPr id="256" name="直線コネクタ 255"/>
        <xdr:cNvCxnSpPr/>
      </xdr:nvCxnSpPr>
      <xdr:spPr>
        <a:xfrm flipV="1">
          <a:off x="17018000" y="14168362"/>
          <a:ext cx="0" cy="10915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57" name="給与水準   （国との比較）最小値テキスト"/>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58" name="直線コネクタ 257"/>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24389</xdr:rowOff>
    </xdr:from>
    <xdr:ext cx="762000" cy="259045"/>
    <xdr:sp macro="" textlink="">
      <xdr:nvSpPr>
        <xdr:cNvPr id="259" name="給与水準   （国との比較）最大値テキスト"/>
        <xdr:cNvSpPr txBox="1"/>
      </xdr:nvSpPr>
      <xdr:spPr>
        <a:xfrm>
          <a:off x="17106900" y="1391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109462</xdr:rowOff>
    </xdr:from>
    <xdr:to>
      <xdr:col>81</xdr:col>
      <xdr:colOff>133350</xdr:colOff>
      <xdr:row>82</xdr:row>
      <xdr:rowOff>109462</xdr:rowOff>
    </xdr:to>
    <xdr:cxnSp macro="">
      <xdr:nvCxnSpPr>
        <xdr:cNvPr id="260" name="直線コネクタ 259"/>
        <xdr:cNvCxnSpPr/>
      </xdr:nvCxnSpPr>
      <xdr:spPr>
        <a:xfrm>
          <a:off x="16929100" y="1416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109462</xdr:rowOff>
    </xdr:from>
    <xdr:to>
      <xdr:col>81</xdr:col>
      <xdr:colOff>44450</xdr:colOff>
      <xdr:row>82</xdr:row>
      <xdr:rowOff>155423</xdr:rowOff>
    </xdr:to>
    <xdr:cxnSp macro="">
      <xdr:nvCxnSpPr>
        <xdr:cNvPr id="261" name="直線コネクタ 260"/>
        <xdr:cNvCxnSpPr/>
      </xdr:nvCxnSpPr>
      <xdr:spPr>
        <a:xfrm flipV="1">
          <a:off x="16179800" y="14168362"/>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62"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3" name="フローチャート: 判断 262"/>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29029</xdr:rowOff>
    </xdr:from>
    <xdr:to>
      <xdr:col>77</xdr:col>
      <xdr:colOff>44450</xdr:colOff>
      <xdr:row>82</xdr:row>
      <xdr:rowOff>155423</xdr:rowOff>
    </xdr:to>
    <xdr:cxnSp macro="">
      <xdr:nvCxnSpPr>
        <xdr:cNvPr id="264" name="直線コネクタ 263"/>
        <xdr:cNvCxnSpPr/>
      </xdr:nvCxnSpPr>
      <xdr:spPr>
        <a:xfrm>
          <a:off x="15290800" y="14087929"/>
          <a:ext cx="889000" cy="12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5" name="フローチャート: 判断 264"/>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148668</xdr:rowOff>
    </xdr:from>
    <xdr:ext cx="736600" cy="259045"/>
    <xdr:sp macro="" textlink="">
      <xdr:nvSpPr>
        <xdr:cNvPr id="266" name="テキスト ボックス 265"/>
        <xdr:cNvSpPr txBox="1"/>
      </xdr:nvSpPr>
      <xdr:spPr>
        <a:xfrm>
          <a:off x="15798800" y="1489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120045</xdr:rowOff>
    </xdr:from>
    <xdr:to>
      <xdr:col>72</xdr:col>
      <xdr:colOff>203200</xdr:colOff>
      <xdr:row>82</xdr:row>
      <xdr:rowOff>29029</xdr:rowOff>
    </xdr:to>
    <xdr:cxnSp macro="">
      <xdr:nvCxnSpPr>
        <xdr:cNvPr id="267" name="直線コネクタ 266"/>
        <xdr:cNvCxnSpPr/>
      </xdr:nvCxnSpPr>
      <xdr:spPr>
        <a:xfrm>
          <a:off x="14401800" y="1400749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39309</xdr:rowOff>
    </xdr:from>
    <xdr:to>
      <xdr:col>73</xdr:col>
      <xdr:colOff>44450</xdr:colOff>
      <xdr:row>86</xdr:row>
      <xdr:rowOff>140909</xdr:rowOff>
    </xdr:to>
    <xdr:sp macro="" textlink="">
      <xdr:nvSpPr>
        <xdr:cNvPr id="268" name="フローチャート: 判断 267"/>
        <xdr:cNvSpPr/>
      </xdr:nvSpPr>
      <xdr:spPr>
        <a:xfrm>
          <a:off x="15240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125686</xdr:rowOff>
    </xdr:from>
    <xdr:ext cx="762000" cy="259045"/>
    <xdr:sp macro="" textlink="">
      <xdr:nvSpPr>
        <xdr:cNvPr id="269" name="テキスト ボックス 268"/>
        <xdr:cNvSpPr txBox="1"/>
      </xdr:nvSpPr>
      <xdr:spPr>
        <a:xfrm>
          <a:off x="14909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50195</xdr:rowOff>
    </xdr:from>
    <xdr:to>
      <xdr:col>68</xdr:col>
      <xdr:colOff>152400</xdr:colOff>
      <xdr:row>81</xdr:row>
      <xdr:rowOff>120045</xdr:rowOff>
    </xdr:to>
    <xdr:cxnSp macro="">
      <xdr:nvCxnSpPr>
        <xdr:cNvPr id="270" name="直線コネクタ 269"/>
        <xdr:cNvCxnSpPr/>
      </xdr:nvCxnSpPr>
      <xdr:spPr>
        <a:xfrm>
          <a:off x="13512800" y="13766195"/>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85271</xdr:rowOff>
    </xdr:from>
    <xdr:to>
      <xdr:col>68</xdr:col>
      <xdr:colOff>203200</xdr:colOff>
      <xdr:row>87</xdr:row>
      <xdr:rowOff>15421</xdr:rowOff>
    </xdr:to>
    <xdr:sp macro="" textlink="">
      <xdr:nvSpPr>
        <xdr:cNvPr id="271" name="フローチャート: 判断 270"/>
        <xdr:cNvSpPr/>
      </xdr:nvSpPr>
      <xdr:spPr>
        <a:xfrm>
          <a:off x="14351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72" name="テキスト ボックス 271"/>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62291</xdr:rowOff>
    </xdr:from>
    <xdr:to>
      <xdr:col>64</xdr:col>
      <xdr:colOff>152400</xdr:colOff>
      <xdr:row>86</xdr:row>
      <xdr:rowOff>163891</xdr:rowOff>
    </xdr:to>
    <xdr:sp macro="" textlink="">
      <xdr:nvSpPr>
        <xdr:cNvPr id="273" name="フローチャート: 判断 272"/>
        <xdr:cNvSpPr/>
      </xdr:nvSpPr>
      <xdr:spPr>
        <a:xfrm>
          <a:off x="13462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148668</xdr:rowOff>
    </xdr:from>
    <xdr:ext cx="762000" cy="259045"/>
    <xdr:sp macro="" textlink="">
      <xdr:nvSpPr>
        <xdr:cNvPr id="274" name="テキスト ボックス 273"/>
        <xdr:cNvSpPr txBox="1"/>
      </xdr:nvSpPr>
      <xdr:spPr>
        <a:xfrm>
          <a:off x="13131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58662</xdr:rowOff>
    </xdr:from>
    <xdr:to>
      <xdr:col>81</xdr:col>
      <xdr:colOff>95250</xdr:colOff>
      <xdr:row>82</xdr:row>
      <xdr:rowOff>160262</xdr:rowOff>
    </xdr:to>
    <xdr:sp macro="" textlink="">
      <xdr:nvSpPr>
        <xdr:cNvPr id="280" name="楕円 279"/>
        <xdr:cNvSpPr/>
      </xdr:nvSpPr>
      <xdr:spPr>
        <a:xfrm>
          <a:off x="16967200" y="1411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151389</xdr:rowOff>
    </xdr:from>
    <xdr:ext cx="762000" cy="259045"/>
    <xdr:sp macro="" textlink="">
      <xdr:nvSpPr>
        <xdr:cNvPr id="281" name="給与水準   （国との比較）該当値テキスト"/>
        <xdr:cNvSpPr txBox="1"/>
      </xdr:nvSpPr>
      <xdr:spPr>
        <a:xfrm>
          <a:off x="17106900" y="1403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104623</xdr:rowOff>
    </xdr:from>
    <xdr:to>
      <xdr:col>77</xdr:col>
      <xdr:colOff>95250</xdr:colOff>
      <xdr:row>83</xdr:row>
      <xdr:rowOff>34773</xdr:rowOff>
    </xdr:to>
    <xdr:sp macro="" textlink="">
      <xdr:nvSpPr>
        <xdr:cNvPr id="282" name="楕円 281"/>
        <xdr:cNvSpPr/>
      </xdr:nvSpPr>
      <xdr:spPr>
        <a:xfrm>
          <a:off x="16129000" y="141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44950</xdr:rowOff>
    </xdr:from>
    <xdr:ext cx="736600" cy="259045"/>
    <xdr:sp macro="" textlink="">
      <xdr:nvSpPr>
        <xdr:cNvPr id="283" name="テキスト ボックス 282"/>
        <xdr:cNvSpPr txBox="1"/>
      </xdr:nvSpPr>
      <xdr:spPr>
        <a:xfrm>
          <a:off x="15798800" y="13932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149679</xdr:rowOff>
    </xdr:from>
    <xdr:to>
      <xdr:col>73</xdr:col>
      <xdr:colOff>44450</xdr:colOff>
      <xdr:row>82</xdr:row>
      <xdr:rowOff>79829</xdr:rowOff>
    </xdr:to>
    <xdr:sp macro="" textlink="">
      <xdr:nvSpPr>
        <xdr:cNvPr id="284" name="楕円 283"/>
        <xdr:cNvSpPr/>
      </xdr:nvSpPr>
      <xdr:spPr>
        <a:xfrm>
          <a:off x="15240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90006</xdr:rowOff>
    </xdr:from>
    <xdr:ext cx="762000" cy="259045"/>
    <xdr:sp macro="" textlink="">
      <xdr:nvSpPr>
        <xdr:cNvPr id="285" name="テキスト ボックス 284"/>
        <xdr:cNvSpPr txBox="1"/>
      </xdr:nvSpPr>
      <xdr:spPr>
        <a:xfrm>
          <a:off x="14909800" y="1380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69245</xdr:rowOff>
    </xdr:from>
    <xdr:to>
      <xdr:col>68</xdr:col>
      <xdr:colOff>203200</xdr:colOff>
      <xdr:row>81</xdr:row>
      <xdr:rowOff>170845</xdr:rowOff>
    </xdr:to>
    <xdr:sp macro="" textlink="">
      <xdr:nvSpPr>
        <xdr:cNvPr id="286" name="楕円 285"/>
        <xdr:cNvSpPr/>
      </xdr:nvSpPr>
      <xdr:spPr>
        <a:xfrm>
          <a:off x="14351000" y="1395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9572</xdr:rowOff>
    </xdr:from>
    <xdr:ext cx="762000" cy="259045"/>
    <xdr:sp macro="" textlink="">
      <xdr:nvSpPr>
        <xdr:cNvPr id="287" name="テキスト ボックス 286"/>
        <xdr:cNvSpPr txBox="1"/>
      </xdr:nvSpPr>
      <xdr:spPr>
        <a:xfrm>
          <a:off x="14020800" y="1372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79</xdr:row>
      <xdr:rowOff>170845</xdr:rowOff>
    </xdr:from>
    <xdr:to>
      <xdr:col>64</xdr:col>
      <xdr:colOff>152400</xdr:colOff>
      <xdr:row>80</xdr:row>
      <xdr:rowOff>100995</xdr:rowOff>
    </xdr:to>
    <xdr:sp macro="" textlink="">
      <xdr:nvSpPr>
        <xdr:cNvPr id="288" name="楕円 287"/>
        <xdr:cNvSpPr/>
      </xdr:nvSpPr>
      <xdr:spPr>
        <a:xfrm>
          <a:off x="13462000" y="1371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111172</xdr:rowOff>
    </xdr:from>
    <xdr:ext cx="762000" cy="259045"/>
    <xdr:sp macro="" textlink="">
      <xdr:nvSpPr>
        <xdr:cNvPr id="289" name="テキスト ボックス 288"/>
        <xdr:cNvSpPr txBox="1"/>
      </xdr:nvSpPr>
      <xdr:spPr>
        <a:xfrm>
          <a:off x="13131800" y="13484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徐々に、類似団体平均に近づいてはいるが、依然として、各種施設の公設公営維持により職員数は多い。退職者数に対する採用者数の抑制、保育園の民営化や指定管理者制度導入を進め、適正な定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120106</xdr:rowOff>
    </xdr:from>
    <xdr:to>
      <xdr:col>81</xdr:col>
      <xdr:colOff>44450</xdr:colOff>
      <xdr:row>66</xdr:row>
      <xdr:rowOff>89444</xdr:rowOff>
    </xdr:to>
    <xdr:cxnSp macro="">
      <xdr:nvCxnSpPr>
        <xdr:cNvPr id="321" name="直線コネクタ 320"/>
        <xdr:cNvCxnSpPr/>
      </xdr:nvCxnSpPr>
      <xdr:spPr>
        <a:xfrm flipV="1">
          <a:off x="17018000" y="10064206"/>
          <a:ext cx="0" cy="1340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61521</xdr:rowOff>
    </xdr:from>
    <xdr:ext cx="762000" cy="259045"/>
    <xdr:sp macro="" textlink="">
      <xdr:nvSpPr>
        <xdr:cNvPr id="322" name="定員管理の状況最小値テキスト"/>
        <xdr:cNvSpPr txBox="1"/>
      </xdr:nvSpPr>
      <xdr:spPr>
        <a:xfrm>
          <a:off x="17106900" y="1137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89444</xdr:rowOff>
    </xdr:from>
    <xdr:to>
      <xdr:col>81</xdr:col>
      <xdr:colOff>133350</xdr:colOff>
      <xdr:row>66</xdr:row>
      <xdr:rowOff>89444</xdr:rowOff>
    </xdr:to>
    <xdr:cxnSp macro="">
      <xdr:nvCxnSpPr>
        <xdr:cNvPr id="323" name="直線コネクタ 322"/>
        <xdr:cNvCxnSpPr/>
      </xdr:nvCxnSpPr>
      <xdr:spPr>
        <a:xfrm>
          <a:off x="16929100" y="1140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35033</xdr:rowOff>
    </xdr:from>
    <xdr:ext cx="762000" cy="259045"/>
    <xdr:sp macro="" textlink="">
      <xdr:nvSpPr>
        <xdr:cNvPr id="324" name="定員管理の状況最大値テキスト"/>
        <xdr:cNvSpPr txBox="1"/>
      </xdr:nvSpPr>
      <xdr:spPr>
        <a:xfrm>
          <a:off x="17106900" y="980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120106</xdr:rowOff>
    </xdr:from>
    <xdr:to>
      <xdr:col>81</xdr:col>
      <xdr:colOff>133350</xdr:colOff>
      <xdr:row>58</xdr:row>
      <xdr:rowOff>120106</xdr:rowOff>
    </xdr:to>
    <xdr:cxnSp macro="">
      <xdr:nvCxnSpPr>
        <xdr:cNvPr id="325" name="直線コネクタ 324"/>
        <xdr:cNvCxnSpPr/>
      </xdr:nvCxnSpPr>
      <xdr:spPr>
        <a:xfrm>
          <a:off x="16929100" y="10064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78105</xdr:rowOff>
    </xdr:from>
    <xdr:to>
      <xdr:col>81</xdr:col>
      <xdr:colOff>44450</xdr:colOff>
      <xdr:row>63</xdr:row>
      <xdr:rowOff>122918</xdr:rowOff>
    </xdr:to>
    <xdr:cxnSp macro="">
      <xdr:nvCxnSpPr>
        <xdr:cNvPr id="326" name="直線コネクタ 325"/>
        <xdr:cNvCxnSpPr/>
      </xdr:nvCxnSpPr>
      <xdr:spPr>
        <a:xfrm flipV="1">
          <a:off x="16179800" y="10879455"/>
          <a:ext cx="8382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48912</xdr:rowOff>
    </xdr:from>
    <xdr:ext cx="762000" cy="259045"/>
    <xdr:sp macro="" textlink="">
      <xdr:nvSpPr>
        <xdr:cNvPr id="327" name="定員管理の状況平均値テキスト"/>
        <xdr:cNvSpPr txBox="1"/>
      </xdr:nvSpPr>
      <xdr:spPr>
        <a:xfrm>
          <a:off x="17106900" y="10335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8" name="フローチャート: 判断 327"/>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84999</xdr:rowOff>
    </xdr:from>
    <xdr:to>
      <xdr:col>77</xdr:col>
      <xdr:colOff>44450</xdr:colOff>
      <xdr:row>63</xdr:row>
      <xdr:rowOff>122918</xdr:rowOff>
    </xdr:to>
    <xdr:cxnSp macro="">
      <xdr:nvCxnSpPr>
        <xdr:cNvPr id="329" name="直線コネクタ 328"/>
        <xdr:cNvCxnSpPr/>
      </xdr:nvCxnSpPr>
      <xdr:spPr>
        <a:xfrm>
          <a:off x="15290800" y="10886349"/>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11702</xdr:rowOff>
    </xdr:from>
    <xdr:to>
      <xdr:col>77</xdr:col>
      <xdr:colOff>95250</xdr:colOff>
      <xdr:row>61</xdr:row>
      <xdr:rowOff>113302</xdr:rowOff>
    </xdr:to>
    <xdr:sp macro="" textlink="">
      <xdr:nvSpPr>
        <xdr:cNvPr id="330" name="フローチャート: 判断 329"/>
        <xdr:cNvSpPr/>
      </xdr:nvSpPr>
      <xdr:spPr>
        <a:xfrm>
          <a:off x="16129000" y="1047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123479</xdr:rowOff>
    </xdr:from>
    <xdr:ext cx="736600" cy="259045"/>
    <xdr:sp macro="" textlink="">
      <xdr:nvSpPr>
        <xdr:cNvPr id="331" name="テキスト ボックス 330"/>
        <xdr:cNvSpPr txBox="1"/>
      </xdr:nvSpPr>
      <xdr:spPr>
        <a:xfrm>
          <a:off x="15798800" y="10239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67763</xdr:rowOff>
    </xdr:from>
    <xdr:to>
      <xdr:col>72</xdr:col>
      <xdr:colOff>203200</xdr:colOff>
      <xdr:row>63</xdr:row>
      <xdr:rowOff>84999</xdr:rowOff>
    </xdr:to>
    <xdr:cxnSp macro="">
      <xdr:nvCxnSpPr>
        <xdr:cNvPr id="332" name="直線コネクタ 331"/>
        <xdr:cNvCxnSpPr/>
      </xdr:nvCxnSpPr>
      <xdr:spPr>
        <a:xfrm>
          <a:off x="14401800" y="1086911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165916</xdr:rowOff>
    </xdr:from>
    <xdr:to>
      <xdr:col>73</xdr:col>
      <xdr:colOff>44450</xdr:colOff>
      <xdr:row>61</xdr:row>
      <xdr:rowOff>96066</xdr:rowOff>
    </xdr:to>
    <xdr:sp macro="" textlink="">
      <xdr:nvSpPr>
        <xdr:cNvPr id="333" name="フローチャート: 判断 332"/>
        <xdr:cNvSpPr/>
      </xdr:nvSpPr>
      <xdr:spPr>
        <a:xfrm>
          <a:off x="15240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106243</xdr:rowOff>
    </xdr:from>
    <xdr:ext cx="762000" cy="259045"/>
    <xdr:sp macro="" textlink="">
      <xdr:nvSpPr>
        <xdr:cNvPr id="334" name="テキスト ボックス 333"/>
        <xdr:cNvSpPr txBox="1"/>
      </xdr:nvSpPr>
      <xdr:spPr>
        <a:xfrm>
          <a:off x="14909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16056</xdr:rowOff>
    </xdr:from>
    <xdr:to>
      <xdr:col>68</xdr:col>
      <xdr:colOff>152400</xdr:colOff>
      <xdr:row>63</xdr:row>
      <xdr:rowOff>67763</xdr:rowOff>
    </xdr:to>
    <xdr:cxnSp macro="">
      <xdr:nvCxnSpPr>
        <xdr:cNvPr id="335" name="直線コネクタ 334"/>
        <xdr:cNvCxnSpPr/>
      </xdr:nvCxnSpPr>
      <xdr:spPr>
        <a:xfrm>
          <a:off x="13512800" y="1081740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100421</xdr:rowOff>
    </xdr:from>
    <xdr:to>
      <xdr:col>68</xdr:col>
      <xdr:colOff>203200</xdr:colOff>
      <xdr:row>61</xdr:row>
      <xdr:rowOff>30571</xdr:rowOff>
    </xdr:to>
    <xdr:sp macro="" textlink="">
      <xdr:nvSpPr>
        <xdr:cNvPr id="336" name="フローチャート: 判断 335"/>
        <xdr:cNvSpPr/>
      </xdr:nvSpPr>
      <xdr:spPr>
        <a:xfrm>
          <a:off x="14351000" y="103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40748</xdr:rowOff>
    </xdr:from>
    <xdr:ext cx="762000" cy="259045"/>
    <xdr:sp macro="" textlink="">
      <xdr:nvSpPr>
        <xdr:cNvPr id="337" name="テキスト ボックス 336"/>
        <xdr:cNvSpPr txBox="1"/>
      </xdr:nvSpPr>
      <xdr:spPr>
        <a:xfrm>
          <a:off x="14020800" y="1015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74567</xdr:rowOff>
    </xdr:from>
    <xdr:to>
      <xdr:col>64</xdr:col>
      <xdr:colOff>152400</xdr:colOff>
      <xdr:row>61</xdr:row>
      <xdr:rowOff>4717</xdr:rowOff>
    </xdr:to>
    <xdr:sp macro="" textlink="">
      <xdr:nvSpPr>
        <xdr:cNvPr id="338" name="フローチャート: 判断 337"/>
        <xdr:cNvSpPr/>
      </xdr:nvSpPr>
      <xdr:spPr>
        <a:xfrm>
          <a:off x="13462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14894</xdr:rowOff>
    </xdr:from>
    <xdr:ext cx="762000" cy="259045"/>
    <xdr:sp macro="" textlink="">
      <xdr:nvSpPr>
        <xdr:cNvPr id="339" name="テキスト ボックス 338"/>
        <xdr:cNvSpPr txBox="1"/>
      </xdr:nvSpPr>
      <xdr:spPr>
        <a:xfrm>
          <a:off x="13131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27305</xdr:rowOff>
    </xdr:from>
    <xdr:to>
      <xdr:col>81</xdr:col>
      <xdr:colOff>95250</xdr:colOff>
      <xdr:row>63</xdr:row>
      <xdr:rowOff>128905</xdr:rowOff>
    </xdr:to>
    <xdr:sp macro="" textlink="">
      <xdr:nvSpPr>
        <xdr:cNvPr id="345" name="楕円 344"/>
        <xdr:cNvSpPr/>
      </xdr:nvSpPr>
      <xdr:spPr>
        <a:xfrm>
          <a:off x="169672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170832</xdr:rowOff>
    </xdr:from>
    <xdr:ext cx="762000" cy="259045"/>
    <xdr:sp macro="" textlink="">
      <xdr:nvSpPr>
        <xdr:cNvPr id="346" name="定員管理の状況該当値テキスト"/>
        <xdr:cNvSpPr txBox="1"/>
      </xdr:nvSpPr>
      <xdr:spPr>
        <a:xfrm>
          <a:off x="17106900" y="1080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72118</xdr:rowOff>
    </xdr:from>
    <xdr:to>
      <xdr:col>77</xdr:col>
      <xdr:colOff>95250</xdr:colOff>
      <xdr:row>64</xdr:row>
      <xdr:rowOff>2268</xdr:rowOff>
    </xdr:to>
    <xdr:sp macro="" textlink="">
      <xdr:nvSpPr>
        <xdr:cNvPr id="347" name="楕円 346"/>
        <xdr:cNvSpPr/>
      </xdr:nvSpPr>
      <xdr:spPr>
        <a:xfrm>
          <a:off x="16129000" y="1087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158495</xdr:rowOff>
    </xdr:from>
    <xdr:ext cx="736600" cy="259045"/>
    <xdr:sp macro="" textlink="">
      <xdr:nvSpPr>
        <xdr:cNvPr id="348" name="テキスト ボックス 347"/>
        <xdr:cNvSpPr txBox="1"/>
      </xdr:nvSpPr>
      <xdr:spPr>
        <a:xfrm>
          <a:off x="15798800" y="1095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34199</xdr:rowOff>
    </xdr:from>
    <xdr:to>
      <xdr:col>73</xdr:col>
      <xdr:colOff>44450</xdr:colOff>
      <xdr:row>63</xdr:row>
      <xdr:rowOff>135799</xdr:rowOff>
    </xdr:to>
    <xdr:sp macro="" textlink="">
      <xdr:nvSpPr>
        <xdr:cNvPr id="349" name="楕円 348"/>
        <xdr:cNvSpPr/>
      </xdr:nvSpPr>
      <xdr:spPr>
        <a:xfrm>
          <a:off x="15240000" y="1083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120576</xdr:rowOff>
    </xdr:from>
    <xdr:ext cx="762000" cy="259045"/>
    <xdr:sp macro="" textlink="">
      <xdr:nvSpPr>
        <xdr:cNvPr id="350" name="テキスト ボックス 349"/>
        <xdr:cNvSpPr txBox="1"/>
      </xdr:nvSpPr>
      <xdr:spPr>
        <a:xfrm>
          <a:off x="14909800" y="10921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16963</xdr:rowOff>
    </xdr:from>
    <xdr:to>
      <xdr:col>68</xdr:col>
      <xdr:colOff>203200</xdr:colOff>
      <xdr:row>63</xdr:row>
      <xdr:rowOff>118563</xdr:rowOff>
    </xdr:to>
    <xdr:sp macro="" textlink="">
      <xdr:nvSpPr>
        <xdr:cNvPr id="351" name="楕円 350"/>
        <xdr:cNvSpPr/>
      </xdr:nvSpPr>
      <xdr:spPr>
        <a:xfrm>
          <a:off x="14351000" y="1081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103340</xdr:rowOff>
    </xdr:from>
    <xdr:ext cx="762000" cy="259045"/>
    <xdr:sp macro="" textlink="">
      <xdr:nvSpPr>
        <xdr:cNvPr id="352" name="テキスト ボックス 351"/>
        <xdr:cNvSpPr txBox="1"/>
      </xdr:nvSpPr>
      <xdr:spPr>
        <a:xfrm>
          <a:off x="14020800" y="10904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136706</xdr:rowOff>
    </xdr:from>
    <xdr:to>
      <xdr:col>64</xdr:col>
      <xdr:colOff>152400</xdr:colOff>
      <xdr:row>63</xdr:row>
      <xdr:rowOff>66856</xdr:rowOff>
    </xdr:to>
    <xdr:sp macro="" textlink="">
      <xdr:nvSpPr>
        <xdr:cNvPr id="353" name="楕円 352"/>
        <xdr:cNvSpPr/>
      </xdr:nvSpPr>
      <xdr:spPr>
        <a:xfrm>
          <a:off x="13462000" y="1076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51633</xdr:rowOff>
    </xdr:from>
    <xdr:ext cx="762000" cy="259045"/>
    <xdr:sp macro="" textlink="">
      <xdr:nvSpPr>
        <xdr:cNvPr id="354" name="テキスト ボックス 353"/>
        <xdr:cNvSpPr txBox="1"/>
      </xdr:nvSpPr>
      <xdr:spPr>
        <a:xfrm>
          <a:off x="13131800" y="1085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実質公債費比率上昇の抑制のため、平成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年度にそれぞれ繰上償還を実施したことにより、一般会計の実質公債費は減少しているものの、公営企業会計のうち特に下水道事業会計の実質公債費が増加基調にある。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結果として、単年度での実質公債費比率は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13.7</a:t>
          </a:r>
          <a:r>
            <a:rPr kumimoji="1" lang="ja-JP" altLang="en-US" sz="1300">
              <a:latin typeface="ＭＳ Ｐゴシック" panose="020B0600070205080204" pitchFamily="50" charset="-128"/>
              <a:ea typeface="ＭＳ Ｐゴシック" panose="020B0600070205080204" pitchFamily="50" charset="-128"/>
            </a:rPr>
            <a:t>％となり、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箇年平均でも</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％と増加した。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110490</xdr:rowOff>
    </xdr:from>
    <xdr:to>
      <xdr:col>81</xdr:col>
      <xdr:colOff>44450</xdr:colOff>
      <xdr:row>45</xdr:row>
      <xdr:rowOff>90170</xdr:rowOff>
    </xdr:to>
    <xdr:cxnSp macro="">
      <xdr:nvCxnSpPr>
        <xdr:cNvPr id="382" name="直線コネクタ 381"/>
        <xdr:cNvCxnSpPr/>
      </xdr:nvCxnSpPr>
      <xdr:spPr>
        <a:xfrm flipV="1">
          <a:off x="17018000" y="645414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83"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84" name="直線コネクタ 383"/>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25417</xdr:rowOff>
    </xdr:from>
    <xdr:ext cx="762000" cy="259045"/>
    <xdr:sp macro="" textlink="">
      <xdr:nvSpPr>
        <xdr:cNvPr id="385" name="公債費負担の状況最大値テキスト"/>
        <xdr:cNvSpPr txBox="1"/>
      </xdr:nvSpPr>
      <xdr:spPr>
        <a:xfrm>
          <a:off x="17106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110490</xdr:rowOff>
    </xdr:from>
    <xdr:to>
      <xdr:col>81</xdr:col>
      <xdr:colOff>133350</xdr:colOff>
      <xdr:row>37</xdr:row>
      <xdr:rowOff>110490</xdr:rowOff>
    </xdr:to>
    <xdr:cxnSp macro="">
      <xdr:nvCxnSpPr>
        <xdr:cNvPr id="386" name="直線コネクタ 385"/>
        <xdr:cNvCxnSpPr/>
      </xdr:nvCxnSpPr>
      <xdr:spPr>
        <a:xfrm>
          <a:off x="16929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135467</xdr:rowOff>
    </xdr:from>
    <xdr:to>
      <xdr:col>81</xdr:col>
      <xdr:colOff>44450</xdr:colOff>
      <xdr:row>44</xdr:row>
      <xdr:rowOff>92710</xdr:rowOff>
    </xdr:to>
    <xdr:cxnSp macro="">
      <xdr:nvCxnSpPr>
        <xdr:cNvPr id="387" name="直線コネクタ 386"/>
        <xdr:cNvCxnSpPr/>
      </xdr:nvCxnSpPr>
      <xdr:spPr>
        <a:xfrm>
          <a:off x="16179800" y="7507817"/>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63517</xdr:rowOff>
    </xdr:from>
    <xdr:ext cx="762000" cy="259045"/>
    <xdr:sp macro="" textlink="">
      <xdr:nvSpPr>
        <xdr:cNvPr id="388" name="公債費負担の状況平均値テキスト"/>
        <xdr:cNvSpPr txBox="1"/>
      </xdr:nvSpPr>
      <xdr:spPr>
        <a:xfrm>
          <a:off x="17106900" y="7092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46990</xdr:rowOff>
    </xdr:from>
    <xdr:to>
      <xdr:col>81</xdr:col>
      <xdr:colOff>95250</xdr:colOff>
      <xdr:row>42</xdr:row>
      <xdr:rowOff>148590</xdr:rowOff>
    </xdr:to>
    <xdr:sp macro="" textlink="">
      <xdr:nvSpPr>
        <xdr:cNvPr id="389" name="フローチャート: 判断 388"/>
        <xdr:cNvSpPr/>
      </xdr:nvSpPr>
      <xdr:spPr>
        <a:xfrm>
          <a:off x="169672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79163</xdr:rowOff>
    </xdr:from>
    <xdr:to>
      <xdr:col>77</xdr:col>
      <xdr:colOff>44450</xdr:colOff>
      <xdr:row>43</xdr:row>
      <xdr:rowOff>135467</xdr:rowOff>
    </xdr:to>
    <xdr:cxnSp macro="">
      <xdr:nvCxnSpPr>
        <xdr:cNvPr id="390" name="直線コネクタ 389"/>
        <xdr:cNvCxnSpPr/>
      </xdr:nvCxnSpPr>
      <xdr:spPr>
        <a:xfrm>
          <a:off x="15290800" y="745151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46990</xdr:rowOff>
    </xdr:from>
    <xdr:to>
      <xdr:col>77</xdr:col>
      <xdr:colOff>95250</xdr:colOff>
      <xdr:row>42</xdr:row>
      <xdr:rowOff>148590</xdr:rowOff>
    </xdr:to>
    <xdr:sp macro="" textlink="">
      <xdr:nvSpPr>
        <xdr:cNvPr id="391" name="フローチャート: 判断 390"/>
        <xdr:cNvSpPr/>
      </xdr:nvSpPr>
      <xdr:spPr>
        <a:xfrm>
          <a:off x="16129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158767</xdr:rowOff>
    </xdr:from>
    <xdr:ext cx="736600" cy="259045"/>
    <xdr:sp macro="" textlink="">
      <xdr:nvSpPr>
        <xdr:cNvPr id="392" name="テキスト ボックス 391"/>
        <xdr:cNvSpPr txBox="1"/>
      </xdr:nvSpPr>
      <xdr:spPr>
        <a:xfrm>
          <a:off x="15798800" y="7016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79163</xdr:rowOff>
    </xdr:from>
    <xdr:to>
      <xdr:col>72</xdr:col>
      <xdr:colOff>203200</xdr:colOff>
      <xdr:row>43</xdr:row>
      <xdr:rowOff>151554</xdr:rowOff>
    </xdr:to>
    <xdr:cxnSp macro="">
      <xdr:nvCxnSpPr>
        <xdr:cNvPr id="393" name="直線コネクタ 392"/>
        <xdr:cNvCxnSpPr/>
      </xdr:nvCxnSpPr>
      <xdr:spPr>
        <a:xfrm flipV="1">
          <a:off x="14401800" y="7451513"/>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63077</xdr:rowOff>
    </xdr:from>
    <xdr:to>
      <xdr:col>73</xdr:col>
      <xdr:colOff>44450</xdr:colOff>
      <xdr:row>42</xdr:row>
      <xdr:rowOff>164677</xdr:rowOff>
    </xdr:to>
    <xdr:sp macro="" textlink="">
      <xdr:nvSpPr>
        <xdr:cNvPr id="394" name="フローチャート: 判断 393"/>
        <xdr:cNvSpPr/>
      </xdr:nvSpPr>
      <xdr:spPr>
        <a:xfrm>
          <a:off x="15240000" y="72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3404</xdr:rowOff>
    </xdr:from>
    <xdr:ext cx="762000" cy="259045"/>
    <xdr:sp macro="" textlink="">
      <xdr:nvSpPr>
        <xdr:cNvPr id="395" name="テキスト ボックス 394"/>
        <xdr:cNvSpPr txBox="1"/>
      </xdr:nvSpPr>
      <xdr:spPr>
        <a:xfrm>
          <a:off x="14909800" y="703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151554</xdr:rowOff>
    </xdr:from>
    <xdr:to>
      <xdr:col>68</xdr:col>
      <xdr:colOff>152400</xdr:colOff>
      <xdr:row>44</xdr:row>
      <xdr:rowOff>60537</xdr:rowOff>
    </xdr:to>
    <xdr:cxnSp macro="">
      <xdr:nvCxnSpPr>
        <xdr:cNvPr id="396" name="直線コネクタ 395"/>
        <xdr:cNvCxnSpPr/>
      </xdr:nvCxnSpPr>
      <xdr:spPr>
        <a:xfrm flipV="1">
          <a:off x="13512800" y="752390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14817</xdr:rowOff>
    </xdr:from>
    <xdr:to>
      <xdr:col>68</xdr:col>
      <xdr:colOff>203200</xdr:colOff>
      <xdr:row>42</xdr:row>
      <xdr:rowOff>116417</xdr:rowOff>
    </xdr:to>
    <xdr:sp macro="" textlink="">
      <xdr:nvSpPr>
        <xdr:cNvPr id="397" name="フローチャート: 判断 396"/>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126594</xdr:rowOff>
    </xdr:from>
    <xdr:ext cx="762000" cy="259045"/>
    <xdr:sp macro="" textlink="">
      <xdr:nvSpPr>
        <xdr:cNvPr id="398" name="テキスト ボックス 397"/>
        <xdr:cNvSpPr txBox="1"/>
      </xdr:nvSpPr>
      <xdr:spPr>
        <a:xfrm>
          <a:off x="14020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167640</xdr:rowOff>
    </xdr:from>
    <xdr:to>
      <xdr:col>64</xdr:col>
      <xdr:colOff>152400</xdr:colOff>
      <xdr:row>43</xdr:row>
      <xdr:rowOff>97790</xdr:rowOff>
    </xdr:to>
    <xdr:sp macro="" textlink="">
      <xdr:nvSpPr>
        <xdr:cNvPr id="399" name="フローチャート: 判断 398"/>
        <xdr:cNvSpPr/>
      </xdr:nvSpPr>
      <xdr:spPr>
        <a:xfrm>
          <a:off x="13462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107967</xdr:rowOff>
    </xdr:from>
    <xdr:ext cx="762000" cy="259045"/>
    <xdr:sp macro="" textlink="">
      <xdr:nvSpPr>
        <xdr:cNvPr id="400" name="テキスト ボックス 399"/>
        <xdr:cNvSpPr txBox="1"/>
      </xdr:nvSpPr>
      <xdr:spPr>
        <a:xfrm>
          <a:off x="13131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41910</xdr:rowOff>
    </xdr:from>
    <xdr:to>
      <xdr:col>81</xdr:col>
      <xdr:colOff>95250</xdr:colOff>
      <xdr:row>44</xdr:row>
      <xdr:rowOff>143510</xdr:rowOff>
    </xdr:to>
    <xdr:sp macro="" textlink="">
      <xdr:nvSpPr>
        <xdr:cNvPr id="406" name="楕円 405"/>
        <xdr:cNvSpPr/>
      </xdr:nvSpPr>
      <xdr:spPr>
        <a:xfrm>
          <a:off x="169672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13987</xdr:rowOff>
    </xdr:from>
    <xdr:ext cx="762000" cy="259045"/>
    <xdr:sp macro="" textlink="">
      <xdr:nvSpPr>
        <xdr:cNvPr id="407" name="公債費負担の状況該当値テキスト"/>
        <xdr:cNvSpPr txBox="1"/>
      </xdr:nvSpPr>
      <xdr:spPr>
        <a:xfrm>
          <a:off x="17106900" y="7557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84667</xdr:rowOff>
    </xdr:from>
    <xdr:to>
      <xdr:col>77</xdr:col>
      <xdr:colOff>95250</xdr:colOff>
      <xdr:row>44</xdr:row>
      <xdr:rowOff>14817</xdr:rowOff>
    </xdr:to>
    <xdr:sp macro="" textlink="">
      <xdr:nvSpPr>
        <xdr:cNvPr id="408" name="楕円 407"/>
        <xdr:cNvSpPr/>
      </xdr:nvSpPr>
      <xdr:spPr>
        <a:xfrm>
          <a:off x="16129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171044</xdr:rowOff>
    </xdr:from>
    <xdr:ext cx="736600" cy="259045"/>
    <xdr:sp macro="" textlink="">
      <xdr:nvSpPr>
        <xdr:cNvPr id="409" name="テキスト ボックス 408"/>
        <xdr:cNvSpPr txBox="1"/>
      </xdr:nvSpPr>
      <xdr:spPr>
        <a:xfrm>
          <a:off x="15798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28363</xdr:rowOff>
    </xdr:from>
    <xdr:to>
      <xdr:col>73</xdr:col>
      <xdr:colOff>44450</xdr:colOff>
      <xdr:row>43</xdr:row>
      <xdr:rowOff>129963</xdr:rowOff>
    </xdr:to>
    <xdr:sp macro="" textlink="">
      <xdr:nvSpPr>
        <xdr:cNvPr id="410" name="楕円 409"/>
        <xdr:cNvSpPr/>
      </xdr:nvSpPr>
      <xdr:spPr>
        <a:xfrm>
          <a:off x="15240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114740</xdr:rowOff>
    </xdr:from>
    <xdr:ext cx="762000" cy="259045"/>
    <xdr:sp macro="" textlink="">
      <xdr:nvSpPr>
        <xdr:cNvPr id="411" name="テキスト ボックス 410"/>
        <xdr:cNvSpPr txBox="1"/>
      </xdr:nvSpPr>
      <xdr:spPr>
        <a:xfrm>
          <a:off x="14909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100754</xdr:rowOff>
    </xdr:from>
    <xdr:to>
      <xdr:col>68</xdr:col>
      <xdr:colOff>203200</xdr:colOff>
      <xdr:row>44</xdr:row>
      <xdr:rowOff>30904</xdr:rowOff>
    </xdr:to>
    <xdr:sp macro="" textlink="">
      <xdr:nvSpPr>
        <xdr:cNvPr id="412" name="楕円 411"/>
        <xdr:cNvSpPr/>
      </xdr:nvSpPr>
      <xdr:spPr>
        <a:xfrm>
          <a:off x="14351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15681</xdr:rowOff>
    </xdr:from>
    <xdr:ext cx="762000" cy="259045"/>
    <xdr:sp macro="" textlink="">
      <xdr:nvSpPr>
        <xdr:cNvPr id="413" name="テキスト ボックス 412"/>
        <xdr:cNvSpPr txBox="1"/>
      </xdr:nvSpPr>
      <xdr:spPr>
        <a:xfrm>
          <a:off x="14020800" y="755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9737</xdr:rowOff>
    </xdr:from>
    <xdr:to>
      <xdr:col>64</xdr:col>
      <xdr:colOff>152400</xdr:colOff>
      <xdr:row>44</xdr:row>
      <xdr:rowOff>111337</xdr:rowOff>
    </xdr:to>
    <xdr:sp macro="" textlink="">
      <xdr:nvSpPr>
        <xdr:cNvPr id="414" name="楕円 413"/>
        <xdr:cNvSpPr/>
      </xdr:nvSpPr>
      <xdr:spPr>
        <a:xfrm>
          <a:off x="13462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96114</xdr:rowOff>
    </xdr:from>
    <xdr:ext cx="762000" cy="259045"/>
    <xdr:sp macro="" textlink="">
      <xdr:nvSpPr>
        <xdr:cNvPr id="415" name="テキスト ボックス 414"/>
        <xdr:cNvSpPr txBox="1"/>
      </xdr:nvSpPr>
      <xdr:spPr>
        <a:xfrm>
          <a:off x="13131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残高は、一般会計及び企業会計共に減少しているものの、そのうち交付税算入割合の高い地方債の償還が終了してきていることにより実質残高が前年度より増加した。加えて歳出超過による財政調整基金取り崩しが</a:t>
          </a:r>
          <a:r>
            <a:rPr kumimoji="1" lang="en-US" altLang="ja-JP" sz="1300">
              <a:latin typeface="ＭＳ Ｐゴシック" panose="020B0600070205080204" pitchFamily="50" charset="-128"/>
              <a:ea typeface="ＭＳ Ｐゴシック" panose="020B0600070205080204" pitchFamily="50" charset="-128"/>
            </a:rPr>
            <a:t>381</a:t>
          </a:r>
          <a:r>
            <a:rPr kumimoji="1" lang="ja-JP" altLang="en-US" sz="1300">
              <a:latin typeface="ＭＳ Ｐゴシック" panose="020B0600070205080204" pitchFamily="50" charset="-128"/>
              <a:ea typeface="ＭＳ Ｐゴシック" panose="020B0600070205080204" pitchFamily="50" charset="-128"/>
            </a:rPr>
            <a:t>百万円あったことも影響し、前年度比</a:t>
          </a:r>
          <a:r>
            <a:rPr kumimoji="1" lang="en-US" altLang="ja-JP" sz="1300">
              <a:latin typeface="ＭＳ Ｐゴシック" panose="020B0600070205080204" pitchFamily="50" charset="-128"/>
              <a:ea typeface="ＭＳ Ｐゴシック" panose="020B0600070205080204" pitchFamily="50" charset="-128"/>
            </a:rPr>
            <a:t>19.2</a:t>
          </a:r>
          <a:r>
            <a:rPr kumimoji="1" lang="ja-JP" altLang="en-US" sz="1300">
              <a:latin typeface="ＭＳ Ｐゴシック" panose="020B0600070205080204" pitchFamily="50" charset="-128"/>
              <a:ea typeface="ＭＳ Ｐゴシック" panose="020B0600070205080204" pitchFamily="50" charset="-128"/>
            </a:rPr>
            <a:t>％の大幅増となった。</a:t>
          </a: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10946</xdr:rowOff>
    </xdr:to>
    <xdr:cxnSp macro="">
      <xdr:nvCxnSpPr>
        <xdr:cNvPr id="446" name="直線コネクタ 445"/>
        <xdr:cNvCxnSpPr/>
      </xdr:nvCxnSpPr>
      <xdr:spPr>
        <a:xfrm flipV="1">
          <a:off x="17018000" y="2313214"/>
          <a:ext cx="0" cy="146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154473</xdr:rowOff>
    </xdr:from>
    <xdr:ext cx="762000" cy="259045"/>
    <xdr:sp macro="" textlink="">
      <xdr:nvSpPr>
        <xdr:cNvPr id="447" name="将来負担の状況最小値テキスト"/>
        <xdr:cNvSpPr txBox="1"/>
      </xdr:nvSpPr>
      <xdr:spPr>
        <a:xfrm>
          <a:off x="17106900" y="375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10946</xdr:rowOff>
    </xdr:from>
    <xdr:to>
      <xdr:col>81</xdr:col>
      <xdr:colOff>133350</xdr:colOff>
      <xdr:row>22</xdr:row>
      <xdr:rowOff>10946</xdr:rowOff>
    </xdr:to>
    <xdr:cxnSp macro="">
      <xdr:nvCxnSpPr>
        <xdr:cNvPr id="448" name="直線コネクタ 447"/>
        <xdr:cNvCxnSpPr/>
      </xdr:nvCxnSpPr>
      <xdr:spPr>
        <a:xfrm>
          <a:off x="16929100" y="378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88900</xdr:rowOff>
    </xdr:from>
    <xdr:to>
      <xdr:col>81</xdr:col>
      <xdr:colOff>44450</xdr:colOff>
      <xdr:row>19</xdr:row>
      <xdr:rowOff>138067</xdr:rowOff>
    </xdr:to>
    <xdr:cxnSp macro="">
      <xdr:nvCxnSpPr>
        <xdr:cNvPr id="451" name="直線コネクタ 450"/>
        <xdr:cNvCxnSpPr/>
      </xdr:nvCxnSpPr>
      <xdr:spPr>
        <a:xfrm>
          <a:off x="16179800" y="3175000"/>
          <a:ext cx="838200" cy="22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149575</xdr:rowOff>
    </xdr:from>
    <xdr:ext cx="762000" cy="259045"/>
    <xdr:sp macro="" textlink="">
      <xdr:nvSpPr>
        <xdr:cNvPr id="452" name="将来負担の状況平均値テキスト"/>
        <xdr:cNvSpPr txBox="1"/>
      </xdr:nvSpPr>
      <xdr:spPr>
        <a:xfrm>
          <a:off x="17106900" y="254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133048</xdr:rowOff>
    </xdr:from>
    <xdr:to>
      <xdr:col>81</xdr:col>
      <xdr:colOff>95250</xdr:colOff>
      <xdr:row>16</xdr:row>
      <xdr:rowOff>63198</xdr:rowOff>
    </xdr:to>
    <xdr:sp macro="" textlink="">
      <xdr:nvSpPr>
        <xdr:cNvPr id="453" name="フローチャート: 判断 452"/>
        <xdr:cNvSpPr/>
      </xdr:nvSpPr>
      <xdr:spPr>
        <a:xfrm>
          <a:off x="169672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88900</xdr:rowOff>
    </xdr:from>
    <xdr:to>
      <xdr:col>77</xdr:col>
      <xdr:colOff>44450</xdr:colOff>
      <xdr:row>18</xdr:row>
      <xdr:rowOff>160141</xdr:rowOff>
    </xdr:to>
    <xdr:cxnSp macro="">
      <xdr:nvCxnSpPr>
        <xdr:cNvPr id="454" name="直線コネクタ 453"/>
        <xdr:cNvCxnSpPr/>
      </xdr:nvCxnSpPr>
      <xdr:spPr>
        <a:xfrm flipV="1">
          <a:off x="15290800" y="3175000"/>
          <a:ext cx="889000" cy="7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159476</xdr:rowOff>
    </xdr:from>
    <xdr:to>
      <xdr:col>77</xdr:col>
      <xdr:colOff>95250</xdr:colOff>
      <xdr:row>16</xdr:row>
      <xdr:rowOff>89626</xdr:rowOff>
    </xdr:to>
    <xdr:sp macro="" textlink="">
      <xdr:nvSpPr>
        <xdr:cNvPr id="455" name="フローチャート: 判断 454"/>
        <xdr:cNvSpPr/>
      </xdr:nvSpPr>
      <xdr:spPr>
        <a:xfrm>
          <a:off x="16129000" y="273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99803</xdr:rowOff>
    </xdr:from>
    <xdr:ext cx="736600" cy="259045"/>
    <xdr:sp macro="" textlink="">
      <xdr:nvSpPr>
        <xdr:cNvPr id="456" name="テキスト ボックス 455"/>
        <xdr:cNvSpPr txBox="1"/>
      </xdr:nvSpPr>
      <xdr:spPr>
        <a:xfrm>
          <a:off x="15798800" y="2500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68217</xdr:rowOff>
    </xdr:from>
    <xdr:to>
      <xdr:col>72</xdr:col>
      <xdr:colOff>203200</xdr:colOff>
      <xdr:row>18</xdr:row>
      <xdr:rowOff>160141</xdr:rowOff>
    </xdr:to>
    <xdr:cxnSp macro="">
      <xdr:nvCxnSpPr>
        <xdr:cNvPr id="457" name="直線コネクタ 456"/>
        <xdr:cNvCxnSpPr/>
      </xdr:nvCxnSpPr>
      <xdr:spPr>
        <a:xfrm>
          <a:off x="14401800" y="3154317"/>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35137</xdr:rowOff>
    </xdr:from>
    <xdr:to>
      <xdr:col>73</xdr:col>
      <xdr:colOff>44450</xdr:colOff>
      <xdr:row>16</xdr:row>
      <xdr:rowOff>136737</xdr:rowOff>
    </xdr:to>
    <xdr:sp macro="" textlink="">
      <xdr:nvSpPr>
        <xdr:cNvPr id="458" name="フローチャート: 判断 457"/>
        <xdr:cNvSpPr/>
      </xdr:nvSpPr>
      <xdr:spPr>
        <a:xfrm>
          <a:off x="15240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146914</xdr:rowOff>
    </xdr:from>
    <xdr:ext cx="762000" cy="259045"/>
    <xdr:sp macro="" textlink="">
      <xdr:nvSpPr>
        <xdr:cNvPr id="459" name="テキスト ボックス 458"/>
        <xdr:cNvSpPr txBox="1"/>
      </xdr:nvSpPr>
      <xdr:spPr>
        <a:xfrm>
          <a:off x="14909800" y="254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68217</xdr:rowOff>
    </xdr:from>
    <xdr:to>
      <xdr:col>68</xdr:col>
      <xdr:colOff>152400</xdr:colOff>
      <xdr:row>19</xdr:row>
      <xdr:rowOff>28908</xdr:rowOff>
    </xdr:to>
    <xdr:cxnSp macro="">
      <xdr:nvCxnSpPr>
        <xdr:cNvPr id="460" name="直線コネクタ 459"/>
        <xdr:cNvCxnSpPr/>
      </xdr:nvCxnSpPr>
      <xdr:spPr>
        <a:xfrm flipV="1">
          <a:off x="13512800" y="3154317"/>
          <a:ext cx="889000" cy="13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35137</xdr:rowOff>
    </xdr:from>
    <xdr:to>
      <xdr:col>68</xdr:col>
      <xdr:colOff>203200</xdr:colOff>
      <xdr:row>16</xdr:row>
      <xdr:rowOff>136737</xdr:rowOff>
    </xdr:to>
    <xdr:sp macro="" textlink="">
      <xdr:nvSpPr>
        <xdr:cNvPr id="461" name="フローチャート: 判断 460"/>
        <xdr:cNvSpPr/>
      </xdr:nvSpPr>
      <xdr:spPr>
        <a:xfrm>
          <a:off x="14351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146914</xdr:rowOff>
    </xdr:from>
    <xdr:ext cx="762000" cy="259045"/>
    <xdr:sp macro="" textlink="">
      <xdr:nvSpPr>
        <xdr:cNvPr id="462" name="テキスト ボックス 461"/>
        <xdr:cNvSpPr txBox="1"/>
      </xdr:nvSpPr>
      <xdr:spPr>
        <a:xfrm>
          <a:off x="14020800" y="254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78800</xdr:rowOff>
    </xdr:from>
    <xdr:to>
      <xdr:col>64</xdr:col>
      <xdr:colOff>152400</xdr:colOff>
      <xdr:row>17</xdr:row>
      <xdr:rowOff>8950</xdr:rowOff>
    </xdr:to>
    <xdr:sp macro="" textlink="">
      <xdr:nvSpPr>
        <xdr:cNvPr id="463" name="フローチャート: 判断 462"/>
        <xdr:cNvSpPr/>
      </xdr:nvSpPr>
      <xdr:spPr>
        <a:xfrm>
          <a:off x="13462000" y="282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19127</xdr:rowOff>
    </xdr:from>
    <xdr:ext cx="762000" cy="259045"/>
    <xdr:sp macro="" textlink="">
      <xdr:nvSpPr>
        <xdr:cNvPr id="464" name="テキスト ボックス 463"/>
        <xdr:cNvSpPr txBox="1"/>
      </xdr:nvSpPr>
      <xdr:spPr>
        <a:xfrm>
          <a:off x="13131800" y="25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87267</xdr:rowOff>
    </xdr:from>
    <xdr:to>
      <xdr:col>81</xdr:col>
      <xdr:colOff>95250</xdr:colOff>
      <xdr:row>20</xdr:row>
      <xdr:rowOff>17417</xdr:rowOff>
    </xdr:to>
    <xdr:sp macro="" textlink="">
      <xdr:nvSpPr>
        <xdr:cNvPr id="470" name="楕円 469"/>
        <xdr:cNvSpPr/>
      </xdr:nvSpPr>
      <xdr:spPr>
        <a:xfrm>
          <a:off x="16967200" y="334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59344</xdr:rowOff>
    </xdr:from>
    <xdr:ext cx="762000" cy="259045"/>
    <xdr:sp macro="" textlink="">
      <xdr:nvSpPr>
        <xdr:cNvPr id="471" name="将来負担の状況該当値テキスト"/>
        <xdr:cNvSpPr txBox="1"/>
      </xdr:nvSpPr>
      <xdr:spPr>
        <a:xfrm>
          <a:off x="17106900" y="331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38100</xdr:rowOff>
    </xdr:from>
    <xdr:to>
      <xdr:col>77</xdr:col>
      <xdr:colOff>95250</xdr:colOff>
      <xdr:row>18</xdr:row>
      <xdr:rowOff>139700</xdr:rowOff>
    </xdr:to>
    <xdr:sp macro="" textlink="">
      <xdr:nvSpPr>
        <xdr:cNvPr id="472" name="楕円 471"/>
        <xdr:cNvSpPr/>
      </xdr:nvSpPr>
      <xdr:spPr>
        <a:xfrm>
          <a:off x="16129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124477</xdr:rowOff>
    </xdr:from>
    <xdr:ext cx="736600" cy="259045"/>
    <xdr:sp macro="" textlink="">
      <xdr:nvSpPr>
        <xdr:cNvPr id="473" name="テキスト ボックス 472"/>
        <xdr:cNvSpPr txBox="1"/>
      </xdr:nvSpPr>
      <xdr:spPr>
        <a:xfrm>
          <a:off x="15798800" y="321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109341</xdr:rowOff>
    </xdr:from>
    <xdr:to>
      <xdr:col>73</xdr:col>
      <xdr:colOff>44450</xdr:colOff>
      <xdr:row>19</xdr:row>
      <xdr:rowOff>39491</xdr:rowOff>
    </xdr:to>
    <xdr:sp macro="" textlink="">
      <xdr:nvSpPr>
        <xdr:cNvPr id="474" name="楕円 473"/>
        <xdr:cNvSpPr/>
      </xdr:nvSpPr>
      <xdr:spPr>
        <a:xfrm>
          <a:off x="15240000" y="319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24268</xdr:rowOff>
    </xdr:from>
    <xdr:ext cx="762000" cy="259045"/>
    <xdr:sp macro="" textlink="">
      <xdr:nvSpPr>
        <xdr:cNvPr id="475" name="テキスト ボックス 474"/>
        <xdr:cNvSpPr txBox="1"/>
      </xdr:nvSpPr>
      <xdr:spPr>
        <a:xfrm>
          <a:off x="14909800" y="328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17417</xdr:rowOff>
    </xdr:from>
    <xdr:to>
      <xdr:col>68</xdr:col>
      <xdr:colOff>203200</xdr:colOff>
      <xdr:row>18</xdr:row>
      <xdr:rowOff>119017</xdr:rowOff>
    </xdr:to>
    <xdr:sp macro="" textlink="">
      <xdr:nvSpPr>
        <xdr:cNvPr id="476" name="楕円 475"/>
        <xdr:cNvSpPr/>
      </xdr:nvSpPr>
      <xdr:spPr>
        <a:xfrm>
          <a:off x="14351000" y="310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103794</xdr:rowOff>
    </xdr:from>
    <xdr:ext cx="762000" cy="259045"/>
    <xdr:sp macro="" textlink="">
      <xdr:nvSpPr>
        <xdr:cNvPr id="477" name="テキスト ボックス 476"/>
        <xdr:cNvSpPr txBox="1"/>
      </xdr:nvSpPr>
      <xdr:spPr>
        <a:xfrm>
          <a:off x="14020800" y="31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149558</xdr:rowOff>
    </xdr:from>
    <xdr:to>
      <xdr:col>64</xdr:col>
      <xdr:colOff>152400</xdr:colOff>
      <xdr:row>19</xdr:row>
      <xdr:rowOff>79708</xdr:rowOff>
    </xdr:to>
    <xdr:sp macro="" textlink="">
      <xdr:nvSpPr>
        <xdr:cNvPr id="478" name="楕円 477"/>
        <xdr:cNvSpPr/>
      </xdr:nvSpPr>
      <xdr:spPr>
        <a:xfrm>
          <a:off x="13462000" y="323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64485</xdr:rowOff>
    </xdr:from>
    <xdr:ext cx="762000" cy="259045"/>
    <xdr:sp macro="" textlink="">
      <xdr:nvSpPr>
        <xdr:cNvPr id="479" name="テキスト ボックス 478"/>
        <xdr:cNvSpPr txBox="1"/>
      </xdr:nvSpPr>
      <xdr:spPr>
        <a:xfrm>
          <a:off x="13131800" y="3322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石川県中能登町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18,104
17,907
89.45
10,380,964
10,269,231
47,653
6,588,260
13,791,310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人件費に係る経常収支比率は低くなっている。要因はラスパイレス指数が類似団体中最低であることが挙げられる。しかし、職員数については合併により依然多く、今後も退職者数に対する採用者数の抑制を行い、適正な定員管理に努めていく。 </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41</xdr:row>
      <xdr:rowOff>16510</xdr:rowOff>
    </xdr:to>
    <xdr:cxnSp macro="">
      <xdr:nvCxnSpPr>
        <xdr:cNvPr id="61" name="直線コネクタ 60"/>
        <xdr:cNvCxnSpPr/>
      </xdr:nvCxnSpPr>
      <xdr:spPr>
        <a:xfrm flipV="1">
          <a:off x="4826000" y="58267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149860</xdr:rowOff>
    </xdr:from>
    <xdr:to>
      <xdr:col>24</xdr:col>
      <xdr:colOff>25400</xdr:colOff>
      <xdr:row>35</xdr:row>
      <xdr:rowOff>1270</xdr:rowOff>
    </xdr:to>
    <xdr:cxnSp macro="">
      <xdr:nvCxnSpPr>
        <xdr:cNvPr id="66" name="直線コネクタ 65"/>
        <xdr:cNvCxnSpPr/>
      </xdr:nvCxnSpPr>
      <xdr:spPr>
        <a:xfrm flipV="1">
          <a:off x="3987800" y="59791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135907</xdr:rowOff>
    </xdr:from>
    <xdr:ext cx="762000" cy="259045"/>
    <xdr:sp macro="" textlink="">
      <xdr:nvSpPr>
        <xdr:cNvPr id="67" name="人件費平均値テキスト"/>
        <xdr:cNvSpPr txBox="1"/>
      </xdr:nvSpPr>
      <xdr:spPr>
        <a:xfrm>
          <a:off x="4914900" y="613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68" name="フローチャート: 判断 67"/>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142240</xdr:rowOff>
    </xdr:from>
    <xdr:to>
      <xdr:col>19</xdr:col>
      <xdr:colOff>187325</xdr:colOff>
      <xdr:row>35</xdr:row>
      <xdr:rowOff>1270</xdr:rowOff>
    </xdr:to>
    <xdr:cxnSp macro="">
      <xdr:nvCxnSpPr>
        <xdr:cNvPr id="69" name="直線コネクタ 68"/>
        <xdr:cNvCxnSpPr/>
      </xdr:nvCxnSpPr>
      <xdr:spPr>
        <a:xfrm>
          <a:off x="3098800" y="5971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71137</xdr:rowOff>
    </xdr:from>
    <xdr:ext cx="736600" cy="259045"/>
    <xdr:sp macro="" textlink="">
      <xdr:nvSpPr>
        <xdr:cNvPr id="71" name="テキスト ボックス 70"/>
        <xdr:cNvSpPr txBox="1"/>
      </xdr:nvSpPr>
      <xdr:spPr>
        <a:xfrm>
          <a:off x="3606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123190</xdr:rowOff>
    </xdr:from>
    <xdr:to>
      <xdr:col>15</xdr:col>
      <xdr:colOff>98425</xdr:colOff>
      <xdr:row>34</xdr:row>
      <xdr:rowOff>142240</xdr:rowOff>
    </xdr:to>
    <xdr:cxnSp macro="">
      <xdr:nvCxnSpPr>
        <xdr:cNvPr id="72" name="直線コネクタ 71"/>
        <xdr:cNvCxnSpPr/>
      </xdr:nvCxnSpPr>
      <xdr:spPr>
        <a:xfrm>
          <a:off x="2209800" y="578104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140970</xdr:rowOff>
    </xdr:from>
    <xdr:to>
      <xdr:col>15</xdr:col>
      <xdr:colOff>149225</xdr:colOff>
      <xdr:row>36</xdr:row>
      <xdr:rowOff>71120</xdr:rowOff>
    </xdr:to>
    <xdr:sp macro="" textlink="">
      <xdr:nvSpPr>
        <xdr:cNvPr id="73" name="フローチャート: 判断 72"/>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55897</xdr:rowOff>
    </xdr:from>
    <xdr:ext cx="762000" cy="259045"/>
    <xdr:sp macro="" textlink="">
      <xdr:nvSpPr>
        <xdr:cNvPr id="74" name="テキスト ボックス 73"/>
        <xdr:cNvSpPr txBox="1"/>
      </xdr:nvSpPr>
      <xdr:spPr>
        <a:xfrm>
          <a:off x="2717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107950</xdr:rowOff>
    </xdr:from>
    <xdr:to>
      <xdr:col>11</xdr:col>
      <xdr:colOff>9525</xdr:colOff>
      <xdr:row>33</xdr:row>
      <xdr:rowOff>123190</xdr:rowOff>
    </xdr:to>
    <xdr:cxnSp macro="">
      <xdr:nvCxnSpPr>
        <xdr:cNvPr id="75" name="直線コネクタ 74"/>
        <xdr:cNvCxnSpPr/>
      </xdr:nvCxnSpPr>
      <xdr:spPr>
        <a:xfrm>
          <a:off x="1320800" y="5765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6" name="フローチャート: 判断 75"/>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48277</xdr:rowOff>
    </xdr:from>
    <xdr:ext cx="762000" cy="259045"/>
    <xdr:sp macro="" textlink="">
      <xdr:nvSpPr>
        <xdr:cNvPr id="77" name="テキスト ボックス 76"/>
        <xdr:cNvSpPr txBox="1"/>
      </xdr:nvSpPr>
      <xdr:spPr>
        <a:xfrm>
          <a:off x="1828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99060</xdr:rowOff>
    </xdr:from>
    <xdr:to>
      <xdr:col>24</xdr:col>
      <xdr:colOff>76200</xdr:colOff>
      <xdr:row>35</xdr:row>
      <xdr:rowOff>29210</xdr:rowOff>
    </xdr:to>
    <xdr:sp macro="" textlink="">
      <xdr:nvSpPr>
        <xdr:cNvPr id="85" name="楕円 84"/>
        <xdr:cNvSpPr/>
      </xdr:nvSpPr>
      <xdr:spPr>
        <a:xfrm>
          <a:off x="4775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115587</xdr:rowOff>
    </xdr:from>
    <xdr:ext cx="762000" cy="259045"/>
    <xdr:sp macro="" textlink="">
      <xdr:nvSpPr>
        <xdr:cNvPr id="86" name="人件費該当値テキスト"/>
        <xdr:cNvSpPr txBox="1"/>
      </xdr:nvSpPr>
      <xdr:spPr>
        <a:xfrm>
          <a:off x="49149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121920</xdr:rowOff>
    </xdr:from>
    <xdr:to>
      <xdr:col>20</xdr:col>
      <xdr:colOff>38100</xdr:colOff>
      <xdr:row>35</xdr:row>
      <xdr:rowOff>52070</xdr:rowOff>
    </xdr:to>
    <xdr:sp macro="" textlink="">
      <xdr:nvSpPr>
        <xdr:cNvPr id="87" name="楕円 86"/>
        <xdr:cNvSpPr/>
      </xdr:nvSpPr>
      <xdr:spPr>
        <a:xfrm>
          <a:off x="3937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62247</xdr:rowOff>
    </xdr:from>
    <xdr:ext cx="736600" cy="259045"/>
    <xdr:sp macro="" textlink="">
      <xdr:nvSpPr>
        <xdr:cNvPr id="88" name="テキスト ボックス 87"/>
        <xdr:cNvSpPr txBox="1"/>
      </xdr:nvSpPr>
      <xdr:spPr>
        <a:xfrm>
          <a:off x="3606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91440</xdr:rowOff>
    </xdr:from>
    <xdr:to>
      <xdr:col>15</xdr:col>
      <xdr:colOff>149225</xdr:colOff>
      <xdr:row>35</xdr:row>
      <xdr:rowOff>21590</xdr:rowOff>
    </xdr:to>
    <xdr:sp macro="" textlink="">
      <xdr:nvSpPr>
        <xdr:cNvPr id="89" name="楕円 88"/>
        <xdr:cNvSpPr/>
      </xdr:nvSpPr>
      <xdr:spPr>
        <a:xfrm>
          <a:off x="3048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31767</xdr:rowOff>
    </xdr:from>
    <xdr:ext cx="762000" cy="259045"/>
    <xdr:sp macro="" textlink="">
      <xdr:nvSpPr>
        <xdr:cNvPr id="90" name="テキスト ボックス 89"/>
        <xdr:cNvSpPr txBox="1"/>
      </xdr:nvSpPr>
      <xdr:spPr>
        <a:xfrm>
          <a:off x="2717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72390</xdr:rowOff>
    </xdr:from>
    <xdr:to>
      <xdr:col>11</xdr:col>
      <xdr:colOff>60325</xdr:colOff>
      <xdr:row>34</xdr:row>
      <xdr:rowOff>2540</xdr:rowOff>
    </xdr:to>
    <xdr:sp macro="" textlink="">
      <xdr:nvSpPr>
        <xdr:cNvPr id="91" name="楕円 90"/>
        <xdr:cNvSpPr/>
      </xdr:nvSpPr>
      <xdr:spPr>
        <a:xfrm>
          <a:off x="21590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12717</xdr:rowOff>
    </xdr:from>
    <xdr:ext cx="762000" cy="259045"/>
    <xdr:sp macro="" textlink="">
      <xdr:nvSpPr>
        <xdr:cNvPr id="92" name="テキスト ボックス 91"/>
        <xdr:cNvSpPr txBox="1"/>
      </xdr:nvSpPr>
      <xdr:spPr>
        <a:xfrm>
          <a:off x="1828800" y="549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57150</xdr:rowOff>
    </xdr:from>
    <xdr:to>
      <xdr:col>6</xdr:col>
      <xdr:colOff>171450</xdr:colOff>
      <xdr:row>33</xdr:row>
      <xdr:rowOff>158750</xdr:rowOff>
    </xdr:to>
    <xdr:sp macro="" textlink="">
      <xdr:nvSpPr>
        <xdr:cNvPr id="93" name="楕円 92"/>
        <xdr:cNvSpPr/>
      </xdr:nvSpPr>
      <xdr:spPr>
        <a:xfrm>
          <a:off x="1270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168927</xdr:rowOff>
    </xdr:from>
    <xdr:ext cx="762000" cy="259045"/>
    <xdr:sp macro="" textlink="">
      <xdr:nvSpPr>
        <xdr:cNvPr id="94" name="テキスト ボックス 93"/>
        <xdr:cNvSpPr txBox="1"/>
      </xdr:nvSpPr>
      <xdr:spPr>
        <a:xfrm>
          <a:off x="9398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電算機器運用等での委託事業増加により</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ポイントの微増となっている。 今後、公共施設の統廃合を進め、施設管理に係る物件費の抑制に努める。 </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139700</xdr:rowOff>
    </xdr:from>
    <xdr:to>
      <xdr:col>82</xdr:col>
      <xdr:colOff>107950</xdr:colOff>
      <xdr:row>21</xdr:row>
      <xdr:rowOff>146050</xdr:rowOff>
    </xdr:to>
    <xdr:cxnSp macro="">
      <xdr:nvCxnSpPr>
        <xdr:cNvPr id="122" name="直線コネクタ 121"/>
        <xdr:cNvCxnSpPr/>
      </xdr:nvCxnSpPr>
      <xdr:spPr>
        <a:xfrm flipV="1">
          <a:off x="16510000" y="21971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54627</xdr:rowOff>
    </xdr:from>
    <xdr:ext cx="762000" cy="259045"/>
    <xdr:sp macro="" textlink="">
      <xdr:nvSpPr>
        <xdr:cNvPr id="125" name="物件費最大値テキスト"/>
        <xdr:cNvSpPr txBox="1"/>
      </xdr:nvSpPr>
      <xdr:spPr>
        <a:xfrm>
          <a:off x="165989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139700</xdr:rowOff>
    </xdr:from>
    <xdr:to>
      <xdr:col>82</xdr:col>
      <xdr:colOff>196850</xdr:colOff>
      <xdr:row>12</xdr:row>
      <xdr:rowOff>139700</xdr:rowOff>
    </xdr:to>
    <xdr:cxnSp macro="">
      <xdr:nvCxnSpPr>
        <xdr:cNvPr id="126" name="直線コネクタ 125"/>
        <xdr:cNvCxnSpPr/>
      </xdr:nvCxnSpPr>
      <xdr:spPr>
        <a:xfrm>
          <a:off x="16421100" y="21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76200</xdr:rowOff>
    </xdr:from>
    <xdr:to>
      <xdr:col>82</xdr:col>
      <xdr:colOff>107950</xdr:colOff>
      <xdr:row>17</xdr:row>
      <xdr:rowOff>120650</xdr:rowOff>
    </xdr:to>
    <xdr:cxnSp macro="">
      <xdr:nvCxnSpPr>
        <xdr:cNvPr id="127" name="直線コネクタ 126"/>
        <xdr:cNvCxnSpPr/>
      </xdr:nvCxnSpPr>
      <xdr:spPr>
        <a:xfrm>
          <a:off x="15671800" y="28194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54627</xdr:rowOff>
    </xdr:from>
    <xdr:ext cx="762000" cy="259045"/>
    <xdr:sp macro="" textlink="">
      <xdr:nvSpPr>
        <xdr:cNvPr id="128" name="物件費平均値テキスト"/>
        <xdr:cNvSpPr txBox="1"/>
      </xdr:nvSpPr>
      <xdr:spPr>
        <a:xfrm>
          <a:off x="16598900" y="2626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29" name="フローチャート: 判断 128"/>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133350</xdr:rowOff>
    </xdr:from>
    <xdr:to>
      <xdr:col>78</xdr:col>
      <xdr:colOff>69850</xdr:colOff>
      <xdr:row>16</xdr:row>
      <xdr:rowOff>76200</xdr:rowOff>
    </xdr:to>
    <xdr:cxnSp macro="">
      <xdr:nvCxnSpPr>
        <xdr:cNvPr id="130" name="直線コネクタ 129"/>
        <xdr:cNvCxnSpPr/>
      </xdr:nvCxnSpPr>
      <xdr:spPr>
        <a:xfrm>
          <a:off x="14782800" y="2705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12700</xdr:rowOff>
    </xdr:from>
    <xdr:to>
      <xdr:col>78</xdr:col>
      <xdr:colOff>120650</xdr:colOff>
      <xdr:row>16</xdr:row>
      <xdr:rowOff>114300</xdr:rowOff>
    </xdr:to>
    <xdr:sp macro="" textlink="">
      <xdr:nvSpPr>
        <xdr:cNvPr id="131" name="フローチャート: 判断 130"/>
        <xdr:cNvSpPr/>
      </xdr:nvSpPr>
      <xdr:spPr>
        <a:xfrm>
          <a:off x="15621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124477</xdr:rowOff>
    </xdr:from>
    <xdr:ext cx="736600" cy="259045"/>
    <xdr:sp macro="" textlink="">
      <xdr:nvSpPr>
        <xdr:cNvPr id="132" name="テキスト ボックス 131"/>
        <xdr:cNvSpPr txBox="1"/>
      </xdr:nvSpPr>
      <xdr:spPr>
        <a:xfrm>
          <a:off x="15290800" y="252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57150</xdr:rowOff>
    </xdr:from>
    <xdr:to>
      <xdr:col>73</xdr:col>
      <xdr:colOff>180975</xdr:colOff>
      <xdr:row>15</xdr:row>
      <xdr:rowOff>133350</xdr:rowOff>
    </xdr:to>
    <xdr:cxnSp macro="">
      <xdr:nvCxnSpPr>
        <xdr:cNvPr id="133" name="直線コネクタ 132"/>
        <xdr:cNvCxnSpPr/>
      </xdr:nvCxnSpPr>
      <xdr:spPr>
        <a:xfrm>
          <a:off x="13893800" y="2628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4" name="フローチャート: 判断 133"/>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35" name="テキスト ボックス 134"/>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57150</xdr:rowOff>
    </xdr:from>
    <xdr:to>
      <xdr:col>69</xdr:col>
      <xdr:colOff>92075</xdr:colOff>
      <xdr:row>16</xdr:row>
      <xdr:rowOff>0</xdr:rowOff>
    </xdr:to>
    <xdr:cxnSp macro="">
      <xdr:nvCxnSpPr>
        <xdr:cNvPr id="136" name="直線コネクタ 135"/>
        <xdr:cNvCxnSpPr/>
      </xdr:nvCxnSpPr>
      <xdr:spPr>
        <a:xfrm flipV="1">
          <a:off x="13004800" y="2628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107950</xdr:rowOff>
    </xdr:from>
    <xdr:to>
      <xdr:col>69</xdr:col>
      <xdr:colOff>142875</xdr:colOff>
      <xdr:row>16</xdr:row>
      <xdr:rowOff>38100</xdr:rowOff>
    </xdr:to>
    <xdr:sp macro="" textlink="">
      <xdr:nvSpPr>
        <xdr:cNvPr id="137" name="フローチャート: 判断 136"/>
        <xdr:cNvSpPr/>
      </xdr:nvSpPr>
      <xdr:spPr>
        <a:xfrm>
          <a:off x="13843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22877</xdr:rowOff>
    </xdr:from>
    <xdr:ext cx="762000" cy="259045"/>
    <xdr:sp macro="" textlink="">
      <xdr:nvSpPr>
        <xdr:cNvPr id="138" name="テキスト ボックス 137"/>
        <xdr:cNvSpPr txBox="1"/>
      </xdr:nvSpPr>
      <xdr:spPr>
        <a:xfrm>
          <a:off x="13512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25400</xdr:rowOff>
    </xdr:from>
    <xdr:to>
      <xdr:col>65</xdr:col>
      <xdr:colOff>53975</xdr:colOff>
      <xdr:row>16</xdr:row>
      <xdr:rowOff>127000</xdr:rowOff>
    </xdr:to>
    <xdr:sp macro="" textlink="">
      <xdr:nvSpPr>
        <xdr:cNvPr id="139" name="フローチャート: 判断 138"/>
        <xdr:cNvSpPr/>
      </xdr:nvSpPr>
      <xdr:spPr>
        <a:xfrm>
          <a:off x="12954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111777</xdr:rowOff>
    </xdr:from>
    <xdr:ext cx="762000" cy="259045"/>
    <xdr:sp macro="" textlink="">
      <xdr:nvSpPr>
        <xdr:cNvPr id="140" name="テキスト ボックス 139"/>
        <xdr:cNvSpPr txBox="1"/>
      </xdr:nvSpPr>
      <xdr:spPr>
        <a:xfrm>
          <a:off x="12623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69850</xdr:rowOff>
    </xdr:from>
    <xdr:to>
      <xdr:col>82</xdr:col>
      <xdr:colOff>158750</xdr:colOff>
      <xdr:row>18</xdr:row>
      <xdr:rowOff>0</xdr:rowOff>
    </xdr:to>
    <xdr:sp macro="" textlink="">
      <xdr:nvSpPr>
        <xdr:cNvPr id="146" name="楕円 145"/>
        <xdr:cNvSpPr/>
      </xdr:nvSpPr>
      <xdr:spPr>
        <a:xfrm>
          <a:off x="164592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41927</xdr:rowOff>
    </xdr:from>
    <xdr:ext cx="762000" cy="259045"/>
    <xdr:sp macro="" textlink="">
      <xdr:nvSpPr>
        <xdr:cNvPr id="147" name="物件費該当値テキスト"/>
        <xdr:cNvSpPr txBox="1"/>
      </xdr:nvSpPr>
      <xdr:spPr>
        <a:xfrm>
          <a:off x="165989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25400</xdr:rowOff>
    </xdr:from>
    <xdr:to>
      <xdr:col>78</xdr:col>
      <xdr:colOff>120650</xdr:colOff>
      <xdr:row>16</xdr:row>
      <xdr:rowOff>127000</xdr:rowOff>
    </xdr:to>
    <xdr:sp macro="" textlink="">
      <xdr:nvSpPr>
        <xdr:cNvPr id="148" name="楕円 147"/>
        <xdr:cNvSpPr/>
      </xdr:nvSpPr>
      <xdr:spPr>
        <a:xfrm>
          <a:off x="15621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111777</xdr:rowOff>
    </xdr:from>
    <xdr:ext cx="736600" cy="259045"/>
    <xdr:sp macro="" textlink="">
      <xdr:nvSpPr>
        <xdr:cNvPr id="149" name="テキスト ボックス 148"/>
        <xdr:cNvSpPr txBox="1"/>
      </xdr:nvSpPr>
      <xdr:spPr>
        <a:xfrm>
          <a:off x="15290800" y="285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82550</xdr:rowOff>
    </xdr:from>
    <xdr:to>
      <xdr:col>74</xdr:col>
      <xdr:colOff>31750</xdr:colOff>
      <xdr:row>16</xdr:row>
      <xdr:rowOff>12700</xdr:rowOff>
    </xdr:to>
    <xdr:sp macro="" textlink="">
      <xdr:nvSpPr>
        <xdr:cNvPr id="150" name="楕円 149"/>
        <xdr:cNvSpPr/>
      </xdr:nvSpPr>
      <xdr:spPr>
        <a:xfrm>
          <a:off x="14732000" y="2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22877</xdr:rowOff>
    </xdr:from>
    <xdr:ext cx="762000" cy="259045"/>
    <xdr:sp macro="" textlink="">
      <xdr:nvSpPr>
        <xdr:cNvPr id="151" name="テキスト ボックス 150"/>
        <xdr:cNvSpPr txBox="1"/>
      </xdr:nvSpPr>
      <xdr:spPr>
        <a:xfrm>
          <a:off x="144018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6350</xdr:rowOff>
    </xdr:from>
    <xdr:to>
      <xdr:col>69</xdr:col>
      <xdr:colOff>142875</xdr:colOff>
      <xdr:row>15</xdr:row>
      <xdr:rowOff>107950</xdr:rowOff>
    </xdr:to>
    <xdr:sp macro="" textlink="">
      <xdr:nvSpPr>
        <xdr:cNvPr id="152" name="楕円 151"/>
        <xdr:cNvSpPr/>
      </xdr:nvSpPr>
      <xdr:spPr>
        <a:xfrm>
          <a:off x="13843000" y="25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118127</xdr:rowOff>
    </xdr:from>
    <xdr:ext cx="762000" cy="259045"/>
    <xdr:sp macro="" textlink="">
      <xdr:nvSpPr>
        <xdr:cNvPr id="153" name="テキスト ボックス 152"/>
        <xdr:cNvSpPr txBox="1"/>
      </xdr:nvSpPr>
      <xdr:spPr>
        <a:xfrm>
          <a:off x="13512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120650</xdr:rowOff>
    </xdr:from>
    <xdr:to>
      <xdr:col>65</xdr:col>
      <xdr:colOff>53975</xdr:colOff>
      <xdr:row>16</xdr:row>
      <xdr:rowOff>50800</xdr:rowOff>
    </xdr:to>
    <xdr:sp macro="" textlink="">
      <xdr:nvSpPr>
        <xdr:cNvPr id="154" name="楕円 153"/>
        <xdr:cNvSpPr/>
      </xdr:nvSpPr>
      <xdr:spPr>
        <a:xfrm>
          <a:off x="129540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60977</xdr:rowOff>
    </xdr:from>
    <xdr:ext cx="762000" cy="259045"/>
    <xdr:sp macro="" textlink="">
      <xdr:nvSpPr>
        <xdr:cNvPr id="155" name="テキスト ボックス 154"/>
        <xdr:cNvSpPr txBox="1"/>
      </xdr:nvSpPr>
      <xdr:spPr>
        <a:xfrm>
          <a:off x="126238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対象児童数の減により、児童手当及び就学援助事業費などが前年度比</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百万円の減となり、類似団体平均とほぼ同等の</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69850</xdr:rowOff>
    </xdr:from>
    <xdr:to>
      <xdr:col>24</xdr:col>
      <xdr:colOff>25400</xdr:colOff>
      <xdr:row>61</xdr:row>
      <xdr:rowOff>146050</xdr:rowOff>
    </xdr:to>
    <xdr:cxnSp macro="">
      <xdr:nvCxnSpPr>
        <xdr:cNvPr id="183" name="直線コネクタ 182"/>
        <xdr:cNvCxnSpPr/>
      </xdr:nvCxnSpPr>
      <xdr:spPr>
        <a:xfrm flipV="1">
          <a:off x="4826000" y="93281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4"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5" name="直線コネクタ 184"/>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156227</xdr:rowOff>
    </xdr:from>
    <xdr:ext cx="762000" cy="259045"/>
    <xdr:sp macro="" textlink="">
      <xdr:nvSpPr>
        <xdr:cNvPr id="186" name="扶助費最大値テキスト"/>
        <xdr:cNvSpPr txBox="1"/>
      </xdr:nvSpPr>
      <xdr:spPr>
        <a:xfrm>
          <a:off x="4914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69850</xdr:rowOff>
    </xdr:from>
    <xdr:to>
      <xdr:col>24</xdr:col>
      <xdr:colOff>114300</xdr:colOff>
      <xdr:row>54</xdr:row>
      <xdr:rowOff>69850</xdr:rowOff>
    </xdr:to>
    <xdr:cxnSp macro="">
      <xdr:nvCxnSpPr>
        <xdr:cNvPr id="187" name="直線コネクタ 186"/>
        <xdr:cNvCxnSpPr/>
      </xdr:nvCxnSpPr>
      <xdr:spPr>
        <a:xfrm>
          <a:off x="4737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50800</xdr:rowOff>
    </xdr:from>
    <xdr:to>
      <xdr:col>24</xdr:col>
      <xdr:colOff>25400</xdr:colOff>
      <xdr:row>57</xdr:row>
      <xdr:rowOff>127000</xdr:rowOff>
    </xdr:to>
    <xdr:cxnSp macro="">
      <xdr:nvCxnSpPr>
        <xdr:cNvPr id="188" name="直線コネクタ 187"/>
        <xdr:cNvCxnSpPr/>
      </xdr:nvCxnSpPr>
      <xdr:spPr>
        <a:xfrm flipV="1">
          <a:off x="3987800" y="98234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89"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12700</xdr:rowOff>
    </xdr:from>
    <xdr:to>
      <xdr:col>19</xdr:col>
      <xdr:colOff>187325</xdr:colOff>
      <xdr:row>57</xdr:row>
      <xdr:rowOff>127000</xdr:rowOff>
    </xdr:to>
    <xdr:cxnSp macro="">
      <xdr:nvCxnSpPr>
        <xdr:cNvPr id="191" name="直線コネクタ 190"/>
        <xdr:cNvCxnSpPr/>
      </xdr:nvCxnSpPr>
      <xdr:spPr>
        <a:xfrm>
          <a:off x="3098800" y="97853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92" name="フローチャート: 判断 191"/>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111777</xdr:rowOff>
    </xdr:from>
    <xdr:ext cx="736600" cy="259045"/>
    <xdr:sp macro="" textlink="">
      <xdr:nvSpPr>
        <xdr:cNvPr id="193" name="テキスト ボックス 192"/>
        <xdr:cNvSpPr txBox="1"/>
      </xdr:nvSpPr>
      <xdr:spPr>
        <a:xfrm>
          <a:off x="3606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57</xdr:row>
      <xdr:rowOff>12700</xdr:rowOff>
    </xdr:to>
    <xdr:cxnSp macro="">
      <xdr:nvCxnSpPr>
        <xdr:cNvPr id="194" name="直線コネクタ 193"/>
        <xdr:cNvCxnSpPr/>
      </xdr:nvCxnSpPr>
      <xdr:spPr>
        <a:xfrm>
          <a:off x="2209800" y="9728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5" name="フローチャート: 判断 194"/>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73677</xdr:rowOff>
    </xdr:from>
    <xdr:ext cx="762000" cy="259045"/>
    <xdr:sp macro="" textlink="">
      <xdr:nvSpPr>
        <xdr:cNvPr id="196" name="テキスト ボックス 195"/>
        <xdr:cNvSpPr txBox="1"/>
      </xdr:nvSpPr>
      <xdr:spPr>
        <a:xfrm>
          <a:off x="2717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56</xdr:row>
      <xdr:rowOff>146050</xdr:rowOff>
    </xdr:to>
    <xdr:cxnSp macro="">
      <xdr:nvCxnSpPr>
        <xdr:cNvPr id="197" name="直線コネクタ 196"/>
        <xdr:cNvCxnSpPr/>
      </xdr:nvCxnSpPr>
      <xdr:spPr>
        <a:xfrm flipV="1">
          <a:off x="1320800" y="9728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95250</xdr:rowOff>
    </xdr:from>
    <xdr:to>
      <xdr:col>11</xdr:col>
      <xdr:colOff>60325</xdr:colOff>
      <xdr:row>57</xdr:row>
      <xdr:rowOff>25400</xdr:rowOff>
    </xdr:to>
    <xdr:sp macro="" textlink="">
      <xdr:nvSpPr>
        <xdr:cNvPr id="198" name="フローチャート: 判断 197"/>
        <xdr:cNvSpPr/>
      </xdr:nvSpPr>
      <xdr:spPr>
        <a:xfrm>
          <a:off x="2159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10177</xdr:rowOff>
    </xdr:from>
    <xdr:ext cx="762000" cy="259045"/>
    <xdr:sp macro="" textlink="">
      <xdr:nvSpPr>
        <xdr:cNvPr id="199" name="テキスト ボックス 198"/>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0" name="フローチャート: 判断 199"/>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1" name="テキスト ボックス 200"/>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207" name="楕円 206"/>
        <xdr:cNvSpPr/>
      </xdr:nvSpPr>
      <xdr:spPr>
        <a:xfrm>
          <a:off x="47752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16527</xdr:rowOff>
    </xdr:from>
    <xdr:ext cx="762000" cy="259045"/>
    <xdr:sp macro="" textlink="">
      <xdr:nvSpPr>
        <xdr:cNvPr id="208" name="扶助費該当値テキスト"/>
        <xdr:cNvSpPr txBox="1"/>
      </xdr:nvSpPr>
      <xdr:spPr>
        <a:xfrm>
          <a:off x="49149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76200</xdr:rowOff>
    </xdr:from>
    <xdr:to>
      <xdr:col>20</xdr:col>
      <xdr:colOff>38100</xdr:colOff>
      <xdr:row>58</xdr:row>
      <xdr:rowOff>6350</xdr:rowOff>
    </xdr:to>
    <xdr:sp macro="" textlink="">
      <xdr:nvSpPr>
        <xdr:cNvPr id="209" name="楕円 208"/>
        <xdr:cNvSpPr/>
      </xdr:nvSpPr>
      <xdr:spPr>
        <a:xfrm>
          <a:off x="3937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162577</xdr:rowOff>
    </xdr:from>
    <xdr:ext cx="736600" cy="259045"/>
    <xdr:sp macro="" textlink="">
      <xdr:nvSpPr>
        <xdr:cNvPr id="210" name="テキスト ボックス 209"/>
        <xdr:cNvSpPr txBox="1"/>
      </xdr:nvSpPr>
      <xdr:spPr>
        <a:xfrm>
          <a:off x="3606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133350</xdr:rowOff>
    </xdr:from>
    <xdr:to>
      <xdr:col>15</xdr:col>
      <xdr:colOff>149225</xdr:colOff>
      <xdr:row>57</xdr:row>
      <xdr:rowOff>63500</xdr:rowOff>
    </xdr:to>
    <xdr:sp macro="" textlink="">
      <xdr:nvSpPr>
        <xdr:cNvPr id="211" name="楕円 210"/>
        <xdr:cNvSpPr/>
      </xdr:nvSpPr>
      <xdr:spPr>
        <a:xfrm>
          <a:off x="3048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212" name="テキスト ボックス 211"/>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13" name="楕円 212"/>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214" name="テキスト ボックス 213"/>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15" name="楕円 214"/>
        <xdr:cNvSpPr/>
      </xdr:nvSpPr>
      <xdr:spPr>
        <a:xfrm>
          <a:off x="1270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35577</xdr:rowOff>
    </xdr:from>
    <xdr:ext cx="762000" cy="259045"/>
    <xdr:sp macro="" textlink="">
      <xdr:nvSpPr>
        <xdr:cNvPr id="216" name="テキスト ボックス 215"/>
        <xdr:cNvSpPr txBox="1"/>
      </xdr:nvSpPr>
      <xdr:spPr>
        <a:xfrm>
          <a:off x="939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下水道事業特別会計への繰出金について、平成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年度決算から算定方法見直しにより経常的経費に含める金額が増加し、類似団体平均を</a:t>
          </a:r>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ポイント上回った。 </a:t>
          </a:r>
        </a:p>
        <a:p>
          <a:r>
            <a:rPr kumimoji="1" lang="ja-JP" altLang="en-US" sz="1300">
              <a:latin typeface="ＭＳ Ｐゴシック" panose="020B0600070205080204" pitchFamily="50" charset="-128"/>
              <a:ea typeface="ＭＳ Ｐゴシック" panose="020B0600070205080204" pitchFamily="50" charset="-128"/>
            </a:rPr>
            <a:t>各事業会計での独立採算の原則に基づいた健全な運営により、普通会計への負担額を減らしていくよう努める。 </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99785</xdr:rowOff>
    </xdr:from>
    <xdr:to>
      <xdr:col>82</xdr:col>
      <xdr:colOff>107950</xdr:colOff>
      <xdr:row>61</xdr:row>
      <xdr:rowOff>167822</xdr:rowOff>
    </xdr:to>
    <xdr:cxnSp macro="">
      <xdr:nvCxnSpPr>
        <xdr:cNvPr id="246" name="直線コネクタ 245"/>
        <xdr:cNvCxnSpPr/>
      </xdr:nvCxnSpPr>
      <xdr:spPr>
        <a:xfrm flipV="1">
          <a:off x="16510000" y="9015185"/>
          <a:ext cx="0" cy="1611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139899</xdr:rowOff>
    </xdr:from>
    <xdr:ext cx="762000" cy="259045"/>
    <xdr:sp macro="" textlink="">
      <xdr:nvSpPr>
        <xdr:cNvPr id="247" name="その他最小値テキスト"/>
        <xdr:cNvSpPr txBox="1"/>
      </xdr:nvSpPr>
      <xdr:spPr>
        <a:xfrm>
          <a:off x="16598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167822</xdr:rowOff>
    </xdr:from>
    <xdr:to>
      <xdr:col>82</xdr:col>
      <xdr:colOff>196850</xdr:colOff>
      <xdr:row>61</xdr:row>
      <xdr:rowOff>167822</xdr:rowOff>
    </xdr:to>
    <xdr:cxnSp macro="">
      <xdr:nvCxnSpPr>
        <xdr:cNvPr id="248" name="直線コネクタ 247"/>
        <xdr:cNvCxnSpPr/>
      </xdr:nvCxnSpPr>
      <xdr:spPr>
        <a:xfrm>
          <a:off x="16421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14712</xdr:rowOff>
    </xdr:from>
    <xdr:ext cx="762000" cy="259045"/>
    <xdr:sp macro="" textlink="">
      <xdr:nvSpPr>
        <xdr:cNvPr id="249" name="その他最大値テキスト"/>
        <xdr:cNvSpPr txBox="1"/>
      </xdr:nvSpPr>
      <xdr:spPr>
        <a:xfrm>
          <a:off x="16598900" y="875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99785</xdr:rowOff>
    </xdr:from>
    <xdr:to>
      <xdr:col>82</xdr:col>
      <xdr:colOff>196850</xdr:colOff>
      <xdr:row>52</xdr:row>
      <xdr:rowOff>99785</xdr:rowOff>
    </xdr:to>
    <xdr:cxnSp macro="">
      <xdr:nvCxnSpPr>
        <xdr:cNvPr id="250" name="直線コネクタ 249"/>
        <xdr:cNvCxnSpPr/>
      </xdr:nvCxnSpPr>
      <xdr:spPr>
        <a:xfrm>
          <a:off x="16421100" y="901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61</xdr:row>
      <xdr:rowOff>48078</xdr:rowOff>
    </xdr:from>
    <xdr:to>
      <xdr:col>82</xdr:col>
      <xdr:colOff>107950</xdr:colOff>
      <xdr:row>61</xdr:row>
      <xdr:rowOff>135165</xdr:rowOff>
    </xdr:to>
    <xdr:cxnSp macro="">
      <xdr:nvCxnSpPr>
        <xdr:cNvPr id="251" name="直線コネクタ 250"/>
        <xdr:cNvCxnSpPr/>
      </xdr:nvCxnSpPr>
      <xdr:spPr>
        <a:xfrm>
          <a:off x="15671800" y="10506528"/>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54627</xdr:rowOff>
    </xdr:from>
    <xdr:ext cx="762000" cy="259045"/>
    <xdr:sp macro="" textlink="">
      <xdr:nvSpPr>
        <xdr:cNvPr id="252" name="その他平均値テキスト"/>
        <xdr:cNvSpPr txBox="1"/>
      </xdr:nvSpPr>
      <xdr:spPr>
        <a:xfrm>
          <a:off x="16598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53" name="フローチャート: 判断 252"/>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118835</xdr:rowOff>
    </xdr:from>
    <xdr:to>
      <xdr:col>78</xdr:col>
      <xdr:colOff>69850</xdr:colOff>
      <xdr:row>61</xdr:row>
      <xdr:rowOff>48078</xdr:rowOff>
    </xdr:to>
    <xdr:cxnSp macro="">
      <xdr:nvCxnSpPr>
        <xdr:cNvPr id="254" name="直線コネクタ 253"/>
        <xdr:cNvCxnSpPr/>
      </xdr:nvCxnSpPr>
      <xdr:spPr>
        <a:xfrm>
          <a:off x="14782800" y="10234385"/>
          <a:ext cx="8890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5" name="フローチャート: 判断 254"/>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6" name="テキスト ボックス 255"/>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59</xdr:row>
      <xdr:rowOff>118835</xdr:rowOff>
    </xdr:to>
    <xdr:cxnSp macro="">
      <xdr:nvCxnSpPr>
        <xdr:cNvPr id="257" name="直線コネクタ 256"/>
        <xdr:cNvCxnSpPr/>
      </xdr:nvCxnSpPr>
      <xdr:spPr>
        <a:xfrm>
          <a:off x="13893800" y="9613900"/>
          <a:ext cx="889000" cy="62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92528</xdr:rowOff>
    </xdr:from>
    <xdr:to>
      <xdr:col>74</xdr:col>
      <xdr:colOff>31750</xdr:colOff>
      <xdr:row>57</xdr:row>
      <xdr:rowOff>22678</xdr:rowOff>
    </xdr:to>
    <xdr:sp macro="" textlink="">
      <xdr:nvSpPr>
        <xdr:cNvPr id="258" name="フローチャート: 判断 257"/>
        <xdr:cNvSpPr/>
      </xdr:nvSpPr>
      <xdr:spPr>
        <a:xfrm>
          <a:off x="14732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32855</xdr:rowOff>
    </xdr:from>
    <xdr:ext cx="762000" cy="259045"/>
    <xdr:sp macro="" textlink="">
      <xdr:nvSpPr>
        <xdr:cNvPr id="259" name="テキスト ボックス 258"/>
        <xdr:cNvSpPr txBox="1"/>
      </xdr:nvSpPr>
      <xdr:spPr>
        <a:xfrm>
          <a:off x="14401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56</xdr:row>
      <xdr:rowOff>121557</xdr:rowOff>
    </xdr:to>
    <xdr:cxnSp macro="">
      <xdr:nvCxnSpPr>
        <xdr:cNvPr id="260" name="直線コネクタ 259"/>
        <xdr:cNvCxnSpPr/>
      </xdr:nvCxnSpPr>
      <xdr:spPr>
        <a:xfrm flipV="1">
          <a:off x="13004800" y="96139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133350</xdr:rowOff>
    </xdr:from>
    <xdr:to>
      <xdr:col>69</xdr:col>
      <xdr:colOff>142875</xdr:colOff>
      <xdr:row>56</xdr:row>
      <xdr:rowOff>63500</xdr:rowOff>
    </xdr:to>
    <xdr:sp macro="" textlink="">
      <xdr:nvSpPr>
        <xdr:cNvPr id="261" name="フローチャート: 判断 260"/>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62" name="テキスト ボックス 261"/>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3" name="フローチャート: 判断 262"/>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106334</xdr:rowOff>
    </xdr:from>
    <xdr:ext cx="762000" cy="259045"/>
    <xdr:sp macro="" textlink="">
      <xdr:nvSpPr>
        <xdr:cNvPr id="264" name="テキスト ボックス 263"/>
        <xdr:cNvSpPr txBox="1"/>
      </xdr:nvSpPr>
      <xdr:spPr>
        <a:xfrm>
          <a:off x="12623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61</xdr:row>
      <xdr:rowOff>84365</xdr:rowOff>
    </xdr:from>
    <xdr:to>
      <xdr:col>82</xdr:col>
      <xdr:colOff>158750</xdr:colOff>
      <xdr:row>62</xdr:row>
      <xdr:rowOff>14515</xdr:rowOff>
    </xdr:to>
    <xdr:sp macro="" textlink="">
      <xdr:nvSpPr>
        <xdr:cNvPr id="270" name="楕円 269"/>
        <xdr:cNvSpPr/>
      </xdr:nvSpPr>
      <xdr:spPr>
        <a:xfrm>
          <a:off x="16459200" y="105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164392</xdr:rowOff>
    </xdr:from>
    <xdr:ext cx="762000" cy="259045"/>
    <xdr:sp macro="" textlink="">
      <xdr:nvSpPr>
        <xdr:cNvPr id="271" name="その他該当値テキスト"/>
        <xdr:cNvSpPr txBox="1"/>
      </xdr:nvSpPr>
      <xdr:spPr>
        <a:xfrm>
          <a:off x="16598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168728</xdr:rowOff>
    </xdr:from>
    <xdr:to>
      <xdr:col>78</xdr:col>
      <xdr:colOff>120650</xdr:colOff>
      <xdr:row>61</xdr:row>
      <xdr:rowOff>98878</xdr:rowOff>
    </xdr:to>
    <xdr:sp macro="" textlink="">
      <xdr:nvSpPr>
        <xdr:cNvPr id="272" name="楕円 271"/>
        <xdr:cNvSpPr/>
      </xdr:nvSpPr>
      <xdr:spPr>
        <a:xfrm>
          <a:off x="15621000" y="1045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83655</xdr:rowOff>
    </xdr:from>
    <xdr:ext cx="736600" cy="259045"/>
    <xdr:sp macro="" textlink="">
      <xdr:nvSpPr>
        <xdr:cNvPr id="273" name="テキスト ボックス 272"/>
        <xdr:cNvSpPr txBox="1"/>
      </xdr:nvSpPr>
      <xdr:spPr>
        <a:xfrm>
          <a:off x="15290800" y="10542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68035</xdr:rowOff>
    </xdr:from>
    <xdr:to>
      <xdr:col>74</xdr:col>
      <xdr:colOff>31750</xdr:colOff>
      <xdr:row>59</xdr:row>
      <xdr:rowOff>169635</xdr:rowOff>
    </xdr:to>
    <xdr:sp macro="" textlink="">
      <xdr:nvSpPr>
        <xdr:cNvPr id="274" name="楕円 273"/>
        <xdr:cNvSpPr/>
      </xdr:nvSpPr>
      <xdr:spPr>
        <a:xfrm>
          <a:off x="14732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154412</xdr:rowOff>
    </xdr:from>
    <xdr:ext cx="762000" cy="259045"/>
    <xdr:sp macro="" textlink="">
      <xdr:nvSpPr>
        <xdr:cNvPr id="275" name="テキスト ボックス 274"/>
        <xdr:cNvSpPr txBox="1"/>
      </xdr:nvSpPr>
      <xdr:spPr>
        <a:xfrm>
          <a:off x="14401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76" name="楕円 275"/>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48277</xdr:rowOff>
    </xdr:from>
    <xdr:ext cx="762000" cy="259045"/>
    <xdr:sp macro="" textlink="">
      <xdr:nvSpPr>
        <xdr:cNvPr id="277" name="テキスト ボックス 276"/>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70757</xdr:rowOff>
    </xdr:from>
    <xdr:to>
      <xdr:col>65</xdr:col>
      <xdr:colOff>53975</xdr:colOff>
      <xdr:row>57</xdr:row>
      <xdr:rowOff>907</xdr:rowOff>
    </xdr:to>
    <xdr:sp macro="" textlink="">
      <xdr:nvSpPr>
        <xdr:cNvPr id="278" name="楕円 277"/>
        <xdr:cNvSpPr/>
      </xdr:nvSpPr>
      <xdr:spPr>
        <a:xfrm>
          <a:off x="12954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157134</xdr:rowOff>
    </xdr:from>
    <xdr:ext cx="762000" cy="259045"/>
    <xdr:sp macro="" textlink="">
      <xdr:nvSpPr>
        <xdr:cNvPr id="279" name="テキスト ボックス 278"/>
        <xdr:cNvSpPr txBox="1"/>
      </xdr:nvSpPr>
      <xdr:spPr>
        <a:xfrm>
          <a:off x="12623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経常的に支出している補助金及び他団体委託事業について、平成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年度分が実績として微減となったことによるもの。</a:t>
          </a:r>
        </a:p>
        <a:p>
          <a:r>
            <a:rPr kumimoji="1" lang="ja-JP" altLang="en-US" sz="1300">
              <a:latin typeface="ＭＳ Ｐゴシック" panose="020B0600070205080204" pitchFamily="50" charset="-128"/>
              <a:ea typeface="ＭＳ Ｐゴシック" panose="020B0600070205080204" pitchFamily="50" charset="-128"/>
            </a:rPr>
            <a:t>他団体との比較では</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ポイント下回っているが、町単補助金支出は必要性を十分に吟味し、各種団体補助金は自立を促すことで抑制に努めたい。</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99568</xdr:rowOff>
    </xdr:from>
    <xdr:to>
      <xdr:col>82</xdr:col>
      <xdr:colOff>107950</xdr:colOff>
      <xdr:row>40</xdr:row>
      <xdr:rowOff>8128</xdr:rowOff>
    </xdr:to>
    <xdr:cxnSp macro="">
      <xdr:nvCxnSpPr>
        <xdr:cNvPr id="304" name="直線コネクタ 303"/>
        <xdr:cNvCxnSpPr/>
      </xdr:nvCxnSpPr>
      <xdr:spPr>
        <a:xfrm flipV="1">
          <a:off x="16510000" y="592886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5"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6" name="直線コネクタ 305"/>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14495</xdr:rowOff>
    </xdr:from>
    <xdr:ext cx="762000" cy="259045"/>
    <xdr:sp macro="" textlink="">
      <xdr:nvSpPr>
        <xdr:cNvPr id="307" name="補助費等最大値テキスト"/>
        <xdr:cNvSpPr txBox="1"/>
      </xdr:nvSpPr>
      <xdr:spPr>
        <a:xfrm>
          <a:off x="16598900" y="5672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99568</xdr:rowOff>
    </xdr:from>
    <xdr:to>
      <xdr:col>82</xdr:col>
      <xdr:colOff>196850</xdr:colOff>
      <xdr:row>34</xdr:row>
      <xdr:rowOff>99568</xdr:rowOff>
    </xdr:to>
    <xdr:cxnSp macro="">
      <xdr:nvCxnSpPr>
        <xdr:cNvPr id="308" name="直線コネクタ 307"/>
        <xdr:cNvCxnSpPr/>
      </xdr:nvCxnSpPr>
      <xdr:spPr>
        <a:xfrm>
          <a:off x="16421100" y="592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170434</xdr:rowOff>
    </xdr:from>
    <xdr:to>
      <xdr:col>82</xdr:col>
      <xdr:colOff>107950</xdr:colOff>
      <xdr:row>36</xdr:row>
      <xdr:rowOff>17272</xdr:rowOff>
    </xdr:to>
    <xdr:cxnSp macro="">
      <xdr:nvCxnSpPr>
        <xdr:cNvPr id="309" name="直線コネクタ 308"/>
        <xdr:cNvCxnSpPr/>
      </xdr:nvCxnSpPr>
      <xdr:spPr>
        <a:xfrm flipV="1">
          <a:off x="15671800" y="617118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10"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1" name="フローチャート: 判断 310"/>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17272</xdr:rowOff>
    </xdr:from>
    <xdr:to>
      <xdr:col>78</xdr:col>
      <xdr:colOff>69850</xdr:colOff>
      <xdr:row>36</xdr:row>
      <xdr:rowOff>53848</xdr:rowOff>
    </xdr:to>
    <xdr:cxnSp macro="">
      <xdr:nvCxnSpPr>
        <xdr:cNvPr id="312" name="直線コネクタ 311"/>
        <xdr:cNvCxnSpPr/>
      </xdr:nvCxnSpPr>
      <xdr:spPr>
        <a:xfrm flipV="1">
          <a:off x="14782800" y="61894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13" name="フローチャート: 判断 312"/>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14" name="テキスト ボックス 313"/>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xdr:rowOff>
    </xdr:from>
    <xdr:to>
      <xdr:col>73</xdr:col>
      <xdr:colOff>180975</xdr:colOff>
      <xdr:row>36</xdr:row>
      <xdr:rowOff>53848</xdr:rowOff>
    </xdr:to>
    <xdr:cxnSp macro="">
      <xdr:nvCxnSpPr>
        <xdr:cNvPr id="315" name="直線コネクタ 314"/>
        <xdr:cNvCxnSpPr/>
      </xdr:nvCxnSpPr>
      <xdr:spPr>
        <a:xfrm>
          <a:off x="13893800" y="61849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7" name="テキスト ボックス 316"/>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xdr:rowOff>
    </xdr:from>
    <xdr:to>
      <xdr:col>69</xdr:col>
      <xdr:colOff>92075</xdr:colOff>
      <xdr:row>36</xdr:row>
      <xdr:rowOff>99568</xdr:rowOff>
    </xdr:to>
    <xdr:cxnSp macro="">
      <xdr:nvCxnSpPr>
        <xdr:cNvPr id="318" name="直線コネクタ 317"/>
        <xdr:cNvCxnSpPr/>
      </xdr:nvCxnSpPr>
      <xdr:spPr>
        <a:xfrm flipV="1">
          <a:off x="13004800" y="618490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9" name="フローチャート: 判断 318"/>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20" name="テキスト ボックス 319"/>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21" name="フローチャート: 判断 320"/>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22" name="テキスト ボックス 321"/>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119634</xdr:rowOff>
    </xdr:from>
    <xdr:to>
      <xdr:col>82</xdr:col>
      <xdr:colOff>158750</xdr:colOff>
      <xdr:row>36</xdr:row>
      <xdr:rowOff>49784</xdr:rowOff>
    </xdr:to>
    <xdr:sp macro="" textlink="">
      <xdr:nvSpPr>
        <xdr:cNvPr id="328" name="楕円 327"/>
        <xdr:cNvSpPr/>
      </xdr:nvSpPr>
      <xdr:spPr>
        <a:xfrm>
          <a:off x="164592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136161</xdr:rowOff>
    </xdr:from>
    <xdr:ext cx="762000" cy="259045"/>
    <xdr:sp macro="" textlink="">
      <xdr:nvSpPr>
        <xdr:cNvPr id="329" name="補助費等該当値テキスト"/>
        <xdr:cNvSpPr txBox="1"/>
      </xdr:nvSpPr>
      <xdr:spPr>
        <a:xfrm>
          <a:off x="16598900" y="59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137922</xdr:rowOff>
    </xdr:from>
    <xdr:to>
      <xdr:col>78</xdr:col>
      <xdr:colOff>120650</xdr:colOff>
      <xdr:row>36</xdr:row>
      <xdr:rowOff>68072</xdr:rowOff>
    </xdr:to>
    <xdr:sp macro="" textlink="">
      <xdr:nvSpPr>
        <xdr:cNvPr id="330" name="楕円 329"/>
        <xdr:cNvSpPr/>
      </xdr:nvSpPr>
      <xdr:spPr>
        <a:xfrm>
          <a:off x="15621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78249</xdr:rowOff>
    </xdr:from>
    <xdr:ext cx="736600" cy="259045"/>
    <xdr:sp macro="" textlink="">
      <xdr:nvSpPr>
        <xdr:cNvPr id="331" name="テキスト ボックス 330"/>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xdr:rowOff>
    </xdr:from>
    <xdr:to>
      <xdr:col>74</xdr:col>
      <xdr:colOff>31750</xdr:colOff>
      <xdr:row>36</xdr:row>
      <xdr:rowOff>104648</xdr:rowOff>
    </xdr:to>
    <xdr:sp macro="" textlink="">
      <xdr:nvSpPr>
        <xdr:cNvPr id="332" name="楕円 331"/>
        <xdr:cNvSpPr/>
      </xdr:nvSpPr>
      <xdr:spPr>
        <a:xfrm>
          <a:off x="14732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33" name="テキスト ボックス 332"/>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133350</xdr:rowOff>
    </xdr:from>
    <xdr:to>
      <xdr:col>69</xdr:col>
      <xdr:colOff>142875</xdr:colOff>
      <xdr:row>36</xdr:row>
      <xdr:rowOff>63500</xdr:rowOff>
    </xdr:to>
    <xdr:sp macro="" textlink="">
      <xdr:nvSpPr>
        <xdr:cNvPr id="334" name="楕円 333"/>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35" name="テキスト ボックス 334"/>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36" name="楕円 335"/>
        <xdr:cNvSpPr/>
      </xdr:nvSpPr>
      <xdr:spPr>
        <a:xfrm>
          <a:off x="12954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160545</xdr:rowOff>
    </xdr:from>
    <xdr:ext cx="762000" cy="259045"/>
    <xdr:sp macro="" textlink="">
      <xdr:nvSpPr>
        <xdr:cNvPr id="337" name="テキスト ボックス 336"/>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前年度までの繰上償還によって</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ポイントの減となったものの、類似団体平均との差は未だ大きい。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合併以降の事業の財源とした地方債の償還により、公債費は今後も高止まりとなる見込みであり、長期的な視点から公共投資の抑制を図るとともに、適宜、繰上償還の実施を行う。</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27940</xdr:rowOff>
    </xdr:from>
    <xdr:to>
      <xdr:col>24</xdr:col>
      <xdr:colOff>25400</xdr:colOff>
      <xdr:row>81</xdr:row>
      <xdr:rowOff>153670</xdr:rowOff>
    </xdr:to>
    <xdr:cxnSp macro="">
      <xdr:nvCxnSpPr>
        <xdr:cNvPr id="365" name="直線コネクタ 364"/>
        <xdr:cNvCxnSpPr/>
      </xdr:nvCxnSpPr>
      <xdr:spPr>
        <a:xfrm flipV="1">
          <a:off x="4826000" y="127152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6" name="公債費最小値テキスト"/>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7" name="直線コネクタ 366"/>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114317</xdr:rowOff>
    </xdr:from>
    <xdr:ext cx="762000" cy="259045"/>
    <xdr:sp macro="" textlink="">
      <xdr:nvSpPr>
        <xdr:cNvPr id="368" name="公債費最大値テキスト"/>
        <xdr:cNvSpPr txBox="1"/>
      </xdr:nvSpPr>
      <xdr:spPr>
        <a:xfrm>
          <a:off x="4914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27940</xdr:rowOff>
    </xdr:from>
    <xdr:to>
      <xdr:col>24</xdr:col>
      <xdr:colOff>114300</xdr:colOff>
      <xdr:row>74</xdr:row>
      <xdr:rowOff>27940</xdr:rowOff>
    </xdr:to>
    <xdr:cxnSp macro="">
      <xdr:nvCxnSpPr>
        <xdr:cNvPr id="369" name="直線コネクタ 368"/>
        <xdr:cNvCxnSpPr/>
      </xdr:nvCxnSpPr>
      <xdr:spPr>
        <a:xfrm>
          <a:off x="4737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138430</xdr:rowOff>
    </xdr:from>
    <xdr:to>
      <xdr:col>24</xdr:col>
      <xdr:colOff>25400</xdr:colOff>
      <xdr:row>80</xdr:row>
      <xdr:rowOff>73661</xdr:rowOff>
    </xdr:to>
    <xdr:cxnSp macro="">
      <xdr:nvCxnSpPr>
        <xdr:cNvPr id="370" name="直線コネクタ 369"/>
        <xdr:cNvCxnSpPr/>
      </xdr:nvCxnSpPr>
      <xdr:spPr>
        <a:xfrm flipV="1">
          <a:off x="3987800" y="13682980"/>
          <a:ext cx="8382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142257</xdr:rowOff>
    </xdr:from>
    <xdr:ext cx="762000" cy="259045"/>
    <xdr:sp macro="" textlink="">
      <xdr:nvSpPr>
        <xdr:cNvPr id="371" name="公債費平均値テキスト"/>
        <xdr:cNvSpPr txBox="1"/>
      </xdr:nvSpPr>
      <xdr:spPr>
        <a:xfrm>
          <a:off x="4914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125730</xdr:rowOff>
    </xdr:from>
    <xdr:to>
      <xdr:col>24</xdr:col>
      <xdr:colOff>76200</xdr:colOff>
      <xdr:row>78</xdr:row>
      <xdr:rowOff>55880</xdr:rowOff>
    </xdr:to>
    <xdr:sp macro="" textlink="">
      <xdr:nvSpPr>
        <xdr:cNvPr id="372" name="フローチャート: 判断 371"/>
        <xdr:cNvSpPr/>
      </xdr:nvSpPr>
      <xdr:spPr>
        <a:xfrm>
          <a:off x="4775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20320</xdr:rowOff>
    </xdr:from>
    <xdr:to>
      <xdr:col>19</xdr:col>
      <xdr:colOff>187325</xdr:colOff>
      <xdr:row>80</xdr:row>
      <xdr:rowOff>73661</xdr:rowOff>
    </xdr:to>
    <xdr:cxnSp macro="">
      <xdr:nvCxnSpPr>
        <xdr:cNvPr id="373" name="直線コネクタ 372"/>
        <xdr:cNvCxnSpPr/>
      </xdr:nvCxnSpPr>
      <xdr:spPr>
        <a:xfrm>
          <a:off x="3098800" y="137363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118111</xdr:rowOff>
    </xdr:from>
    <xdr:to>
      <xdr:col>20</xdr:col>
      <xdr:colOff>38100</xdr:colOff>
      <xdr:row>78</xdr:row>
      <xdr:rowOff>48261</xdr:rowOff>
    </xdr:to>
    <xdr:sp macro="" textlink="">
      <xdr:nvSpPr>
        <xdr:cNvPr id="374" name="フローチャート: 判断 373"/>
        <xdr:cNvSpPr/>
      </xdr:nvSpPr>
      <xdr:spPr>
        <a:xfrm>
          <a:off x="3937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58438</xdr:rowOff>
    </xdr:from>
    <xdr:ext cx="736600" cy="259045"/>
    <xdr:sp macro="" textlink="">
      <xdr:nvSpPr>
        <xdr:cNvPr id="375" name="テキスト ボックス 374"/>
        <xdr:cNvSpPr txBox="1"/>
      </xdr:nvSpPr>
      <xdr:spPr>
        <a:xfrm>
          <a:off x="3606800" y="13088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39370</xdr:rowOff>
    </xdr:from>
    <xdr:to>
      <xdr:col>15</xdr:col>
      <xdr:colOff>98425</xdr:colOff>
      <xdr:row>80</xdr:row>
      <xdr:rowOff>20320</xdr:rowOff>
    </xdr:to>
    <xdr:cxnSp macro="">
      <xdr:nvCxnSpPr>
        <xdr:cNvPr id="376" name="直線コネクタ 375"/>
        <xdr:cNvCxnSpPr/>
      </xdr:nvCxnSpPr>
      <xdr:spPr>
        <a:xfrm>
          <a:off x="2209800" y="135839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77" name="フローチャート: 判断 376"/>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50816</xdr:rowOff>
    </xdr:from>
    <xdr:ext cx="762000" cy="259045"/>
    <xdr:sp macro="" textlink="">
      <xdr:nvSpPr>
        <xdr:cNvPr id="378" name="テキスト ボックス 377"/>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39370</xdr:rowOff>
    </xdr:from>
    <xdr:to>
      <xdr:col>11</xdr:col>
      <xdr:colOff>9525</xdr:colOff>
      <xdr:row>79</xdr:row>
      <xdr:rowOff>92711</xdr:rowOff>
    </xdr:to>
    <xdr:cxnSp macro="">
      <xdr:nvCxnSpPr>
        <xdr:cNvPr id="379" name="直線コネクタ 378"/>
        <xdr:cNvCxnSpPr/>
      </xdr:nvCxnSpPr>
      <xdr:spPr>
        <a:xfrm flipV="1">
          <a:off x="1320800" y="135839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0" name="フローチャート: 判断 379"/>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81" name="テキスト ボックス 380"/>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22861</xdr:rowOff>
    </xdr:from>
    <xdr:to>
      <xdr:col>6</xdr:col>
      <xdr:colOff>171450</xdr:colOff>
      <xdr:row>78</xdr:row>
      <xdr:rowOff>124461</xdr:rowOff>
    </xdr:to>
    <xdr:sp macro="" textlink="">
      <xdr:nvSpPr>
        <xdr:cNvPr id="382" name="フローチャート: 判断 381"/>
        <xdr:cNvSpPr/>
      </xdr:nvSpPr>
      <xdr:spPr>
        <a:xfrm>
          <a:off x="1270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134638</xdr:rowOff>
    </xdr:from>
    <xdr:ext cx="762000" cy="259045"/>
    <xdr:sp macro="" textlink="">
      <xdr:nvSpPr>
        <xdr:cNvPr id="383" name="テキスト ボックス 382"/>
        <xdr:cNvSpPr txBox="1"/>
      </xdr:nvSpPr>
      <xdr:spPr>
        <a:xfrm>
          <a:off x="939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87630</xdr:rowOff>
    </xdr:from>
    <xdr:to>
      <xdr:col>24</xdr:col>
      <xdr:colOff>76200</xdr:colOff>
      <xdr:row>80</xdr:row>
      <xdr:rowOff>17780</xdr:rowOff>
    </xdr:to>
    <xdr:sp macro="" textlink="">
      <xdr:nvSpPr>
        <xdr:cNvPr id="389" name="楕円 388"/>
        <xdr:cNvSpPr/>
      </xdr:nvSpPr>
      <xdr:spPr>
        <a:xfrm>
          <a:off x="47752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59707</xdr:rowOff>
    </xdr:from>
    <xdr:ext cx="762000" cy="259045"/>
    <xdr:sp macro="" textlink="">
      <xdr:nvSpPr>
        <xdr:cNvPr id="390" name="公債費該当値テキスト"/>
        <xdr:cNvSpPr txBox="1"/>
      </xdr:nvSpPr>
      <xdr:spPr>
        <a:xfrm>
          <a:off x="49149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22861</xdr:rowOff>
    </xdr:from>
    <xdr:to>
      <xdr:col>20</xdr:col>
      <xdr:colOff>38100</xdr:colOff>
      <xdr:row>80</xdr:row>
      <xdr:rowOff>124461</xdr:rowOff>
    </xdr:to>
    <xdr:sp macro="" textlink="">
      <xdr:nvSpPr>
        <xdr:cNvPr id="391" name="楕円 390"/>
        <xdr:cNvSpPr/>
      </xdr:nvSpPr>
      <xdr:spPr>
        <a:xfrm>
          <a:off x="39370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109238</xdr:rowOff>
    </xdr:from>
    <xdr:ext cx="736600" cy="259045"/>
    <xdr:sp macro="" textlink="">
      <xdr:nvSpPr>
        <xdr:cNvPr id="392" name="テキスト ボックス 391"/>
        <xdr:cNvSpPr txBox="1"/>
      </xdr:nvSpPr>
      <xdr:spPr>
        <a:xfrm>
          <a:off x="3606800" y="13825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140970</xdr:rowOff>
    </xdr:from>
    <xdr:to>
      <xdr:col>15</xdr:col>
      <xdr:colOff>149225</xdr:colOff>
      <xdr:row>80</xdr:row>
      <xdr:rowOff>71120</xdr:rowOff>
    </xdr:to>
    <xdr:sp macro="" textlink="">
      <xdr:nvSpPr>
        <xdr:cNvPr id="393" name="楕円 392"/>
        <xdr:cNvSpPr/>
      </xdr:nvSpPr>
      <xdr:spPr>
        <a:xfrm>
          <a:off x="304800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55897</xdr:rowOff>
    </xdr:from>
    <xdr:ext cx="762000" cy="259045"/>
    <xdr:sp macro="" textlink="">
      <xdr:nvSpPr>
        <xdr:cNvPr id="394" name="テキスト ボックス 393"/>
        <xdr:cNvSpPr txBox="1"/>
      </xdr:nvSpPr>
      <xdr:spPr>
        <a:xfrm>
          <a:off x="2717800" y="1377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160020</xdr:rowOff>
    </xdr:from>
    <xdr:to>
      <xdr:col>11</xdr:col>
      <xdr:colOff>60325</xdr:colOff>
      <xdr:row>79</xdr:row>
      <xdr:rowOff>90170</xdr:rowOff>
    </xdr:to>
    <xdr:sp macro="" textlink="">
      <xdr:nvSpPr>
        <xdr:cNvPr id="395" name="楕円 394"/>
        <xdr:cNvSpPr/>
      </xdr:nvSpPr>
      <xdr:spPr>
        <a:xfrm>
          <a:off x="2159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74947</xdr:rowOff>
    </xdr:from>
    <xdr:ext cx="762000" cy="259045"/>
    <xdr:sp macro="" textlink="">
      <xdr:nvSpPr>
        <xdr:cNvPr id="396" name="テキスト ボックス 395"/>
        <xdr:cNvSpPr txBox="1"/>
      </xdr:nvSpPr>
      <xdr:spPr>
        <a:xfrm>
          <a:off x="1828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41911</xdr:rowOff>
    </xdr:from>
    <xdr:to>
      <xdr:col>6</xdr:col>
      <xdr:colOff>171450</xdr:colOff>
      <xdr:row>79</xdr:row>
      <xdr:rowOff>143511</xdr:rowOff>
    </xdr:to>
    <xdr:sp macro="" textlink="">
      <xdr:nvSpPr>
        <xdr:cNvPr id="397" name="楕円 396"/>
        <xdr:cNvSpPr/>
      </xdr:nvSpPr>
      <xdr:spPr>
        <a:xfrm>
          <a:off x="1270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128288</xdr:rowOff>
    </xdr:from>
    <xdr:ext cx="762000" cy="259045"/>
    <xdr:sp macro="" textlink="">
      <xdr:nvSpPr>
        <xdr:cNvPr id="398" name="テキスト ボックス 397"/>
        <xdr:cNvSpPr txBox="1"/>
      </xdr:nvSpPr>
      <xdr:spPr>
        <a:xfrm>
          <a:off x="939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今後も財政の弾力性の維持・改善を進め、人口減少対策事業による経常一般財源の確保、経費削減に努める。 </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113284</xdr:rowOff>
    </xdr:from>
    <xdr:to>
      <xdr:col>82</xdr:col>
      <xdr:colOff>107950</xdr:colOff>
      <xdr:row>79</xdr:row>
      <xdr:rowOff>129287</xdr:rowOff>
    </xdr:to>
    <xdr:cxnSp macro="">
      <xdr:nvCxnSpPr>
        <xdr:cNvPr id="424" name="直線コネクタ 423"/>
        <xdr:cNvCxnSpPr/>
      </xdr:nvCxnSpPr>
      <xdr:spPr>
        <a:xfrm flipV="1">
          <a:off x="16510000" y="12457684"/>
          <a:ext cx="0" cy="121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101364</xdr:rowOff>
    </xdr:from>
    <xdr:ext cx="762000" cy="259045"/>
    <xdr:sp macro="" textlink="">
      <xdr:nvSpPr>
        <xdr:cNvPr id="425" name="公債費以外最小値テキスト"/>
        <xdr:cNvSpPr txBox="1"/>
      </xdr:nvSpPr>
      <xdr:spPr>
        <a:xfrm>
          <a:off x="16598900" y="1364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129287</xdr:rowOff>
    </xdr:from>
    <xdr:to>
      <xdr:col>82</xdr:col>
      <xdr:colOff>196850</xdr:colOff>
      <xdr:row>79</xdr:row>
      <xdr:rowOff>129287</xdr:rowOff>
    </xdr:to>
    <xdr:cxnSp macro="">
      <xdr:nvCxnSpPr>
        <xdr:cNvPr id="426" name="直線コネクタ 425"/>
        <xdr:cNvCxnSpPr/>
      </xdr:nvCxnSpPr>
      <xdr:spPr>
        <a:xfrm>
          <a:off x="16421100" y="1367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28211</xdr:rowOff>
    </xdr:from>
    <xdr:ext cx="762000" cy="259045"/>
    <xdr:sp macro="" textlink="">
      <xdr:nvSpPr>
        <xdr:cNvPr id="427" name="公債費以外最大値テキスト"/>
        <xdr:cNvSpPr txBox="1"/>
      </xdr:nvSpPr>
      <xdr:spPr>
        <a:xfrm>
          <a:off x="16598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113284</xdr:rowOff>
    </xdr:from>
    <xdr:to>
      <xdr:col>82</xdr:col>
      <xdr:colOff>196850</xdr:colOff>
      <xdr:row>72</xdr:row>
      <xdr:rowOff>113284</xdr:rowOff>
    </xdr:to>
    <xdr:cxnSp macro="">
      <xdr:nvCxnSpPr>
        <xdr:cNvPr id="428" name="直線コネクタ 427"/>
        <xdr:cNvCxnSpPr/>
      </xdr:nvCxnSpPr>
      <xdr:spPr>
        <a:xfrm>
          <a:off x="16421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117856</xdr:rowOff>
    </xdr:from>
    <xdr:to>
      <xdr:col>82</xdr:col>
      <xdr:colOff>107950</xdr:colOff>
      <xdr:row>77</xdr:row>
      <xdr:rowOff>10413</xdr:rowOff>
    </xdr:to>
    <xdr:cxnSp macro="">
      <xdr:nvCxnSpPr>
        <xdr:cNvPr id="429" name="直線コネクタ 428"/>
        <xdr:cNvCxnSpPr/>
      </xdr:nvCxnSpPr>
      <xdr:spPr>
        <a:xfrm>
          <a:off x="15671800" y="13148056"/>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37863</xdr:rowOff>
    </xdr:from>
    <xdr:ext cx="762000" cy="259045"/>
    <xdr:sp macro="" textlink="">
      <xdr:nvSpPr>
        <xdr:cNvPr id="430" name="公債費以外平均値テキスト"/>
        <xdr:cNvSpPr txBox="1"/>
      </xdr:nvSpPr>
      <xdr:spPr>
        <a:xfrm>
          <a:off x="16598900" y="12896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21337</xdr:rowOff>
    </xdr:from>
    <xdr:to>
      <xdr:col>82</xdr:col>
      <xdr:colOff>158750</xdr:colOff>
      <xdr:row>76</xdr:row>
      <xdr:rowOff>122937</xdr:rowOff>
    </xdr:to>
    <xdr:sp macro="" textlink="">
      <xdr:nvSpPr>
        <xdr:cNvPr id="431" name="フローチャート: 判断 430"/>
        <xdr:cNvSpPr/>
      </xdr:nvSpPr>
      <xdr:spPr>
        <a:xfrm>
          <a:off x="164592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124714</xdr:rowOff>
    </xdr:from>
    <xdr:to>
      <xdr:col>78</xdr:col>
      <xdr:colOff>69850</xdr:colOff>
      <xdr:row>76</xdr:row>
      <xdr:rowOff>117856</xdr:rowOff>
    </xdr:to>
    <xdr:cxnSp macro="">
      <xdr:nvCxnSpPr>
        <xdr:cNvPr id="432" name="直線コネクタ 431"/>
        <xdr:cNvCxnSpPr/>
      </xdr:nvCxnSpPr>
      <xdr:spPr>
        <a:xfrm>
          <a:off x="14782800" y="12983464"/>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xdr:rowOff>
    </xdr:from>
    <xdr:to>
      <xdr:col>78</xdr:col>
      <xdr:colOff>120650</xdr:colOff>
      <xdr:row>76</xdr:row>
      <xdr:rowOff>109220</xdr:rowOff>
    </xdr:to>
    <xdr:sp macro="" textlink="">
      <xdr:nvSpPr>
        <xdr:cNvPr id="433" name="フローチャート: 判断 432"/>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119397</xdr:rowOff>
    </xdr:from>
    <xdr:ext cx="736600" cy="259045"/>
    <xdr:sp macro="" textlink="">
      <xdr:nvSpPr>
        <xdr:cNvPr id="434" name="テキスト ボックス 433"/>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10414</xdr:rowOff>
    </xdr:from>
    <xdr:to>
      <xdr:col>73</xdr:col>
      <xdr:colOff>180975</xdr:colOff>
      <xdr:row>75</xdr:row>
      <xdr:rowOff>124714</xdr:rowOff>
    </xdr:to>
    <xdr:cxnSp macro="">
      <xdr:nvCxnSpPr>
        <xdr:cNvPr id="435" name="直線コネクタ 434"/>
        <xdr:cNvCxnSpPr/>
      </xdr:nvCxnSpPr>
      <xdr:spPr>
        <a:xfrm>
          <a:off x="13893800" y="12526264"/>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142494</xdr:rowOff>
    </xdr:from>
    <xdr:to>
      <xdr:col>74</xdr:col>
      <xdr:colOff>31750</xdr:colOff>
      <xdr:row>76</xdr:row>
      <xdr:rowOff>72644</xdr:rowOff>
    </xdr:to>
    <xdr:sp macro="" textlink="">
      <xdr:nvSpPr>
        <xdr:cNvPr id="436" name="フローチャート: 判断 435"/>
        <xdr:cNvSpPr/>
      </xdr:nvSpPr>
      <xdr:spPr>
        <a:xfrm>
          <a:off x="14732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57421</xdr:rowOff>
    </xdr:from>
    <xdr:ext cx="762000" cy="259045"/>
    <xdr:sp macro="" textlink="">
      <xdr:nvSpPr>
        <xdr:cNvPr id="437" name="テキスト ボックス 436"/>
        <xdr:cNvSpPr txBox="1"/>
      </xdr:nvSpPr>
      <xdr:spPr>
        <a:xfrm>
          <a:off x="14401800" y="1308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10414</xdr:rowOff>
    </xdr:from>
    <xdr:to>
      <xdr:col>69</xdr:col>
      <xdr:colOff>92075</xdr:colOff>
      <xdr:row>74</xdr:row>
      <xdr:rowOff>8128</xdr:rowOff>
    </xdr:to>
    <xdr:cxnSp macro="">
      <xdr:nvCxnSpPr>
        <xdr:cNvPr id="438" name="直線コネクタ 437"/>
        <xdr:cNvCxnSpPr/>
      </xdr:nvCxnSpPr>
      <xdr:spPr>
        <a:xfrm flipV="1">
          <a:off x="13004800" y="12526264"/>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101346</xdr:rowOff>
    </xdr:from>
    <xdr:to>
      <xdr:col>69</xdr:col>
      <xdr:colOff>142875</xdr:colOff>
      <xdr:row>76</xdr:row>
      <xdr:rowOff>31496</xdr:rowOff>
    </xdr:to>
    <xdr:sp macro="" textlink="">
      <xdr:nvSpPr>
        <xdr:cNvPr id="439" name="フローチャート: 判断 438"/>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16273</xdr:rowOff>
    </xdr:from>
    <xdr:ext cx="762000" cy="259045"/>
    <xdr:sp macro="" textlink="">
      <xdr:nvSpPr>
        <xdr:cNvPr id="440" name="テキスト ボックス 439"/>
        <xdr:cNvSpPr txBox="1"/>
      </xdr:nvSpPr>
      <xdr:spPr>
        <a:xfrm>
          <a:off x="13512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41" name="フローチャート: 判断 440"/>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42" name="テキスト ボックス 441"/>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131063</xdr:rowOff>
    </xdr:from>
    <xdr:to>
      <xdr:col>82</xdr:col>
      <xdr:colOff>158750</xdr:colOff>
      <xdr:row>77</xdr:row>
      <xdr:rowOff>61213</xdr:rowOff>
    </xdr:to>
    <xdr:sp macro="" textlink="">
      <xdr:nvSpPr>
        <xdr:cNvPr id="448" name="楕円 447"/>
        <xdr:cNvSpPr/>
      </xdr:nvSpPr>
      <xdr:spPr>
        <a:xfrm>
          <a:off x="164592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103140</xdr:rowOff>
    </xdr:from>
    <xdr:ext cx="762000" cy="259045"/>
    <xdr:sp macro="" textlink="">
      <xdr:nvSpPr>
        <xdr:cNvPr id="449" name="公債費以外該当値テキスト"/>
        <xdr:cNvSpPr txBox="1"/>
      </xdr:nvSpPr>
      <xdr:spPr>
        <a:xfrm>
          <a:off x="16598900" y="131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67056</xdr:rowOff>
    </xdr:from>
    <xdr:to>
      <xdr:col>78</xdr:col>
      <xdr:colOff>120650</xdr:colOff>
      <xdr:row>76</xdr:row>
      <xdr:rowOff>168656</xdr:rowOff>
    </xdr:to>
    <xdr:sp macro="" textlink="">
      <xdr:nvSpPr>
        <xdr:cNvPr id="450" name="楕円 449"/>
        <xdr:cNvSpPr/>
      </xdr:nvSpPr>
      <xdr:spPr>
        <a:xfrm>
          <a:off x="15621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153433</xdr:rowOff>
    </xdr:from>
    <xdr:ext cx="736600" cy="259045"/>
    <xdr:sp macro="" textlink="">
      <xdr:nvSpPr>
        <xdr:cNvPr id="451" name="テキスト ボックス 450"/>
        <xdr:cNvSpPr txBox="1"/>
      </xdr:nvSpPr>
      <xdr:spPr>
        <a:xfrm>
          <a:off x="15290800" y="13183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73914</xdr:rowOff>
    </xdr:from>
    <xdr:to>
      <xdr:col>74</xdr:col>
      <xdr:colOff>31750</xdr:colOff>
      <xdr:row>76</xdr:row>
      <xdr:rowOff>4065</xdr:rowOff>
    </xdr:to>
    <xdr:sp macro="" textlink="">
      <xdr:nvSpPr>
        <xdr:cNvPr id="452" name="楕円 451"/>
        <xdr:cNvSpPr/>
      </xdr:nvSpPr>
      <xdr:spPr>
        <a:xfrm>
          <a:off x="14732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14241</xdr:rowOff>
    </xdr:from>
    <xdr:ext cx="762000" cy="259045"/>
    <xdr:sp macro="" textlink="">
      <xdr:nvSpPr>
        <xdr:cNvPr id="453" name="テキスト ボックス 452"/>
        <xdr:cNvSpPr txBox="1"/>
      </xdr:nvSpPr>
      <xdr:spPr>
        <a:xfrm>
          <a:off x="14401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131064</xdr:rowOff>
    </xdr:from>
    <xdr:to>
      <xdr:col>69</xdr:col>
      <xdr:colOff>142875</xdr:colOff>
      <xdr:row>73</xdr:row>
      <xdr:rowOff>61214</xdr:rowOff>
    </xdr:to>
    <xdr:sp macro="" textlink="">
      <xdr:nvSpPr>
        <xdr:cNvPr id="454" name="楕円 453"/>
        <xdr:cNvSpPr/>
      </xdr:nvSpPr>
      <xdr:spPr>
        <a:xfrm>
          <a:off x="13843000" y="1247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71391</xdr:rowOff>
    </xdr:from>
    <xdr:ext cx="762000" cy="259045"/>
    <xdr:sp macro="" textlink="">
      <xdr:nvSpPr>
        <xdr:cNvPr id="455" name="テキスト ボックス 454"/>
        <xdr:cNvSpPr txBox="1"/>
      </xdr:nvSpPr>
      <xdr:spPr>
        <a:xfrm>
          <a:off x="13512800" y="1224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128778</xdr:rowOff>
    </xdr:from>
    <xdr:to>
      <xdr:col>65</xdr:col>
      <xdr:colOff>53975</xdr:colOff>
      <xdr:row>74</xdr:row>
      <xdr:rowOff>58928</xdr:rowOff>
    </xdr:to>
    <xdr:sp macro="" textlink="">
      <xdr:nvSpPr>
        <xdr:cNvPr id="456" name="楕円 455"/>
        <xdr:cNvSpPr/>
      </xdr:nvSpPr>
      <xdr:spPr>
        <a:xfrm>
          <a:off x="12954000" y="126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69105</xdr:rowOff>
    </xdr:from>
    <xdr:ext cx="762000" cy="259045"/>
    <xdr:sp macro="" textlink="">
      <xdr:nvSpPr>
        <xdr:cNvPr id="457" name="テキスト ボックス 456"/>
        <xdr:cNvSpPr txBox="1"/>
      </xdr:nvSpPr>
      <xdr:spPr>
        <a:xfrm>
          <a:off x="12623800" y="124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石川県中能登町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14523</xdr:rowOff>
    </xdr:from>
    <xdr:to>
      <xdr:col>29</xdr:col>
      <xdr:colOff>127000</xdr:colOff>
      <xdr:row>19</xdr:row>
      <xdr:rowOff>140302</xdr:rowOff>
    </xdr:to>
    <xdr:cxnSp macro="">
      <xdr:nvCxnSpPr>
        <xdr:cNvPr id="47" name="直線コネクタ 46"/>
        <xdr:cNvCxnSpPr/>
      </xdr:nvCxnSpPr>
      <xdr:spPr bwMode="auto">
        <a:xfrm flipV="1">
          <a:off x="5651500" y="1948098"/>
          <a:ext cx="0" cy="14973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112379</xdr:rowOff>
    </xdr:from>
    <xdr:ext cx="762000" cy="259045"/>
    <xdr:sp macro="" textlink="">
      <xdr:nvSpPr>
        <xdr:cNvPr id="48" name="人口1人当たり決算額の推移最小値テキスト130"/>
        <xdr:cNvSpPr txBox="1"/>
      </xdr:nvSpPr>
      <xdr:spPr>
        <a:xfrm>
          <a:off x="5740400" y="341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140302</xdr:rowOff>
    </xdr:from>
    <xdr:to>
      <xdr:col>30</xdr:col>
      <xdr:colOff>25400</xdr:colOff>
      <xdr:row>19</xdr:row>
      <xdr:rowOff>140302</xdr:rowOff>
    </xdr:to>
    <xdr:cxnSp macro="">
      <xdr:nvCxnSpPr>
        <xdr:cNvPr id="49" name="直線コネクタ 48"/>
        <xdr:cNvCxnSpPr/>
      </xdr:nvCxnSpPr>
      <xdr:spPr bwMode="auto">
        <a:xfrm>
          <a:off x="5562600" y="34454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100900</xdr:rowOff>
    </xdr:from>
    <xdr:ext cx="762000" cy="259045"/>
    <xdr:sp macro="" textlink="">
      <xdr:nvSpPr>
        <xdr:cNvPr id="50" name="人口1人当たり決算額の推移最大値テキスト130"/>
        <xdr:cNvSpPr txBox="1"/>
      </xdr:nvSpPr>
      <xdr:spPr>
        <a:xfrm>
          <a:off x="5740400" y="169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14523</xdr:rowOff>
    </xdr:from>
    <xdr:to>
      <xdr:col>30</xdr:col>
      <xdr:colOff>25400</xdr:colOff>
      <xdr:row>11</xdr:row>
      <xdr:rowOff>14523</xdr:rowOff>
    </xdr:to>
    <xdr:cxnSp macro="">
      <xdr:nvCxnSpPr>
        <xdr:cNvPr id="51" name="直線コネクタ 50"/>
        <xdr:cNvCxnSpPr/>
      </xdr:nvCxnSpPr>
      <xdr:spPr bwMode="auto">
        <a:xfrm>
          <a:off x="5562600" y="1948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71151</xdr:rowOff>
    </xdr:from>
    <xdr:to>
      <xdr:col>29</xdr:col>
      <xdr:colOff>127000</xdr:colOff>
      <xdr:row>18</xdr:row>
      <xdr:rowOff>102338</xdr:rowOff>
    </xdr:to>
    <xdr:cxnSp macro="">
      <xdr:nvCxnSpPr>
        <xdr:cNvPr id="52" name="直線コネクタ 51"/>
        <xdr:cNvCxnSpPr/>
      </xdr:nvCxnSpPr>
      <xdr:spPr bwMode="auto">
        <a:xfrm>
          <a:off x="5003800" y="3204876"/>
          <a:ext cx="647700" cy="31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91481</xdr:rowOff>
    </xdr:from>
    <xdr:ext cx="762000" cy="259045"/>
    <xdr:sp macro="" textlink="">
      <xdr:nvSpPr>
        <xdr:cNvPr id="53" name="人口1人当たり決算額の推移平均値テキスト130"/>
        <xdr:cNvSpPr txBox="1"/>
      </xdr:nvSpPr>
      <xdr:spPr>
        <a:xfrm>
          <a:off x="5740400" y="2710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74954</xdr:rowOff>
    </xdr:from>
    <xdr:to>
      <xdr:col>29</xdr:col>
      <xdr:colOff>177800</xdr:colOff>
      <xdr:row>17</xdr:row>
      <xdr:rowOff>5104</xdr:rowOff>
    </xdr:to>
    <xdr:sp macro="" textlink="">
      <xdr:nvSpPr>
        <xdr:cNvPr id="54" name="フローチャート: 判断 53"/>
        <xdr:cNvSpPr/>
      </xdr:nvSpPr>
      <xdr:spPr bwMode="auto">
        <a:xfrm>
          <a:off x="5600700" y="2865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71151</xdr:rowOff>
    </xdr:from>
    <xdr:to>
      <xdr:col>26</xdr:col>
      <xdr:colOff>50800</xdr:colOff>
      <xdr:row>18</xdr:row>
      <xdr:rowOff>83185</xdr:rowOff>
    </xdr:to>
    <xdr:cxnSp macro="">
      <xdr:nvCxnSpPr>
        <xdr:cNvPr id="55" name="直線コネクタ 54"/>
        <xdr:cNvCxnSpPr/>
      </xdr:nvCxnSpPr>
      <xdr:spPr bwMode="auto">
        <a:xfrm flipV="1">
          <a:off x="4305300" y="3204876"/>
          <a:ext cx="698500" cy="12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70088</xdr:rowOff>
    </xdr:from>
    <xdr:to>
      <xdr:col>26</xdr:col>
      <xdr:colOff>101600</xdr:colOff>
      <xdr:row>17</xdr:row>
      <xdr:rowOff>238</xdr:rowOff>
    </xdr:to>
    <xdr:sp macro="" textlink="">
      <xdr:nvSpPr>
        <xdr:cNvPr id="56" name="フローチャート: 判断 55"/>
        <xdr:cNvSpPr/>
      </xdr:nvSpPr>
      <xdr:spPr bwMode="auto">
        <a:xfrm>
          <a:off x="4953000" y="286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10415</xdr:rowOff>
    </xdr:from>
    <xdr:ext cx="736600" cy="259045"/>
    <xdr:sp macro="" textlink="">
      <xdr:nvSpPr>
        <xdr:cNvPr id="57" name="テキスト ボックス 56"/>
        <xdr:cNvSpPr txBox="1"/>
      </xdr:nvSpPr>
      <xdr:spPr>
        <a:xfrm>
          <a:off x="4622800" y="2629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83185</xdr:rowOff>
    </xdr:from>
    <xdr:to>
      <xdr:col>22</xdr:col>
      <xdr:colOff>114300</xdr:colOff>
      <xdr:row>18</xdr:row>
      <xdr:rowOff>159293</xdr:rowOff>
    </xdr:to>
    <xdr:cxnSp macro="">
      <xdr:nvCxnSpPr>
        <xdr:cNvPr id="58" name="直線コネクタ 57"/>
        <xdr:cNvCxnSpPr/>
      </xdr:nvCxnSpPr>
      <xdr:spPr bwMode="auto">
        <a:xfrm flipV="1">
          <a:off x="3606800" y="3216910"/>
          <a:ext cx="698500" cy="76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148220</xdr:rowOff>
    </xdr:from>
    <xdr:to>
      <xdr:col>22</xdr:col>
      <xdr:colOff>165100</xdr:colOff>
      <xdr:row>17</xdr:row>
      <xdr:rowOff>78370</xdr:rowOff>
    </xdr:to>
    <xdr:sp macro="" textlink="">
      <xdr:nvSpPr>
        <xdr:cNvPr id="59" name="フローチャート: 判断 58"/>
        <xdr:cNvSpPr/>
      </xdr:nvSpPr>
      <xdr:spPr bwMode="auto">
        <a:xfrm>
          <a:off x="4254500" y="2939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88547</xdr:rowOff>
    </xdr:from>
    <xdr:ext cx="762000" cy="259045"/>
    <xdr:sp macro="" textlink="">
      <xdr:nvSpPr>
        <xdr:cNvPr id="60" name="テキスト ボックス 59"/>
        <xdr:cNvSpPr txBox="1"/>
      </xdr:nvSpPr>
      <xdr:spPr>
        <a:xfrm>
          <a:off x="3924300" y="2707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159293</xdr:rowOff>
    </xdr:from>
    <xdr:to>
      <xdr:col>18</xdr:col>
      <xdr:colOff>177800</xdr:colOff>
      <xdr:row>19</xdr:row>
      <xdr:rowOff>37171</xdr:rowOff>
    </xdr:to>
    <xdr:cxnSp macro="">
      <xdr:nvCxnSpPr>
        <xdr:cNvPr id="61" name="直線コネクタ 60"/>
        <xdr:cNvCxnSpPr/>
      </xdr:nvCxnSpPr>
      <xdr:spPr bwMode="auto">
        <a:xfrm flipV="1">
          <a:off x="2908300" y="3293018"/>
          <a:ext cx="698500" cy="49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20628</xdr:rowOff>
    </xdr:from>
    <xdr:to>
      <xdr:col>19</xdr:col>
      <xdr:colOff>38100</xdr:colOff>
      <xdr:row>17</xdr:row>
      <xdr:rowOff>122228</xdr:rowOff>
    </xdr:to>
    <xdr:sp macro="" textlink="">
      <xdr:nvSpPr>
        <xdr:cNvPr id="62" name="フローチャート: 判断 61"/>
        <xdr:cNvSpPr/>
      </xdr:nvSpPr>
      <xdr:spPr bwMode="auto">
        <a:xfrm>
          <a:off x="35560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132405</xdr:rowOff>
    </xdr:from>
    <xdr:ext cx="762000" cy="259045"/>
    <xdr:sp macro="" textlink="">
      <xdr:nvSpPr>
        <xdr:cNvPr id="63" name="テキスト ボックス 62"/>
        <xdr:cNvSpPr txBox="1"/>
      </xdr:nvSpPr>
      <xdr:spPr>
        <a:xfrm>
          <a:off x="3225800" y="2751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29103</xdr:rowOff>
    </xdr:from>
    <xdr:to>
      <xdr:col>15</xdr:col>
      <xdr:colOff>101600</xdr:colOff>
      <xdr:row>17</xdr:row>
      <xdr:rowOff>130703</xdr:rowOff>
    </xdr:to>
    <xdr:sp macro="" textlink="">
      <xdr:nvSpPr>
        <xdr:cNvPr id="64" name="フローチャート: 判断 63"/>
        <xdr:cNvSpPr/>
      </xdr:nvSpPr>
      <xdr:spPr bwMode="auto">
        <a:xfrm>
          <a:off x="2857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140880</xdr:rowOff>
    </xdr:from>
    <xdr:ext cx="762000" cy="259045"/>
    <xdr:sp macro="" textlink="">
      <xdr:nvSpPr>
        <xdr:cNvPr id="65" name="テキスト ボックス 64"/>
        <xdr:cNvSpPr txBox="1"/>
      </xdr:nvSpPr>
      <xdr:spPr>
        <a:xfrm>
          <a:off x="2527300" y="276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51538</xdr:rowOff>
    </xdr:from>
    <xdr:to>
      <xdr:col>29</xdr:col>
      <xdr:colOff>177800</xdr:colOff>
      <xdr:row>18</xdr:row>
      <xdr:rowOff>153138</xdr:rowOff>
    </xdr:to>
    <xdr:sp macro="" textlink="">
      <xdr:nvSpPr>
        <xdr:cNvPr id="71" name="楕円 70"/>
        <xdr:cNvSpPr/>
      </xdr:nvSpPr>
      <xdr:spPr bwMode="auto">
        <a:xfrm>
          <a:off x="5600700" y="3185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23615</xdr:rowOff>
    </xdr:from>
    <xdr:ext cx="762000" cy="259045"/>
    <xdr:sp macro="" textlink="">
      <xdr:nvSpPr>
        <xdr:cNvPr id="72" name="人口1人当たり決算額の推移該当値テキスト130"/>
        <xdr:cNvSpPr txBox="1"/>
      </xdr:nvSpPr>
      <xdr:spPr>
        <a:xfrm>
          <a:off x="5740400" y="3157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20351</xdr:rowOff>
    </xdr:from>
    <xdr:to>
      <xdr:col>26</xdr:col>
      <xdr:colOff>101600</xdr:colOff>
      <xdr:row>18</xdr:row>
      <xdr:rowOff>121951</xdr:rowOff>
    </xdr:to>
    <xdr:sp macro="" textlink="">
      <xdr:nvSpPr>
        <xdr:cNvPr id="73" name="楕円 72"/>
        <xdr:cNvSpPr/>
      </xdr:nvSpPr>
      <xdr:spPr bwMode="auto">
        <a:xfrm>
          <a:off x="4953000" y="3154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106728</xdr:rowOff>
    </xdr:from>
    <xdr:ext cx="736600" cy="259045"/>
    <xdr:sp macro="" textlink="">
      <xdr:nvSpPr>
        <xdr:cNvPr id="74" name="テキスト ボックス 73"/>
        <xdr:cNvSpPr txBox="1"/>
      </xdr:nvSpPr>
      <xdr:spPr>
        <a:xfrm>
          <a:off x="4622800" y="32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32385</xdr:rowOff>
    </xdr:from>
    <xdr:to>
      <xdr:col>22</xdr:col>
      <xdr:colOff>165100</xdr:colOff>
      <xdr:row>18</xdr:row>
      <xdr:rowOff>133985</xdr:rowOff>
    </xdr:to>
    <xdr:sp macro="" textlink="">
      <xdr:nvSpPr>
        <xdr:cNvPr id="75" name="楕円 74"/>
        <xdr:cNvSpPr/>
      </xdr:nvSpPr>
      <xdr:spPr bwMode="auto">
        <a:xfrm>
          <a:off x="4254500" y="3166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118762</xdr:rowOff>
    </xdr:from>
    <xdr:ext cx="762000" cy="259045"/>
    <xdr:sp macro="" textlink="">
      <xdr:nvSpPr>
        <xdr:cNvPr id="76" name="テキスト ボックス 75"/>
        <xdr:cNvSpPr txBox="1"/>
      </xdr:nvSpPr>
      <xdr:spPr>
        <a:xfrm>
          <a:off x="3924300" y="3252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108492</xdr:rowOff>
    </xdr:from>
    <xdr:to>
      <xdr:col>19</xdr:col>
      <xdr:colOff>38100</xdr:colOff>
      <xdr:row>19</xdr:row>
      <xdr:rowOff>38643</xdr:rowOff>
    </xdr:to>
    <xdr:sp macro="" textlink="">
      <xdr:nvSpPr>
        <xdr:cNvPr id="77" name="楕円 76"/>
        <xdr:cNvSpPr/>
      </xdr:nvSpPr>
      <xdr:spPr bwMode="auto">
        <a:xfrm>
          <a:off x="3556000" y="3242217"/>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23420</xdr:rowOff>
    </xdr:from>
    <xdr:ext cx="762000" cy="259045"/>
    <xdr:sp macro="" textlink="">
      <xdr:nvSpPr>
        <xdr:cNvPr id="78" name="テキスト ボックス 77"/>
        <xdr:cNvSpPr txBox="1"/>
      </xdr:nvSpPr>
      <xdr:spPr>
        <a:xfrm>
          <a:off x="3225800" y="3328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157821</xdr:rowOff>
    </xdr:from>
    <xdr:to>
      <xdr:col>15</xdr:col>
      <xdr:colOff>101600</xdr:colOff>
      <xdr:row>19</xdr:row>
      <xdr:rowOff>87971</xdr:rowOff>
    </xdr:to>
    <xdr:sp macro="" textlink="">
      <xdr:nvSpPr>
        <xdr:cNvPr id="79" name="楕円 78"/>
        <xdr:cNvSpPr/>
      </xdr:nvSpPr>
      <xdr:spPr bwMode="auto">
        <a:xfrm>
          <a:off x="2857500" y="3291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72748</xdr:rowOff>
    </xdr:from>
    <xdr:ext cx="762000" cy="259045"/>
    <xdr:sp macro="" textlink="">
      <xdr:nvSpPr>
        <xdr:cNvPr id="80" name="テキスト ボックス 79"/>
        <xdr:cNvSpPr txBox="1"/>
      </xdr:nvSpPr>
      <xdr:spPr>
        <a:xfrm>
          <a:off x="2527300" y="337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255107</xdr:rowOff>
    </xdr:from>
    <xdr:to>
      <xdr:col>29</xdr:col>
      <xdr:colOff>127000</xdr:colOff>
      <xdr:row>38</xdr:row>
      <xdr:rowOff>120462</xdr:rowOff>
    </xdr:to>
    <xdr:cxnSp macro="">
      <xdr:nvCxnSpPr>
        <xdr:cNvPr id="107" name="直線コネクタ 106"/>
        <xdr:cNvCxnSpPr/>
      </xdr:nvCxnSpPr>
      <xdr:spPr bwMode="auto">
        <a:xfrm flipV="1">
          <a:off x="5651500" y="6179657"/>
          <a:ext cx="0" cy="14084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92539</xdr:rowOff>
    </xdr:from>
    <xdr:ext cx="762000" cy="259045"/>
    <xdr:sp macro="" textlink="">
      <xdr:nvSpPr>
        <xdr:cNvPr id="108" name="人口1人当たり決算額の推移最小値テキスト445"/>
        <xdr:cNvSpPr txBox="1"/>
      </xdr:nvSpPr>
      <xdr:spPr>
        <a:xfrm>
          <a:off x="5740400" y="756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120462</xdr:rowOff>
    </xdr:from>
    <xdr:to>
      <xdr:col>30</xdr:col>
      <xdr:colOff>25400</xdr:colOff>
      <xdr:row>38</xdr:row>
      <xdr:rowOff>120462</xdr:rowOff>
    </xdr:to>
    <xdr:cxnSp macro="">
      <xdr:nvCxnSpPr>
        <xdr:cNvPr id="109" name="直線コネクタ 108"/>
        <xdr:cNvCxnSpPr/>
      </xdr:nvCxnSpPr>
      <xdr:spPr bwMode="auto">
        <a:xfrm>
          <a:off x="5562600" y="75880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170034</xdr:rowOff>
    </xdr:from>
    <xdr:ext cx="762000" cy="259045"/>
    <xdr:sp macro="" textlink="">
      <xdr:nvSpPr>
        <xdr:cNvPr id="110" name="人口1人当たり決算額の推移最大値テキスト445"/>
        <xdr:cNvSpPr txBox="1"/>
      </xdr:nvSpPr>
      <xdr:spPr>
        <a:xfrm>
          <a:off x="5740400" y="592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255107</xdr:rowOff>
    </xdr:from>
    <xdr:to>
      <xdr:col>30</xdr:col>
      <xdr:colOff>25400</xdr:colOff>
      <xdr:row>33</xdr:row>
      <xdr:rowOff>255107</xdr:rowOff>
    </xdr:to>
    <xdr:cxnSp macro="">
      <xdr:nvCxnSpPr>
        <xdr:cNvPr id="111" name="直線コネクタ 110"/>
        <xdr:cNvCxnSpPr/>
      </xdr:nvCxnSpPr>
      <xdr:spPr bwMode="auto">
        <a:xfrm>
          <a:off x="5562600" y="61796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13729</xdr:rowOff>
    </xdr:from>
    <xdr:to>
      <xdr:col>29</xdr:col>
      <xdr:colOff>127000</xdr:colOff>
      <xdr:row>35</xdr:row>
      <xdr:rowOff>29480</xdr:rowOff>
    </xdr:to>
    <xdr:cxnSp macro="">
      <xdr:nvCxnSpPr>
        <xdr:cNvPr id="112" name="直線コネクタ 111"/>
        <xdr:cNvCxnSpPr/>
      </xdr:nvCxnSpPr>
      <xdr:spPr bwMode="auto">
        <a:xfrm flipV="1">
          <a:off x="5003800" y="6624079"/>
          <a:ext cx="647700" cy="15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240621</xdr:rowOff>
    </xdr:from>
    <xdr:ext cx="762000" cy="259045"/>
    <xdr:sp macro="" textlink="">
      <xdr:nvSpPr>
        <xdr:cNvPr id="113" name="人口1人当たり決算額の推移平均値テキスト445"/>
        <xdr:cNvSpPr txBox="1"/>
      </xdr:nvSpPr>
      <xdr:spPr>
        <a:xfrm>
          <a:off x="5740400" y="6850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268544</xdr:rowOff>
    </xdr:from>
    <xdr:to>
      <xdr:col>29</xdr:col>
      <xdr:colOff>177800</xdr:colOff>
      <xdr:row>36</xdr:row>
      <xdr:rowOff>27244</xdr:rowOff>
    </xdr:to>
    <xdr:sp macro="" textlink="">
      <xdr:nvSpPr>
        <xdr:cNvPr id="114" name="フローチャート: 判断 113"/>
        <xdr:cNvSpPr/>
      </xdr:nvSpPr>
      <xdr:spPr bwMode="auto">
        <a:xfrm>
          <a:off x="56007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29480</xdr:rowOff>
    </xdr:from>
    <xdr:to>
      <xdr:col>26</xdr:col>
      <xdr:colOff>50800</xdr:colOff>
      <xdr:row>35</xdr:row>
      <xdr:rowOff>102380</xdr:rowOff>
    </xdr:to>
    <xdr:cxnSp macro="">
      <xdr:nvCxnSpPr>
        <xdr:cNvPr id="115" name="直線コネクタ 114"/>
        <xdr:cNvCxnSpPr/>
      </xdr:nvCxnSpPr>
      <xdr:spPr bwMode="auto">
        <a:xfrm flipV="1">
          <a:off x="4305300" y="6639830"/>
          <a:ext cx="698500" cy="72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265938</xdr:rowOff>
    </xdr:from>
    <xdr:to>
      <xdr:col>26</xdr:col>
      <xdr:colOff>101600</xdr:colOff>
      <xdr:row>36</xdr:row>
      <xdr:rowOff>24638</xdr:rowOff>
    </xdr:to>
    <xdr:sp macro="" textlink="">
      <xdr:nvSpPr>
        <xdr:cNvPr id="116" name="フローチャート: 判断 115"/>
        <xdr:cNvSpPr/>
      </xdr:nvSpPr>
      <xdr:spPr bwMode="auto">
        <a:xfrm>
          <a:off x="49530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9415</xdr:rowOff>
    </xdr:from>
    <xdr:ext cx="736600" cy="259045"/>
    <xdr:sp macro="" textlink="">
      <xdr:nvSpPr>
        <xdr:cNvPr id="117" name="テキスト ボックス 116"/>
        <xdr:cNvSpPr txBox="1"/>
      </xdr:nvSpPr>
      <xdr:spPr>
        <a:xfrm>
          <a:off x="4622800" y="696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102380</xdr:rowOff>
    </xdr:from>
    <xdr:to>
      <xdr:col>22</xdr:col>
      <xdr:colOff>114300</xdr:colOff>
      <xdr:row>35</xdr:row>
      <xdr:rowOff>280231</xdr:rowOff>
    </xdr:to>
    <xdr:cxnSp macro="">
      <xdr:nvCxnSpPr>
        <xdr:cNvPr id="118" name="直線コネクタ 117"/>
        <xdr:cNvCxnSpPr/>
      </xdr:nvCxnSpPr>
      <xdr:spPr bwMode="auto">
        <a:xfrm flipV="1">
          <a:off x="3606800" y="6712730"/>
          <a:ext cx="698500" cy="177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274122</xdr:rowOff>
    </xdr:from>
    <xdr:to>
      <xdr:col>22</xdr:col>
      <xdr:colOff>165100</xdr:colOff>
      <xdr:row>36</xdr:row>
      <xdr:rowOff>32822</xdr:rowOff>
    </xdr:to>
    <xdr:sp macro="" textlink="">
      <xdr:nvSpPr>
        <xdr:cNvPr id="119" name="フローチャート: 判断 118"/>
        <xdr:cNvSpPr/>
      </xdr:nvSpPr>
      <xdr:spPr bwMode="auto">
        <a:xfrm>
          <a:off x="42545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17599</xdr:rowOff>
    </xdr:from>
    <xdr:ext cx="762000" cy="259045"/>
    <xdr:sp macro="" textlink="">
      <xdr:nvSpPr>
        <xdr:cNvPr id="120" name="テキスト ボックス 119"/>
        <xdr:cNvSpPr txBox="1"/>
      </xdr:nvSpPr>
      <xdr:spPr>
        <a:xfrm>
          <a:off x="3924300" y="69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129240</xdr:rowOff>
    </xdr:from>
    <xdr:to>
      <xdr:col>18</xdr:col>
      <xdr:colOff>177800</xdr:colOff>
      <xdr:row>35</xdr:row>
      <xdr:rowOff>280231</xdr:rowOff>
    </xdr:to>
    <xdr:cxnSp macro="">
      <xdr:nvCxnSpPr>
        <xdr:cNvPr id="121" name="直線コネクタ 120"/>
        <xdr:cNvCxnSpPr/>
      </xdr:nvCxnSpPr>
      <xdr:spPr bwMode="auto">
        <a:xfrm>
          <a:off x="2908300" y="6739590"/>
          <a:ext cx="698500" cy="150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10454</xdr:rowOff>
    </xdr:from>
    <xdr:to>
      <xdr:col>19</xdr:col>
      <xdr:colOff>38100</xdr:colOff>
      <xdr:row>36</xdr:row>
      <xdr:rowOff>112054</xdr:rowOff>
    </xdr:to>
    <xdr:sp macro="" textlink="">
      <xdr:nvSpPr>
        <xdr:cNvPr id="122" name="フローチャート: 判断 121"/>
        <xdr:cNvSpPr/>
      </xdr:nvSpPr>
      <xdr:spPr bwMode="auto">
        <a:xfrm>
          <a:off x="3556000" y="6963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96831</xdr:rowOff>
    </xdr:from>
    <xdr:ext cx="762000" cy="259045"/>
    <xdr:sp macro="" textlink="">
      <xdr:nvSpPr>
        <xdr:cNvPr id="123" name="テキスト ボックス 122"/>
        <xdr:cNvSpPr txBox="1"/>
      </xdr:nvSpPr>
      <xdr:spPr>
        <a:xfrm>
          <a:off x="3225800" y="705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300274</xdr:rowOff>
    </xdr:from>
    <xdr:to>
      <xdr:col>15</xdr:col>
      <xdr:colOff>101600</xdr:colOff>
      <xdr:row>36</xdr:row>
      <xdr:rowOff>58974</xdr:rowOff>
    </xdr:to>
    <xdr:sp macro="" textlink="">
      <xdr:nvSpPr>
        <xdr:cNvPr id="124" name="フローチャート: 判断 123"/>
        <xdr:cNvSpPr/>
      </xdr:nvSpPr>
      <xdr:spPr bwMode="auto">
        <a:xfrm>
          <a:off x="28575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43751</xdr:rowOff>
    </xdr:from>
    <xdr:ext cx="762000" cy="259045"/>
    <xdr:sp macro="" textlink="">
      <xdr:nvSpPr>
        <xdr:cNvPr id="125" name="テキスト ボックス 124"/>
        <xdr:cNvSpPr txBox="1"/>
      </xdr:nvSpPr>
      <xdr:spPr>
        <a:xfrm>
          <a:off x="2527300" y="6997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305829</xdr:rowOff>
    </xdr:from>
    <xdr:to>
      <xdr:col>29</xdr:col>
      <xdr:colOff>177800</xdr:colOff>
      <xdr:row>35</xdr:row>
      <xdr:rowOff>64529</xdr:rowOff>
    </xdr:to>
    <xdr:sp macro="" textlink="">
      <xdr:nvSpPr>
        <xdr:cNvPr id="131" name="楕円 130"/>
        <xdr:cNvSpPr/>
      </xdr:nvSpPr>
      <xdr:spPr bwMode="auto">
        <a:xfrm>
          <a:off x="5600700" y="6573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150906</xdr:rowOff>
    </xdr:from>
    <xdr:ext cx="762000" cy="259045"/>
    <xdr:sp macro="" textlink="">
      <xdr:nvSpPr>
        <xdr:cNvPr id="132" name="人口1人当たり決算額の推移該当値テキスト445"/>
        <xdr:cNvSpPr txBox="1"/>
      </xdr:nvSpPr>
      <xdr:spPr>
        <a:xfrm>
          <a:off x="5740400" y="641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321580</xdr:rowOff>
    </xdr:from>
    <xdr:to>
      <xdr:col>26</xdr:col>
      <xdr:colOff>101600</xdr:colOff>
      <xdr:row>35</xdr:row>
      <xdr:rowOff>80280</xdr:rowOff>
    </xdr:to>
    <xdr:sp macro="" textlink="">
      <xdr:nvSpPr>
        <xdr:cNvPr id="133" name="楕円 132"/>
        <xdr:cNvSpPr/>
      </xdr:nvSpPr>
      <xdr:spPr bwMode="auto">
        <a:xfrm>
          <a:off x="4953000" y="6589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90456</xdr:rowOff>
    </xdr:from>
    <xdr:ext cx="736600" cy="259045"/>
    <xdr:sp macro="" textlink="">
      <xdr:nvSpPr>
        <xdr:cNvPr id="134" name="テキスト ボックス 133"/>
        <xdr:cNvSpPr txBox="1"/>
      </xdr:nvSpPr>
      <xdr:spPr>
        <a:xfrm>
          <a:off x="4622800" y="6357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51580</xdr:rowOff>
    </xdr:from>
    <xdr:to>
      <xdr:col>22</xdr:col>
      <xdr:colOff>165100</xdr:colOff>
      <xdr:row>35</xdr:row>
      <xdr:rowOff>153180</xdr:rowOff>
    </xdr:to>
    <xdr:sp macro="" textlink="">
      <xdr:nvSpPr>
        <xdr:cNvPr id="135" name="楕円 134"/>
        <xdr:cNvSpPr/>
      </xdr:nvSpPr>
      <xdr:spPr bwMode="auto">
        <a:xfrm>
          <a:off x="4254500" y="6661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163357</xdr:rowOff>
    </xdr:from>
    <xdr:ext cx="762000" cy="259045"/>
    <xdr:sp macro="" textlink="">
      <xdr:nvSpPr>
        <xdr:cNvPr id="136" name="テキスト ボックス 135"/>
        <xdr:cNvSpPr txBox="1"/>
      </xdr:nvSpPr>
      <xdr:spPr>
        <a:xfrm>
          <a:off x="3924300" y="643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229431</xdr:rowOff>
    </xdr:from>
    <xdr:to>
      <xdr:col>19</xdr:col>
      <xdr:colOff>38100</xdr:colOff>
      <xdr:row>35</xdr:row>
      <xdr:rowOff>331031</xdr:rowOff>
    </xdr:to>
    <xdr:sp macro="" textlink="">
      <xdr:nvSpPr>
        <xdr:cNvPr id="137" name="楕円 136"/>
        <xdr:cNvSpPr/>
      </xdr:nvSpPr>
      <xdr:spPr bwMode="auto">
        <a:xfrm>
          <a:off x="3556000" y="6839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341208</xdr:rowOff>
    </xdr:from>
    <xdr:ext cx="762000" cy="259045"/>
    <xdr:sp macro="" textlink="">
      <xdr:nvSpPr>
        <xdr:cNvPr id="138" name="テキスト ボックス 137"/>
        <xdr:cNvSpPr txBox="1"/>
      </xdr:nvSpPr>
      <xdr:spPr>
        <a:xfrm>
          <a:off x="3225800" y="6608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78440</xdr:rowOff>
    </xdr:from>
    <xdr:to>
      <xdr:col>15</xdr:col>
      <xdr:colOff>101600</xdr:colOff>
      <xdr:row>35</xdr:row>
      <xdr:rowOff>180040</xdr:rowOff>
    </xdr:to>
    <xdr:sp macro="" textlink="">
      <xdr:nvSpPr>
        <xdr:cNvPr id="139" name="楕円 138"/>
        <xdr:cNvSpPr/>
      </xdr:nvSpPr>
      <xdr:spPr bwMode="auto">
        <a:xfrm>
          <a:off x="2857500" y="6688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190217</xdr:rowOff>
    </xdr:from>
    <xdr:ext cx="762000" cy="259045"/>
    <xdr:sp macro="" textlink="">
      <xdr:nvSpPr>
        <xdr:cNvPr id="140" name="テキスト ボックス 139"/>
        <xdr:cNvSpPr txBox="1"/>
      </xdr:nvSpPr>
      <xdr:spPr>
        <a:xfrm>
          <a:off x="2527300" y="6457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石川県中能登町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18,104
17,907
89.45
10,380,964
10,269,231
47,653
6,588,260
13,791,310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161156</xdr:rowOff>
    </xdr:from>
    <xdr:to>
      <xdr:col>24</xdr:col>
      <xdr:colOff>62865</xdr:colOff>
      <xdr:row>38</xdr:row>
      <xdr:rowOff>64768</xdr:rowOff>
    </xdr:to>
    <xdr:cxnSp macro="">
      <xdr:nvCxnSpPr>
        <xdr:cNvPr id="58" name="直線コネクタ 57"/>
        <xdr:cNvCxnSpPr/>
      </xdr:nvCxnSpPr>
      <xdr:spPr>
        <a:xfrm flipV="1">
          <a:off x="4633595" y="5133206"/>
          <a:ext cx="1270" cy="1446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68595</xdr:rowOff>
    </xdr:from>
    <xdr:ext cx="534377" cy="259045"/>
    <xdr:sp macro="" textlink="">
      <xdr:nvSpPr>
        <xdr:cNvPr id="59" name="人件費最小値テキスト"/>
        <xdr:cNvSpPr txBox="1"/>
      </xdr:nvSpPr>
      <xdr:spPr>
        <a:xfrm>
          <a:off x="4686300" y="658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64768</xdr:rowOff>
    </xdr:from>
    <xdr:to>
      <xdr:col>24</xdr:col>
      <xdr:colOff>152400</xdr:colOff>
      <xdr:row>38</xdr:row>
      <xdr:rowOff>64768</xdr:rowOff>
    </xdr:to>
    <xdr:cxnSp macro="">
      <xdr:nvCxnSpPr>
        <xdr:cNvPr id="60" name="直線コネクタ 59"/>
        <xdr:cNvCxnSpPr/>
      </xdr:nvCxnSpPr>
      <xdr:spPr>
        <a:xfrm>
          <a:off x="4546600" y="657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107833</xdr:rowOff>
    </xdr:from>
    <xdr:ext cx="599010" cy="259045"/>
    <xdr:sp macro="" textlink="">
      <xdr:nvSpPr>
        <xdr:cNvPr id="61" name="人件費最大値テキスト"/>
        <xdr:cNvSpPr txBox="1"/>
      </xdr:nvSpPr>
      <xdr:spPr>
        <a:xfrm>
          <a:off x="4686300" y="4908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161156</xdr:rowOff>
    </xdr:from>
    <xdr:to>
      <xdr:col>24</xdr:col>
      <xdr:colOff>152400</xdr:colOff>
      <xdr:row>29</xdr:row>
      <xdr:rowOff>161156</xdr:rowOff>
    </xdr:to>
    <xdr:cxnSp macro="">
      <xdr:nvCxnSpPr>
        <xdr:cNvPr id="62" name="直線コネクタ 61"/>
        <xdr:cNvCxnSpPr/>
      </xdr:nvCxnSpPr>
      <xdr:spPr>
        <a:xfrm>
          <a:off x="4546600" y="513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106014</xdr:rowOff>
    </xdr:from>
    <xdr:to>
      <xdr:col>24</xdr:col>
      <xdr:colOff>63500</xdr:colOff>
      <xdr:row>35</xdr:row>
      <xdr:rowOff>123257</xdr:rowOff>
    </xdr:to>
    <xdr:cxnSp macro="">
      <xdr:nvCxnSpPr>
        <xdr:cNvPr id="63" name="直線コネクタ 62"/>
        <xdr:cNvCxnSpPr/>
      </xdr:nvCxnSpPr>
      <xdr:spPr>
        <a:xfrm flipV="1">
          <a:off x="3797300" y="6106764"/>
          <a:ext cx="838200" cy="1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73144</xdr:rowOff>
    </xdr:from>
    <xdr:ext cx="534377" cy="259045"/>
    <xdr:sp macro="" textlink="">
      <xdr:nvSpPr>
        <xdr:cNvPr id="64" name="人件費平均値テキスト"/>
        <xdr:cNvSpPr txBox="1"/>
      </xdr:nvSpPr>
      <xdr:spPr>
        <a:xfrm>
          <a:off x="4686300" y="5902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50267</xdr:rowOff>
    </xdr:from>
    <xdr:to>
      <xdr:col>24</xdr:col>
      <xdr:colOff>114300</xdr:colOff>
      <xdr:row>35</xdr:row>
      <xdr:rowOff>151867</xdr:rowOff>
    </xdr:to>
    <xdr:sp macro="" textlink="">
      <xdr:nvSpPr>
        <xdr:cNvPr id="65" name="フローチャート: 判断 64"/>
        <xdr:cNvSpPr/>
      </xdr:nvSpPr>
      <xdr:spPr>
        <a:xfrm>
          <a:off x="4584700" y="605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123257</xdr:rowOff>
    </xdr:from>
    <xdr:to>
      <xdr:col>19</xdr:col>
      <xdr:colOff>177800</xdr:colOff>
      <xdr:row>35</xdr:row>
      <xdr:rowOff>123273</xdr:rowOff>
    </xdr:to>
    <xdr:cxnSp macro="">
      <xdr:nvCxnSpPr>
        <xdr:cNvPr id="66" name="直線コネクタ 65"/>
        <xdr:cNvCxnSpPr/>
      </xdr:nvCxnSpPr>
      <xdr:spPr>
        <a:xfrm flipV="1">
          <a:off x="2908300" y="6124007"/>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60407</xdr:rowOff>
    </xdr:from>
    <xdr:to>
      <xdr:col>20</xdr:col>
      <xdr:colOff>38100</xdr:colOff>
      <xdr:row>35</xdr:row>
      <xdr:rowOff>162007</xdr:rowOff>
    </xdr:to>
    <xdr:sp macro="" textlink="">
      <xdr:nvSpPr>
        <xdr:cNvPr id="67" name="フローチャート: 判断 66"/>
        <xdr:cNvSpPr/>
      </xdr:nvSpPr>
      <xdr:spPr>
        <a:xfrm>
          <a:off x="3746500" y="606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7084</xdr:rowOff>
    </xdr:from>
    <xdr:ext cx="534377" cy="259045"/>
    <xdr:sp macro="" textlink="">
      <xdr:nvSpPr>
        <xdr:cNvPr id="68" name="テキスト ボックス 67"/>
        <xdr:cNvSpPr txBox="1"/>
      </xdr:nvSpPr>
      <xdr:spPr>
        <a:xfrm>
          <a:off x="3530111" y="583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123273</xdr:rowOff>
    </xdr:from>
    <xdr:to>
      <xdr:col>15</xdr:col>
      <xdr:colOff>50800</xdr:colOff>
      <xdr:row>36</xdr:row>
      <xdr:rowOff>14101</xdr:rowOff>
    </xdr:to>
    <xdr:cxnSp macro="">
      <xdr:nvCxnSpPr>
        <xdr:cNvPr id="69" name="直線コネクタ 68"/>
        <xdr:cNvCxnSpPr/>
      </xdr:nvCxnSpPr>
      <xdr:spPr>
        <a:xfrm flipV="1">
          <a:off x="2019300" y="6124023"/>
          <a:ext cx="889000" cy="6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83528</xdr:rowOff>
    </xdr:from>
    <xdr:to>
      <xdr:col>15</xdr:col>
      <xdr:colOff>101600</xdr:colOff>
      <xdr:row>36</xdr:row>
      <xdr:rowOff>13678</xdr:rowOff>
    </xdr:to>
    <xdr:sp macro="" textlink="">
      <xdr:nvSpPr>
        <xdr:cNvPr id="70" name="フローチャート: 判断 69"/>
        <xdr:cNvSpPr/>
      </xdr:nvSpPr>
      <xdr:spPr>
        <a:xfrm>
          <a:off x="28575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4805</xdr:rowOff>
    </xdr:from>
    <xdr:ext cx="534377" cy="259045"/>
    <xdr:sp macro="" textlink="">
      <xdr:nvSpPr>
        <xdr:cNvPr id="71" name="テキスト ボックス 70"/>
        <xdr:cNvSpPr txBox="1"/>
      </xdr:nvSpPr>
      <xdr:spPr>
        <a:xfrm>
          <a:off x="2641111" y="61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14101</xdr:rowOff>
    </xdr:from>
    <xdr:to>
      <xdr:col>10</xdr:col>
      <xdr:colOff>114300</xdr:colOff>
      <xdr:row>36</xdr:row>
      <xdr:rowOff>48668</xdr:rowOff>
    </xdr:to>
    <xdr:cxnSp macro="">
      <xdr:nvCxnSpPr>
        <xdr:cNvPr id="72" name="直線コネクタ 71"/>
        <xdr:cNvCxnSpPr/>
      </xdr:nvCxnSpPr>
      <xdr:spPr>
        <a:xfrm flipV="1">
          <a:off x="1130300" y="6186301"/>
          <a:ext cx="889000" cy="3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125525</xdr:rowOff>
    </xdr:from>
    <xdr:to>
      <xdr:col>10</xdr:col>
      <xdr:colOff>165100</xdr:colOff>
      <xdr:row>36</xdr:row>
      <xdr:rowOff>55675</xdr:rowOff>
    </xdr:to>
    <xdr:sp macro="" textlink="">
      <xdr:nvSpPr>
        <xdr:cNvPr id="73" name="フローチャート: 判断 72"/>
        <xdr:cNvSpPr/>
      </xdr:nvSpPr>
      <xdr:spPr>
        <a:xfrm>
          <a:off x="1968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72202</xdr:rowOff>
    </xdr:from>
    <xdr:ext cx="534377" cy="259045"/>
    <xdr:sp macro="" textlink="">
      <xdr:nvSpPr>
        <xdr:cNvPr id="74" name="テキスト ボックス 73"/>
        <xdr:cNvSpPr txBox="1"/>
      </xdr:nvSpPr>
      <xdr:spPr>
        <a:xfrm>
          <a:off x="1752111" y="590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116675</xdr:rowOff>
    </xdr:from>
    <xdr:to>
      <xdr:col>6</xdr:col>
      <xdr:colOff>38100</xdr:colOff>
      <xdr:row>36</xdr:row>
      <xdr:rowOff>46825</xdr:rowOff>
    </xdr:to>
    <xdr:sp macro="" textlink="">
      <xdr:nvSpPr>
        <xdr:cNvPr id="75" name="フローチャート: 判断 74"/>
        <xdr:cNvSpPr/>
      </xdr:nvSpPr>
      <xdr:spPr>
        <a:xfrm>
          <a:off x="1079500" y="61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63352</xdr:rowOff>
    </xdr:from>
    <xdr:ext cx="534377" cy="259045"/>
    <xdr:sp macro="" textlink="">
      <xdr:nvSpPr>
        <xdr:cNvPr id="76" name="テキスト ボックス 75"/>
        <xdr:cNvSpPr txBox="1"/>
      </xdr:nvSpPr>
      <xdr:spPr>
        <a:xfrm>
          <a:off x="863111" y="58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55214</xdr:rowOff>
    </xdr:from>
    <xdr:to>
      <xdr:col>24</xdr:col>
      <xdr:colOff>114300</xdr:colOff>
      <xdr:row>35</xdr:row>
      <xdr:rowOff>156814</xdr:rowOff>
    </xdr:to>
    <xdr:sp macro="" textlink="">
      <xdr:nvSpPr>
        <xdr:cNvPr id="82" name="楕円 81"/>
        <xdr:cNvSpPr/>
      </xdr:nvSpPr>
      <xdr:spPr>
        <a:xfrm>
          <a:off x="4584700" y="605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33641</xdr:rowOff>
    </xdr:from>
    <xdr:ext cx="534377" cy="259045"/>
    <xdr:sp macro="" textlink="">
      <xdr:nvSpPr>
        <xdr:cNvPr id="83" name="人件費該当値テキスト"/>
        <xdr:cNvSpPr txBox="1"/>
      </xdr:nvSpPr>
      <xdr:spPr>
        <a:xfrm>
          <a:off x="4686300" y="603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72457</xdr:rowOff>
    </xdr:from>
    <xdr:to>
      <xdr:col>20</xdr:col>
      <xdr:colOff>38100</xdr:colOff>
      <xdr:row>36</xdr:row>
      <xdr:rowOff>2607</xdr:rowOff>
    </xdr:to>
    <xdr:sp macro="" textlink="">
      <xdr:nvSpPr>
        <xdr:cNvPr id="84" name="楕円 83"/>
        <xdr:cNvSpPr/>
      </xdr:nvSpPr>
      <xdr:spPr>
        <a:xfrm>
          <a:off x="3746500" y="607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165184</xdr:rowOff>
    </xdr:from>
    <xdr:ext cx="534377" cy="259045"/>
    <xdr:sp macro="" textlink="">
      <xdr:nvSpPr>
        <xdr:cNvPr id="85" name="テキスト ボックス 84"/>
        <xdr:cNvSpPr txBox="1"/>
      </xdr:nvSpPr>
      <xdr:spPr>
        <a:xfrm>
          <a:off x="3530111" y="616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72473</xdr:rowOff>
    </xdr:from>
    <xdr:to>
      <xdr:col>15</xdr:col>
      <xdr:colOff>101600</xdr:colOff>
      <xdr:row>36</xdr:row>
      <xdr:rowOff>2623</xdr:rowOff>
    </xdr:to>
    <xdr:sp macro="" textlink="">
      <xdr:nvSpPr>
        <xdr:cNvPr id="86" name="楕円 85"/>
        <xdr:cNvSpPr/>
      </xdr:nvSpPr>
      <xdr:spPr>
        <a:xfrm>
          <a:off x="2857500" y="607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19150</xdr:rowOff>
    </xdr:from>
    <xdr:ext cx="534377" cy="259045"/>
    <xdr:sp macro="" textlink="">
      <xdr:nvSpPr>
        <xdr:cNvPr id="87" name="テキスト ボックス 86"/>
        <xdr:cNvSpPr txBox="1"/>
      </xdr:nvSpPr>
      <xdr:spPr>
        <a:xfrm>
          <a:off x="2641111" y="584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134751</xdr:rowOff>
    </xdr:from>
    <xdr:to>
      <xdr:col>10</xdr:col>
      <xdr:colOff>165100</xdr:colOff>
      <xdr:row>36</xdr:row>
      <xdr:rowOff>64901</xdr:rowOff>
    </xdr:to>
    <xdr:sp macro="" textlink="">
      <xdr:nvSpPr>
        <xdr:cNvPr id="88" name="楕円 87"/>
        <xdr:cNvSpPr/>
      </xdr:nvSpPr>
      <xdr:spPr>
        <a:xfrm>
          <a:off x="1968500" y="613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56028</xdr:rowOff>
    </xdr:from>
    <xdr:ext cx="534377" cy="259045"/>
    <xdr:sp macro="" textlink="">
      <xdr:nvSpPr>
        <xdr:cNvPr id="89" name="テキスト ボックス 88"/>
        <xdr:cNvSpPr txBox="1"/>
      </xdr:nvSpPr>
      <xdr:spPr>
        <a:xfrm>
          <a:off x="1752111" y="622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169318</xdr:rowOff>
    </xdr:from>
    <xdr:to>
      <xdr:col>6</xdr:col>
      <xdr:colOff>38100</xdr:colOff>
      <xdr:row>36</xdr:row>
      <xdr:rowOff>99468</xdr:rowOff>
    </xdr:to>
    <xdr:sp macro="" textlink="">
      <xdr:nvSpPr>
        <xdr:cNvPr id="90" name="楕円 89"/>
        <xdr:cNvSpPr/>
      </xdr:nvSpPr>
      <xdr:spPr>
        <a:xfrm>
          <a:off x="1079500" y="617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90595</xdr:rowOff>
    </xdr:from>
    <xdr:ext cx="534377" cy="259045"/>
    <xdr:sp macro="" textlink="">
      <xdr:nvSpPr>
        <xdr:cNvPr id="91" name="テキスト ボックス 90"/>
        <xdr:cNvSpPr txBox="1"/>
      </xdr:nvSpPr>
      <xdr:spPr>
        <a:xfrm>
          <a:off x="863111" y="626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13105</xdr:rowOff>
    </xdr:from>
    <xdr:to>
      <xdr:col>24</xdr:col>
      <xdr:colOff>62865</xdr:colOff>
      <xdr:row>58</xdr:row>
      <xdr:rowOff>128417</xdr:rowOff>
    </xdr:to>
    <xdr:cxnSp macro="">
      <xdr:nvCxnSpPr>
        <xdr:cNvPr id="118" name="直線コネクタ 117"/>
        <xdr:cNvCxnSpPr/>
      </xdr:nvCxnSpPr>
      <xdr:spPr>
        <a:xfrm flipV="1">
          <a:off x="4633595" y="8757055"/>
          <a:ext cx="1270" cy="1315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132244</xdr:rowOff>
    </xdr:from>
    <xdr:ext cx="534377" cy="259045"/>
    <xdr:sp macro="" textlink="">
      <xdr:nvSpPr>
        <xdr:cNvPr id="119" name="物件費最小値テキスト"/>
        <xdr:cNvSpPr txBox="1"/>
      </xdr:nvSpPr>
      <xdr:spPr>
        <a:xfrm>
          <a:off x="4686300" y="1007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128417</xdr:rowOff>
    </xdr:from>
    <xdr:to>
      <xdr:col>24</xdr:col>
      <xdr:colOff>152400</xdr:colOff>
      <xdr:row>58</xdr:row>
      <xdr:rowOff>128417</xdr:rowOff>
    </xdr:to>
    <xdr:cxnSp macro="">
      <xdr:nvCxnSpPr>
        <xdr:cNvPr id="120" name="直線コネクタ 119"/>
        <xdr:cNvCxnSpPr/>
      </xdr:nvCxnSpPr>
      <xdr:spPr>
        <a:xfrm>
          <a:off x="4546600" y="10072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131232</xdr:rowOff>
    </xdr:from>
    <xdr:ext cx="599010" cy="259045"/>
    <xdr:sp macro="" textlink="">
      <xdr:nvSpPr>
        <xdr:cNvPr id="121" name="物件費最大値テキスト"/>
        <xdr:cNvSpPr txBox="1"/>
      </xdr:nvSpPr>
      <xdr:spPr>
        <a:xfrm>
          <a:off x="4686300" y="8532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13105</xdr:rowOff>
    </xdr:from>
    <xdr:to>
      <xdr:col>24</xdr:col>
      <xdr:colOff>152400</xdr:colOff>
      <xdr:row>51</xdr:row>
      <xdr:rowOff>13105</xdr:rowOff>
    </xdr:to>
    <xdr:cxnSp macro="">
      <xdr:nvCxnSpPr>
        <xdr:cNvPr id="122" name="直線コネクタ 121"/>
        <xdr:cNvCxnSpPr/>
      </xdr:nvCxnSpPr>
      <xdr:spPr>
        <a:xfrm>
          <a:off x="4546600" y="875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87367</xdr:rowOff>
    </xdr:from>
    <xdr:to>
      <xdr:col>24</xdr:col>
      <xdr:colOff>63500</xdr:colOff>
      <xdr:row>56</xdr:row>
      <xdr:rowOff>95368</xdr:rowOff>
    </xdr:to>
    <xdr:cxnSp macro="">
      <xdr:nvCxnSpPr>
        <xdr:cNvPr id="123" name="直線コネクタ 122"/>
        <xdr:cNvCxnSpPr/>
      </xdr:nvCxnSpPr>
      <xdr:spPr>
        <a:xfrm flipV="1">
          <a:off x="3797300" y="9345667"/>
          <a:ext cx="838200" cy="35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35094</xdr:rowOff>
    </xdr:from>
    <xdr:ext cx="534377" cy="259045"/>
    <xdr:sp macro="" textlink="">
      <xdr:nvSpPr>
        <xdr:cNvPr id="124" name="物件費平均値テキスト"/>
        <xdr:cNvSpPr txBox="1"/>
      </xdr:nvSpPr>
      <xdr:spPr>
        <a:xfrm>
          <a:off x="4686300" y="9464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56667</xdr:rowOff>
    </xdr:from>
    <xdr:to>
      <xdr:col>24</xdr:col>
      <xdr:colOff>114300</xdr:colOff>
      <xdr:row>55</xdr:row>
      <xdr:rowOff>158267</xdr:rowOff>
    </xdr:to>
    <xdr:sp macro="" textlink="">
      <xdr:nvSpPr>
        <xdr:cNvPr id="125" name="フローチャート: 判断 124"/>
        <xdr:cNvSpPr/>
      </xdr:nvSpPr>
      <xdr:spPr>
        <a:xfrm>
          <a:off x="4584700" y="948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33156</xdr:rowOff>
    </xdr:from>
    <xdr:to>
      <xdr:col>19</xdr:col>
      <xdr:colOff>177800</xdr:colOff>
      <xdr:row>56</xdr:row>
      <xdr:rowOff>95368</xdr:rowOff>
    </xdr:to>
    <xdr:cxnSp macro="">
      <xdr:nvCxnSpPr>
        <xdr:cNvPr id="126" name="直線コネクタ 125"/>
        <xdr:cNvCxnSpPr/>
      </xdr:nvCxnSpPr>
      <xdr:spPr>
        <a:xfrm>
          <a:off x="2908300" y="9634356"/>
          <a:ext cx="889000" cy="6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106421</xdr:rowOff>
    </xdr:from>
    <xdr:to>
      <xdr:col>20</xdr:col>
      <xdr:colOff>38100</xdr:colOff>
      <xdr:row>56</xdr:row>
      <xdr:rowOff>36571</xdr:rowOff>
    </xdr:to>
    <xdr:sp macro="" textlink="">
      <xdr:nvSpPr>
        <xdr:cNvPr id="127" name="フローチャート: 判断 126"/>
        <xdr:cNvSpPr/>
      </xdr:nvSpPr>
      <xdr:spPr>
        <a:xfrm>
          <a:off x="3746500" y="9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53098</xdr:rowOff>
    </xdr:from>
    <xdr:ext cx="534377" cy="259045"/>
    <xdr:sp macro="" textlink="">
      <xdr:nvSpPr>
        <xdr:cNvPr id="128" name="テキスト ボックス 127"/>
        <xdr:cNvSpPr txBox="1"/>
      </xdr:nvSpPr>
      <xdr:spPr>
        <a:xfrm>
          <a:off x="3530111" y="931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33156</xdr:rowOff>
    </xdr:from>
    <xdr:to>
      <xdr:col>15</xdr:col>
      <xdr:colOff>50800</xdr:colOff>
      <xdr:row>56</xdr:row>
      <xdr:rowOff>78239</xdr:rowOff>
    </xdr:to>
    <xdr:cxnSp macro="">
      <xdr:nvCxnSpPr>
        <xdr:cNvPr id="129" name="直線コネクタ 128"/>
        <xdr:cNvCxnSpPr/>
      </xdr:nvCxnSpPr>
      <xdr:spPr>
        <a:xfrm flipV="1">
          <a:off x="2019300" y="9634356"/>
          <a:ext cx="889000" cy="4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72702</xdr:rowOff>
    </xdr:from>
    <xdr:to>
      <xdr:col>15</xdr:col>
      <xdr:colOff>101600</xdr:colOff>
      <xdr:row>56</xdr:row>
      <xdr:rowOff>2852</xdr:rowOff>
    </xdr:to>
    <xdr:sp macro="" textlink="">
      <xdr:nvSpPr>
        <xdr:cNvPr id="130" name="フローチャート: 判断 129"/>
        <xdr:cNvSpPr/>
      </xdr:nvSpPr>
      <xdr:spPr>
        <a:xfrm>
          <a:off x="2857500" y="950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19379</xdr:rowOff>
    </xdr:from>
    <xdr:ext cx="534377" cy="259045"/>
    <xdr:sp macro="" textlink="">
      <xdr:nvSpPr>
        <xdr:cNvPr id="131" name="テキスト ボックス 130"/>
        <xdr:cNvSpPr txBox="1"/>
      </xdr:nvSpPr>
      <xdr:spPr>
        <a:xfrm>
          <a:off x="2641111" y="927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63511</xdr:rowOff>
    </xdr:from>
    <xdr:to>
      <xdr:col>10</xdr:col>
      <xdr:colOff>114300</xdr:colOff>
      <xdr:row>56</xdr:row>
      <xdr:rowOff>78239</xdr:rowOff>
    </xdr:to>
    <xdr:cxnSp macro="">
      <xdr:nvCxnSpPr>
        <xdr:cNvPr id="132" name="直線コネクタ 131"/>
        <xdr:cNvCxnSpPr/>
      </xdr:nvCxnSpPr>
      <xdr:spPr>
        <a:xfrm>
          <a:off x="1130300" y="9664711"/>
          <a:ext cx="889000" cy="1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157464</xdr:rowOff>
    </xdr:from>
    <xdr:to>
      <xdr:col>10</xdr:col>
      <xdr:colOff>165100</xdr:colOff>
      <xdr:row>56</xdr:row>
      <xdr:rowOff>87614</xdr:rowOff>
    </xdr:to>
    <xdr:sp macro="" textlink="">
      <xdr:nvSpPr>
        <xdr:cNvPr id="133" name="フローチャート: 判断 132"/>
        <xdr:cNvSpPr/>
      </xdr:nvSpPr>
      <xdr:spPr>
        <a:xfrm>
          <a:off x="1968500" y="958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104141</xdr:rowOff>
    </xdr:from>
    <xdr:ext cx="534377" cy="259045"/>
    <xdr:sp macro="" textlink="">
      <xdr:nvSpPr>
        <xdr:cNvPr id="134" name="テキスト ボックス 133"/>
        <xdr:cNvSpPr txBox="1"/>
      </xdr:nvSpPr>
      <xdr:spPr>
        <a:xfrm>
          <a:off x="1752111" y="936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61256</xdr:rowOff>
    </xdr:from>
    <xdr:to>
      <xdr:col>6</xdr:col>
      <xdr:colOff>38100</xdr:colOff>
      <xdr:row>56</xdr:row>
      <xdr:rowOff>162856</xdr:rowOff>
    </xdr:to>
    <xdr:sp macro="" textlink="">
      <xdr:nvSpPr>
        <xdr:cNvPr id="135" name="フローチャート: 判断 134"/>
        <xdr:cNvSpPr/>
      </xdr:nvSpPr>
      <xdr:spPr>
        <a:xfrm>
          <a:off x="1079500" y="966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153983</xdr:rowOff>
    </xdr:from>
    <xdr:ext cx="534377" cy="259045"/>
    <xdr:sp macro="" textlink="">
      <xdr:nvSpPr>
        <xdr:cNvPr id="136" name="テキスト ボックス 135"/>
        <xdr:cNvSpPr txBox="1"/>
      </xdr:nvSpPr>
      <xdr:spPr>
        <a:xfrm>
          <a:off x="863111" y="975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36567</xdr:rowOff>
    </xdr:from>
    <xdr:to>
      <xdr:col>24</xdr:col>
      <xdr:colOff>114300</xdr:colOff>
      <xdr:row>54</xdr:row>
      <xdr:rowOff>138167</xdr:rowOff>
    </xdr:to>
    <xdr:sp macro="" textlink="">
      <xdr:nvSpPr>
        <xdr:cNvPr id="142" name="楕円 141"/>
        <xdr:cNvSpPr/>
      </xdr:nvSpPr>
      <xdr:spPr>
        <a:xfrm>
          <a:off x="4584700" y="929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59444</xdr:rowOff>
    </xdr:from>
    <xdr:ext cx="534377" cy="259045"/>
    <xdr:sp macro="" textlink="">
      <xdr:nvSpPr>
        <xdr:cNvPr id="143" name="物件費該当値テキスト"/>
        <xdr:cNvSpPr txBox="1"/>
      </xdr:nvSpPr>
      <xdr:spPr>
        <a:xfrm>
          <a:off x="4686300" y="914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44568</xdr:rowOff>
    </xdr:from>
    <xdr:to>
      <xdr:col>20</xdr:col>
      <xdr:colOff>38100</xdr:colOff>
      <xdr:row>56</xdr:row>
      <xdr:rowOff>146168</xdr:rowOff>
    </xdr:to>
    <xdr:sp macro="" textlink="">
      <xdr:nvSpPr>
        <xdr:cNvPr id="144" name="楕円 143"/>
        <xdr:cNvSpPr/>
      </xdr:nvSpPr>
      <xdr:spPr>
        <a:xfrm>
          <a:off x="3746500" y="964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137295</xdr:rowOff>
    </xdr:from>
    <xdr:ext cx="534377" cy="259045"/>
    <xdr:sp macro="" textlink="">
      <xdr:nvSpPr>
        <xdr:cNvPr id="145" name="テキスト ボックス 144"/>
        <xdr:cNvSpPr txBox="1"/>
      </xdr:nvSpPr>
      <xdr:spPr>
        <a:xfrm>
          <a:off x="3530111" y="973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153806</xdr:rowOff>
    </xdr:from>
    <xdr:to>
      <xdr:col>15</xdr:col>
      <xdr:colOff>101600</xdr:colOff>
      <xdr:row>56</xdr:row>
      <xdr:rowOff>83956</xdr:rowOff>
    </xdr:to>
    <xdr:sp macro="" textlink="">
      <xdr:nvSpPr>
        <xdr:cNvPr id="146" name="楕円 145"/>
        <xdr:cNvSpPr/>
      </xdr:nvSpPr>
      <xdr:spPr>
        <a:xfrm>
          <a:off x="2857500" y="958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75083</xdr:rowOff>
    </xdr:from>
    <xdr:ext cx="534377" cy="259045"/>
    <xdr:sp macro="" textlink="">
      <xdr:nvSpPr>
        <xdr:cNvPr id="147" name="テキスト ボックス 146"/>
        <xdr:cNvSpPr txBox="1"/>
      </xdr:nvSpPr>
      <xdr:spPr>
        <a:xfrm>
          <a:off x="2641111" y="967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27439</xdr:rowOff>
    </xdr:from>
    <xdr:to>
      <xdr:col>10</xdr:col>
      <xdr:colOff>165100</xdr:colOff>
      <xdr:row>56</xdr:row>
      <xdr:rowOff>129039</xdr:rowOff>
    </xdr:to>
    <xdr:sp macro="" textlink="">
      <xdr:nvSpPr>
        <xdr:cNvPr id="148" name="楕円 147"/>
        <xdr:cNvSpPr/>
      </xdr:nvSpPr>
      <xdr:spPr>
        <a:xfrm>
          <a:off x="1968500" y="96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120166</xdr:rowOff>
    </xdr:from>
    <xdr:ext cx="534377" cy="259045"/>
    <xdr:sp macro="" textlink="">
      <xdr:nvSpPr>
        <xdr:cNvPr id="149" name="テキスト ボックス 148"/>
        <xdr:cNvSpPr txBox="1"/>
      </xdr:nvSpPr>
      <xdr:spPr>
        <a:xfrm>
          <a:off x="1752111" y="972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12711</xdr:rowOff>
    </xdr:from>
    <xdr:to>
      <xdr:col>6</xdr:col>
      <xdr:colOff>38100</xdr:colOff>
      <xdr:row>56</xdr:row>
      <xdr:rowOff>114311</xdr:rowOff>
    </xdr:to>
    <xdr:sp macro="" textlink="">
      <xdr:nvSpPr>
        <xdr:cNvPr id="150" name="楕円 149"/>
        <xdr:cNvSpPr/>
      </xdr:nvSpPr>
      <xdr:spPr>
        <a:xfrm>
          <a:off x="1079500" y="961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130838</xdr:rowOff>
    </xdr:from>
    <xdr:ext cx="534377" cy="259045"/>
    <xdr:sp macro="" textlink="">
      <xdr:nvSpPr>
        <xdr:cNvPr id="151" name="テキスト ボックス 150"/>
        <xdr:cNvSpPr txBox="1"/>
      </xdr:nvSpPr>
      <xdr:spPr>
        <a:xfrm>
          <a:off x="863111" y="938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54570</xdr:rowOff>
    </xdr:from>
    <xdr:to>
      <xdr:col>24</xdr:col>
      <xdr:colOff>62865</xdr:colOff>
      <xdr:row>78</xdr:row>
      <xdr:rowOff>75189</xdr:rowOff>
    </xdr:to>
    <xdr:cxnSp macro="">
      <xdr:nvCxnSpPr>
        <xdr:cNvPr id="173" name="直線コネクタ 172"/>
        <xdr:cNvCxnSpPr/>
      </xdr:nvCxnSpPr>
      <xdr:spPr>
        <a:xfrm flipV="1">
          <a:off x="4633595" y="12056070"/>
          <a:ext cx="1270" cy="139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79016</xdr:rowOff>
    </xdr:from>
    <xdr:ext cx="469744" cy="259045"/>
    <xdr:sp macro="" textlink="">
      <xdr:nvSpPr>
        <xdr:cNvPr id="174" name="維持補修費最小値テキスト"/>
        <xdr:cNvSpPr txBox="1"/>
      </xdr:nvSpPr>
      <xdr:spPr>
        <a:xfrm>
          <a:off x="4686300" y="1345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75189</xdr:rowOff>
    </xdr:from>
    <xdr:to>
      <xdr:col>24</xdr:col>
      <xdr:colOff>152400</xdr:colOff>
      <xdr:row>78</xdr:row>
      <xdr:rowOff>75189</xdr:rowOff>
    </xdr:to>
    <xdr:cxnSp macro="">
      <xdr:nvCxnSpPr>
        <xdr:cNvPr id="175" name="直線コネクタ 174"/>
        <xdr:cNvCxnSpPr/>
      </xdr:nvCxnSpPr>
      <xdr:spPr>
        <a:xfrm>
          <a:off x="4546600" y="13448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1247</xdr:rowOff>
    </xdr:from>
    <xdr:ext cx="534377" cy="259045"/>
    <xdr:sp macro="" textlink="">
      <xdr:nvSpPr>
        <xdr:cNvPr id="176" name="維持補修費最大値テキスト"/>
        <xdr:cNvSpPr txBox="1"/>
      </xdr:nvSpPr>
      <xdr:spPr>
        <a:xfrm>
          <a:off x="4686300" y="1183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54570</xdr:rowOff>
    </xdr:from>
    <xdr:to>
      <xdr:col>24</xdr:col>
      <xdr:colOff>152400</xdr:colOff>
      <xdr:row>70</xdr:row>
      <xdr:rowOff>54570</xdr:rowOff>
    </xdr:to>
    <xdr:cxnSp macro="">
      <xdr:nvCxnSpPr>
        <xdr:cNvPr id="177" name="直線コネクタ 176"/>
        <xdr:cNvCxnSpPr/>
      </xdr:nvCxnSpPr>
      <xdr:spPr>
        <a:xfrm>
          <a:off x="4546600" y="12056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43687</xdr:rowOff>
    </xdr:from>
    <xdr:to>
      <xdr:col>24</xdr:col>
      <xdr:colOff>63500</xdr:colOff>
      <xdr:row>76</xdr:row>
      <xdr:rowOff>131927</xdr:rowOff>
    </xdr:to>
    <xdr:cxnSp macro="">
      <xdr:nvCxnSpPr>
        <xdr:cNvPr id="178" name="直線コネクタ 177"/>
        <xdr:cNvCxnSpPr/>
      </xdr:nvCxnSpPr>
      <xdr:spPr>
        <a:xfrm>
          <a:off x="3797300" y="13073887"/>
          <a:ext cx="838200" cy="8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97000</xdr:rowOff>
    </xdr:from>
    <xdr:ext cx="469744" cy="259045"/>
    <xdr:sp macro="" textlink="">
      <xdr:nvSpPr>
        <xdr:cNvPr id="179" name="維持補修費平均値テキスト"/>
        <xdr:cNvSpPr txBox="1"/>
      </xdr:nvSpPr>
      <xdr:spPr>
        <a:xfrm>
          <a:off x="4686300" y="131272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118573</xdr:rowOff>
    </xdr:from>
    <xdr:to>
      <xdr:col>24</xdr:col>
      <xdr:colOff>114300</xdr:colOff>
      <xdr:row>77</xdr:row>
      <xdr:rowOff>48723</xdr:rowOff>
    </xdr:to>
    <xdr:sp macro="" textlink="">
      <xdr:nvSpPr>
        <xdr:cNvPr id="180" name="フローチャート: 判断 179"/>
        <xdr:cNvSpPr/>
      </xdr:nvSpPr>
      <xdr:spPr>
        <a:xfrm>
          <a:off x="4584700" y="1314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43687</xdr:rowOff>
    </xdr:from>
    <xdr:to>
      <xdr:col>19</xdr:col>
      <xdr:colOff>177800</xdr:colOff>
      <xdr:row>77</xdr:row>
      <xdr:rowOff>171200</xdr:rowOff>
    </xdr:to>
    <xdr:cxnSp macro="">
      <xdr:nvCxnSpPr>
        <xdr:cNvPr id="181" name="直線コネクタ 180"/>
        <xdr:cNvCxnSpPr/>
      </xdr:nvCxnSpPr>
      <xdr:spPr>
        <a:xfrm flipV="1">
          <a:off x="2908300" y="13073887"/>
          <a:ext cx="889000" cy="29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43591</xdr:rowOff>
    </xdr:from>
    <xdr:to>
      <xdr:col>20</xdr:col>
      <xdr:colOff>38100</xdr:colOff>
      <xdr:row>76</xdr:row>
      <xdr:rowOff>145191</xdr:rowOff>
    </xdr:to>
    <xdr:sp macro="" textlink="">
      <xdr:nvSpPr>
        <xdr:cNvPr id="182" name="フローチャート: 判断 181"/>
        <xdr:cNvSpPr/>
      </xdr:nvSpPr>
      <xdr:spPr>
        <a:xfrm>
          <a:off x="3746500" y="1307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136318</xdr:rowOff>
    </xdr:from>
    <xdr:ext cx="469744" cy="259045"/>
    <xdr:sp macro="" textlink="">
      <xdr:nvSpPr>
        <xdr:cNvPr id="183" name="テキスト ボックス 182"/>
        <xdr:cNvSpPr txBox="1"/>
      </xdr:nvSpPr>
      <xdr:spPr>
        <a:xfrm>
          <a:off x="3562428" y="1316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143449</xdr:rowOff>
    </xdr:from>
    <xdr:to>
      <xdr:col>15</xdr:col>
      <xdr:colOff>50800</xdr:colOff>
      <xdr:row>77</xdr:row>
      <xdr:rowOff>171200</xdr:rowOff>
    </xdr:to>
    <xdr:cxnSp macro="">
      <xdr:nvCxnSpPr>
        <xdr:cNvPr id="184" name="直線コネクタ 183"/>
        <xdr:cNvCxnSpPr/>
      </xdr:nvCxnSpPr>
      <xdr:spPr>
        <a:xfrm>
          <a:off x="2019300" y="13345099"/>
          <a:ext cx="889000" cy="27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84190</xdr:rowOff>
    </xdr:from>
    <xdr:to>
      <xdr:col>15</xdr:col>
      <xdr:colOff>101600</xdr:colOff>
      <xdr:row>77</xdr:row>
      <xdr:rowOff>14340</xdr:rowOff>
    </xdr:to>
    <xdr:sp macro="" textlink="">
      <xdr:nvSpPr>
        <xdr:cNvPr id="185" name="フローチャート: 判断 184"/>
        <xdr:cNvSpPr/>
      </xdr:nvSpPr>
      <xdr:spPr>
        <a:xfrm>
          <a:off x="2857500" y="1311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30868</xdr:rowOff>
    </xdr:from>
    <xdr:ext cx="469744" cy="259045"/>
    <xdr:sp macro="" textlink="">
      <xdr:nvSpPr>
        <xdr:cNvPr id="186" name="テキスト ボックス 185"/>
        <xdr:cNvSpPr txBox="1"/>
      </xdr:nvSpPr>
      <xdr:spPr>
        <a:xfrm>
          <a:off x="2673428" y="1288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143449</xdr:rowOff>
    </xdr:from>
    <xdr:to>
      <xdr:col>10</xdr:col>
      <xdr:colOff>114300</xdr:colOff>
      <xdr:row>77</xdr:row>
      <xdr:rowOff>143770</xdr:rowOff>
    </xdr:to>
    <xdr:cxnSp macro="">
      <xdr:nvCxnSpPr>
        <xdr:cNvPr id="187" name="直線コネクタ 186"/>
        <xdr:cNvCxnSpPr/>
      </xdr:nvCxnSpPr>
      <xdr:spPr>
        <a:xfrm flipV="1">
          <a:off x="1130300" y="13345099"/>
          <a:ext cx="889000" cy="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47706</xdr:rowOff>
    </xdr:from>
    <xdr:to>
      <xdr:col>10</xdr:col>
      <xdr:colOff>165100</xdr:colOff>
      <xdr:row>77</xdr:row>
      <xdr:rowOff>149306</xdr:rowOff>
    </xdr:to>
    <xdr:sp macro="" textlink="">
      <xdr:nvSpPr>
        <xdr:cNvPr id="188" name="フローチャート: 判断 187"/>
        <xdr:cNvSpPr/>
      </xdr:nvSpPr>
      <xdr:spPr>
        <a:xfrm>
          <a:off x="1968500" y="1324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165833</xdr:rowOff>
    </xdr:from>
    <xdr:ext cx="469744" cy="259045"/>
    <xdr:sp macro="" textlink="">
      <xdr:nvSpPr>
        <xdr:cNvPr id="189" name="テキスト ボックス 188"/>
        <xdr:cNvSpPr txBox="1"/>
      </xdr:nvSpPr>
      <xdr:spPr>
        <a:xfrm>
          <a:off x="1784428" y="13024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30835</xdr:rowOff>
    </xdr:from>
    <xdr:to>
      <xdr:col>6</xdr:col>
      <xdr:colOff>38100</xdr:colOff>
      <xdr:row>77</xdr:row>
      <xdr:rowOff>132435</xdr:rowOff>
    </xdr:to>
    <xdr:sp macro="" textlink="">
      <xdr:nvSpPr>
        <xdr:cNvPr id="190" name="フローチャート: 判断 189"/>
        <xdr:cNvSpPr/>
      </xdr:nvSpPr>
      <xdr:spPr>
        <a:xfrm>
          <a:off x="1079500" y="132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148962</xdr:rowOff>
    </xdr:from>
    <xdr:ext cx="469744" cy="259045"/>
    <xdr:sp macro="" textlink="">
      <xdr:nvSpPr>
        <xdr:cNvPr id="191" name="テキスト ボックス 190"/>
        <xdr:cNvSpPr txBox="1"/>
      </xdr:nvSpPr>
      <xdr:spPr>
        <a:xfrm>
          <a:off x="895428" y="1300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81127</xdr:rowOff>
    </xdr:from>
    <xdr:to>
      <xdr:col>24</xdr:col>
      <xdr:colOff>114300</xdr:colOff>
      <xdr:row>77</xdr:row>
      <xdr:rowOff>11277</xdr:rowOff>
    </xdr:to>
    <xdr:sp macro="" textlink="">
      <xdr:nvSpPr>
        <xdr:cNvPr id="197" name="楕円 196"/>
        <xdr:cNvSpPr/>
      </xdr:nvSpPr>
      <xdr:spPr>
        <a:xfrm>
          <a:off x="4584700" y="1311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104005</xdr:rowOff>
    </xdr:from>
    <xdr:ext cx="469744" cy="259045"/>
    <xdr:sp macro="" textlink="">
      <xdr:nvSpPr>
        <xdr:cNvPr id="198" name="維持補修費該当値テキスト"/>
        <xdr:cNvSpPr txBox="1"/>
      </xdr:nvSpPr>
      <xdr:spPr>
        <a:xfrm>
          <a:off x="4686300" y="1296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164337</xdr:rowOff>
    </xdr:from>
    <xdr:to>
      <xdr:col>20</xdr:col>
      <xdr:colOff>38100</xdr:colOff>
      <xdr:row>76</xdr:row>
      <xdr:rowOff>94487</xdr:rowOff>
    </xdr:to>
    <xdr:sp macro="" textlink="">
      <xdr:nvSpPr>
        <xdr:cNvPr id="199" name="楕円 198"/>
        <xdr:cNvSpPr/>
      </xdr:nvSpPr>
      <xdr:spPr>
        <a:xfrm>
          <a:off x="3746500" y="1302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111015</xdr:rowOff>
    </xdr:from>
    <xdr:ext cx="469744" cy="259045"/>
    <xdr:sp macro="" textlink="">
      <xdr:nvSpPr>
        <xdr:cNvPr id="200" name="テキスト ボックス 199"/>
        <xdr:cNvSpPr txBox="1"/>
      </xdr:nvSpPr>
      <xdr:spPr>
        <a:xfrm>
          <a:off x="3562428" y="1279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120400</xdr:rowOff>
    </xdr:from>
    <xdr:to>
      <xdr:col>15</xdr:col>
      <xdr:colOff>101600</xdr:colOff>
      <xdr:row>78</xdr:row>
      <xdr:rowOff>50550</xdr:rowOff>
    </xdr:to>
    <xdr:sp macro="" textlink="">
      <xdr:nvSpPr>
        <xdr:cNvPr id="201" name="楕円 200"/>
        <xdr:cNvSpPr/>
      </xdr:nvSpPr>
      <xdr:spPr>
        <a:xfrm>
          <a:off x="2857500" y="1332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41677</xdr:rowOff>
    </xdr:from>
    <xdr:ext cx="469744" cy="259045"/>
    <xdr:sp macro="" textlink="">
      <xdr:nvSpPr>
        <xdr:cNvPr id="202" name="テキスト ボックス 201"/>
        <xdr:cNvSpPr txBox="1"/>
      </xdr:nvSpPr>
      <xdr:spPr>
        <a:xfrm>
          <a:off x="2673428" y="1341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92649</xdr:rowOff>
    </xdr:from>
    <xdr:to>
      <xdr:col>10</xdr:col>
      <xdr:colOff>165100</xdr:colOff>
      <xdr:row>78</xdr:row>
      <xdr:rowOff>22799</xdr:rowOff>
    </xdr:to>
    <xdr:sp macro="" textlink="">
      <xdr:nvSpPr>
        <xdr:cNvPr id="203" name="楕円 202"/>
        <xdr:cNvSpPr/>
      </xdr:nvSpPr>
      <xdr:spPr>
        <a:xfrm>
          <a:off x="1968500" y="1329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13926</xdr:rowOff>
    </xdr:from>
    <xdr:ext cx="469744" cy="259045"/>
    <xdr:sp macro="" textlink="">
      <xdr:nvSpPr>
        <xdr:cNvPr id="204" name="テキスト ボックス 203"/>
        <xdr:cNvSpPr txBox="1"/>
      </xdr:nvSpPr>
      <xdr:spPr>
        <a:xfrm>
          <a:off x="1784428" y="1338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92970</xdr:rowOff>
    </xdr:from>
    <xdr:to>
      <xdr:col>6</xdr:col>
      <xdr:colOff>38100</xdr:colOff>
      <xdr:row>78</xdr:row>
      <xdr:rowOff>23120</xdr:rowOff>
    </xdr:to>
    <xdr:sp macro="" textlink="">
      <xdr:nvSpPr>
        <xdr:cNvPr id="205" name="楕円 204"/>
        <xdr:cNvSpPr/>
      </xdr:nvSpPr>
      <xdr:spPr>
        <a:xfrm>
          <a:off x="1079500" y="13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14247</xdr:rowOff>
    </xdr:from>
    <xdr:ext cx="469744" cy="259045"/>
    <xdr:sp macro="" textlink="">
      <xdr:nvSpPr>
        <xdr:cNvPr id="206" name="テキスト ボックス 205"/>
        <xdr:cNvSpPr txBox="1"/>
      </xdr:nvSpPr>
      <xdr:spPr>
        <a:xfrm>
          <a:off x="895428" y="133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3" name="テキスト ボックス 222"/>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56900</xdr:rowOff>
    </xdr:from>
    <xdr:to>
      <xdr:col>24</xdr:col>
      <xdr:colOff>62865</xdr:colOff>
      <xdr:row>99</xdr:row>
      <xdr:rowOff>37654</xdr:rowOff>
    </xdr:to>
    <xdr:cxnSp macro="">
      <xdr:nvCxnSpPr>
        <xdr:cNvPr id="229" name="直線コネクタ 228"/>
        <xdr:cNvCxnSpPr/>
      </xdr:nvCxnSpPr>
      <xdr:spPr>
        <a:xfrm flipV="1">
          <a:off x="4633595" y="15658850"/>
          <a:ext cx="1270" cy="1352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41481</xdr:rowOff>
    </xdr:from>
    <xdr:ext cx="534377" cy="259045"/>
    <xdr:sp macro="" textlink="">
      <xdr:nvSpPr>
        <xdr:cNvPr id="230" name="扶助費最小値テキスト"/>
        <xdr:cNvSpPr txBox="1"/>
      </xdr:nvSpPr>
      <xdr:spPr>
        <a:xfrm>
          <a:off x="4686300" y="1701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37654</xdr:rowOff>
    </xdr:from>
    <xdr:to>
      <xdr:col>24</xdr:col>
      <xdr:colOff>152400</xdr:colOff>
      <xdr:row>99</xdr:row>
      <xdr:rowOff>37654</xdr:rowOff>
    </xdr:to>
    <xdr:cxnSp macro="">
      <xdr:nvCxnSpPr>
        <xdr:cNvPr id="231" name="直線コネクタ 230"/>
        <xdr:cNvCxnSpPr/>
      </xdr:nvCxnSpPr>
      <xdr:spPr>
        <a:xfrm>
          <a:off x="4546600" y="1701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3577</xdr:rowOff>
    </xdr:from>
    <xdr:ext cx="534377" cy="259045"/>
    <xdr:sp macro="" textlink="">
      <xdr:nvSpPr>
        <xdr:cNvPr id="232" name="扶助費最大値テキスト"/>
        <xdr:cNvSpPr txBox="1"/>
      </xdr:nvSpPr>
      <xdr:spPr>
        <a:xfrm>
          <a:off x="4686300" y="1543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56900</xdr:rowOff>
    </xdr:from>
    <xdr:to>
      <xdr:col>24</xdr:col>
      <xdr:colOff>152400</xdr:colOff>
      <xdr:row>91</xdr:row>
      <xdr:rowOff>56900</xdr:rowOff>
    </xdr:to>
    <xdr:cxnSp macro="">
      <xdr:nvCxnSpPr>
        <xdr:cNvPr id="233" name="直線コネクタ 232"/>
        <xdr:cNvCxnSpPr/>
      </xdr:nvCxnSpPr>
      <xdr:spPr>
        <a:xfrm>
          <a:off x="4546600" y="156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117822</xdr:rowOff>
    </xdr:from>
    <xdr:to>
      <xdr:col>24</xdr:col>
      <xdr:colOff>63500</xdr:colOff>
      <xdr:row>96</xdr:row>
      <xdr:rowOff>118692</xdr:rowOff>
    </xdr:to>
    <xdr:cxnSp macro="">
      <xdr:nvCxnSpPr>
        <xdr:cNvPr id="234" name="直線コネクタ 233"/>
        <xdr:cNvCxnSpPr/>
      </xdr:nvCxnSpPr>
      <xdr:spPr>
        <a:xfrm>
          <a:off x="3797300" y="16577022"/>
          <a:ext cx="838200" cy="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22257</xdr:rowOff>
    </xdr:from>
    <xdr:ext cx="534377" cy="259045"/>
    <xdr:sp macro="" textlink="">
      <xdr:nvSpPr>
        <xdr:cNvPr id="235" name="扶助費平均値テキスト"/>
        <xdr:cNvSpPr txBox="1"/>
      </xdr:nvSpPr>
      <xdr:spPr>
        <a:xfrm>
          <a:off x="4686300" y="16310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170830</xdr:rowOff>
    </xdr:from>
    <xdr:to>
      <xdr:col>24</xdr:col>
      <xdr:colOff>114300</xdr:colOff>
      <xdr:row>96</xdr:row>
      <xdr:rowOff>100980</xdr:rowOff>
    </xdr:to>
    <xdr:sp macro="" textlink="">
      <xdr:nvSpPr>
        <xdr:cNvPr id="236" name="フローチャート: 判断 235"/>
        <xdr:cNvSpPr/>
      </xdr:nvSpPr>
      <xdr:spPr>
        <a:xfrm>
          <a:off x="4584700" y="1645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31914</xdr:rowOff>
    </xdr:from>
    <xdr:to>
      <xdr:col>19</xdr:col>
      <xdr:colOff>177800</xdr:colOff>
      <xdr:row>96</xdr:row>
      <xdr:rowOff>117822</xdr:rowOff>
    </xdr:to>
    <xdr:cxnSp macro="">
      <xdr:nvCxnSpPr>
        <xdr:cNvPr id="237" name="直線コネクタ 236"/>
        <xdr:cNvCxnSpPr/>
      </xdr:nvCxnSpPr>
      <xdr:spPr>
        <a:xfrm>
          <a:off x="2908300" y="16491114"/>
          <a:ext cx="889000" cy="8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160269</xdr:rowOff>
    </xdr:from>
    <xdr:to>
      <xdr:col>20</xdr:col>
      <xdr:colOff>38100</xdr:colOff>
      <xdr:row>96</xdr:row>
      <xdr:rowOff>90419</xdr:rowOff>
    </xdr:to>
    <xdr:sp macro="" textlink="">
      <xdr:nvSpPr>
        <xdr:cNvPr id="238" name="フローチャート: 判断 237"/>
        <xdr:cNvSpPr/>
      </xdr:nvSpPr>
      <xdr:spPr>
        <a:xfrm>
          <a:off x="37465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106946</xdr:rowOff>
    </xdr:from>
    <xdr:ext cx="534377" cy="259045"/>
    <xdr:sp macro="" textlink="">
      <xdr:nvSpPr>
        <xdr:cNvPr id="239" name="テキスト ボックス 238"/>
        <xdr:cNvSpPr txBox="1"/>
      </xdr:nvSpPr>
      <xdr:spPr>
        <a:xfrm>
          <a:off x="3530111" y="1622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31914</xdr:rowOff>
    </xdr:from>
    <xdr:to>
      <xdr:col>15</xdr:col>
      <xdr:colOff>50800</xdr:colOff>
      <xdr:row>96</xdr:row>
      <xdr:rowOff>107628</xdr:rowOff>
    </xdr:to>
    <xdr:cxnSp macro="">
      <xdr:nvCxnSpPr>
        <xdr:cNvPr id="240" name="直線コネクタ 239"/>
        <xdr:cNvCxnSpPr/>
      </xdr:nvCxnSpPr>
      <xdr:spPr>
        <a:xfrm flipV="1">
          <a:off x="2019300" y="16491114"/>
          <a:ext cx="889000" cy="7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153594</xdr:rowOff>
    </xdr:from>
    <xdr:to>
      <xdr:col>15</xdr:col>
      <xdr:colOff>101600</xdr:colOff>
      <xdr:row>96</xdr:row>
      <xdr:rowOff>83744</xdr:rowOff>
    </xdr:to>
    <xdr:sp macro="" textlink="">
      <xdr:nvSpPr>
        <xdr:cNvPr id="241" name="フローチャート: 判断 240"/>
        <xdr:cNvSpPr/>
      </xdr:nvSpPr>
      <xdr:spPr>
        <a:xfrm>
          <a:off x="2857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74871</xdr:rowOff>
    </xdr:from>
    <xdr:ext cx="534377" cy="259045"/>
    <xdr:sp macro="" textlink="">
      <xdr:nvSpPr>
        <xdr:cNvPr id="242" name="テキスト ボックス 241"/>
        <xdr:cNvSpPr txBox="1"/>
      </xdr:nvSpPr>
      <xdr:spPr>
        <a:xfrm>
          <a:off x="2641111" y="1653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107628</xdr:rowOff>
    </xdr:from>
    <xdr:to>
      <xdr:col>10</xdr:col>
      <xdr:colOff>114300</xdr:colOff>
      <xdr:row>96</xdr:row>
      <xdr:rowOff>126098</xdr:rowOff>
    </xdr:to>
    <xdr:cxnSp macro="">
      <xdr:nvCxnSpPr>
        <xdr:cNvPr id="243" name="直線コネクタ 242"/>
        <xdr:cNvCxnSpPr/>
      </xdr:nvCxnSpPr>
      <xdr:spPr>
        <a:xfrm flipV="1">
          <a:off x="1130300" y="16566828"/>
          <a:ext cx="889000" cy="1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62588</xdr:rowOff>
    </xdr:from>
    <xdr:to>
      <xdr:col>10</xdr:col>
      <xdr:colOff>165100</xdr:colOff>
      <xdr:row>96</xdr:row>
      <xdr:rowOff>164188</xdr:rowOff>
    </xdr:to>
    <xdr:sp macro="" textlink="">
      <xdr:nvSpPr>
        <xdr:cNvPr id="244" name="フローチャート: 判断 243"/>
        <xdr:cNvSpPr/>
      </xdr:nvSpPr>
      <xdr:spPr>
        <a:xfrm>
          <a:off x="1968500" y="1652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155315</xdr:rowOff>
    </xdr:from>
    <xdr:ext cx="534377" cy="259045"/>
    <xdr:sp macro="" textlink="">
      <xdr:nvSpPr>
        <xdr:cNvPr id="245" name="テキスト ボックス 244"/>
        <xdr:cNvSpPr txBox="1"/>
      </xdr:nvSpPr>
      <xdr:spPr>
        <a:xfrm>
          <a:off x="1752111" y="1661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141432</xdr:rowOff>
    </xdr:from>
    <xdr:to>
      <xdr:col>6</xdr:col>
      <xdr:colOff>38100</xdr:colOff>
      <xdr:row>96</xdr:row>
      <xdr:rowOff>71582</xdr:rowOff>
    </xdr:to>
    <xdr:sp macro="" textlink="">
      <xdr:nvSpPr>
        <xdr:cNvPr id="246" name="フローチャート: 判断 245"/>
        <xdr:cNvSpPr/>
      </xdr:nvSpPr>
      <xdr:spPr>
        <a:xfrm>
          <a:off x="1079500" y="1642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88109</xdr:rowOff>
    </xdr:from>
    <xdr:ext cx="534377" cy="259045"/>
    <xdr:sp macro="" textlink="">
      <xdr:nvSpPr>
        <xdr:cNvPr id="247" name="テキスト ボックス 246"/>
        <xdr:cNvSpPr txBox="1"/>
      </xdr:nvSpPr>
      <xdr:spPr>
        <a:xfrm>
          <a:off x="863111" y="1620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67892</xdr:rowOff>
    </xdr:from>
    <xdr:to>
      <xdr:col>24</xdr:col>
      <xdr:colOff>114300</xdr:colOff>
      <xdr:row>96</xdr:row>
      <xdr:rowOff>169492</xdr:rowOff>
    </xdr:to>
    <xdr:sp macro="" textlink="">
      <xdr:nvSpPr>
        <xdr:cNvPr id="253" name="楕円 252"/>
        <xdr:cNvSpPr/>
      </xdr:nvSpPr>
      <xdr:spPr>
        <a:xfrm>
          <a:off x="4584700" y="1652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46319</xdr:rowOff>
    </xdr:from>
    <xdr:ext cx="534377" cy="259045"/>
    <xdr:sp macro="" textlink="">
      <xdr:nvSpPr>
        <xdr:cNvPr id="254" name="扶助費該当値テキスト"/>
        <xdr:cNvSpPr txBox="1"/>
      </xdr:nvSpPr>
      <xdr:spPr>
        <a:xfrm>
          <a:off x="4686300" y="1650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67022</xdr:rowOff>
    </xdr:from>
    <xdr:to>
      <xdr:col>20</xdr:col>
      <xdr:colOff>38100</xdr:colOff>
      <xdr:row>96</xdr:row>
      <xdr:rowOff>168622</xdr:rowOff>
    </xdr:to>
    <xdr:sp macro="" textlink="">
      <xdr:nvSpPr>
        <xdr:cNvPr id="255" name="楕円 254"/>
        <xdr:cNvSpPr/>
      </xdr:nvSpPr>
      <xdr:spPr>
        <a:xfrm>
          <a:off x="3746500" y="1652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159749</xdr:rowOff>
    </xdr:from>
    <xdr:ext cx="534377" cy="259045"/>
    <xdr:sp macro="" textlink="">
      <xdr:nvSpPr>
        <xdr:cNvPr id="256" name="テキスト ボックス 255"/>
        <xdr:cNvSpPr txBox="1"/>
      </xdr:nvSpPr>
      <xdr:spPr>
        <a:xfrm>
          <a:off x="3530111" y="1661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152564</xdr:rowOff>
    </xdr:from>
    <xdr:to>
      <xdr:col>15</xdr:col>
      <xdr:colOff>101600</xdr:colOff>
      <xdr:row>96</xdr:row>
      <xdr:rowOff>82714</xdr:rowOff>
    </xdr:to>
    <xdr:sp macro="" textlink="">
      <xdr:nvSpPr>
        <xdr:cNvPr id="257" name="楕円 256"/>
        <xdr:cNvSpPr/>
      </xdr:nvSpPr>
      <xdr:spPr>
        <a:xfrm>
          <a:off x="2857500" y="1644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99241</xdr:rowOff>
    </xdr:from>
    <xdr:ext cx="534377" cy="259045"/>
    <xdr:sp macro="" textlink="">
      <xdr:nvSpPr>
        <xdr:cNvPr id="258" name="テキスト ボックス 257"/>
        <xdr:cNvSpPr txBox="1"/>
      </xdr:nvSpPr>
      <xdr:spPr>
        <a:xfrm>
          <a:off x="2641111" y="1621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56828</xdr:rowOff>
    </xdr:from>
    <xdr:to>
      <xdr:col>10</xdr:col>
      <xdr:colOff>165100</xdr:colOff>
      <xdr:row>96</xdr:row>
      <xdr:rowOff>158428</xdr:rowOff>
    </xdr:to>
    <xdr:sp macro="" textlink="">
      <xdr:nvSpPr>
        <xdr:cNvPr id="259" name="楕円 258"/>
        <xdr:cNvSpPr/>
      </xdr:nvSpPr>
      <xdr:spPr>
        <a:xfrm>
          <a:off x="1968500" y="1651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3505</xdr:rowOff>
    </xdr:from>
    <xdr:ext cx="534377" cy="259045"/>
    <xdr:sp macro="" textlink="">
      <xdr:nvSpPr>
        <xdr:cNvPr id="260" name="テキスト ボックス 259"/>
        <xdr:cNvSpPr txBox="1"/>
      </xdr:nvSpPr>
      <xdr:spPr>
        <a:xfrm>
          <a:off x="1752111" y="1629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75298</xdr:rowOff>
    </xdr:from>
    <xdr:to>
      <xdr:col>6</xdr:col>
      <xdr:colOff>38100</xdr:colOff>
      <xdr:row>97</xdr:row>
      <xdr:rowOff>5448</xdr:rowOff>
    </xdr:to>
    <xdr:sp macro="" textlink="">
      <xdr:nvSpPr>
        <xdr:cNvPr id="261" name="楕円 260"/>
        <xdr:cNvSpPr/>
      </xdr:nvSpPr>
      <xdr:spPr>
        <a:xfrm>
          <a:off x="1079500" y="1653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168025</xdr:rowOff>
    </xdr:from>
    <xdr:ext cx="534377" cy="259045"/>
    <xdr:sp macro="" textlink="">
      <xdr:nvSpPr>
        <xdr:cNvPr id="262" name="テキスト ボックス 261"/>
        <xdr:cNvSpPr txBox="1"/>
      </xdr:nvSpPr>
      <xdr:spPr>
        <a:xfrm>
          <a:off x="863111" y="1662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6" name="テキスト ボックス 275"/>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4" name="テキスト ボックス 283"/>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169029</xdr:rowOff>
    </xdr:from>
    <xdr:to>
      <xdr:col>54</xdr:col>
      <xdr:colOff>189865</xdr:colOff>
      <xdr:row>38</xdr:row>
      <xdr:rowOff>147785</xdr:rowOff>
    </xdr:to>
    <xdr:cxnSp macro="">
      <xdr:nvCxnSpPr>
        <xdr:cNvPr id="286" name="直線コネクタ 285"/>
        <xdr:cNvCxnSpPr/>
      </xdr:nvCxnSpPr>
      <xdr:spPr>
        <a:xfrm flipV="1">
          <a:off x="10475595" y="5312529"/>
          <a:ext cx="1270" cy="1350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151612</xdr:rowOff>
    </xdr:from>
    <xdr:ext cx="534377" cy="259045"/>
    <xdr:sp macro="" textlink="">
      <xdr:nvSpPr>
        <xdr:cNvPr id="287" name="補助費等最小値テキスト"/>
        <xdr:cNvSpPr txBox="1"/>
      </xdr:nvSpPr>
      <xdr:spPr>
        <a:xfrm>
          <a:off x="10528300" y="666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147785</xdr:rowOff>
    </xdr:from>
    <xdr:to>
      <xdr:col>55</xdr:col>
      <xdr:colOff>88900</xdr:colOff>
      <xdr:row>38</xdr:row>
      <xdr:rowOff>147785</xdr:rowOff>
    </xdr:to>
    <xdr:cxnSp macro="">
      <xdr:nvCxnSpPr>
        <xdr:cNvPr id="288" name="直線コネクタ 287"/>
        <xdr:cNvCxnSpPr/>
      </xdr:nvCxnSpPr>
      <xdr:spPr>
        <a:xfrm>
          <a:off x="10388600" y="6662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115706</xdr:rowOff>
    </xdr:from>
    <xdr:ext cx="599010" cy="259045"/>
    <xdr:sp macro="" textlink="">
      <xdr:nvSpPr>
        <xdr:cNvPr id="289" name="補助費等最大値テキスト"/>
        <xdr:cNvSpPr txBox="1"/>
      </xdr:nvSpPr>
      <xdr:spPr>
        <a:xfrm>
          <a:off x="10528300" y="5087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169029</xdr:rowOff>
    </xdr:from>
    <xdr:to>
      <xdr:col>55</xdr:col>
      <xdr:colOff>88900</xdr:colOff>
      <xdr:row>30</xdr:row>
      <xdr:rowOff>169029</xdr:rowOff>
    </xdr:to>
    <xdr:cxnSp macro="">
      <xdr:nvCxnSpPr>
        <xdr:cNvPr id="290" name="直線コネクタ 289"/>
        <xdr:cNvCxnSpPr/>
      </xdr:nvCxnSpPr>
      <xdr:spPr>
        <a:xfrm>
          <a:off x="10388600" y="531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1043</xdr:rowOff>
    </xdr:from>
    <xdr:to>
      <xdr:col>55</xdr:col>
      <xdr:colOff>0</xdr:colOff>
      <xdr:row>38</xdr:row>
      <xdr:rowOff>66702</xdr:rowOff>
    </xdr:to>
    <xdr:cxnSp macro="">
      <xdr:nvCxnSpPr>
        <xdr:cNvPr id="291" name="直線コネクタ 290"/>
        <xdr:cNvCxnSpPr/>
      </xdr:nvCxnSpPr>
      <xdr:spPr>
        <a:xfrm>
          <a:off x="9639300" y="6516143"/>
          <a:ext cx="838200" cy="6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2664</xdr:rowOff>
    </xdr:from>
    <xdr:ext cx="534377" cy="259045"/>
    <xdr:sp macro="" textlink="">
      <xdr:nvSpPr>
        <xdr:cNvPr id="292" name="補助費等平均値テキスト"/>
        <xdr:cNvSpPr txBox="1"/>
      </xdr:nvSpPr>
      <xdr:spPr>
        <a:xfrm>
          <a:off x="10528300" y="6346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151237</xdr:rowOff>
    </xdr:from>
    <xdr:to>
      <xdr:col>55</xdr:col>
      <xdr:colOff>50800</xdr:colOff>
      <xdr:row>38</xdr:row>
      <xdr:rowOff>81387</xdr:rowOff>
    </xdr:to>
    <xdr:sp macro="" textlink="">
      <xdr:nvSpPr>
        <xdr:cNvPr id="293" name="フローチャート: 判断 292"/>
        <xdr:cNvSpPr/>
      </xdr:nvSpPr>
      <xdr:spPr>
        <a:xfrm>
          <a:off x="10426700" y="649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1043</xdr:rowOff>
    </xdr:from>
    <xdr:to>
      <xdr:col>50</xdr:col>
      <xdr:colOff>114300</xdr:colOff>
      <xdr:row>38</xdr:row>
      <xdr:rowOff>63050</xdr:rowOff>
    </xdr:to>
    <xdr:cxnSp macro="">
      <xdr:nvCxnSpPr>
        <xdr:cNvPr id="294" name="直線コネクタ 293"/>
        <xdr:cNvCxnSpPr/>
      </xdr:nvCxnSpPr>
      <xdr:spPr>
        <a:xfrm flipV="1">
          <a:off x="8750300" y="6516143"/>
          <a:ext cx="889000" cy="6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13467</xdr:rowOff>
    </xdr:from>
    <xdr:to>
      <xdr:col>50</xdr:col>
      <xdr:colOff>165100</xdr:colOff>
      <xdr:row>38</xdr:row>
      <xdr:rowOff>115067</xdr:rowOff>
    </xdr:to>
    <xdr:sp macro="" textlink="">
      <xdr:nvSpPr>
        <xdr:cNvPr id="295" name="フローチャート: 判断 294"/>
        <xdr:cNvSpPr/>
      </xdr:nvSpPr>
      <xdr:spPr>
        <a:xfrm>
          <a:off x="9588500" y="65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106194</xdr:rowOff>
    </xdr:from>
    <xdr:ext cx="534377" cy="259045"/>
    <xdr:sp macro="" textlink="">
      <xdr:nvSpPr>
        <xdr:cNvPr id="296" name="テキスト ボックス 295"/>
        <xdr:cNvSpPr txBox="1"/>
      </xdr:nvSpPr>
      <xdr:spPr>
        <a:xfrm>
          <a:off x="9372111" y="662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63050</xdr:rowOff>
    </xdr:from>
    <xdr:to>
      <xdr:col>45</xdr:col>
      <xdr:colOff>177800</xdr:colOff>
      <xdr:row>38</xdr:row>
      <xdr:rowOff>93306</xdr:rowOff>
    </xdr:to>
    <xdr:cxnSp macro="">
      <xdr:nvCxnSpPr>
        <xdr:cNvPr id="297" name="直線コネクタ 296"/>
        <xdr:cNvCxnSpPr/>
      </xdr:nvCxnSpPr>
      <xdr:spPr>
        <a:xfrm flipV="1">
          <a:off x="7861300" y="6578150"/>
          <a:ext cx="889000" cy="3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18375</xdr:rowOff>
    </xdr:from>
    <xdr:to>
      <xdr:col>46</xdr:col>
      <xdr:colOff>38100</xdr:colOff>
      <xdr:row>38</xdr:row>
      <xdr:rowOff>119975</xdr:rowOff>
    </xdr:to>
    <xdr:sp macro="" textlink="">
      <xdr:nvSpPr>
        <xdr:cNvPr id="298" name="フローチャート: 判断 297"/>
        <xdr:cNvSpPr/>
      </xdr:nvSpPr>
      <xdr:spPr>
        <a:xfrm>
          <a:off x="8699500" y="653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111102</xdr:rowOff>
    </xdr:from>
    <xdr:ext cx="534377" cy="259045"/>
    <xdr:sp macro="" textlink="">
      <xdr:nvSpPr>
        <xdr:cNvPr id="299" name="テキスト ボックス 298"/>
        <xdr:cNvSpPr txBox="1"/>
      </xdr:nvSpPr>
      <xdr:spPr>
        <a:xfrm>
          <a:off x="8483111" y="662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93306</xdr:rowOff>
    </xdr:from>
    <xdr:to>
      <xdr:col>41</xdr:col>
      <xdr:colOff>50800</xdr:colOff>
      <xdr:row>38</xdr:row>
      <xdr:rowOff>94483</xdr:rowOff>
    </xdr:to>
    <xdr:cxnSp macro="">
      <xdr:nvCxnSpPr>
        <xdr:cNvPr id="300" name="直線コネクタ 299"/>
        <xdr:cNvCxnSpPr/>
      </xdr:nvCxnSpPr>
      <xdr:spPr>
        <a:xfrm flipV="1">
          <a:off x="6972300" y="6608406"/>
          <a:ext cx="889000" cy="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27203</xdr:rowOff>
    </xdr:from>
    <xdr:to>
      <xdr:col>41</xdr:col>
      <xdr:colOff>101600</xdr:colOff>
      <xdr:row>38</xdr:row>
      <xdr:rowOff>128803</xdr:rowOff>
    </xdr:to>
    <xdr:sp macro="" textlink="">
      <xdr:nvSpPr>
        <xdr:cNvPr id="301" name="フローチャート: 判断 300"/>
        <xdr:cNvSpPr/>
      </xdr:nvSpPr>
      <xdr:spPr>
        <a:xfrm>
          <a:off x="7810500" y="654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145330</xdr:rowOff>
    </xdr:from>
    <xdr:ext cx="534377" cy="259045"/>
    <xdr:sp macro="" textlink="">
      <xdr:nvSpPr>
        <xdr:cNvPr id="302" name="テキスト ボックス 301"/>
        <xdr:cNvSpPr txBox="1"/>
      </xdr:nvSpPr>
      <xdr:spPr>
        <a:xfrm>
          <a:off x="7594111" y="631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49987</xdr:rowOff>
    </xdr:from>
    <xdr:to>
      <xdr:col>36</xdr:col>
      <xdr:colOff>165100</xdr:colOff>
      <xdr:row>38</xdr:row>
      <xdr:rowOff>151587</xdr:rowOff>
    </xdr:to>
    <xdr:sp macro="" textlink="">
      <xdr:nvSpPr>
        <xdr:cNvPr id="303" name="フローチャート: 判断 302"/>
        <xdr:cNvSpPr/>
      </xdr:nvSpPr>
      <xdr:spPr>
        <a:xfrm>
          <a:off x="6921500" y="656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142714</xdr:rowOff>
    </xdr:from>
    <xdr:ext cx="534377" cy="259045"/>
    <xdr:sp macro="" textlink="">
      <xdr:nvSpPr>
        <xdr:cNvPr id="304" name="テキスト ボックス 303"/>
        <xdr:cNvSpPr txBox="1"/>
      </xdr:nvSpPr>
      <xdr:spPr>
        <a:xfrm>
          <a:off x="6705111" y="665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15902</xdr:rowOff>
    </xdr:from>
    <xdr:to>
      <xdr:col>55</xdr:col>
      <xdr:colOff>50800</xdr:colOff>
      <xdr:row>38</xdr:row>
      <xdr:rowOff>117502</xdr:rowOff>
    </xdr:to>
    <xdr:sp macro="" textlink="">
      <xdr:nvSpPr>
        <xdr:cNvPr id="310" name="楕円 309"/>
        <xdr:cNvSpPr/>
      </xdr:nvSpPr>
      <xdr:spPr>
        <a:xfrm>
          <a:off x="10426700" y="653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129664</xdr:rowOff>
    </xdr:from>
    <xdr:ext cx="534377" cy="259045"/>
    <xdr:sp macro="" textlink="">
      <xdr:nvSpPr>
        <xdr:cNvPr id="311" name="補助費等該当値テキスト"/>
        <xdr:cNvSpPr txBox="1"/>
      </xdr:nvSpPr>
      <xdr:spPr>
        <a:xfrm>
          <a:off x="10528300" y="647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121693</xdr:rowOff>
    </xdr:from>
    <xdr:to>
      <xdr:col>50</xdr:col>
      <xdr:colOff>165100</xdr:colOff>
      <xdr:row>38</xdr:row>
      <xdr:rowOff>51843</xdr:rowOff>
    </xdr:to>
    <xdr:sp macro="" textlink="">
      <xdr:nvSpPr>
        <xdr:cNvPr id="312" name="楕円 311"/>
        <xdr:cNvSpPr/>
      </xdr:nvSpPr>
      <xdr:spPr>
        <a:xfrm>
          <a:off x="9588500" y="646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68370</xdr:rowOff>
    </xdr:from>
    <xdr:ext cx="599010" cy="259045"/>
    <xdr:sp macro="" textlink="">
      <xdr:nvSpPr>
        <xdr:cNvPr id="313" name="テキスト ボックス 312"/>
        <xdr:cNvSpPr txBox="1"/>
      </xdr:nvSpPr>
      <xdr:spPr>
        <a:xfrm>
          <a:off x="9339795" y="624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12250</xdr:rowOff>
    </xdr:from>
    <xdr:to>
      <xdr:col>46</xdr:col>
      <xdr:colOff>38100</xdr:colOff>
      <xdr:row>38</xdr:row>
      <xdr:rowOff>113850</xdr:rowOff>
    </xdr:to>
    <xdr:sp macro="" textlink="">
      <xdr:nvSpPr>
        <xdr:cNvPr id="314" name="楕円 313"/>
        <xdr:cNvSpPr/>
      </xdr:nvSpPr>
      <xdr:spPr>
        <a:xfrm>
          <a:off x="8699500" y="652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130377</xdr:rowOff>
    </xdr:from>
    <xdr:ext cx="534377" cy="259045"/>
    <xdr:sp macro="" textlink="">
      <xdr:nvSpPr>
        <xdr:cNvPr id="315" name="テキスト ボックス 314"/>
        <xdr:cNvSpPr txBox="1"/>
      </xdr:nvSpPr>
      <xdr:spPr>
        <a:xfrm>
          <a:off x="8483111" y="630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42506</xdr:rowOff>
    </xdr:from>
    <xdr:to>
      <xdr:col>41</xdr:col>
      <xdr:colOff>101600</xdr:colOff>
      <xdr:row>38</xdr:row>
      <xdr:rowOff>144106</xdr:rowOff>
    </xdr:to>
    <xdr:sp macro="" textlink="">
      <xdr:nvSpPr>
        <xdr:cNvPr id="316" name="楕円 315"/>
        <xdr:cNvSpPr/>
      </xdr:nvSpPr>
      <xdr:spPr>
        <a:xfrm>
          <a:off x="7810500" y="655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135233</xdr:rowOff>
    </xdr:from>
    <xdr:ext cx="534377" cy="259045"/>
    <xdr:sp macro="" textlink="">
      <xdr:nvSpPr>
        <xdr:cNvPr id="317" name="テキスト ボックス 316"/>
        <xdr:cNvSpPr txBox="1"/>
      </xdr:nvSpPr>
      <xdr:spPr>
        <a:xfrm>
          <a:off x="7594111" y="665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43683</xdr:rowOff>
    </xdr:from>
    <xdr:to>
      <xdr:col>36</xdr:col>
      <xdr:colOff>165100</xdr:colOff>
      <xdr:row>38</xdr:row>
      <xdr:rowOff>145283</xdr:rowOff>
    </xdr:to>
    <xdr:sp macro="" textlink="">
      <xdr:nvSpPr>
        <xdr:cNvPr id="318" name="楕円 317"/>
        <xdr:cNvSpPr/>
      </xdr:nvSpPr>
      <xdr:spPr>
        <a:xfrm>
          <a:off x="6921500" y="655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161810</xdr:rowOff>
    </xdr:from>
    <xdr:ext cx="534377" cy="259045"/>
    <xdr:sp macro="" textlink="">
      <xdr:nvSpPr>
        <xdr:cNvPr id="319" name="テキスト ボックス 318"/>
        <xdr:cNvSpPr txBox="1"/>
      </xdr:nvSpPr>
      <xdr:spPr>
        <a:xfrm>
          <a:off x="6705111" y="633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1" name="テキスト ボックス 340"/>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46092</xdr:rowOff>
    </xdr:from>
    <xdr:to>
      <xdr:col>54</xdr:col>
      <xdr:colOff>189865</xdr:colOff>
      <xdr:row>59</xdr:row>
      <xdr:rowOff>64014</xdr:rowOff>
    </xdr:to>
    <xdr:cxnSp macro="">
      <xdr:nvCxnSpPr>
        <xdr:cNvPr id="345" name="直線コネクタ 344"/>
        <xdr:cNvCxnSpPr/>
      </xdr:nvCxnSpPr>
      <xdr:spPr>
        <a:xfrm flipV="1">
          <a:off x="10475595" y="8618592"/>
          <a:ext cx="1270" cy="15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67841</xdr:rowOff>
    </xdr:from>
    <xdr:ext cx="534377" cy="259045"/>
    <xdr:sp macro="" textlink="">
      <xdr:nvSpPr>
        <xdr:cNvPr id="346" name="普通建設事業費最小値テキスト"/>
        <xdr:cNvSpPr txBox="1"/>
      </xdr:nvSpPr>
      <xdr:spPr>
        <a:xfrm>
          <a:off x="10528300" y="1018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64014</xdr:rowOff>
    </xdr:from>
    <xdr:to>
      <xdr:col>55</xdr:col>
      <xdr:colOff>88900</xdr:colOff>
      <xdr:row>59</xdr:row>
      <xdr:rowOff>64014</xdr:rowOff>
    </xdr:to>
    <xdr:cxnSp macro="">
      <xdr:nvCxnSpPr>
        <xdr:cNvPr id="347" name="直線コネクタ 346"/>
        <xdr:cNvCxnSpPr/>
      </xdr:nvCxnSpPr>
      <xdr:spPr>
        <a:xfrm>
          <a:off x="10388600" y="10179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164219</xdr:rowOff>
    </xdr:from>
    <xdr:ext cx="599010" cy="259045"/>
    <xdr:sp macro="" textlink="">
      <xdr:nvSpPr>
        <xdr:cNvPr id="348" name="普通建設事業費最大値テキスト"/>
        <xdr:cNvSpPr txBox="1"/>
      </xdr:nvSpPr>
      <xdr:spPr>
        <a:xfrm>
          <a:off x="10528300" y="8393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46092</xdr:rowOff>
    </xdr:from>
    <xdr:to>
      <xdr:col>55</xdr:col>
      <xdr:colOff>88900</xdr:colOff>
      <xdr:row>50</xdr:row>
      <xdr:rowOff>46092</xdr:rowOff>
    </xdr:to>
    <xdr:cxnSp macro="">
      <xdr:nvCxnSpPr>
        <xdr:cNvPr id="349" name="直線コネクタ 348"/>
        <xdr:cNvCxnSpPr/>
      </xdr:nvCxnSpPr>
      <xdr:spPr>
        <a:xfrm>
          <a:off x="10388600" y="861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136024</xdr:rowOff>
    </xdr:from>
    <xdr:to>
      <xdr:col>55</xdr:col>
      <xdr:colOff>0</xdr:colOff>
      <xdr:row>58</xdr:row>
      <xdr:rowOff>162454</xdr:rowOff>
    </xdr:to>
    <xdr:cxnSp macro="">
      <xdr:nvCxnSpPr>
        <xdr:cNvPr id="350" name="直線コネクタ 349"/>
        <xdr:cNvCxnSpPr/>
      </xdr:nvCxnSpPr>
      <xdr:spPr>
        <a:xfrm>
          <a:off x="9639300" y="10080124"/>
          <a:ext cx="838200" cy="26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84897</xdr:rowOff>
    </xdr:from>
    <xdr:ext cx="534377" cy="259045"/>
    <xdr:sp macro="" textlink="">
      <xdr:nvSpPr>
        <xdr:cNvPr id="351" name="普通建設事業費平均値テキスト"/>
        <xdr:cNvSpPr txBox="1"/>
      </xdr:nvSpPr>
      <xdr:spPr>
        <a:xfrm>
          <a:off x="10528300" y="985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52" name="フローチャート: 判断 351"/>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136024</xdr:rowOff>
    </xdr:from>
    <xdr:to>
      <xdr:col>50</xdr:col>
      <xdr:colOff>114300</xdr:colOff>
      <xdr:row>58</xdr:row>
      <xdr:rowOff>141450</xdr:rowOff>
    </xdr:to>
    <xdr:cxnSp macro="">
      <xdr:nvCxnSpPr>
        <xdr:cNvPr id="353" name="直線コネクタ 352"/>
        <xdr:cNvCxnSpPr/>
      </xdr:nvCxnSpPr>
      <xdr:spPr>
        <a:xfrm flipV="1">
          <a:off x="8750300" y="10080124"/>
          <a:ext cx="889000" cy="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58041</xdr:rowOff>
    </xdr:from>
    <xdr:to>
      <xdr:col>50</xdr:col>
      <xdr:colOff>165100</xdr:colOff>
      <xdr:row>58</xdr:row>
      <xdr:rowOff>159641</xdr:rowOff>
    </xdr:to>
    <xdr:sp macro="" textlink="">
      <xdr:nvSpPr>
        <xdr:cNvPr id="354" name="フローチャート: 判断 353"/>
        <xdr:cNvSpPr/>
      </xdr:nvSpPr>
      <xdr:spPr>
        <a:xfrm>
          <a:off x="9588500" y="1000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4718</xdr:rowOff>
    </xdr:from>
    <xdr:ext cx="534377" cy="259045"/>
    <xdr:sp macro="" textlink="">
      <xdr:nvSpPr>
        <xdr:cNvPr id="355" name="テキスト ボックス 354"/>
        <xdr:cNvSpPr txBox="1"/>
      </xdr:nvSpPr>
      <xdr:spPr>
        <a:xfrm>
          <a:off x="9372111" y="977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118040</xdr:rowOff>
    </xdr:from>
    <xdr:to>
      <xdr:col>45</xdr:col>
      <xdr:colOff>177800</xdr:colOff>
      <xdr:row>58</xdr:row>
      <xdr:rowOff>141450</xdr:rowOff>
    </xdr:to>
    <xdr:cxnSp macro="">
      <xdr:nvCxnSpPr>
        <xdr:cNvPr id="356" name="直線コネクタ 355"/>
        <xdr:cNvCxnSpPr/>
      </xdr:nvCxnSpPr>
      <xdr:spPr>
        <a:xfrm>
          <a:off x="7861300" y="10062140"/>
          <a:ext cx="889000" cy="2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31549</xdr:rowOff>
    </xdr:from>
    <xdr:to>
      <xdr:col>46</xdr:col>
      <xdr:colOff>38100</xdr:colOff>
      <xdr:row>58</xdr:row>
      <xdr:rowOff>133149</xdr:rowOff>
    </xdr:to>
    <xdr:sp macro="" textlink="">
      <xdr:nvSpPr>
        <xdr:cNvPr id="357" name="フローチャート: 判断 356"/>
        <xdr:cNvSpPr/>
      </xdr:nvSpPr>
      <xdr:spPr>
        <a:xfrm>
          <a:off x="8699500" y="997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149676</xdr:rowOff>
    </xdr:from>
    <xdr:ext cx="599010" cy="259045"/>
    <xdr:sp macro="" textlink="">
      <xdr:nvSpPr>
        <xdr:cNvPr id="358" name="テキスト ボックス 357"/>
        <xdr:cNvSpPr txBox="1"/>
      </xdr:nvSpPr>
      <xdr:spPr>
        <a:xfrm>
          <a:off x="8450795" y="9750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133983</xdr:rowOff>
    </xdr:from>
    <xdr:to>
      <xdr:col>41</xdr:col>
      <xdr:colOff>50800</xdr:colOff>
      <xdr:row>58</xdr:row>
      <xdr:rowOff>118040</xdr:rowOff>
    </xdr:to>
    <xdr:cxnSp macro="">
      <xdr:nvCxnSpPr>
        <xdr:cNvPr id="359" name="直線コネクタ 358"/>
        <xdr:cNvCxnSpPr/>
      </xdr:nvCxnSpPr>
      <xdr:spPr>
        <a:xfrm>
          <a:off x="6972300" y="9906633"/>
          <a:ext cx="889000" cy="15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92856</xdr:rowOff>
    </xdr:from>
    <xdr:to>
      <xdr:col>41</xdr:col>
      <xdr:colOff>101600</xdr:colOff>
      <xdr:row>59</xdr:row>
      <xdr:rowOff>23006</xdr:rowOff>
    </xdr:to>
    <xdr:sp macro="" textlink="">
      <xdr:nvSpPr>
        <xdr:cNvPr id="360" name="フローチャート: 判断 359"/>
        <xdr:cNvSpPr/>
      </xdr:nvSpPr>
      <xdr:spPr>
        <a:xfrm>
          <a:off x="7810500" y="10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14133</xdr:rowOff>
    </xdr:from>
    <xdr:ext cx="534377" cy="259045"/>
    <xdr:sp macro="" textlink="">
      <xdr:nvSpPr>
        <xdr:cNvPr id="361" name="テキスト ボックス 360"/>
        <xdr:cNvSpPr txBox="1"/>
      </xdr:nvSpPr>
      <xdr:spPr>
        <a:xfrm>
          <a:off x="7594111" y="1012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80401</xdr:rowOff>
    </xdr:from>
    <xdr:to>
      <xdr:col>36</xdr:col>
      <xdr:colOff>165100</xdr:colOff>
      <xdr:row>59</xdr:row>
      <xdr:rowOff>10551</xdr:rowOff>
    </xdr:to>
    <xdr:sp macro="" textlink="">
      <xdr:nvSpPr>
        <xdr:cNvPr id="362" name="フローチャート: 判断 361"/>
        <xdr:cNvSpPr/>
      </xdr:nvSpPr>
      <xdr:spPr>
        <a:xfrm>
          <a:off x="6921500" y="10024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1678</xdr:rowOff>
    </xdr:from>
    <xdr:ext cx="534377" cy="259045"/>
    <xdr:sp macro="" textlink="">
      <xdr:nvSpPr>
        <xdr:cNvPr id="363" name="テキスト ボックス 362"/>
        <xdr:cNvSpPr txBox="1"/>
      </xdr:nvSpPr>
      <xdr:spPr>
        <a:xfrm>
          <a:off x="6705111" y="1011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111654</xdr:rowOff>
    </xdr:from>
    <xdr:to>
      <xdr:col>55</xdr:col>
      <xdr:colOff>50800</xdr:colOff>
      <xdr:row>59</xdr:row>
      <xdr:rowOff>41804</xdr:rowOff>
    </xdr:to>
    <xdr:sp macro="" textlink="">
      <xdr:nvSpPr>
        <xdr:cNvPr id="369" name="楕円 368"/>
        <xdr:cNvSpPr/>
      </xdr:nvSpPr>
      <xdr:spPr>
        <a:xfrm>
          <a:off x="10426700" y="1005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40447</xdr:rowOff>
    </xdr:from>
    <xdr:ext cx="534377" cy="259045"/>
    <xdr:sp macro="" textlink="">
      <xdr:nvSpPr>
        <xdr:cNvPr id="370" name="普通建設事業費該当値テキスト"/>
        <xdr:cNvSpPr txBox="1"/>
      </xdr:nvSpPr>
      <xdr:spPr>
        <a:xfrm>
          <a:off x="10528300" y="998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85224</xdr:rowOff>
    </xdr:from>
    <xdr:to>
      <xdr:col>50</xdr:col>
      <xdr:colOff>165100</xdr:colOff>
      <xdr:row>59</xdr:row>
      <xdr:rowOff>15374</xdr:rowOff>
    </xdr:to>
    <xdr:sp macro="" textlink="">
      <xdr:nvSpPr>
        <xdr:cNvPr id="371" name="楕円 370"/>
        <xdr:cNvSpPr/>
      </xdr:nvSpPr>
      <xdr:spPr>
        <a:xfrm>
          <a:off x="9588500" y="1002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6501</xdr:rowOff>
    </xdr:from>
    <xdr:ext cx="534377" cy="259045"/>
    <xdr:sp macro="" textlink="">
      <xdr:nvSpPr>
        <xdr:cNvPr id="372" name="テキスト ボックス 371"/>
        <xdr:cNvSpPr txBox="1"/>
      </xdr:nvSpPr>
      <xdr:spPr>
        <a:xfrm>
          <a:off x="9372111" y="1012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90650</xdr:rowOff>
    </xdr:from>
    <xdr:to>
      <xdr:col>46</xdr:col>
      <xdr:colOff>38100</xdr:colOff>
      <xdr:row>59</xdr:row>
      <xdr:rowOff>20800</xdr:rowOff>
    </xdr:to>
    <xdr:sp macro="" textlink="">
      <xdr:nvSpPr>
        <xdr:cNvPr id="373" name="楕円 372"/>
        <xdr:cNvSpPr/>
      </xdr:nvSpPr>
      <xdr:spPr>
        <a:xfrm>
          <a:off x="8699500" y="1003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11927</xdr:rowOff>
    </xdr:from>
    <xdr:ext cx="534377" cy="259045"/>
    <xdr:sp macro="" textlink="">
      <xdr:nvSpPr>
        <xdr:cNvPr id="374" name="テキスト ボックス 373"/>
        <xdr:cNvSpPr txBox="1"/>
      </xdr:nvSpPr>
      <xdr:spPr>
        <a:xfrm>
          <a:off x="8483111" y="1012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67240</xdr:rowOff>
    </xdr:from>
    <xdr:to>
      <xdr:col>41</xdr:col>
      <xdr:colOff>101600</xdr:colOff>
      <xdr:row>58</xdr:row>
      <xdr:rowOff>168840</xdr:rowOff>
    </xdr:to>
    <xdr:sp macro="" textlink="">
      <xdr:nvSpPr>
        <xdr:cNvPr id="375" name="楕円 374"/>
        <xdr:cNvSpPr/>
      </xdr:nvSpPr>
      <xdr:spPr>
        <a:xfrm>
          <a:off x="7810500" y="100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13917</xdr:rowOff>
    </xdr:from>
    <xdr:ext cx="534377" cy="259045"/>
    <xdr:sp macro="" textlink="">
      <xdr:nvSpPr>
        <xdr:cNvPr id="376" name="テキスト ボックス 375"/>
        <xdr:cNvSpPr txBox="1"/>
      </xdr:nvSpPr>
      <xdr:spPr>
        <a:xfrm>
          <a:off x="7594111" y="978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83183</xdr:rowOff>
    </xdr:from>
    <xdr:to>
      <xdr:col>36</xdr:col>
      <xdr:colOff>165100</xdr:colOff>
      <xdr:row>58</xdr:row>
      <xdr:rowOff>13333</xdr:rowOff>
    </xdr:to>
    <xdr:sp macro="" textlink="">
      <xdr:nvSpPr>
        <xdr:cNvPr id="377" name="楕円 376"/>
        <xdr:cNvSpPr/>
      </xdr:nvSpPr>
      <xdr:spPr>
        <a:xfrm>
          <a:off x="6921500" y="985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29860</xdr:rowOff>
    </xdr:from>
    <xdr:ext cx="599010" cy="259045"/>
    <xdr:sp macro="" textlink="">
      <xdr:nvSpPr>
        <xdr:cNvPr id="378" name="テキスト ボックス 377"/>
        <xdr:cNvSpPr txBox="1"/>
      </xdr:nvSpPr>
      <xdr:spPr>
        <a:xfrm>
          <a:off x="6672795" y="9631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2" name="テキスト ボックス 391"/>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4" name="テキスト ボックス 393"/>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6" name="テキスト ボックス 395"/>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8" name="テキスト ボックス 397"/>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400" name="テキスト ボックス 399"/>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2" name="テキスト ボックス 401"/>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39198</xdr:rowOff>
    </xdr:from>
    <xdr:to>
      <xdr:col>54</xdr:col>
      <xdr:colOff>189865</xdr:colOff>
      <xdr:row>79</xdr:row>
      <xdr:rowOff>98879</xdr:rowOff>
    </xdr:to>
    <xdr:cxnSp macro="">
      <xdr:nvCxnSpPr>
        <xdr:cNvPr id="404" name="直線コネクタ 403"/>
        <xdr:cNvCxnSpPr/>
      </xdr:nvCxnSpPr>
      <xdr:spPr>
        <a:xfrm flipV="1">
          <a:off x="10475595" y="12212148"/>
          <a:ext cx="1270" cy="143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157325</xdr:rowOff>
    </xdr:from>
    <xdr:ext cx="599010" cy="259045"/>
    <xdr:sp macro="" textlink="">
      <xdr:nvSpPr>
        <xdr:cNvPr id="407" name="普通建設事業費 （ うち新規整備　）最大値テキスト"/>
        <xdr:cNvSpPr txBox="1"/>
      </xdr:nvSpPr>
      <xdr:spPr>
        <a:xfrm>
          <a:off x="10528300" y="11987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39198</xdr:rowOff>
    </xdr:from>
    <xdr:to>
      <xdr:col>55</xdr:col>
      <xdr:colOff>88900</xdr:colOff>
      <xdr:row>71</xdr:row>
      <xdr:rowOff>39198</xdr:rowOff>
    </xdr:to>
    <xdr:cxnSp macro="">
      <xdr:nvCxnSpPr>
        <xdr:cNvPr id="408" name="直線コネクタ 407"/>
        <xdr:cNvCxnSpPr/>
      </xdr:nvCxnSpPr>
      <xdr:spPr>
        <a:xfrm>
          <a:off x="10388600" y="122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97917</xdr:rowOff>
    </xdr:from>
    <xdr:to>
      <xdr:col>55</xdr:col>
      <xdr:colOff>0</xdr:colOff>
      <xdr:row>79</xdr:row>
      <xdr:rowOff>98879</xdr:rowOff>
    </xdr:to>
    <xdr:cxnSp macro="">
      <xdr:nvCxnSpPr>
        <xdr:cNvPr id="409" name="直線コネクタ 408"/>
        <xdr:cNvCxnSpPr/>
      </xdr:nvCxnSpPr>
      <xdr:spPr>
        <a:xfrm flipV="1">
          <a:off x="9639300" y="13642467"/>
          <a:ext cx="838200" cy="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167795</xdr:rowOff>
    </xdr:from>
    <xdr:ext cx="534377" cy="259045"/>
    <xdr:sp macro="" textlink="">
      <xdr:nvSpPr>
        <xdr:cNvPr id="410" name="普通建設事業費 （ うち新規整備　）平均値テキスト"/>
        <xdr:cNvSpPr txBox="1"/>
      </xdr:nvSpPr>
      <xdr:spPr>
        <a:xfrm>
          <a:off x="10528300" y="13369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144918</xdr:rowOff>
    </xdr:from>
    <xdr:to>
      <xdr:col>55</xdr:col>
      <xdr:colOff>50800</xdr:colOff>
      <xdr:row>79</xdr:row>
      <xdr:rowOff>75068</xdr:rowOff>
    </xdr:to>
    <xdr:sp macro="" textlink="">
      <xdr:nvSpPr>
        <xdr:cNvPr id="411" name="フローチャート: 判断 410"/>
        <xdr:cNvSpPr/>
      </xdr:nvSpPr>
      <xdr:spPr>
        <a:xfrm>
          <a:off x="10426700" y="1351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97237</xdr:rowOff>
    </xdr:from>
    <xdr:to>
      <xdr:col>50</xdr:col>
      <xdr:colOff>114300</xdr:colOff>
      <xdr:row>79</xdr:row>
      <xdr:rowOff>98879</xdr:rowOff>
    </xdr:to>
    <xdr:cxnSp macro="">
      <xdr:nvCxnSpPr>
        <xdr:cNvPr id="412" name="直線コネクタ 411"/>
        <xdr:cNvCxnSpPr/>
      </xdr:nvCxnSpPr>
      <xdr:spPr>
        <a:xfrm>
          <a:off x="8750300" y="13641787"/>
          <a:ext cx="889000" cy="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137384</xdr:rowOff>
    </xdr:from>
    <xdr:to>
      <xdr:col>50</xdr:col>
      <xdr:colOff>165100</xdr:colOff>
      <xdr:row>79</xdr:row>
      <xdr:rowOff>67534</xdr:rowOff>
    </xdr:to>
    <xdr:sp macro="" textlink="">
      <xdr:nvSpPr>
        <xdr:cNvPr id="413" name="フローチャート: 判断 412"/>
        <xdr:cNvSpPr/>
      </xdr:nvSpPr>
      <xdr:spPr>
        <a:xfrm>
          <a:off x="9588500" y="1351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84061</xdr:rowOff>
    </xdr:from>
    <xdr:ext cx="534377" cy="259045"/>
    <xdr:sp macro="" textlink="">
      <xdr:nvSpPr>
        <xdr:cNvPr id="414" name="テキスト ボックス 413"/>
        <xdr:cNvSpPr txBox="1"/>
      </xdr:nvSpPr>
      <xdr:spPr>
        <a:xfrm>
          <a:off x="9372111" y="1328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158029</xdr:rowOff>
    </xdr:from>
    <xdr:to>
      <xdr:col>45</xdr:col>
      <xdr:colOff>177800</xdr:colOff>
      <xdr:row>79</xdr:row>
      <xdr:rowOff>97237</xdr:rowOff>
    </xdr:to>
    <xdr:cxnSp macro="">
      <xdr:nvCxnSpPr>
        <xdr:cNvPr id="415" name="直線コネクタ 414"/>
        <xdr:cNvCxnSpPr/>
      </xdr:nvCxnSpPr>
      <xdr:spPr>
        <a:xfrm>
          <a:off x="7861300" y="13531129"/>
          <a:ext cx="889000" cy="11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119805</xdr:rowOff>
    </xdr:from>
    <xdr:to>
      <xdr:col>46</xdr:col>
      <xdr:colOff>38100</xdr:colOff>
      <xdr:row>79</xdr:row>
      <xdr:rowOff>49955</xdr:rowOff>
    </xdr:to>
    <xdr:sp macro="" textlink="">
      <xdr:nvSpPr>
        <xdr:cNvPr id="416" name="フローチャート: 判断 415"/>
        <xdr:cNvSpPr/>
      </xdr:nvSpPr>
      <xdr:spPr>
        <a:xfrm>
          <a:off x="8699500" y="1349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66482</xdr:rowOff>
    </xdr:from>
    <xdr:ext cx="534377" cy="259045"/>
    <xdr:sp macro="" textlink="">
      <xdr:nvSpPr>
        <xdr:cNvPr id="417" name="テキスト ボックス 416"/>
        <xdr:cNvSpPr txBox="1"/>
      </xdr:nvSpPr>
      <xdr:spPr>
        <a:xfrm>
          <a:off x="8483111" y="1326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22248</xdr:rowOff>
    </xdr:from>
    <xdr:to>
      <xdr:col>41</xdr:col>
      <xdr:colOff>50800</xdr:colOff>
      <xdr:row>78</xdr:row>
      <xdr:rowOff>158029</xdr:rowOff>
    </xdr:to>
    <xdr:cxnSp macro="">
      <xdr:nvCxnSpPr>
        <xdr:cNvPr id="418" name="直線コネクタ 417"/>
        <xdr:cNvCxnSpPr/>
      </xdr:nvCxnSpPr>
      <xdr:spPr>
        <a:xfrm>
          <a:off x="6972300" y="13395348"/>
          <a:ext cx="889000" cy="13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154919</xdr:rowOff>
    </xdr:from>
    <xdr:to>
      <xdr:col>41</xdr:col>
      <xdr:colOff>101600</xdr:colOff>
      <xdr:row>79</xdr:row>
      <xdr:rowOff>85069</xdr:rowOff>
    </xdr:to>
    <xdr:sp macro="" textlink="">
      <xdr:nvSpPr>
        <xdr:cNvPr id="419" name="フローチャート: 判断 418"/>
        <xdr:cNvSpPr/>
      </xdr:nvSpPr>
      <xdr:spPr>
        <a:xfrm>
          <a:off x="7810500" y="1352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76196</xdr:rowOff>
    </xdr:from>
    <xdr:ext cx="534377" cy="259045"/>
    <xdr:sp macro="" textlink="">
      <xdr:nvSpPr>
        <xdr:cNvPr id="420" name="テキスト ボックス 419"/>
        <xdr:cNvSpPr txBox="1"/>
      </xdr:nvSpPr>
      <xdr:spPr>
        <a:xfrm>
          <a:off x="7594111" y="1362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153572</xdr:rowOff>
    </xdr:from>
    <xdr:to>
      <xdr:col>36</xdr:col>
      <xdr:colOff>165100</xdr:colOff>
      <xdr:row>79</xdr:row>
      <xdr:rowOff>83722</xdr:rowOff>
    </xdr:to>
    <xdr:sp macro="" textlink="">
      <xdr:nvSpPr>
        <xdr:cNvPr id="421" name="フローチャート: 判断 420"/>
        <xdr:cNvSpPr/>
      </xdr:nvSpPr>
      <xdr:spPr>
        <a:xfrm>
          <a:off x="6921500" y="135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74849</xdr:rowOff>
    </xdr:from>
    <xdr:ext cx="534377" cy="259045"/>
    <xdr:sp macro="" textlink="">
      <xdr:nvSpPr>
        <xdr:cNvPr id="422" name="テキスト ボックス 421"/>
        <xdr:cNvSpPr txBox="1"/>
      </xdr:nvSpPr>
      <xdr:spPr>
        <a:xfrm>
          <a:off x="6705111" y="1361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47117</xdr:rowOff>
    </xdr:from>
    <xdr:to>
      <xdr:col>55</xdr:col>
      <xdr:colOff>50800</xdr:colOff>
      <xdr:row>79</xdr:row>
      <xdr:rowOff>148717</xdr:rowOff>
    </xdr:to>
    <xdr:sp macro="" textlink="">
      <xdr:nvSpPr>
        <xdr:cNvPr id="428" name="楕円 427"/>
        <xdr:cNvSpPr/>
      </xdr:nvSpPr>
      <xdr:spPr>
        <a:xfrm>
          <a:off x="10426700" y="1359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133494</xdr:rowOff>
    </xdr:from>
    <xdr:ext cx="378565" cy="259045"/>
    <xdr:sp macro="" textlink="">
      <xdr:nvSpPr>
        <xdr:cNvPr id="429" name="普通建設事業費 （ うち新規整備　）該当値テキスト"/>
        <xdr:cNvSpPr txBox="1"/>
      </xdr:nvSpPr>
      <xdr:spPr>
        <a:xfrm>
          <a:off x="10528300" y="13506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48079</xdr:rowOff>
    </xdr:from>
    <xdr:to>
      <xdr:col>50</xdr:col>
      <xdr:colOff>165100</xdr:colOff>
      <xdr:row>79</xdr:row>
      <xdr:rowOff>149679</xdr:rowOff>
    </xdr:to>
    <xdr:sp macro="" textlink="">
      <xdr:nvSpPr>
        <xdr:cNvPr id="430" name="楕円 429"/>
        <xdr:cNvSpPr/>
      </xdr:nvSpPr>
      <xdr:spPr>
        <a:xfrm>
          <a:off x="9588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140806</xdr:rowOff>
    </xdr:from>
    <xdr:ext cx="249299" cy="259045"/>
    <xdr:sp macro="" textlink="">
      <xdr:nvSpPr>
        <xdr:cNvPr id="431" name="テキスト ボックス 430"/>
        <xdr:cNvSpPr txBox="1"/>
      </xdr:nvSpPr>
      <xdr:spPr>
        <a:xfrm>
          <a:off x="9514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46437</xdr:rowOff>
    </xdr:from>
    <xdr:to>
      <xdr:col>46</xdr:col>
      <xdr:colOff>38100</xdr:colOff>
      <xdr:row>79</xdr:row>
      <xdr:rowOff>148037</xdr:rowOff>
    </xdr:to>
    <xdr:sp macro="" textlink="">
      <xdr:nvSpPr>
        <xdr:cNvPr id="432" name="楕円 431"/>
        <xdr:cNvSpPr/>
      </xdr:nvSpPr>
      <xdr:spPr>
        <a:xfrm>
          <a:off x="8699500" y="1359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139164</xdr:rowOff>
    </xdr:from>
    <xdr:ext cx="469744" cy="259045"/>
    <xdr:sp macro="" textlink="">
      <xdr:nvSpPr>
        <xdr:cNvPr id="433" name="テキスト ボックス 432"/>
        <xdr:cNvSpPr txBox="1"/>
      </xdr:nvSpPr>
      <xdr:spPr>
        <a:xfrm>
          <a:off x="8515428" y="1368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107229</xdr:rowOff>
    </xdr:from>
    <xdr:to>
      <xdr:col>41</xdr:col>
      <xdr:colOff>101600</xdr:colOff>
      <xdr:row>79</xdr:row>
      <xdr:rowOff>37379</xdr:rowOff>
    </xdr:to>
    <xdr:sp macro="" textlink="">
      <xdr:nvSpPr>
        <xdr:cNvPr id="434" name="楕円 433"/>
        <xdr:cNvSpPr/>
      </xdr:nvSpPr>
      <xdr:spPr>
        <a:xfrm>
          <a:off x="7810500" y="1348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53906</xdr:rowOff>
    </xdr:from>
    <xdr:ext cx="534377" cy="259045"/>
    <xdr:sp macro="" textlink="">
      <xdr:nvSpPr>
        <xdr:cNvPr id="435" name="テキスト ボックス 434"/>
        <xdr:cNvSpPr txBox="1"/>
      </xdr:nvSpPr>
      <xdr:spPr>
        <a:xfrm>
          <a:off x="7594111" y="1325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142898</xdr:rowOff>
    </xdr:from>
    <xdr:to>
      <xdr:col>36</xdr:col>
      <xdr:colOff>165100</xdr:colOff>
      <xdr:row>78</xdr:row>
      <xdr:rowOff>73048</xdr:rowOff>
    </xdr:to>
    <xdr:sp macro="" textlink="">
      <xdr:nvSpPr>
        <xdr:cNvPr id="436" name="楕円 435"/>
        <xdr:cNvSpPr/>
      </xdr:nvSpPr>
      <xdr:spPr>
        <a:xfrm>
          <a:off x="6921500" y="133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89575</xdr:rowOff>
    </xdr:from>
    <xdr:ext cx="599010" cy="259045"/>
    <xdr:sp macro="" textlink="">
      <xdr:nvSpPr>
        <xdr:cNvPr id="437" name="テキスト ボックス 436"/>
        <xdr:cNvSpPr txBox="1"/>
      </xdr:nvSpPr>
      <xdr:spPr>
        <a:xfrm>
          <a:off x="6672795" y="13119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89326</xdr:rowOff>
    </xdr:from>
    <xdr:to>
      <xdr:col>54</xdr:col>
      <xdr:colOff>189865</xdr:colOff>
      <xdr:row>98</xdr:row>
      <xdr:rowOff>127143</xdr:rowOff>
    </xdr:to>
    <xdr:cxnSp macro="">
      <xdr:nvCxnSpPr>
        <xdr:cNvPr id="463" name="直線コネクタ 462"/>
        <xdr:cNvCxnSpPr/>
      </xdr:nvCxnSpPr>
      <xdr:spPr>
        <a:xfrm flipV="1">
          <a:off x="10475595" y="15348376"/>
          <a:ext cx="1270" cy="158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130970</xdr:rowOff>
    </xdr:from>
    <xdr:ext cx="469744" cy="259045"/>
    <xdr:sp macro="" textlink="">
      <xdr:nvSpPr>
        <xdr:cNvPr id="464" name="普通建設事業費 （ うち更新整備　）最小値テキスト"/>
        <xdr:cNvSpPr txBox="1"/>
      </xdr:nvSpPr>
      <xdr:spPr>
        <a:xfrm>
          <a:off x="10528300" y="1693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127143</xdr:rowOff>
    </xdr:from>
    <xdr:to>
      <xdr:col>55</xdr:col>
      <xdr:colOff>88900</xdr:colOff>
      <xdr:row>98</xdr:row>
      <xdr:rowOff>127143</xdr:rowOff>
    </xdr:to>
    <xdr:cxnSp macro="">
      <xdr:nvCxnSpPr>
        <xdr:cNvPr id="465" name="直線コネクタ 464"/>
        <xdr:cNvCxnSpPr/>
      </xdr:nvCxnSpPr>
      <xdr:spPr>
        <a:xfrm>
          <a:off x="10388600" y="16929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36003</xdr:rowOff>
    </xdr:from>
    <xdr:ext cx="599010" cy="259045"/>
    <xdr:sp macro="" textlink="">
      <xdr:nvSpPr>
        <xdr:cNvPr id="466" name="普通建設事業費 （ うち更新整備　）最大値テキスト"/>
        <xdr:cNvSpPr txBox="1"/>
      </xdr:nvSpPr>
      <xdr:spPr>
        <a:xfrm>
          <a:off x="10528300" y="15123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89326</xdr:rowOff>
    </xdr:from>
    <xdr:to>
      <xdr:col>55</xdr:col>
      <xdr:colOff>88900</xdr:colOff>
      <xdr:row>89</xdr:row>
      <xdr:rowOff>89326</xdr:rowOff>
    </xdr:to>
    <xdr:cxnSp macro="">
      <xdr:nvCxnSpPr>
        <xdr:cNvPr id="467" name="直線コネクタ 466"/>
        <xdr:cNvCxnSpPr/>
      </xdr:nvCxnSpPr>
      <xdr:spPr>
        <a:xfrm>
          <a:off x="10388600" y="15348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12843</xdr:rowOff>
    </xdr:from>
    <xdr:to>
      <xdr:col>55</xdr:col>
      <xdr:colOff>0</xdr:colOff>
      <xdr:row>94</xdr:row>
      <xdr:rowOff>32829</xdr:rowOff>
    </xdr:to>
    <xdr:cxnSp macro="">
      <xdr:nvCxnSpPr>
        <xdr:cNvPr id="468" name="直線コネクタ 467"/>
        <xdr:cNvCxnSpPr/>
      </xdr:nvCxnSpPr>
      <xdr:spPr>
        <a:xfrm>
          <a:off x="9639300" y="15786243"/>
          <a:ext cx="838200" cy="36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127254</xdr:rowOff>
    </xdr:from>
    <xdr:ext cx="534377" cy="259045"/>
    <xdr:sp macro="" textlink="">
      <xdr:nvSpPr>
        <xdr:cNvPr id="469" name="普通建設事業費 （ うち更新整備　）平均値テキスト"/>
        <xdr:cNvSpPr txBox="1"/>
      </xdr:nvSpPr>
      <xdr:spPr>
        <a:xfrm>
          <a:off x="10528300" y="16415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148827</xdr:rowOff>
    </xdr:from>
    <xdr:to>
      <xdr:col>55</xdr:col>
      <xdr:colOff>50800</xdr:colOff>
      <xdr:row>96</xdr:row>
      <xdr:rowOff>78977</xdr:rowOff>
    </xdr:to>
    <xdr:sp macro="" textlink="">
      <xdr:nvSpPr>
        <xdr:cNvPr id="470" name="フローチャート: 判断 469"/>
        <xdr:cNvSpPr/>
      </xdr:nvSpPr>
      <xdr:spPr>
        <a:xfrm>
          <a:off x="10426700" y="1643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12843</xdr:rowOff>
    </xdr:from>
    <xdr:to>
      <xdr:col>50</xdr:col>
      <xdr:colOff>114300</xdr:colOff>
      <xdr:row>92</xdr:row>
      <xdr:rowOff>104087</xdr:rowOff>
    </xdr:to>
    <xdr:cxnSp macro="">
      <xdr:nvCxnSpPr>
        <xdr:cNvPr id="471" name="直線コネクタ 470"/>
        <xdr:cNvCxnSpPr/>
      </xdr:nvCxnSpPr>
      <xdr:spPr>
        <a:xfrm flipV="1">
          <a:off x="8750300" y="15786243"/>
          <a:ext cx="889000" cy="9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124969</xdr:rowOff>
    </xdr:from>
    <xdr:to>
      <xdr:col>50</xdr:col>
      <xdr:colOff>165100</xdr:colOff>
      <xdr:row>96</xdr:row>
      <xdr:rowOff>55119</xdr:rowOff>
    </xdr:to>
    <xdr:sp macro="" textlink="">
      <xdr:nvSpPr>
        <xdr:cNvPr id="472" name="フローチャート: 判断 471"/>
        <xdr:cNvSpPr/>
      </xdr:nvSpPr>
      <xdr:spPr>
        <a:xfrm>
          <a:off x="9588500" y="16412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46246</xdr:rowOff>
    </xdr:from>
    <xdr:ext cx="534377" cy="259045"/>
    <xdr:sp macro="" textlink="">
      <xdr:nvSpPr>
        <xdr:cNvPr id="473" name="テキスト ボックス 472"/>
        <xdr:cNvSpPr txBox="1"/>
      </xdr:nvSpPr>
      <xdr:spPr>
        <a:xfrm>
          <a:off x="9372111" y="1650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104087</xdr:rowOff>
    </xdr:from>
    <xdr:to>
      <xdr:col>45</xdr:col>
      <xdr:colOff>177800</xdr:colOff>
      <xdr:row>97</xdr:row>
      <xdr:rowOff>80198</xdr:rowOff>
    </xdr:to>
    <xdr:cxnSp macro="">
      <xdr:nvCxnSpPr>
        <xdr:cNvPr id="474" name="直線コネクタ 473"/>
        <xdr:cNvCxnSpPr/>
      </xdr:nvCxnSpPr>
      <xdr:spPr>
        <a:xfrm flipV="1">
          <a:off x="7861300" y="15877487"/>
          <a:ext cx="889000" cy="83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85651</xdr:rowOff>
    </xdr:from>
    <xdr:to>
      <xdr:col>46</xdr:col>
      <xdr:colOff>38100</xdr:colOff>
      <xdr:row>97</xdr:row>
      <xdr:rowOff>15801</xdr:rowOff>
    </xdr:to>
    <xdr:sp macro="" textlink="">
      <xdr:nvSpPr>
        <xdr:cNvPr id="475" name="フローチャート: 判断 474"/>
        <xdr:cNvSpPr/>
      </xdr:nvSpPr>
      <xdr:spPr>
        <a:xfrm>
          <a:off x="8699500" y="1654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6928</xdr:rowOff>
    </xdr:from>
    <xdr:ext cx="534377" cy="259045"/>
    <xdr:sp macro="" textlink="">
      <xdr:nvSpPr>
        <xdr:cNvPr id="476" name="テキスト ボックス 475"/>
        <xdr:cNvSpPr txBox="1"/>
      </xdr:nvSpPr>
      <xdr:spPr>
        <a:xfrm>
          <a:off x="8483111" y="1663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140974</xdr:rowOff>
    </xdr:from>
    <xdr:to>
      <xdr:col>41</xdr:col>
      <xdr:colOff>50800</xdr:colOff>
      <xdr:row>97</xdr:row>
      <xdr:rowOff>80198</xdr:rowOff>
    </xdr:to>
    <xdr:cxnSp macro="">
      <xdr:nvCxnSpPr>
        <xdr:cNvPr id="477" name="直線コネクタ 476"/>
        <xdr:cNvCxnSpPr/>
      </xdr:nvCxnSpPr>
      <xdr:spPr>
        <a:xfrm>
          <a:off x="6972300" y="16600174"/>
          <a:ext cx="889000" cy="110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100166</xdr:rowOff>
    </xdr:from>
    <xdr:to>
      <xdr:col>41</xdr:col>
      <xdr:colOff>101600</xdr:colOff>
      <xdr:row>97</xdr:row>
      <xdr:rowOff>30316</xdr:rowOff>
    </xdr:to>
    <xdr:sp macro="" textlink="">
      <xdr:nvSpPr>
        <xdr:cNvPr id="478" name="フローチャート: 判断 477"/>
        <xdr:cNvSpPr/>
      </xdr:nvSpPr>
      <xdr:spPr>
        <a:xfrm>
          <a:off x="7810500" y="165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46843</xdr:rowOff>
    </xdr:from>
    <xdr:ext cx="534377" cy="259045"/>
    <xdr:sp macro="" textlink="">
      <xdr:nvSpPr>
        <xdr:cNvPr id="479" name="テキスト ボックス 478"/>
        <xdr:cNvSpPr txBox="1"/>
      </xdr:nvSpPr>
      <xdr:spPr>
        <a:xfrm>
          <a:off x="7594111" y="1633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45465</xdr:rowOff>
    </xdr:from>
    <xdr:to>
      <xdr:col>36</xdr:col>
      <xdr:colOff>165100</xdr:colOff>
      <xdr:row>96</xdr:row>
      <xdr:rowOff>147065</xdr:rowOff>
    </xdr:to>
    <xdr:sp macro="" textlink="">
      <xdr:nvSpPr>
        <xdr:cNvPr id="480" name="フローチャート: 判断 479"/>
        <xdr:cNvSpPr/>
      </xdr:nvSpPr>
      <xdr:spPr>
        <a:xfrm>
          <a:off x="6921500" y="1650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163592</xdr:rowOff>
    </xdr:from>
    <xdr:ext cx="534377" cy="259045"/>
    <xdr:sp macro="" textlink="">
      <xdr:nvSpPr>
        <xdr:cNvPr id="481" name="テキスト ボックス 480"/>
        <xdr:cNvSpPr txBox="1"/>
      </xdr:nvSpPr>
      <xdr:spPr>
        <a:xfrm>
          <a:off x="6705111" y="1627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153479</xdr:rowOff>
    </xdr:from>
    <xdr:to>
      <xdr:col>55</xdr:col>
      <xdr:colOff>50800</xdr:colOff>
      <xdr:row>94</xdr:row>
      <xdr:rowOff>83629</xdr:rowOff>
    </xdr:to>
    <xdr:sp macro="" textlink="">
      <xdr:nvSpPr>
        <xdr:cNvPr id="487" name="楕円 486"/>
        <xdr:cNvSpPr/>
      </xdr:nvSpPr>
      <xdr:spPr>
        <a:xfrm>
          <a:off x="10426700" y="1609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4906</xdr:rowOff>
    </xdr:from>
    <xdr:ext cx="534377" cy="259045"/>
    <xdr:sp macro="" textlink="">
      <xdr:nvSpPr>
        <xdr:cNvPr id="488" name="普通建設事業費 （ うち更新整備　）該当値テキスト"/>
        <xdr:cNvSpPr txBox="1"/>
      </xdr:nvSpPr>
      <xdr:spPr>
        <a:xfrm>
          <a:off x="10528300" y="1594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133493</xdr:rowOff>
    </xdr:from>
    <xdr:to>
      <xdr:col>50</xdr:col>
      <xdr:colOff>165100</xdr:colOff>
      <xdr:row>92</xdr:row>
      <xdr:rowOff>63643</xdr:rowOff>
    </xdr:to>
    <xdr:sp macro="" textlink="">
      <xdr:nvSpPr>
        <xdr:cNvPr id="489" name="楕円 488"/>
        <xdr:cNvSpPr/>
      </xdr:nvSpPr>
      <xdr:spPr>
        <a:xfrm>
          <a:off x="9588500" y="1573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80170</xdr:rowOff>
    </xdr:from>
    <xdr:ext cx="534377" cy="259045"/>
    <xdr:sp macro="" textlink="">
      <xdr:nvSpPr>
        <xdr:cNvPr id="490" name="テキスト ボックス 489"/>
        <xdr:cNvSpPr txBox="1"/>
      </xdr:nvSpPr>
      <xdr:spPr>
        <a:xfrm>
          <a:off x="9372111" y="1551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53287</xdr:rowOff>
    </xdr:from>
    <xdr:to>
      <xdr:col>46</xdr:col>
      <xdr:colOff>38100</xdr:colOff>
      <xdr:row>92</xdr:row>
      <xdr:rowOff>154887</xdr:rowOff>
    </xdr:to>
    <xdr:sp macro="" textlink="">
      <xdr:nvSpPr>
        <xdr:cNvPr id="491" name="楕円 490"/>
        <xdr:cNvSpPr/>
      </xdr:nvSpPr>
      <xdr:spPr>
        <a:xfrm>
          <a:off x="8699500" y="1582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171414</xdr:rowOff>
    </xdr:from>
    <xdr:ext cx="534377" cy="259045"/>
    <xdr:sp macro="" textlink="">
      <xdr:nvSpPr>
        <xdr:cNvPr id="492" name="テキスト ボックス 491"/>
        <xdr:cNvSpPr txBox="1"/>
      </xdr:nvSpPr>
      <xdr:spPr>
        <a:xfrm>
          <a:off x="8483111" y="1560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29398</xdr:rowOff>
    </xdr:from>
    <xdr:to>
      <xdr:col>41</xdr:col>
      <xdr:colOff>101600</xdr:colOff>
      <xdr:row>97</xdr:row>
      <xdr:rowOff>130998</xdr:rowOff>
    </xdr:to>
    <xdr:sp macro="" textlink="">
      <xdr:nvSpPr>
        <xdr:cNvPr id="493" name="楕円 492"/>
        <xdr:cNvSpPr/>
      </xdr:nvSpPr>
      <xdr:spPr>
        <a:xfrm>
          <a:off x="7810500" y="1666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122125</xdr:rowOff>
    </xdr:from>
    <xdr:ext cx="534377" cy="259045"/>
    <xdr:sp macro="" textlink="">
      <xdr:nvSpPr>
        <xdr:cNvPr id="494" name="テキスト ボックス 493"/>
        <xdr:cNvSpPr txBox="1"/>
      </xdr:nvSpPr>
      <xdr:spPr>
        <a:xfrm>
          <a:off x="7594111" y="1675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90174</xdr:rowOff>
    </xdr:from>
    <xdr:to>
      <xdr:col>36</xdr:col>
      <xdr:colOff>165100</xdr:colOff>
      <xdr:row>97</xdr:row>
      <xdr:rowOff>20324</xdr:rowOff>
    </xdr:to>
    <xdr:sp macro="" textlink="">
      <xdr:nvSpPr>
        <xdr:cNvPr id="495" name="楕円 494"/>
        <xdr:cNvSpPr/>
      </xdr:nvSpPr>
      <xdr:spPr>
        <a:xfrm>
          <a:off x="6921500" y="1654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11451</xdr:rowOff>
    </xdr:from>
    <xdr:ext cx="534377" cy="259045"/>
    <xdr:sp macro="" textlink="">
      <xdr:nvSpPr>
        <xdr:cNvPr id="496" name="テキスト ボックス 495"/>
        <xdr:cNvSpPr txBox="1"/>
      </xdr:nvSpPr>
      <xdr:spPr>
        <a:xfrm>
          <a:off x="6705111" y="1664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122517</xdr:rowOff>
    </xdr:from>
    <xdr:to>
      <xdr:col>85</xdr:col>
      <xdr:colOff>126364</xdr:colOff>
      <xdr:row>39</xdr:row>
      <xdr:rowOff>44450</xdr:rowOff>
    </xdr:to>
    <xdr:cxnSp macro="">
      <xdr:nvCxnSpPr>
        <xdr:cNvPr id="520" name="直線コネクタ 519"/>
        <xdr:cNvCxnSpPr/>
      </xdr:nvCxnSpPr>
      <xdr:spPr>
        <a:xfrm flipV="1">
          <a:off x="16317595" y="5437467"/>
          <a:ext cx="1269" cy="1293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69194</xdr:rowOff>
    </xdr:from>
    <xdr:ext cx="534377" cy="259045"/>
    <xdr:sp macro="" textlink="">
      <xdr:nvSpPr>
        <xdr:cNvPr id="523" name="災害復旧事業費最大値テキスト"/>
        <xdr:cNvSpPr txBox="1"/>
      </xdr:nvSpPr>
      <xdr:spPr>
        <a:xfrm>
          <a:off x="16370300" y="521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122517</xdr:rowOff>
    </xdr:from>
    <xdr:to>
      <xdr:col>86</xdr:col>
      <xdr:colOff>25400</xdr:colOff>
      <xdr:row>31</xdr:row>
      <xdr:rowOff>122517</xdr:rowOff>
    </xdr:to>
    <xdr:cxnSp macro="">
      <xdr:nvCxnSpPr>
        <xdr:cNvPr id="524" name="直線コネクタ 523"/>
        <xdr:cNvCxnSpPr/>
      </xdr:nvCxnSpPr>
      <xdr:spPr>
        <a:xfrm>
          <a:off x="16230600" y="5437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146444</xdr:rowOff>
    </xdr:from>
    <xdr:to>
      <xdr:col>85</xdr:col>
      <xdr:colOff>127000</xdr:colOff>
      <xdr:row>39</xdr:row>
      <xdr:rowOff>21837</xdr:rowOff>
    </xdr:to>
    <xdr:cxnSp macro="">
      <xdr:nvCxnSpPr>
        <xdr:cNvPr id="525" name="直線コネクタ 524"/>
        <xdr:cNvCxnSpPr/>
      </xdr:nvCxnSpPr>
      <xdr:spPr>
        <a:xfrm flipV="1">
          <a:off x="15481300" y="6661544"/>
          <a:ext cx="838200" cy="4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43426</xdr:rowOff>
    </xdr:from>
    <xdr:ext cx="469744" cy="259045"/>
    <xdr:sp macro="" textlink="">
      <xdr:nvSpPr>
        <xdr:cNvPr id="526" name="災害復旧事業費平均値テキスト"/>
        <xdr:cNvSpPr txBox="1"/>
      </xdr:nvSpPr>
      <xdr:spPr>
        <a:xfrm>
          <a:off x="16370300" y="6387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20548</xdr:rowOff>
    </xdr:from>
    <xdr:to>
      <xdr:col>85</xdr:col>
      <xdr:colOff>177800</xdr:colOff>
      <xdr:row>38</xdr:row>
      <xdr:rowOff>122148</xdr:rowOff>
    </xdr:to>
    <xdr:sp macro="" textlink="">
      <xdr:nvSpPr>
        <xdr:cNvPr id="527" name="フローチャート: 判断 526"/>
        <xdr:cNvSpPr/>
      </xdr:nvSpPr>
      <xdr:spPr>
        <a:xfrm>
          <a:off x="16268700" y="6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21837</xdr:rowOff>
    </xdr:from>
    <xdr:to>
      <xdr:col>81</xdr:col>
      <xdr:colOff>50800</xdr:colOff>
      <xdr:row>39</xdr:row>
      <xdr:rowOff>44450</xdr:rowOff>
    </xdr:to>
    <xdr:cxnSp macro="">
      <xdr:nvCxnSpPr>
        <xdr:cNvPr id="528" name="直線コネクタ 527"/>
        <xdr:cNvCxnSpPr/>
      </xdr:nvCxnSpPr>
      <xdr:spPr>
        <a:xfrm flipV="1">
          <a:off x="14592300" y="6708387"/>
          <a:ext cx="889000" cy="2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48457</xdr:rowOff>
    </xdr:from>
    <xdr:to>
      <xdr:col>81</xdr:col>
      <xdr:colOff>101600</xdr:colOff>
      <xdr:row>38</xdr:row>
      <xdr:rowOff>150057</xdr:rowOff>
    </xdr:to>
    <xdr:sp macro="" textlink="">
      <xdr:nvSpPr>
        <xdr:cNvPr id="529" name="フローチャート: 判断 528"/>
        <xdr:cNvSpPr/>
      </xdr:nvSpPr>
      <xdr:spPr>
        <a:xfrm>
          <a:off x="15430500" y="656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166584</xdr:rowOff>
    </xdr:from>
    <xdr:ext cx="469744" cy="259045"/>
    <xdr:sp macro="" textlink="">
      <xdr:nvSpPr>
        <xdr:cNvPr id="530" name="テキスト ボックス 529"/>
        <xdr:cNvSpPr txBox="1"/>
      </xdr:nvSpPr>
      <xdr:spPr>
        <a:xfrm>
          <a:off x="15246428" y="63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68510</xdr:rowOff>
    </xdr:from>
    <xdr:to>
      <xdr:col>76</xdr:col>
      <xdr:colOff>114300</xdr:colOff>
      <xdr:row>39</xdr:row>
      <xdr:rowOff>44450</xdr:rowOff>
    </xdr:to>
    <xdr:cxnSp macro="">
      <xdr:nvCxnSpPr>
        <xdr:cNvPr id="531" name="直線コネクタ 530"/>
        <xdr:cNvCxnSpPr/>
      </xdr:nvCxnSpPr>
      <xdr:spPr>
        <a:xfrm>
          <a:off x="13703300" y="6583610"/>
          <a:ext cx="889000" cy="14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26073</xdr:rowOff>
    </xdr:from>
    <xdr:to>
      <xdr:col>76</xdr:col>
      <xdr:colOff>165100</xdr:colOff>
      <xdr:row>38</xdr:row>
      <xdr:rowOff>127673</xdr:rowOff>
    </xdr:to>
    <xdr:sp macro="" textlink="">
      <xdr:nvSpPr>
        <xdr:cNvPr id="532" name="フローチャート: 判断 531"/>
        <xdr:cNvSpPr/>
      </xdr:nvSpPr>
      <xdr:spPr>
        <a:xfrm>
          <a:off x="14541500" y="65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144200</xdr:rowOff>
    </xdr:from>
    <xdr:ext cx="469744" cy="259045"/>
    <xdr:sp macro="" textlink="">
      <xdr:nvSpPr>
        <xdr:cNvPr id="533" name="テキスト ボックス 532"/>
        <xdr:cNvSpPr txBox="1"/>
      </xdr:nvSpPr>
      <xdr:spPr>
        <a:xfrm>
          <a:off x="14357428" y="631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68510</xdr:rowOff>
    </xdr:from>
    <xdr:to>
      <xdr:col>71</xdr:col>
      <xdr:colOff>177800</xdr:colOff>
      <xdr:row>38</xdr:row>
      <xdr:rowOff>154502</xdr:rowOff>
    </xdr:to>
    <xdr:cxnSp macro="">
      <xdr:nvCxnSpPr>
        <xdr:cNvPr id="534" name="直線コネクタ 533"/>
        <xdr:cNvCxnSpPr/>
      </xdr:nvCxnSpPr>
      <xdr:spPr>
        <a:xfrm flipV="1">
          <a:off x="12814300" y="6583610"/>
          <a:ext cx="889000" cy="8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103625</xdr:rowOff>
    </xdr:from>
    <xdr:to>
      <xdr:col>72</xdr:col>
      <xdr:colOff>38100</xdr:colOff>
      <xdr:row>39</xdr:row>
      <xdr:rowOff>33775</xdr:rowOff>
    </xdr:to>
    <xdr:sp macro="" textlink="">
      <xdr:nvSpPr>
        <xdr:cNvPr id="535" name="フローチャート: 判断 534"/>
        <xdr:cNvSpPr/>
      </xdr:nvSpPr>
      <xdr:spPr>
        <a:xfrm>
          <a:off x="13652500" y="661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24902</xdr:rowOff>
    </xdr:from>
    <xdr:ext cx="469744" cy="259045"/>
    <xdr:sp macro="" textlink="">
      <xdr:nvSpPr>
        <xdr:cNvPr id="536" name="テキスト ボックス 535"/>
        <xdr:cNvSpPr txBox="1"/>
      </xdr:nvSpPr>
      <xdr:spPr>
        <a:xfrm>
          <a:off x="13468428" y="671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97854</xdr:rowOff>
    </xdr:from>
    <xdr:to>
      <xdr:col>67</xdr:col>
      <xdr:colOff>101600</xdr:colOff>
      <xdr:row>39</xdr:row>
      <xdr:rowOff>28004</xdr:rowOff>
    </xdr:to>
    <xdr:sp macro="" textlink="">
      <xdr:nvSpPr>
        <xdr:cNvPr id="537" name="フローチャート: 判断 536"/>
        <xdr:cNvSpPr/>
      </xdr:nvSpPr>
      <xdr:spPr>
        <a:xfrm>
          <a:off x="12763500" y="661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44530</xdr:rowOff>
    </xdr:from>
    <xdr:ext cx="469744" cy="259045"/>
    <xdr:sp macro="" textlink="">
      <xdr:nvSpPr>
        <xdr:cNvPr id="538" name="テキスト ボックス 537"/>
        <xdr:cNvSpPr txBox="1"/>
      </xdr:nvSpPr>
      <xdr:spPr>
        <a:xfrm>
          <a:off x="12579428" y="638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95644</xdr:rowOff>
    </xdr:from>
    <xdr:to>
      <xdr:col>85</xdr:col>
      <xdr:colOff>177800</xdr:colOff>
      <xdr:row>39</xdr:row>
      <xdr:rowOff>25794</xdr:rowOff>
    </xdr:to>
    <xdr:sp macro="" textlink="">
      <xdr:nvSpPr>
        <xdr:cNvPr id="544" name="楕円 543"/>
        <xdr:cNvSpPr/>
      </xdr:nvSpPr>
      <xdr:spPr>
        <a:xfrm>
          <a:off x="16268700" y="661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10571</xdr:rowOff>
    </xdr:from>
    <xdr:ext cx="469744" cy="259045"/>
    <xdr:sp macro="" textlink="">
      <xdr:nvSpPr>
        <xdr:cNvPr id="545" name="災害復旧事業費該当値テキスト"/>
        <xdr:cNvSpPr txBox="1"/>
      </xdr:nvSpPr>
      <xdr:spPr>
        <a:xfrm>
          <a:off x="16370300" y="652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142487</xdr:rowOff>
    </xdr:from>
    <xdr:to>
      <xdr:col>81</xdr:col>
      <xdr:colOff>101600</xdr:colOff>
      <xdr:row>39</xdr:row>
      <xdr:rowOff>72637</xdr:rowOff>
    </xdr:to>
    <xdr:sp macro="" textlink="">
      <xdr:nvSpPr>
        <xdr:cNvPr id="546" name="楕円 545"/>
        <xdr:cNvSpPr/>
      </xdr:nvSpPr>
      <xdr:spPr>
        <a:xfrm>
          <a:off x="15430500" y="665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63764</xdr:rowOff>
    </xdr:from>
    <xdr:ext cx="469744" cy="259045"/>
    <xdr:sp macro="" textlink="">
      <xdr:nvSpPr>
        <xdr:cNvPr id="547" name="テキスト ボックス 546"/>
        <xdr:cNvSpPr txBox="1"/>
      </xdr:nvSpPr>
      <xdr:spPr>
        <a:xfrm>
          <a:off x="15246428" y="675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8" name="楕円 54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9" name="テキスト ボックス 54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17710</xdr:rowOff>
    </xdr:from>
    <xdr:to>
      <xdr:col>72</xdr:col>
      <xdr:colOff>38100</xdr:colOff>
      <xdr:row>38</xdr:row>
      <xdr:rowOff>119310</xdr:rowOff>
    </xdr:to>
    <xdr:sp macro="" textlink="">
      <xdr:nvSpPr>
        <xdr:cNvPr id="550" name="楕円 549"/>
        <xdr:cNvSpPr/>
      </xdr:nvSpPr>
      <xdr:spPr>
        <a:xfrm>
          <a:off x="13652500" y="653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135837</xdr:rowOff>
    </xdr:from>
    <xdr:ext cx="469744" cy="259045"/>
    <xdr:sp macro="" textlink="">
      <xdr:nvSpPr>
        <xdr:cNvPr id="551" name="テキスト ボックス 550"/>
        <xdr:cNvSpPr txBox="1"/>
      </xdr:nvSpPr>
      <xdr:spPr>
        <a:xfrm>
          <a:off x="13468428" y="630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103702</xdr:rowOff>
    </xdr:from>
    <xdr:to>
      <xdr:col>67</xdr:col>
      <xdr:colOff>101600</xdr:colOff>
      <xdr:row>39</xdr:row>
      <xdr:rowOff>33852</xdr:rowOff>
    </xdr:to>
    <xdr:sp macro="" textlink="">
      <xdr:nvSpPr>
        <xdr:cNvPr id="552" name="楕円 551"/>
        <xdr:cNvSpPr/>
      </xdr:nvSpPr>
      <xdr:spPr>
        <a:xfrm>
          <a:off x="12763500" y="661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24979</xdr:rowOff>
    </xdr:from>
    <xdr:ext cx="469744" cy="259045"/>
    <xdr:sp macro="" textlink="">
      <xdr:nvSpPr>
        <xdr:cNvPr id="553" name="テキスト ボックス 552"/>
        <xdr:cNvSpPr txBox="1"/>
      </xdr:nvSpPr>
      <xdr:spPr>
        <a:xfrm>
          <a:off x="12579428" y="6711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5" name="テキスト ボックス 564"/>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7" name="テキスト ボックス 566"/>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1" name="テキスト ボックス 570"/>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73" name="テキスト ボックス 572"/>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75" name="テキスト ボックス 574"/>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77" name="直線コネクタ 576"/>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78"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9" name="直線コネクタ 578"/>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80"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1" name="直線コネクタ 58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82" name="直線コネクタ 581"/>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83"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4" name="フローチャート: 判断 583"/>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85" name="直線コネクタ 584"/>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86" name="フローチャート: 判断 585"/>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7" name="テキスト ボックス 586"/>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8" name="直線コネクタ 587"/>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89" name="フローチャート: 判断 588"/>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0" name="テキスト ボックス 589"/>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91" name="直線コネクタ 590"/>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92" name="フローチャート: 判断 591"/>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3" name="テキスト ボックス 592"/>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94" name="フローチャート: 判断 593"/>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95" name="テキスト ボックス 594"/>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601" name="楕円 600"/>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602"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603" name="楕円 602"/>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604" name="テキスト ボックス 603"/>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605" name="楕円 604"/>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606" name="テキスト ボックス 605"/>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07" name="楕円 606"/>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8" name="テキスト ボックス 607"/>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9" name="楕円 608"/>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10" name="テキスト ボックス 609"/>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21" name="テキスト ボックス 620"/>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23" name="テキスト ボックス 622"/>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5" name="テキスト ボックス 62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7" name="テキスト ボックス 62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122961</xdr:rowOff>
    </xdr:from>
    <xdr:to>
      <xdr:col>85</xdr:col>
      <xdr:colOff>126364</xdr:colOff>
      <xdr:row>79</xdr:row>
      <xdr:rowOff>137567</xdr:rowOff>
    </xdr:to>
    <xdr:cxnSp macro="">
      <xdr:nvCxnSpPr>
        <xdr:cNvPr id="635" name="直線コネクタ 634"/>
        <xdr:cNvCxnSpPr/>
      </xdr:nvCxnSpPr>
      <xdr:spPr>
        <a:xfrm flipV="1">
          <a:off x="16317595" y="12124461"/>
          <a:ext cx="1269" cy="1557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141394</xdr:rowOff>
    </xdr:from>
    <xdr:ext cx="534377" cy="259045"/>
    <xdr:sp macro="" textlink="">
      <xdr:nvSpPr>
        <xdr:cNvPr id="636" name="公債費最小値テキスト"/>
        <xdr:cNvSpPr txBox="1"/>
      </xdr:nvSpPr>
      <xdr:spPr>
        <a:xfrm>
          <a:off x="16370300" y="1368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137567</xdr:rowOff>
    </xdr:from>
    <xdr:to>
      <xdr:col>86</xdr:col>
      <xdr:colOff>25400</xdr:colOff>
      <xdr:row>79</xdr:row>
      <xdr:rowOff>137567</xdr:rowOff>
    </xdr:to>
    <xdr:cxnSp macro="">
      <xdr:nvCxnSpPr>
        <xdr:cNvPr id="637" name="直線コネクタ 636"/>
        <xdr:cNvCxnSpPr/>
      </xdr:nvCxnSpPr>
      <xdr:spPr>
        <a:xfrm>
          <a:off x="16230600" y="13682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69638</xdr:rowOff>
    </xdr:from>
    <xdr:ext cx="599010" cy="259045"/>
    <xdr:sp macro="" textlink="">
      <xdr:nvSpPr>
        <xdr:cNvPr id="638" name="公債費最大値テキスト"/>
        <xdr:cNvSpPr txBox="1"/>
      </xdr:nvSpPr>
      <xdr:spPr>
        <a:xfrm>
          <a:off x="16370300" y="11899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122961</xdr:rowOff>
    </xdr:from>
    <xdr:to>
      <xdr:col>86</xdr:col>
      <xdr:colOff>25400</xdr:colOff>
      <xdr:row>70</xdr:row>
      <xdr:rowOff>122961</xdr:rowOff>
    </xdr:to>
    <xdr:cxnSp macro="">
      <xdr:nvCxnSpPr>
        <xdr:cNvPr id="639" name="直線コネクタ 638"/>
        <xdr:cNvCxnSpPr/>
      </xdr:nvCxnSpPr>
      <xdr:spPr>
        <a:xfrm>
          <a:off x="16230600" y="1212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39154</xdr:rowOff>
    </xdr:from>
    <xdr:to>
      <xdr:col>85</xdr:col>
      <xdr:colOff>127000</xdr:colOff>
      <xdr:row>75</xdr:row>
      <xdr:rowOff>147065</xdr:rowOff>
    </xdr:to>
    <xdr:cxnSp macro="">
      <xdr:nvCxnSpPr>
        <xdr:cNvPr id="640" name="直線コネクタ 639"/>
        <xdr:cNvCxnSpPr/>
      </xdr:nvCxnSpPr>
      <xdr:spPr>
        <a:xfrm>
          <a:off x="15481300" y="12726454"/>
          <a:ext cx="838200" cy="279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161065</xdr:rowOff>
    </xdr:from>
    <xdr:ext cx="534377" cy="259045"/>
    <xdr:sp macro="" textlink="">
      <xdr:nvSpPr>
        <xdr:cNvPr id="641" name="公債費平均値テキスト"/>
        <xdr:cNvSpPr txBox="1"/>
      </xdr:nvSpPr>
      <xdr:spPr>
        <a:xfrm>
          <a:off x="16370300" y="13191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11188</xdr:rowOff>
    </xdr:from>
    <xdr:to>
      <xdr:col>85</xdr:col>
      <xdr:colOff>177800</xdr:colOff>
      <xdr:row>77</xdr:row>
      <xdr:rowOff>112788</xdr:rowOff>
    </xdr:to>
    <xdr:sp macro="" textlink="">
      <xdr:nvSpPr>
        <xdr:cNvPr id="642" name="フローチャート: 判断 641"/>
        <xdr:cNvSpPr/>
      </xdr:nvSpPr>
      <xdr:spPr>
        <a:xfrm>
          <a:off x="16268700" y="132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39154</xdr:rowOff>
    </xdr:from>
    <xdr:to>
      <xdr:col>81</xdr:col>
      <xdr:colOff>50800</xdr:colOff>
      <xdr:row>75</xdr:row>
      <xdr:rowOff>103098</xdr:rowOff>
    </xdr:to>
    <xdr:cxnSp macro="">
      <xdr:nvCxnSpPr>
        <xdr:cNvPr id="643" name="直線コネクタ 642"/>
        <xdr:cNvCxnSpPr/>
      </xdr:nvCxnSpPr>
      <xdr:spPr>
        <a:xfrm flipV="1">
          <a:off x="14592300" y="12726454"/>
          <a:ext cx="889000" cy="23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23050</xdr:rowOff>
    </xdr:from>
    <xdr:to>
      <xdr:col>81</xdr:col>
      <xdr:colOff>101600</xdr:colOff>
      <xdr:row>77</xdr:row>
      <xdr:rowOff>124650</xdr:rowOff>
    </xdr:to>
    <xdr:sp macro="" textlink="">
      <xdr:nvSpPr>
        <xdr:cNvPr id="644" name="フローチャート: 判断 643"/>
        <xdr:cNvSpPr/>
      </xdr:nvSpPr>
      <xdr:spPr>
        <a:xfrm>
          <a:off x="15430500" y="1322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115777</xdr:rowOff>
    </xdr:from>
    <xdr:ext cx="534377" cy="259045"/>
    <xdr:sp macro="" textlink="">
      <xdr:nvSpPr>
        <xdr:cNvPr id="645" name="テキスト ボックス 644"/>
        <xdr:cNvSpPr txBox="1"/>
      </xdr:nvSpPr>
      <xdr:spPr>
        <a:xfrm>
          <a:off x="15214111" y="1331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92646</xdr:rowOff>
    </xdr:from>
    <xdr:to>
      <xdr:col>76</xdr:col>
      <xdr:colOff>114300</xdr:colOff>
      <xdr:row>75</xdr:row>
      <xdr:rowOff>103098</xdr:rowOff>
    </xdr:to>
    <xdr:cxnSp macro="">
      <xdr:nvCxnSpPr>
        <xdr:cNvPr id="646" name="直線コネクタ 645"/>
        <xdr:cNvCxnSpPr/>
      </xdr:nvCxnSpPr>
      <xdr:spPr>
        <a:xfrm>
          <a:off x="13703300" y="12779946"/>
          <a:ext cx="889000" cy="18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23380</xdr:rowOff>
    </xdr:from>
    <xdr:to>
      <xdr:col>76</xdr:col>
      <xdr:colOff>165100</xdr:colOff>
      <xdr:row>77</xdr:row>
      <xdr:rowOff>124980</xdr:rowOff>
    </xdr:to>
    <xdr:sp macro="" textlink="">
      <xdr:nvSpPr>
        <xdr:cNvPr id="647" name="フローチャート: 判断 646"/>
        <xdr:cNvSpPr/>
      </xdr:nvSpPr>
      <xdr:spPr>
        <a:xfrm>
          <a:off x="14541500" y="1322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116107</xdr:rowOff>
    </xdr:from>
    <xdr:ext cx="534377" cy="259045"/>
    <xdr:sp macro="" textlink="">
      <xdr:nvSpPr>
        <xdr:cNvPr id="648" name="テキスト ボックス 647"/>
        <xdr:cNvSpPr txBox="1"/>
      </xdr:nvSpPr>
      <xdr:spPr>
        <a:xfrm>
          <a:off x="14325111" y="1331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130213</xdr:rowOff>
    </xdr:from>
    <xdr:to>
      <xdr:col>71</xdr:col>
      <xdr:colOff>177800</xdr:colOff>
      <xdr:row>74</xdr:row>
      <xdr:rowOff>92646</xdr:rowOff>
    </xdr:to>
    <xdr:cxnSp macro="">
      <xdr:nvCxnSpPr>
        <xdr:cNvPr id="649" name="直線コネクタ 648"/>
        <xdr:cNvCxnSpPr/>
      </xdr:nvCxnSpPr>
      <xdr:spPr>
        <a:xfrm>
          <a:off x="12814300" y="12646063"/>
          <a:ext cx="889000" cy="13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61988</xdr:rowOff>
    </xdr:from>
    <xdr:to>
      <xdr:col>72</xdr:col>
      <xdr:colOff>38100</xdr:colOff>
      <xdr:row>77</xdr:row>
      <xdr:rowOff>163588</xdr:rowOff>
    </xdr:to>
    <xdr:sp macro="" textlink="">
      <xdr:nvSpPr>
        <xdr:cNvPr id="650" name="フローチャート: 判断 649"/>
        <xdr:cNvSpPr/>
      </xdr:nvSpPr>
      <xdr:spPr>
        <a:xfrm>
          <a:off x="13652500" y="1326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154715</xdr:rowOff>
    </xdr:from>
    <xdr:ext cx="534377" cy="259045"/>
    <xdr:sp macro="" textlink="">
      <xdr:nvSpPr>
        <xdr:cNvPr id="651" name="テキスト ボックス 650"/>
        <xdr:cNvSpPr txBox="1"/>
      </xdr:nvSpPr>
      <xdr:spPr>
        <a:xfrm>
          <a:off x="13436111" y="1335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23292</xdr:rowOff>
    </xdr:from>
    <xdr:to>
      <xdr:col>67</xdr:col>
      <xdr:colOff>101600</xdr:colOff>
      <xdr:row>77</xdr:row>
      <xdr:rowOff>124892</xdr:rowOff>
    </xdr:to>
    <xdr:sp macro="" textlink="">
      <xdr:nvSpPr>
        <xdr:cNvPr id="652" name="フローチャート: 判断 651"/>
        <xdr:cNvSpPr/>
      </xdr:nvSpPr>
      <xdr:spPr>
        <a:xfrm>
          <a:off x="12763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116019</xdr:rowOff>
    </xdr:from>
    <xdr:ext cx="534377" cy="259045"/>
    <xdr:sp macro="" textlink="">
      <xdr:nvSpPr>
        <xdr:cNvPr id="653" name="テキスト ボックス 652"/>
        <xdr:cNvSpPr txBox="1"/>
      </xdr:nvSpPr>
      <xdr:spPr>
        <a:xfrm>
          <a:off x="12547111" y="1331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96266</xdr:rowOff>
    </xdr:from>
    <xdr:to>
      <xdr:col>85</xdr:col>
      <xdr:colOff>177800</xdr:colOff>
      <xdr:row>76</xdr:row>
      <xdr:rowOff>26417</xdr:rowOff>
    </xdr:to>
    <xdr:sp macro="" textlink="">
      <xdr:nvSpPr>
        <xdr:cNvPr id="659" name="楕円 658"/>
        <xdr:cNvSpPr/>
      </xdr:nvSpPr>
      <xdr:spPr>
        <a:xfrm>
          <a:off x="16268700" y="129550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119143</xdr:rowOff>
    </xdr:from>
    <xdr:ext cx="534377" cy="259045"/>
    <xdr:sp macro="" textlink="">
      <xdr:nvSpPr>
        <xdr:cNvPr id="660" name="公債費該当値テキスト"/>
        <xdr:cNvSpPr txBox="1"/>
      </xdr:nvSpPr>
      <xdr:spPr>
        <a:xfrm>
          <a:off x="16370300" y="1280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159804</xdr:rowOff>
    </xdr:from>
    <xdr:to>
      <xdr:col>81</xdr:col>
      <xdr:colOff>101600</xdr:colOff>
      <xdr:row>74</xdr:row>
      <xdr:rowOff>89954</xdr:rowOff>
    </xdr:to>
    <xdr:sp macro="" textlink="">
      <xdr:nvSpPr>
        <xdr:cNvPr id="661" name="楕円 660"/>
        <xdr:cNvSpPr/>
      </xdr:nvSpPr>
      <xdr:spPr>
        <a:xfrm>
          <a:off x="15430500" y="1267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106481</xdr:rowOff>
    </xdr:from>
    <xdr:ext cx="534377" cy="259045"/>
    <xdr:sp macro="" textlink="">
      <xdr:nvSpPr>
        <xdr:cNvPr id="662" name="テキスト ボックス 661"/>
        <xdr:cNvSpPr txBox="1"/>
      </xdr:nvSpPr>
      <xdr:spPr>
        <a:xfrm>
          <a:off x="15214111" y="1245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52298</xdr:rowOff>
    </xdr:from>
    <xdr:to>
      <xdr:col>76</xdr:col>
      <xdr:colOff>165100</xdr:colOff>
      <xdr:row>75</xdr:row>
      <xdr:rowOff>153898</xdr:rowOff>
    </xdr:to>
    <xdr:sp macro="" textlink="">
      <xdr:nvSpPr>
        <xdr:cNvPr id="663" name="楕円 662"/>
        <xdr:cNvSpPr/>
      </xdr:nvSpPr>
      <xdr:spPr>
        <a:xfrm>
          <a:off x="14541500" y="1291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170425</xdr:rowOff>
    </xdr:from>
    <xdr:ext cx="534377" cy="259045"/>
    <xdr:sp macro="" textlink="">
      <xdr:nvSpPr>
        <xdr:cNvPr id="664" name="テキスト ボックス 663"/>
        <xdr:cNvSpPr txBox="1"/>
      </xdr:nvSpPr>
      <xdr:spPr>
        <a:xfrm>
          <a:off x="14325111" y="1268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41846</xdr:rowOff>
    </xdr:from>
    <xdr:to>
      <xdr:col>72</xdr:col>
      <xdr:colOff>38100</xdr:colOff>
      <xdr:row>74</xdr:row>
      <xdr:rowOff>143446</xdr:rowOff>
    </xdr:to>
    <xdr:sp macro="" textlink="">
      <xdr:nvSpPr>
        <xdr:cNvPr id="665" name="楕円 664"/>
        <xdr:cNvSpPr/>
      </xdr:nvSpPr>
      <xdr:spPr>
        <a:xfrm>
          <a:off x="13652500" y="1272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159973</xdr:rowOff>
    </xdr:from>
    <xdr:ext cx="534377" cy="259045"/>
    <xdr:sp macro="" textlink="">
      <xdr:nvSpPr>
        <xdr:cNvPr id="666" name="テキスト ボックス 665"/>
        <xdr:cNvSpPr txBox="1"/>
      </xdr:nvSpPr>
      <xdr:spPr>
        <a:xfrm>
          <a:off x="13436111" y="1250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79413</xdr:rowOff>
    </xdr:from>
    <xdr:to>
      <xdr:col>67</xdr:col>
      <xdr:colOff>101600</xdr:colOff>
      <xdr:row>74</xdr:row>
      <xdr:rowOff>9563</xdr:rowOff>
    </xdr:to>
    <xdr:sp macro="" textlink="">
      <xdr:nvSpPr>
        <xdr:cNvPr id="667" name="楕円 666"/>
        <xdr:cNvSpPr/>
      </xdr:nvSpPr>
      <xdr:spPr>
        <a:xfrm>
          <a:off x="12763500" y="1259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26090</xdr:rowOff>
    </xdr:from>
    <xdr:ext cx="599010" cy="259045"/>
    <xdr:sp macro="" textlink="">
      <xdr:nvSpPr>
        <xdr:cNvPr id="668" name="テキスト ボックス 667"/>
        <xdr:cNvSpPr txBox="1"/>
      </xdr:nvSpPr>
      <xdr:spPr>
        <a:xfrm>
          <a:off x="12514795" y="12370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9" name="直線コネクタ 67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80" name="テキスト ボックス 67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1" name="直線コネクタ 68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2" name="テキスト ボックス 68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3" name="直線コネクタ 68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4" name="テキスト ボックス 68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5" name="直線コネクタ 68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6" name="テキスト ボックス 68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21056</xdr:rowOff>
    </xdr:from>
    <xdr:to>
      <xdr:col>85</xdr:col>
      <xdr:colOff>126364</xdr:colOff>
      <xdr:row>98</xdr:row>
      <xdr:rowOff>128115</xdr:rowOff>
    </xdr:to>
    <xdr:cxnSp macro="">
      <xdr:nvCxnSpPr>
        <xdr:cNvPr id="690" name="直線コネクタ 689"/>
        <xdr:cNvCxnSpPr/>
      </xdr:nvCxnSpPr>
      <xdr:spPr>
        <a:xfrm flipV="1">
          <a:off x="16317595" y="15451556"/>
          <a:ext cx="1269" cy="1478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131942</xdr:rowOff>
    </xdr:from>
    <xdr:ext cx="469744" cy="259045"/>
    <xdr:sp macro="" textlink="">
      <xdr:nvSpPr>
        <xdr:cNvPr id="691" name="積立金最小値テキスト"/>
        <xdr:cNvSpPr txBox="1"/>
      </xdr:nvSpPr>
      <xdr:spPr>
        <a:xfrm>
          <a:off x="16370300" y="1693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128115</xdr:rowOff>
    </xdr:from>
    <xdr:to>
      <xdr:col>86</xdr:col>
      <xdr:colOff>25400</xdr:colOff>
      <xdr:row>98</xdr:row>
      <xdr:rowOff>128115</xdr:rowOff>
    </xdr:to>
    <xdr:cxnSp macro="">
      <xdr:nvCxnSpPr>
        <xdr:cNvPr id="692" name="直線コネクタ 691"/>
        <xdr:cNvCxnSpPr/>
      </xdr:nvCxnSpPr>
      <xdr:spPr>
        <a:xfrm>
          <a:off x="16230600" y="16930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139183</xdr:rowOff>
    </xdr:from>
    <xdr:ext cx="599010" cy="259045"/>
    <xdr:sp macro="" textlink="">
      <xdr:nvSpPr>
        <xdr:cNvPr id="693" name="積立金最大値テキスト"/>
        <xdr:cNvSpPr txBox="1"/>
      </xdr:nvSpPr>
      <xdr:spPr>
        <a:xfrm>
          <a:off x="16370300" y="15226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21056</xdr:rowOff>
    </xdr:from>
    <xdr:to>
      <xdr:col>86</xdr:col>
      <xdr:colOff>25400</xdr:colOff>
      <xdr:row>90</xdr:row>
      <xdr:rowOff>21056</xdr:rowOff>
    </xdr:to>
    <xdr:cxnSp macro="">
      <xdr:nvCxnSpPr>
        <xdr:cNvPr id="694" name="直線コネクタ 693"/>
        <xdr:cNvCxnSpPr/>
      </xdr:nvCxnSpPr>
      <xdr:spPr>
        <a:xfrm>
          <a:off x="16230600" y="1545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109799</xdr:rowOff>
    </xdr:from>
    <xdr:to>
      <xdr:col>85</xdr:col>
      <xdr:colOff>127000</xdr:colOff>
      <xdr:row>98</xdr:row>
      <xdr:rowOff>133181</xdr:rowOff>
    </xdr:to>
    <xdr:cxnSp macro="">
      <xdr:nvCxnSpPr>
        <xdr:cNvPr id="695" name="直線コネクタ 694"/>
        <xdr:cNvCxnSpPr/>
      </xdr:nvCxnSpPr>
      <xdr:spPr>
        <a:xfrm flipV="1">
          <a:off x="15481300" y="16911899"/>
          <a:ext cx="838200" cy="2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101573</xdr:rowOff>
    </xdr:from>
    <xdr:ext cx="534377" cy="259045"/>
    <xdr:sp macro="" textlink="">
      <xdr:nvSpPr>
        <xdr:cNvPr id="696" name="積立金平均値テキスト"/>
        <xdr:cNvSpPr txBox="1"/>
      </xdr:nvSpPr>
      <xdr:spPr>
        <a:xfrm>
          <a:off x="16370300" y="16560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78696</xdr:rowOff>
    </xdr:from>
    <xdr:to>
      <xdr:col>85</xdr:col>
      <xdr:colOff>177800</xdr:colOff>
      <xdr:row>98</xdr:row>
      <xdr:rowOff>8846</xdr:rowOff>
    </xdr:to>
    <xdr:sp macro="" textlink="">
      <xdr:nvSpPr>
        <xdr:cNvPr id="697" name="フローチャート: 判断 696"/>
        <xdr:cNvSpPr/>
      </xdr:nvSpPr>
      <xdr:spPr>
        <a:xfrm>
          <a:off x="16268700" y="1670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20106</xdr:rowOff>
    </xdr:from>
    <xdr:to>
      <xdr:col>81</xdr:col>
      <xdr:colOff>50800</xdr:colOff>
      <xdr:row>98</xdr:row>
      <xdr:rowOff>133181</xdr:rowOff>
    </xdr:to>
    <xdr:cxnSp macro="">
      <xdr:nvCxnSpPr>
        <xdr:cNvPr id="698" name="直線コネクタ 697"/>
        <xdr:cNvCxnSpPr/>
      </xdr:nvCxnSpPr>
      <xdr:spPr>
        <a:xfrm>
          <a:off x="14592300" y="16822206"/>
          <a:ext cx="889000" cy="113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61596</xdr:rowOff>
    </xdr:from>
    <xdr:to>
      <xdr:col>81</xdr:col>
      <xdr:colOff>101600</xdr:colOff>
      <xdr:row>97</xdr:row>
      <xdr:rowOff>163196</xdr:rowOff>
    </xdr:to>
    <xdr:sp macro="" textlink="">
      <xdr:nvSpPr>
        <xdr:cNvPr id="699" name="フローチャート: 判断 698"/>
        <xdr:cNvSpPr/>
      </xdr:nvSpPr>
      <xdr:spPr>
        <a:xfrm>
          <a:off x="15430500" y="1669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8273</xdr:rowOff>
    </xdr:from>
    <xdr:ext cx="534377" cy="259045"/>
    <xdr:sp macro="" textlink="">
      <xdr:nvSpPr>
        <xdr:cNvPr id="700" name="テキスト ボックス 699"/>
        <xdr:cNvSpPr txBox="1"/>
      </xdr:nvSpPr>
      <xdr:spPr>
        <a:xfrm>
          <a:off x="15214111" y="1646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22757</xdr:rowOff>
    </xdr:from>
    <xdr:to>
      <xdr:col>76</xdr:col>
      <xdr:colOff>114300</xdr:colOff>
      <xdr:row>98</xdr:row>
      <xdr:rowOff>20106</xdr:rowOff>
    </xdr:to>
    <xdr:cxnSp macro="">
      <xdr:nvCxnSpPr>
        <xdr:cNvPr id="701" name="直線コネクタ 700"/>
        <xdr:cNvCxnSpPr/>
      </xdr:nvCxnSpPr>
      <xdr:spPr>
        <a:xfrm>
          <a:off x="13703300" y="16653407"/>
          <a:ext cx="889000" cy="168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78422</xdr:rowOff>
    </xdr:from>
    <xdr:to>
      <xdr:col>76</xdr:col>
      <xdr:colOff>165100</xdr:colOff>
      <xdr:row>97</xdr:row>
      <xdr:rowOff>8572</xdr:rowOff>
    </xdr:to>
    <xdr:sp macro="" textlink="">
      <xdr:nvSpPr>
        <xdr:cNvPr id="702" name="フローチャート: 判断 701"/>
        <xdr:cNvSpPr/>
      </xdr:nvSpPr>
      <xdr:spPr>
        <a:xfrm>
          <a:off x="14541500" y="1653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25099</xdr:rowOff>
    </xdr:from>
    <xdr:ext cx="534377" cy="259045"/>
    <xdr:sp macro="" textlink="">
      <xdr:nvSpPr>
        <xdr:cNvPr id="703" name="テキスト ボックス 702"/>
        <xdr:cNvSpPr txBox="1"/>
      </xdr:nvSpPr>
      <xdr:spPr>
        <a:xfrm>
          <a:off x="14325111" y="1631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22757</xdr:rowOff>
    </xdr:from>
    <xdr:to>
      <xdr:col>71</xdr:col>
      <xdr:colOff>177800</xdr:colOff>
      <xdr:row>98</xdr:row>
      <xdr:rowOff>135696</xdr:rowOff>
    </xdr:to>
    <xdr:cxnSp macro="">
      <xdr:nvCxnSpPr>
        <xdr:cNvPr id="704" name="直線コネクタ 703"/>
        <xdr:cNvCxnSpPr/>
      </xdr:nvCxnSpPr>
      <xdr:spPr>
        <a:xfrm flipV="1">
          <a:off x="12814300" y="16653407"/>
          <a:ext cx="889000" cy="28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75211</xdr:rowOff>
    </xdr:from>
    <xdr:to>
      <xdr:col>72</xdr:col>
      <xdr:colOff>38100</xdr:colOff>
      <xdr:row>98</xdr:row>
      <xdr:rowOff>5361</xdr:rowOff>
    </xdr:to>
    <xdr:sp macro="" textlink="">
      <xdr:nvSpPr>
        <xdr:cNvPr id="705" name="フローチャート: 判断 704"/>
        <xdr:cNvSpPr/>
      </xdr:nvSpPr>
      <xdr:spPr>
        <a:xfrm>
          <a:off x="13652500" y="1670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167938</xdr:rowOff>
    </xdr:from>
    <xdr:ext cx="534377" cy="259045"/>
    <xdr:sp macro="" textlink="">
      <xdr:nvSpPr>
        <xdr:cNvPr id="706" name="テキスト ボックス 705"/>
        <xdr:cNvSpPr txBox="1"/>
      </xdr:nvSpPr>
      <xdr:spPr>
        <a:xfrm>
          <a:off x="13436111" y="1679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61001</xdr:rowOff>
    </xdr:from>
    <xdr:to>
      <xdr:col>67</xdr:col>
      <xdr:colOff>101600</xdr:colOff>
      <xdr:row>97</xdr:row>
      <xdr:rowOff>162601</xdr:rowOff>
    </xdr:to>
    <xdr:sp macro="" textlink="">
      <xdr:nvSpPr>
        <xdr:cNvPr id="707" name="フローチャート: 判断 706"/>
        <xdr:cNvSpPr/>
      </xdr:nvSpPr>
      <xdr:spPr>
        <a:xfrm>
          <a:off x="12763500" y="1669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7678</xdr:rowOff>
    </xdr:from>
    <xdr:ext cx="534377" cy="259045"/>
    <xdr:sp macro="" textlink="">
      <xdr:nvSpPr>
        <xdr:cNvPr id="708" name="テキスト ボックス 707"/>
        <xdr:cNvSpPr txBox="1"/>
      </xdr:nvSpPr>
      <xdr:spPr>
        <a:xfrm>
          <a:off x="12547111" y="1646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58999</xdr:rowOff>
    </xdr:from>
    <xdr:to>
      <xdr:col>85</xdr:col>
      <xdr:colOff>177800</xdr:colOff>
      <xdr:row>98</xdr:row>
      <xdr:rowOff>160599</xdr:rowOff>
    </xdr:to>
    <xdr:sp macro="" textlink="">
      <xdr:nvSpPr>
        <xdr:cNvPr id="714" name="楕円 713"/>
        <xdr:cNvSpPr/>
      </xdr:nvSpPr>
      <xdr:spPr>
        <a:xfrm>
          <a:off x="16268700" y="1686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145376</xdr:rowOff>
    </xdr:from>
    <xdr:ext cx="469744" cy="259045"/>
    <xdr:sp macro="" textlink="">
      <xdr:nvSpPr>
        <xdr:cNvPr id="715" name="積立金該当値テキスト"/>
        <xdr:cNvSpPr txBox="1"/>
      </xdr:nvSpPr>
      <xdr:spPr>
        <a:xfrm>
          <a:off x="16370300" y="1677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82381</xdr:rowOff>
    </xdr:from>
    <xdr:to>
      <xdr:col>81</xdr:col>
      <xdr:colOff>101600</xdr:colOff>
      <xdr:row>99</xdr:row>
      <xdr:rowOff>12531</xdr:rowOff>
    </xdr:to>
    <xdr:sp macro="" textlink="">
      <xdr:nvSpPr>
        <xdr:cNvPr id="716" name="楕円 715"/>
        <xdr:cNvSpPr/>
      </xdr:nvSpPr>
      <xdr:spPr>
        <a:xfrm>
          <a:off x="15430500" y="1688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3658</xdr:rowOff>
    </xdr:from>
    <xdr:ext cx="378565" cy="259045"/>
    <xdr:sp macro="" textlink="">
      <xdr:nvSpPr>
        <xdr:cNvPr id="717" name="テキスト ボックス 716"/>
        <xdr:cNvSpPr txBox="1"/>
      </xdr:nvSpPr>
      <xdr:spPr>
        <a:xfrm>
          <a:off x="15292017" y="16977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140756</xdr:rowOff>
    </xdr:from>
    <xdr:to>
      <xdr:col>76</xdr:col>
      <xdr:colOff>165100</xdr:colOff>
      <xdr:row>98</xdr:row>
      <xdr:rowOff>70906</xdr:rowOff>
    </xdr:to>
    <xdr:sp macro="" textlink="">
      <xdr:nvSpPr>
        <xdr:cNvPr id="718" name="楕円 717"/>
        <xdr:cNvSpPr/>
      </xdr:nvSpPr>
      <xdr:spPr>
        <a:xfrm>
          <a:off x="14541500" y="1677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62033</xdr:rowOff>
    </xdr:from>
    <xdr:ext cx="534377" cy="259045"/>
    <xdr:sp macro="" textlink="">
      <xdr:nvSpPr>
        <xdr:cNvPr id="719" name="テキスト ボックス 718"/>
        <xdr:cNvSpPr txBox="1"/>
      </xdr:nvSpPr>
      <xdr:spPr>
        <a:xfrm>
          <a:off x="14325111" y="1686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143407</xdr:rowOff>
    </xdr:from>
    <xdr:to>
      <xdr:col>72</xdr:col>
      <xdr:colOff>38100</xdr:colOff>
      <xdr:row>97</xdr:row>
      <xdr:rowOff>73557</xdr:rowOff>
    </xdr:to>
    <xdr:sp macro="" textlink="">
      <xdr:nvSpPr>
        <xdr:cNvPr id="720" name="楕円 719"/>
        <xdr:cNvSpPr/>
      </xdr:nvSpPr>
      <xdr:spPr>
        <a:xfrm>
          <a:off x="13652500" y="1660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90084</xdr:rowOff>
    </xdr:from>
    <xdr:ext cx="534377" cy="259045"/>
    <xdr:sp macro="" textlink="">
      <xdr:nvSpPr>
        <xdr:cNvPr id="721" name="テキスト ボックス 720"/>
        <xdr:cNvSpPr txBox="1"/>
      </xdr:nvSpPr>
      <xdr:spPr>
        <a:xfrm>
          <a:off x="13436111" y="1637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84896</xdr:rowOff>
    </xdr:from>
    <xdr:to>
      <xdr:col>67</xdr:col>
      <xdr:colOff>101600</xdr:colOff>
      <xdr:row>99</xdr:row>
      <xdr:rowOff>15046</xdr:rowOff>
    </xdr:to>
    <xdr:sp macro="" textlink="">
      <xdr:nvSpPr>
        <xdr:cNvPr id="722" name="楕円 721"/>
        <xdr:cNvSpPr/>
      </xdr:nvSpPr>
      <xdr:spPr>
        <a:xfrm>
          <a:off x="12763500" y="1688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6173</xdr:rowOff>
    </xdr:from>
    <xdr:ext cx="378565" cy="259045"/>
    <xdr:sp macro="" textlink="">
      <xdr:nvSpPr>
        <xdr:cNvPr id="723" name="テキスト ボックス 722"/>
        <xdr:cNvSpPr txBox="1"/>
      </xdr:nvSpPr>
      <xdr:spPr>
        <a:xfrm>
          <a:off x="12625017" y="16979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4" name="直線コネクタ 733"/>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5" name="テキスト ボックス 734"/>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7" name="テキスト ボックス 73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8" name="直線コネクタ 737"/>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9" name="テキスト ボックス 738"/>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71291</xdr:rowOff>
    </xdr:from>
    <xdr:to>
      <xdr:col>116</xdr:col>
      <xdr:colOff>62864</xdr:colOff>
      <xdr:row>38</xdr:row>
      <xdr:rowOff>25400</xdr:rowOff>
    </xdr:to>
    <xdr:cxnSp macro="">
      <xdr:nvCxnSpPr>
        <xdr:cNvPr id="743" name="直線コネクタ 742"/>
        <xdr:cNvCxnSpPr/>
      </xdr:nvCxnSpPr>
      <xdr:spPr>
        <a:xfrm flipV="1">
          <a:off x="22159595" y="5386241"/>
          <a:ext cx="1269" cy="1154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44"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5" name="直線コネクタ 744"/>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17968</xdr:rowOff>
    </xdr:from>
    <xdr:ext cx="534377" cy="259045"/>
    <xdr:sp macro="" textlink="">
      <xdr:nvSpPr>
        <xdr:cNvPr id="746" name="投資及び出資金最大値テキスト"/>
        <xdr:cNvSpPr txBox="1"/>
      </xdr:nvSpPr>
      <xdr:spPr>
        <a:xfrm>
          <a:off x="22212300" y="516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71291</xdr:rowOff>
    </xdr:from>
    <xdr:to>
      <xdr:col>116</xdr:col>
      <xdr:colOff>152400</xdr:colOff>
      <xdr:row>31</xdr:row>
      <xdr:rowOff>71291</xdr:rowOff>
    </xdr:to>
    <xdr:cxnSp macro="">
      <xdr:nvCxnSpPr>
        <xdr:cNvPr id="747" name="直線コネクタ 746"/>
        <xdr:cNvCxnSpPr/>
      </xdr:nvCxnSpPr>
      <xdr:spPr>
        <a:xfrm>
          <a:off x="22072600" y="538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8" name="直線コネクタ 747"/>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167155</xdr:rowOff>
    </xdr:from>
    <xdr:ext cx="469744" cy="259045"/>
    <xdr:sp macro="" textlink="">
      <xdr:nvSpPr>
        <xdr:cNvPr id="749" name="投資及び出資金平均値テキスト"/>
        <xdr:cNvSpPr txBox="1"/>
      </xdr:nvSpPr>
      <xdr:spPr>
        <a:xfrm>
          <a:off x="22212300" y="61679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144278</xdr:rowOff>
    </xdr:from>
    <xdr:to>
      <xdr:col>116</xdr:col>
      <xdr:colOff>114300</xdr:colOff>
      <xdr:row>37</xdr:row>
      <xdr:rowOff>74428</xdr:rowOff>
    </xdr:to>
    <xdr:sp macro="" textlink="">
      <xdr:nvSpPr>
        <xdr:cNvPr id="750" name="フローチャート: 判断 749"/>
        <xdr:cNvSpPr/>
      </xdr:nvSpPr>
      <xdr:spPr>
        <a:xfrm>
          <a:off x="22110700" y="631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1" name="直線コネクタ 750"/>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155880</xdr:rowOff>
    </xdr:from>
    <xdr:to>
      <xdr:col>112</xdr:col>
      <xdr:colOff>38100</xdr:colOff>
      <xdr:row>37</xdr:row>
      <xdr:rowOff>86030</xdr:rowOff>
    </xdr:to>
    <xdr:sp macro="" textlink="">
      <xdr:nvSpPr>
        <xdr:cNvPr id="752" name="フローチャート: 判断 751"/>
        <xdr:cNvSpPr/>
      </xdr:nvSpPr>
      <xdr:spPr>
        <a:xfrm>
          <a:off x="21272500" y="632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102557</xdr:rowOff>
    </xdr:from>
    <xdr:ext cx="469744" cy="259045"/>
    <xdr:sp macro="" textlink="">
      <xdr:nvSpPr>
        <xdr:cNvPr id="753" name="テキスト ボックス 752"/>
        <xdr:cNvSpPr txBox="1"/>
      </xdr:nvSpPr>
      <xdr:spPr>
        <a:xfrm>
          <a:off x="21088428" y="610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4" name="直線コネクタ 753"/>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162852</xdr:rowOff>
    </xdr:from>
    <xdr:to>
      <xdr:col>107</xdr:col>
      <xdr:colOff>101600</xdr:colOff>
      <xdr:row>37</xdr:row>
      <xdr:rowOff>93002</xdr:rowOff>
    </xdr:to>
    <xdr:sp macro="" textlink="">
      <xdr:nvSpPr>
        <xdr:cNvPr id="755" name="フローチャート: 判断 754"/>
        <xdr:cNvSpPr/>
      </xdr:nvSpPr>
      <xdr:spPr>
        <a:xfrm>
          <a:off x="20383500" y="633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109529</xdr:rowOff>
    </xdr:from>
    <xdr:ext cx="469744" cy="259045"/>
    <xdr:sp macro="" textlink="">
      <xdr:nvSpPr>
        <xdr:cNvPr id="756" name="テキスト ボックス 755"/>
        <xdr:cNvSpPr txBox="1"/>
      </xdr:nvSpPr>
      <xdr:spPr>
        <a:xfrm>
          <a:off x="20199428" y="611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24657</xdr:rowOff>
    </xdr:from>
    <xdr:to>
      <xdr:col>102</xdr:col>
      <xdr:colOff>114300</xdr:colOff>
      <xdr:row>38</xdr:row>
      <xdr:rowOff>25400</xdr:rowOff>
    </xdr:to>
    <xdr:cxnSp macro="">
      <xdr:nvCxnSpPr>
        <xdr:cNvPr id="757" name="直線コネクタ 756"/>
        <xdr:cNvCxnSpPr/>
      </xdr:nvCxnSpPr>
      <xdr:spPr>
        <a:xfrm>
          <a:off x="18656300" y="6539757"/>
          <a:ext cx="889000"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27635</xdr:rowOff>
    </xdr:from>
    <xdr:to>
      <xdr:col>102</xdr:col>
      <xdr:colOff>165100</xdr:colOff>
      <xdr:row>37</xdr:row>
      <xdr:rowOff>129235</xdr:rowOff>
    </xdr:to>
    <xdr:sp macro="" textlink="">
      <xdr:nvSpPr>
        <xdr:cNvPr id="758" name="フローチャート: 判断 757"/>
        <xdr:cNvSpPr/>
      </xdr:nvSpPr>
      <xdr:spPr>
        <a:xfrm>
          <a:off x="19494500" y="63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145762</xdr:rowOff>
    </xdr:from>
    <xdr:ext cx="469744" cy="259045"/>
    <xdr:sp macro="" textlink="">
      <xdr:nvSpPr>
        <xdr:cNvPr id="759" name="テキスト ボックス 758"/>
        <xdr:cNvSpPr txBox="1"/>
      </xdr:nvSpPr>
      <xdr:spPr>
        <a:xfrm>
          <a:off x="19310428" y="614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89014</xdr:rowOff>
    </xdr:from>
    <xdr:to>
      <xdr:col>98</xdr:col>
      <xdr:colOff>38100</xdr:colOff>
      <xdr:row>38</xdr:row>
      <xdr:rowOff>19165</xdr:rowOff>
    </xdr:to>
    <xdr:sp macro="" textlink="">
      <xdr:nvSpPr>
        <xdr:cNvPr id="760" name="フローチャート: 判断 759"/>
        <xdr:cNvSpPr/>
      </xdr:nvSpPr>
      <xdr:spPr>
        <a:xfrm>
          <a:off x="18605500" y="64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35691</xdr:rowOff>
    </xdr:from>
    <xdr:ext cx="378565" cy="259045"/>
    <xdr:sp macro="" textlink="">
      <xdr:nvSpPr>
        <xdr:cNvPr id="761" name="テキスト ボックス 760"/>
        <xdr:cNvSpPr txBox="1"/>
      </xdr:nvSpPr>
      <xdr:spPr>
        <a:xfrm>
          <a:off x="18467017" y="6207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7" name="楕円 766"/>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68"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9" name="楕円 768"/>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0" name="テキスト ボックス 769"/>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1" name="楕円 770"/>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2" name="テキスト ボックス 771"/>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3" name="楕円 772"/>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4" name="テキスト ボックス 773"/>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145307</xdr:rowOff>
    </xdr:from>
    <xdr:to>
      <xdr:col>98</xdr:col>
      <xdr:colOff>38100</xdr:colOff>
      <xdr:row>38</xdr:row>
      <xdr:rowOff>75457</xdr:rowOff>
    </xdr:to>
    <xdr:sp macro="" textlink="">
      <xdr:nvSpPr>
        <xdr:cNvPr id="775" name="楕円 774"/>
        <xdr:cNvSpPr/>
      </xdr:nvSpPr>
      <xdr:spPr>
        <a:xfrm>
          <a:off x="18605500" y="648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66584</xdr:rowOff>
    </xdr:from>
    <xdr:ext cx="313932" cy="259045"/>
    <xdr:sp macro="" textlink="">
      <xdr:nvSpPr>
        <xdr:cNvPr id="776" name="テキスト ボックス 775"/>
        <xdr:cNvSpPr txBox="1"/>
      </xdr:nvSpPr>
      <xdr:spPr>
        <a:xfrm>
          <a:off x="18499333" y="65816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7" name="直線コネクタ 786"/>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8" name="テキスト ボックス 787"/>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1" name="直線コネクタ 790"/>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92" name="テキスト ボックス 791"/>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97580</xdr:rowOff>
    </xdr:from>
    <xdr:to>
      <xdr:col>116</xdr:col>
      <xdr:colOff>62864</xdr:colOff>
      <xdr:row>58</xdr:row>
      <xdr:rowOff>25400</xdr:rowOff>
    </xdr:to>
    <xdr:cxnSp macro="">
      <xdr:nvCxnSpPr>
        <xdr:cNvPr id="796" name="直線コネクタ 795"/>
        <xdr:cNvCxnSpPr/>
      </xdr:nvCxnSpPr>
      <xdr:spPr>
        <a:xfrm flipV="1">
          <a:off x="22159595" y="8670080"/>
          <a:ext cx="1269" cy="1299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7"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8" name="直線コネクタ 797"/>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44257</xdr:rowOff>
    </xdr:from>
    <xdr:ext cx="534377" cy="259045"/>
    <xdr:sp macro="" textlink="">
      <xdr:nvSpPr>
        <xdr:cNvPr id="799" name="貸付金最大値テキスト"/>
        <xdr:cNvSpPr txBox="1"/>
      </xdr:nvSpPr>
      <xdr:spPr>
        <a:xfrm>
          <a:off x="22212300" y="844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97580</xdr:rowOff>
    </xdr:from>
    <xdr:to>
      <xdr:col>116</xdr:col>
      <xdr:colOff>152400</xdr:colOff>
      <xdr:row>50</xdr:row>
      <xdr:rowOff>97580</xdr:rowOff>
    </xdr:to>
    <xdr:cxnSp macro="">
      <xdr:nvCxnSpPr>
        <xdr:cNvPr id="800" name="直線コネクタ 799"/>
        <xdr:cNvCxnSpPr/>
      </xdr:nvCxnSpPr>
      <xdr:spPr>
        <a:xfrm>
          <a:off x="22072600" y="867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1" name="直線コネクタ 800"/>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156754</xdr:rowOff>
    </xdr:from>
    <xdr:ext cx="469744" cy="259045"/>
    <xdr:sp macro="" textlink="">
      <xdr:nvSpPr>
        <xdr:cNvPr id="802" name="貸付金平均値テキスト"/>
        <xdr:cNvSpPr txBox="1"/>
      </xdr:nvSpPr>
      <xdr:spPr>
        <a:xfrm>
          <a:off x="22212300" y="95865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133877</xdr:rowOff>
    </xdr:from>
    <xdr:to>
      <xdr:col>116</xdr:col>
      <xdr:colOff>114300</xdr:colOff>
      <xdr:row>57</xdr:row>
      <xdr:rowOff>64027</xdr:rowOff>
    </xdr:to>
    <xdr:sp macro="" textlink="">
      <xdr:nvSpPr>
        <xdr:cNvPr id="803" name="フローチャート: 判断 802"/>
        <xdr:cNvSpPr/>
      </xdr:nvSpPr>
      <xdr:spPr>
        <a:xfrm>
          <a:off x="22110700" y="973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136271</xdr:rowOff>
    </xdr:from>
    <xdr:to>
      <xdr:col>111</xdr:col>
      <xdr:colOff>177800</xdr:colOff>
      <xdr:row>58</xdr:row>
      <xdr:rowOff>25400</xdr:rowOff>
    </xdr:to>
    <xdr:cxnSp macro="">
      <xdr:nvCxnSpPr>
        <xdr:cNvPr id="804" name="直線コネクタ 803"/>
        <xdr:cNvCxnSpPr/>
      </xdr:nvCxnSpPr>
      <xdr:spPr>
        <a:xfrm>
          <a:off x="20434300" y="9737471"/>
          <a:ext cx="889000" cy="23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1003</xdr:rowOff>
    </xdr:from>
    <xdr:to>
      <xdr:col>112</xdr:col>
      <xdr:colOff>38100</xdr:colOff>
      <xdr:row>57</xdr:row>
      <xdr:rowOff>102603</xdr:rowOff>
    </xdr:to>
    <xdr:sp macro="" textlink="">
      <xdr:nvSpPr>
        <xdr:cNvPr id="805" name="フローチャート: 判断 804"/>
        <xdr:cNvSpPr/>
      </xdr:nvSpPr>
      <xdr:spPr>
        <a:xfrm>
          <a:off x="21272500" y="977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119130</xdr:rowOff>
    </xdr:from>
    <xdr:ext cx="469744" cy="259045"/>
    <xdr:sp macro="" textlink="">
      <xdr:nvSpPr>
        <xdr:cNvPr id="806" name="テキスト ボックス 805"/>
        <xdr:cNvSpPr txBox="1"/>
      </xdr:nvSpPr>
      <xdr:spPr>
        <a:xfrm>
          <a:off x="21088428" y="954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136271</xdr:rowOff>
    </xdr:from>
    <xdr:to>
      <xdr:col>107</xdr:col>
      <xdr:colOff>50800</xdr:colOff>
      <xdr:row>58</xdr:row>
      <xdr:rowOff>25400</xdr:rowOff>
    </xdr:to>
    <xdr:cxnSp macro="">
      <xdr:nvCxnSpPr>
        <xdr:cNvPr id="807" name="直線コネクタ 806"/>
        <xdr:cNvCxnSpPr/>
      </xdr:nvCxnSpPr>
      <xdr:spPr>
        <a:xfrm flipV="1">
          <a:off x="19545300" y="9737471"/>
          <a:ext cx="889000" cy="23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140450</xdr:rowOff>
    </xdr:from>
    <xdr:to>
      <xdr:col>107</xdr:col>
      <xdr:colOff>101600</xdr:colOff>
      <xdr:row>57</xdr:row>
      <xdr:rowOff>70600</xdr:rowOff>
    </xdr:to>
    <xdr:sp macro="" textlink="">
      <xdr:nvSpPr>
        <xdr:cNvPr id="808" name="フローチャート: 判断 807"/>
        <xdr:cNvSpPr/>
      </xdr:nvSpPr>
      <xdr:spPr>
        <a:xfrm>
          <a:off x="20383500" y="974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61727</xdr:rowOff>
    </xdr:from>
    <xdr:ext cx="469744" cy="259045"/>
    <xdr:sp macro="" textlink="">
      <xdr:nvSpPr>
        <xdr:cNvPr id="809" name="テキスト ボックス 808"/>
        <xdr:cNvSpPr txBox="1"/>
      </xdr:nvSpPr>
      <xdr:spPr>
        <a:xfrm>
          <a:off x="20199428" y="983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0" name="直線コネクタ 809"/>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110445</xdr:rowOff>
    </xdr:from>
    <xdr:to>
      <xdr:col>102</xdr:col>
      <xdr:colOff>165100</xdr:colOff>
      <xdr:row>57</xdr:row>
      <xdr:rowOff>40595</xdr:rowOff>
    </xdr:to>
    <xdr:sp macro="" textlink="">
      <xdr:nvSpPr>
        <xdr:cNvPr id="811" name="フローチャート: 判断 810"/>
        <xdr:cNvSpPr/>
      </xdr:nvSpPr>
      <xdr:spPr>
        <a:xfrm>
          <a:off x="19494500" y="971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57122</xdr:rowOff>
    </xdr:from>
    <xdr:ext cx="469744" cy="259045"/>
    <xdr:sp macro="" textlink="">
      <xdr:nvSpPr>
        <xdr:cNvPr id="812" name="テキスト ボックス 811"/>
        <xdr:cNvSpPr txBox="1"/>
      </xdr:nvSpPr>
      <xdr:spPr>
        <a:xfrm>
          <a:off x="19310428" y="9486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45180</xdr:rowOff>
    </xdr:from>
    <xdr:to>
      <xdr:col>98</xdr:col>
      <xdr:colOff>38100</xdr:colOff>
      <xdr:row>57</xdr:row>
      <xdr:rowOff>146780</xdr:rowOff>
    </xdr:to>
    <xdr:sp macro="" textlink="">
      <xdr:nvSpPr>
        <xdr:cNvPr id="813" name="フローチャート: 判断 812"/>
        <xdr:cNvSpPr/>
      </xdr:nvSpPr>
      <xdr:spPr>
        <a:xfrm>
          <a:off x="18605500" y="98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163307</xdr:rowOff>
    </xdr:from>
    <xdr:ext cx="469744" cy="259045"/>
    <xdr:sp macro="" textlink="">
      <xdr:nvSpPr>
        <xdr:cNvPr id="814" name="テキスト ボックス 813"/>
        <xdr:cNvSpPr txBox="1"/>
      </xdr:nvSpPr>
      <xdr:spPr>
        <a:xfrm>
          <a:off x="18421428" y="959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0" name="楕円 819"/>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60977</xdr:rowOff>
    </xdr:from>
    <xdr:ext cx="249299" cy="259045"/>
    <xdr:sp macro="" textlink="">
      <xdr:nvSpPr>
        <xdr:cNvPr id="821" name="貸付金該当値テキスト"/>
        <xdr:cNvSpPr txBox="1"/>
      </xdr:nvSpPr>
      <xdr:spPr>
        <a:xfrm>
          <a:off x="22212300" y="9833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2" name="楕円 821"/>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3" name="テキスト ボックス 822"/>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85471</xdr:rowOff>
    </xdr:from>
    <xdr:to>
      <xdr:col>107</xdr:col>
      <xdr:colOff>101600</xdr:colOff>
      <xdr:row>57</xdr:row>
      <xdr:rowOff>15621</xdr:rowOff>
    </xdr:to>
    <xdr:sp macro="" textlink="">
      <xdr:nvSpPr>
        <xdr:cNvPr id="824" name="楕円 823"/>
        <xdr:cNvSpPr/>
      </xdr:nvSpPr>
      <xdr:spPr>
        <a:xfrm>
          <a:off x="20383500" y="968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32148</xdr:rowOff>
    </xdr:from>
    <xdr:ext cx="469744" cy="259045"/>
    <xdr:sp macro="" textlink="">
      <xdr:nvSpPr>
        <xdr:cNvPr id="825" name="テキスト ボックス 824"/>
        <xdr:cNvSpPr txBox="1"/>
      </xdr:nvSpPr>
      <xdr:spPr>
        <a:xfrm>
          <a:off x="20199428" y="9461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6" name="楕円 825"/>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27" name="テキスト ボックス 826"/>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8" name="楕円 827"/>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9" name="テキスト ボックス 828"/>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31915</xdr:rowOff>
    </xdr:from>
    <xdr:to>
      <xdr:col>116</xdr:col>
      <xdr:colOff>62864</xdr:colOff>
      <xdr:row>78</xdr:row>
      <xdr:rowOff>161761</xdr:rowOff>
    </xdr:to>
    <xdr:cxnSp macro="">
      <xdr:nvCxnSpPr>
        <xdr:cNvPr id="854" name="直線コネクタ 853"/>
        <xdr:cNvCxnSpPr/>
      </xdr:nvCxnSpPr>
      <xdr:spPr>
        <a:xfrm flipV="1">
          <a:off x="22159595" y="12033415"/>
          <a:ext cx="1269" cy="1501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165588</xdr:rowOff>
    </xdr:from>
    <xdr:ext cx="534377" cy="259045"/>
    <xdr:sp macro="" textlink="">
      <xdr:nvSpPr>
        <xdr:cNvPr id="855" name="繰出金最小値テキスト"/>
        <xdr:cNvSpPr txBox="1"/>
      </xdr:nvSpPr>
      <xdr:spPr>
        <a:xfrm>
          <a:off x="22212300" y="1353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161761</xdr:rowOff>
    </xdr:from>
    <xdr:to>
      <xdr:col>116</xdr:col>
      <xdr:colOff>152400</xdr:colOff>
      <xdr:row>78</xdr:row>
      <xdr:rowOff>161761</xdr:rowOff>
    </xdr:to>
    <xdr:cxnSp macro="">
      <xdr:nvCxnSpPr>
        <xdr:cNvPr id="856" name="直線コネクタ 855"/>
        <xdr:cNvCxnSpPr/>
      </xdr:nvCxnSpPr>
      <xdr:spPr>
        <a:xfrm>
          <a:off x="22072600" y="1353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150042</xdr:rowOff>
    </xdr:from>
    <xdr:ext cx="599010" cy="259045"/>
    <xdr:sp macro="" textlink="">
      <xdr:nvSpPr>
        <xdr:cNvPr id="857" name="繰出金最大値テキスト"/>
        <xdr:cNvSpPr txBox="1"/>
      </xdr:nvSpPr>
      <xdr:spPr>
        <a:xfrm>
          <a:off x="22212300" y="11808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31915</xdr:rowOff>
    </xdr:from>
    <xdr:to>
      <xdr:col>116</xdr:col>
      <xdr:colOff>152400</xdr:colOff>
      <xdr:row>70</xdr:row>
      <xdr:rowOff>31915</xdr:rowOff>
    </xdr:to>
    <xdr:cxnSp macro="">
      <xdr:nvCxnSpPr>
        <xdr:cNvPr id="858" name="直線コネクタ 857"/>
        <xdr:cNvCxnSpPr/>
      </xdr:nvCxnSpPr>
      <xdr:spPr>
        <a:xfrm>
          <a:off x="22072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31915</xdr:rowOff>
    </xdr:from>
    <xdr:to>
      <xdr:col>116</xdr:col>
      <xdr:colOff>63500</xdr:colOff>
      <xdr:row>71</xdr:row>
      <xdr:rowOff>17152</xdr:rowOff>
    </xdr:to>
    <xdr:cxnSp macro="">
      <xdr:nvCxnSpPr>
        <xdr:cNvPr id="859" name="直線コネクタ 858"/>
        <xdr:cNvCxnSpPr/>
      </xdr:nvCxnSpPr>
      <xdr:spPr>
        <a:xfrm flipV="1">
          <a:off x="21323300" y="12033415"/>
          <a:ext cx="838200" cy="15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125201</xdr:rowOff>
    </xdr:from>
    <xdr:ext cx="534377" cy="259045"/>
    <xdr:sp macro="" textlink="">
      <xdr:nvSpPr>
        <xdr:cNvPr id="860" name="繰出金平均値テキスト"/>
        <xdr:cNvSpPr txBox="1"/>
      </xdr:nvSpPr>
      <xdr:spPr>
        <a:xfrm>
          <a:off x="22212300" y="12812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146774</xdr:rowOff>
    </xdr:from>
    <xdr:to>
      <xdr:col>116</xdr:col>
      <xdr:colOff>114300</xdr:colOff>
      <xdr:row>75</xdr:row>
      <xdr:rowOff>76924</xdr:rowOff>
    </xdr:to>
    <xdr:sp macro="" textlink="">
      <xdr:nvSpPr>
        <xdr:cNvPr id="861" name="フローチャート: 判断 860"/>
        <xdr:cNvSpPr/>
      </xdr:nvSpPr>
      <xdr:spPr>
        <a:xfrm>
          <a:off x="221107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17152</xdr:rowOff>
    </xdr:from>
    <xdr:to>
      <xdr:col>111</xdr:col>
      <xdr:colOff>177800</xdr:colOff>
      <xdr:row>71</xdr:row>
      <xdr:rowOff>109277</xdr:rowOff>
    </xdr:to>
    <xdr:cxnSp macro="">
      <xdr:nvCxnSpPr>
        <xdr:cNvPr id="862" name="直線コネクタ 861"/>
        <xdr:cNvCxnSpPr/>
      </xdr:nvCxnSpPr>
      <xdr:spPr>
        <a:xfrm flipV="1">
          <a:off x="20434300" y="12190102"/>
          <a:ext cx="889000" cy="9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143783</xdr:rowOff>
    </xdr:from>
    <xdr:to>
      <xdr:col>112</xdr:col>
      <xdr:colOff>38100</xdr:colOff>
      <xdr:row>75</xdr:row>
      <xdr:rowOff>73933</xdr:rowOff>
    </xdr:to>
    <xdr:sp macro="" textlink="">
      <xdr:nvSpPr>
        <xdr:cNvPr id="863" name="フローチャート: 判断 862"/>
        <xdr:cNvSpPr/>
      </xdr:nvSpPr>
      <xdr:spPr>
        <a:xfrm>
          <a:off x="212725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65060</xdr:rowOff>
    </xdr:from>
    <xdr:ext cx="534377" cy="259045"/>
    <xdr:sp macro="" textlink="">
      <xdr:nvSpPr>
        <xdr:cNvPr id="864" name="テキスト ボックス 863"/>
        <xdr:cNvSpPr txBox="1"/>
      </xdr:nvSpPr>
      <xdr:spPr>
        <a:xfrm>
          <a:off x="21056111" y="1292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109277</xdr:rowOff>
    </xdr:from>
    <xdr:to>
      <xdr:col>107</xdr:col>
      <xdr:colOff>50800</xdr:colOff>
      <xdr:row>71</xdr:row>
      <xdr:rowOff>113468</xdr:rowOff>
    </xdr:to>
    <xdr:cxnSp macro="">
      <xdr:nvCxnSpPr>
        <xdr:cNvPr id="865" name="直線コネクタ 864"/>
        <xdr:cNvCxnSpPr/>
      </xdr:nvCxnSpPr>
      <xdr:spPr>
        <a:xfrm flipV="1">
          <a:off x="19545300" y="12282227"/>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99702</xdr:rowOff>
    </xdr:from>
    <xdr:to>
      <xdr:col>107</xdr:col>
      <xdr:colOff>101600</xdr:colOff>
      <xdr:row>75</xdr:row>
      <xdr:rowOff>29852</xdr:rowOff>
    </xdr:to>
    <xdr:sp macro="" textlink="">
      <xdr:nvSpPr>
        <xdr:cNvPr id="866" name="フローチャート: 判断 865"/>
        <xdr:cNvSpPr/>
      </xdr:nvSpPr>
      <xdr:spPr>
        <a:xfrm>
          <a:off x="20383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20979</xdr:rowOff>
    </xdr:from>
    <xdr:ext cx="534377" cy="259045"/>
    <xdr:sp macro="" textlink="">
      <xdr:nvSpPr>
        <xdr:cNvPr id="867" name="テキスト ボックス 866"/>
        <xdr:cNvSpPr txBox="1"/>
      </xdr:nvSpPr>
      <xdr:spPr>
        <a:xfrm>
          <a:off x="20167111" y="1287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113468</xdr:rowOff>
    </xdr:from>
    <xdr:to>
      <xdr:col>102</xdr:col>
      <xdr:colOff>114300</xdr:colOff>
      <xdr:row>72</xdr:row>
      <xdr:rowOff>32715</xdr:rowOff>
    </xdr:to>
    <xdr:cxnSp macro="">
      <xdr:nvCxnSpPr>
        <xdr:cNvPr id="868" name="直線コネクタ 867"/>
        <xdr:cNvCxnSpPr/>
      </xdr:nvCxnSpPr>
      <xdr:spPr>
        <a:xfrm flipV="1">
          <a:off x="18656300" y="12286418"/>
          <a:ext cx="889000" cy="90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118370</xdr:rowOff>
    </xdr:from>
    <xdr:to>
      <xdr:col>102</xdr:col>
      <xdr:colOff>165100</xdr:colOff>
      <xdr:row>75</xdr:row>
      <xdr:rowOff>48520</xdr:rowOff>
    </xdr:to>
    <xdr:sp macro="" textlink="">
      <xdr:nvSpPr>
        <xdr:cNvPr id="869" name="フローチャート: 判断 868"/>
        <xdr:cNvSpPr/>
      </xdr:nvSpPr>
      <xdr:spPr>
        <a:xfrm>
          <a:off x="19494500" y="12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39647</xdr:rowOff>
    </xdr:from>
    <xdr:ext cx="534377" cy="259045"/>
    <xdr:sp macro="" textlink="">
      <xdr:nvSpPr>
        <xdr:cNvPr id="870" name="テキスト ボックス 869"/>
        <xdr:cNvSpPr txBox="1"/>
      </xdr:nvSpPr>
      <xdr:spPr>
        <a:xfrm>
          <a:off x="19278111" y="128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145841</xdr:rowOff>
    </xdr:from>
    <xdr:to>
      <xdr:col>98</xdr:col>
      <xdr:colOff>38100</xdr:colOff>
      <xdr:row>75</xdr:row>
      <xdr:rowOff>75991</xdr:rowOff>
    </xdr:to>
    <xdr:sp macro="" textlink="">
      <xdr:nvSpPr>
        <xdr:cNvPr id="871" name="フローチャート: 判断 870"/>
        <xdr:cNvSpPr/>
      </xdr:nvSpPr>
      <xdr:spPr>
        <a:xfrm>
          <a:off x="18605500" y="1283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67118</xdr:rowOff>
    </xdr:from>
    <xdr:ext cx="534377" cy="259045"/>
    <xdr:sp macro="" textlink="">
      <xdr:nvSpPr>
        <xdr:cNvPr id="872" name="テキスト ボックス 871"/>
        <xdr:cNvSpPr txBox="1"/>
      </xdr:nvSpPr>
      <xdr:spPr>
        <a:xfrm>
          <a:off x="18389111" y="1292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69</xdr:row>
      <xdr:rowOff>152565</xdr:rowOff>
    </xdr:from>
    <xdr:to>
      <xdr:col>116</xdr:col>
      <xdr:colOff>114300</xdr:colOff>
      <xdr:row>70</xdr:row>
      <xdr:rowOff>82715</xdr:rowOff>
    </xdr:to>
    <xdr:sp macro="" textlink="">
      <xdr:nvSpPr>
        <xdr:cNvPr id="878" name="楕円 877"/>
        <xdr:cNvSpPr/>
      </xdr:nvSpPr>
      <xdr:spPr>
        <a:xfrm>
          <a:off x="22110700" y="1198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69</xdr:row>
      <xdr:rowOff>105592</xdr:rowOff>
    </xdr:from>
    <xdr:ext cx="599010" cy="259045"/>
    <xdr:sp macro="" textlink="">
      <xdr:nvSpPr>
        <xdr:cNvPr id="879" name="繰出金該当値テキスト"/>
        <xdr:cNvSpPr txBox="1"/>
      </xdr:nvSpPr>
      <xdr:spPr>
        <a:xfrm>
          <a:off x="22212300" y="11935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137802</xdr:rowOff>
    </xdr:from>
    <xdr:to>
      <xdr:col>112</xdr:col>
      <xdr:colOff>38100</xdr:colOff>
      <xdr:row>71</xdr:row>
      <xdr:rowOff>67952</xdr:rowOff>
    </xdr:to>
    <xdr:sp macro="" textlink="">
      <xdr:nvSpPr>
        <xdr:cNvPr id="880" name="楕円 879"/>
        <xdr:cNvSpPr/>
      </xdr:nvSpPr>
      <xdr:spPr>
        <a:xfrm>
          <a:off x="21272500" y="1213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84479</xdr:rowOff>
    </xdr:from>
    <xdr:ext cx="534377" cy="259045"/>
    <xdr:sp macro="" textlink="">
      <xdr:nvSpPr>
        <xdr:cNvPr id="881" name="テキスト ボックス 880"/>
        <xdr:cNvSpPr txBox="1"/>
      </xdr:nvSpPr>
      <xdr:spPr>
        <a:xfrm>
          <a:off x="21056111" y="1191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58477</xdr:rowOff>
    </xdr:from>
    <xdr:to>
      <xdr:col>107</xdr:col>
      <xdr:colOff>101600</xdr:colOff>
      <xdr:row>71</xdr:row>
      <xdr:rowOff>160077</xdr:rowOff>
    </xdr:to>
    <xdr:sp macro="" textlink="">
      <xdr:nvSpPr>
        <xdr:cNvPr id="882" name="楕円 881"/>
        <xdr:cNvSpPr/>
      </xdr:nvSpPr>
      <xdr:spPr>
        <a:xfrm>
          <a:off x="20383500" y="1223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5154</xdr:rowOff>
    </xdr:from>
    <xdr:ext cx="534377" cy="259045"/>
    <xdr:sp macro="" textlink="">
      <xdr:nvSpPr>
        <xdr:cNvPr id="883" name="テキスト ボックス 882"/>
        <xdr:cNvSpPr txBox="1"/>
      </xdr:nvSpPr>
      <xdr:spPr>
        <a:xfrm>
          <a:off x="20167111" y="1200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62668</xdr:rowOff>
    </xdr:from>
    <xdr:to>
      <xdr:col>102</xdr:col>
      <xdr:colOff>165100</xdr:colOff>
      <xdr:row>71</xdr:row>
      <xdr:rowOff>164268</xdr:rowOff>
    </xdr:to>
    <xdr:sp macro="" textlink="">
      <xdr:nvSpPr>
        <xdr:cNvPr id="884" name="楕円 883"/>
        <xdr:cNvSpPr/>
      </xdr:nvSpPr>
      <xdr:spPr>
        <a:xfrm>
          <a:off x="19494500" y="1223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9345</xdr:rowOff>
    </xdr:from>
    <xdr:ext cx="534377" cy="259045"/>
    <xdr:sp macro="" textlink="">
      <xdr:nvSpPr>
        <xdr:cNvPr id="885" name="テキスト ボックス 884"/>
        <xdr:cNvSpPr txBox="1"/>
      </xdr:nvSpPr>
      <xdr:spPr>
        <a:xfrm>
          <a:off x="19278111" y="1201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153365</xdr:rowOff>
    </xdr:from>
    <xdr:to>
      <xdr:col>98</xdr:col>
      <xdr:colOff>38100</xdr:colOff>
      <xdr:row>72</xdr:row>
      <xdr:rowOff>83515</xdr:rowOff>
    </xdr:to>
    <xdr:sp macro="" textlink="">
      <xdr:nvSpPr>
        <xdr:cNvPr id="886" name="楕円 885"/>
        <xdr:cNvSpPr/>
      </xdr:nvSpPr>
      <xdr:spPr>
        <a:xfrm>
          <a:off x="18605500" y="1232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100042</xdr:rowOff>
    </xdr:from>
    <xdr:ext cx="534377" cy="259045"/>
    <xdr:sp macro="" textlink="">
      <xdr:nvSpPr>
        <xdr:cNvPr id="887" name="テキスト ボックス 886"/>
        <xdr:cNvSpPr txBox="1"/>
      </xdr:nvSpPr>
      <xdr:spPr>
        <a:xfrm>
          <a:off x="18389111" y="1210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物件費については、公共施設取り壊しによる事業費増（</a:t>
          </a:r>
          <a:r>
            <a:rPr kumimoji="1" lang="en-US" altLang="ja-JP" sz="1300">
              <a:latin typeface="ＭＳ Ｐゴシック" panose="020B0600070205080204" pitchFamily="50" charset="-128"/>
              <a:ea typeface="ＭＳ Ｐゴシック" panose="020B0600070205080204" pitchFamily="50" charset="-128"/>
            </a:rPr>
            <a:t>140</a:t>
          </a:r>
          <a:r>
            <a:rPr kumimoji="1" lang="ja-JP" altLang="en-US" sz="1300">
              <a:latin typeface="ＭＳ Ｐゴシック" panose="020B0600070205080204" pitchFamily="50" charset="-128"/>
              <a:ea typeface="ＭＳ Ｐゴシック" panose="020B0600070205080204" pitchFamily="50" charset="-128"/>
            </a:rPr>
            <a:t>百万円増）及び学校給食賄材料費の公会計編入による増（</a:t>
          </a:r>
          <a:r>
            <a:rPr kumimoji="1" lang="en-US" altLang="ja-JP" sz="1300">
              <a:latin typeface="ＭＳ Ｐゴシック" panose="020B0600070205080204" pitchFamily="50" charset="-128"/>
              <a:ea typeface="ＭＳ Ｐゴシック" panose="020B0600070205080204" pitchFamily="50" charset="-128"/>
            </a:rPr>
            <a:t>88</a:t>
          </a:r>
          <a:r>
            <a:rPr kumimoji="1" lang="ja-JP" altLang="en-US" sz="1300">
              <a:latin typeface="ＭＳ Ｐゴシック" panose="020B0600070205080204" pitchFamily="50" charset="-128"/>
              <a:ea typeface="ＭＳ Ｐゴシック" panose="020B0600070205080204" pitchFamily="50" charset="-128"/>
            </a:rPr>
            <a:t>百万円）により、類似団体平均を上回る結果となった。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普通建設事業費については、合併に伴う新規事業が一旦終了しているため新規整備が極端に少なく、他方、旧町からの施設が多く残るため、更新整備が多額となっている。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積立金については、歳出超過により、財政調整基金の積立ができなかったことから類似団体平均を下回っている。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市町村合併建設事業の元金償還により、類似団体平均を大きく上回っている状態であるが、平成２９年度実施の繰上償還を平成３０年度は実施しなかったため、前年度比大幅な減となっている。</a:t>
          </a:r>
        </a:p>
        <a:p>
          <a:r>
            <a:rPr kumimoji="1" lang="ja-JP" altLang="en-US" sz="1300">
              <a:latin typeface="ＭＳ Ｐゴシック" panose="020B0600070205080204" pitchFamily="50" charset="-128"/>
              <a:ea typeface="ＭＳ Ｐゴシック" panose="020B0600070205080204" pitchFamily="50" charset="-128"/>
            </a:rPr>
            <a:t>繰出金については、高齢化による介護特別会計及び後期高齢者医療特別会計への繰出額の増加と、設備の老朽化対策や大規模更新に多額の経費を要する下水道事業特別会計への繰出額が多額となっている。 </a:t>
          </a: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石川県中能登町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18,104
17,907
89.45
10,380,964
10,269,231
47,653
6,588,260
13,791,310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25019</xdr:rowOff>
    </xdr:from>
    <xdr:to>
      <xdr:col>24</xdr:col>
      <xdr:colOff>62865</xdr:colOff>
      <xdr:row>38</xdr:row>
      <xdr:rowOff>162941</xdr:rowOff>
    </xdr:to>
    <xdr:cxnSp macro="">
      <xdr:nvCxnSpPr>
        <xdr:cNvPr id="56" name="直線コネクタ 55"/>
        <xdr:cNvCxnSpPr/>
      </xdr:nvCxnSpPr>
      <xdr:spPr>
        <a:xfrm flipV="1">
          <a:off x="4633595" y="5168519"/>
          <a:ext cx="1270" cy="1509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166768</xdr:rowOff>
    </xdr:from>
    <xdr:ext cx="469744" cy="259045"/>
    <xdr:sp macro="" textlink="">
      <xdr:nvSpPr>
        <xdr:cNvPr id="57" name="議会費最小値テキスト"/>
        <xdr:cNvSpPr txBox="1"/>
      </xdr:nvSpPr>
      <xdr:spPr>
        <a:xfrm>
          <a:off x="4686300" y="6681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162941</xdr:rowOff>
    </xdr:from>
    <xdr:to>
      <xdr:col>24</xdr:col>
      <xdr:colOff>152400</xdr:colOff>
      <xdr:row>38</xdr:row>
      <xdr:rowOff>162941</xdr:rowOff>
    </xdr:to>
    <xdr:cxnSp macro="">
      <xdr:nvCxnSpPr>
        <xdr:cNvPr id="58" name="直線コネクタ 57"/>
        <xdr:cNvCxnSpPr/>
      </xdr:nvCxnSpPr>
      <xdr:spPr>
        <a:xfrm>
          <a:off x="4546600" y="667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143146</xdr:rowOff>
    </xdr:from>
    <xdr:ext cx="469744" cy="259045"/>
    <xdr:sp macro="" textlink="">
      <xdr:nvSpPr>
        <xdr:cNvPr id="59" name="議会費最大値テキスト"/>
        <xdr:cNvSpPr txBox="1"/>
      </xdr:nvSpPr>
      <xdr:spPr>
        <a:xfrm>
          <a:off x="4686300" y="494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25019</xdr:rowOff>
    </xdr:from>
    <xdr:to>
      <xdr:col>24</xdr:col>
      <xdr:colOff>152400</xdr:colOff>
      <xdr:row>30</xdr:row>
      <xdr:rowOff>25019</xdr:rowOff>
    </xdr:to>
    <xdr:cxnSp macro="">
      <xdr:nvCxnSpPr>
        <xdr:cNvPr id="60" name="直線コネクタ 59"/>
        <xdr:cNvCxnSpPr/>
      </xdr:nvCxnSpPr>
      <xdr:spPr>
        <a:xfrm>
          <a:off x="4546600" y="516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41402</xdr:rowOff>
    </xdr:from>
    <xdr:to>
      <xdr:col>24</xdr:col>
      <xdr:colOff>63500</xdr:colOff>
      <xdr:row>35</xdr:row>
      <xdr:rowOff>108077</xdr:rowOff>
    </xdr:to>
    <xdr:cxnSp macro="">
      <xdr:nvCxnSpPr>
        <xdr:cNvPr id="61" name="直線コネクタ 60"/>
        <xdr:cNvCxnSpPr/>
      </xdr:nvCxnSpPr>
      <xdr:spPr>
        <a:xfrm>
          <a:off x="3797300" y="6042152"/>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171213</xdr:rowOff>
    </xdr:from>
    <xdr:ext cx="469744" cy="259045"/>
    <xdr:sp macro="" textlink="">
      <xdr:nvSpPr>
        <xdr:cNvPr id="62" name="議会費平均値テキスト"/>
        <xdr:cNvSpPr txBox="1"/>
      </xdr:nvSpPr>
      <xdr:spPr>
        <a:xfrm>
          <a:off x="4686300" y="582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148336</xdr:rowOff>
    </xdr:from>
    <xdr:to>
      <xdr:col>24</xdr:col>
      <xdr:colOff>114300</xdr:colOff>
      <xdr:row>35</xdr:row>
      <xdr:rowOff>78486</xdr:rowOff>
    </xdr:to>
    <xdr:sp macro="" textlink="">
      <xdr:nvSpPr>
        <xdr:cNvPr id="63" name="フローチャート: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41402</xdr:rowOff>
    </xdr:from>
    <xdr:to>
      <xdr:col>19</xdr:col>
      <xdr:colOff>177800</xdr:colOff>
      <xdr:row>35</xdr:row>
      <xdr:rowOff>92075</xdr:rowOff>
    </xdr:to>
    <xdr:cxnSp macro="">
      <xdr:nvCxnSpPr>
        <xdr:cNvPr id="64" name="直線コネクタ 63"/>
        <xdr:cNvCxnSpPr/>
      </xdr:nvCxnSpPr>
      <xdr:spPr>
        <a:xfrm flipV="1">
          <a:off x="2908300" y="6042152"/>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165100</xdr:rowOff>
    </xdr:from>
    <xdr:to>
      <xdr:col>20</xdr:col>
      <xdr:colOff>38100</xdr:colOff>
      <xdr:row>35</xdr:row>
      <xdr:rowOff>95250</xdr:rowOff>
    </xdr:to>
    <xdr:sp macro="" textlink="">
      <xdr:nvSpPr>
        <xdr:cNvPr id="65" name="フローチャート: 判断 64"/>
        <xdr:cNvSpPr/>
      </xdr:nvSpPr>
      <xdr:spPr>
        <a:xfrm>
          <a:off x="3746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86377</xdr:rowOff>
    </xdr:from>
    <xdr:ext cx="469744" cy="259045"/>
    <xdr:sp macro="" textlink="">
      <xdr:nvSpPr>
        <xdr:cNvPr id="66" name="テキスト ボックス 65"/>
        <xdr:cNvSpPr txBox="1"/>
      </xdr:nvSpPr>
      <xdr:spPr>
        <a:xfrm>
          <a:off x="3562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50546</xdr:rowOff>
    </xdr:from>
    <xdr:to>
      <xdr:col>15</xdr:col>
      <xdr:colOff>50800</xdr:colOff>
      <xdr:row>35</xdr:row>
      <xdr:rowOff>92075</xdr:rowOff>
    </xdr:to>
    <xdr:cxnSp macro="">
      <xdr:nvCxnSpPr>
        <xdr:cNvPr id="67" name="直線コネクタ 66"/>
        <xdr:cNvCxnSpPr/>
      </xdr:nvCxnSpPr>
      <xdr:spPr>
        <a:xfrm>
          <a:off x="2019300" y="5879846"/>
          <a:ext cx="889000" cy="21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30607</xdr:rowOff>
    </xdr:from>
    <xdr:to>
      <xdr:col>15</xdr:col>
      <xdr:colOff>101600</xdr:colOff>
      <xdr:row>35</xdr:row>
      <xdr:rowOff>132207</xdr:rowOff>
    </xdr:to>
    <xdr:sp macro="" textlink="">
      <xdr:nvSpPr>
        <xdr:cNvPr id="68" name="フローチャート: 判断 67"/>
        <xdr:cNvSpPr/>
      </xdr:nvSpPr>
      <xdr:spPr>
        <a:xfrm>
          <a:off x="2857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148734</xdr:rowOff>
    </xdr:from>
    <xdr:ext cx="469744" cy="259045"/>
    <xdr:sp macro="" textlink="">
      <xdr:nvSpPr>
        <xdr:cNvPr id="69" name="テキスト ボックス 68"/>
        <xdr:cNvSpPr txBox="1"/>
      </xdr:nvSpPr>
      <xdr:spPr>
        <a:xfrm>
          <a:off x="2673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50546</xdr:rowOff>
    </xdr:from>
    <xdr:to>
      <xdr:col>10</xdr:col>
      <xdr:colOff>114300</xdr:colOff>
      <xdr:row>36</xdr:row>
      <xdr:rowOff>32258</xdr:rowOff>
    </xdr:to>
    <xdr:cxnSp macro="">
      <xdr:nvCxnSpPr>
        <xdr:cNvPr id="70" name="直線コネクタ 69"/>
        <xdr:cNvCxnSpPr/>
      </xdr:nvCxnSpPr>
      <xdr:spPr>
        <a:xfrm flipV="1">
          <a:off x="1130300" y="5879846"/>
          <a:ext cx="889000" cy="3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81661</xdr:rowOff>
    </xdr:from>
    <xdr:to>
      <xdr:col>10</xdr:col>
      <xdr:colOff>165100</xdr:colOff>
      <xdr:row>35</xdr:row>
      <xdr:rowOff>11811</xdr:rowOff>
    </xdr:to>
    <xdr:sp macro="" textlink="">
      <xdr:nvSpPr>
        <xdr:cNvPr id="71" name="フローチャート: 判断 70"/>
        <xdr:cNvSpPr/>
      </xdr:nvSpPr>
      <xdr:spPr>
        <a:xfrm>
          <a:off x="1968500" y="59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2938</xdr:rowOff>
    </xdr:from>
    <xdr:ext cx="469744" cy="259045"/>
    <xdr:sp macro="" textlink="">
      <xdr:nvSpPr>
        <xdr:cNvPr id="72" name="テキスト ボックス 71"/>
        <xdr:cNvSpPr txBox="1"/>
      </xdr:nvSpPr>
      <xdr:spPr>
        <a:xfrm>
          <a:off x="1784428" y="600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100330</xdr:rowOff>
    </xdr:from>
    <xdr:to>
      <xdr:col>6</xdr:col>
      <xdr:colOff>38100</xdr:colOff>
      <xdr:row>35</xdr:row>
      <xdr:rowOff>30480</xdr:rowOff>
    </xdr:to>
    <xdr:sp macro="" textlink="">
      <xdr:nvSpPr>
        <xdr:cNvPr id="73" name="フローチャート: 判断 72"/>
        <xdr:cNvSpPr/>
      </xdr:nvSpPr>
      <xdr:spPr>
        <a:xfrm>
          <a:off x="1079500" y="592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47007</xdr:rowOff>
    </xdr:from>
    <xdr:ext cx="469744" cy="259045"/>
    <xdr:sp macro="" textlink="">
      <xdr:nvSpPr>
        <xdr:cNvPr id="74" name="テキスト ボックス 73"/>
        <xdr:cNvSpPr txBox="1"/>
      </xdr:nvSpPr>
      <xdr:spPr>
        <a:xfrm>
          <a:off x="895428" y="570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57277</xdr:rowOff>
    </xdr:from>
    <xdr:to>
      <xdr:col>24</xdr:col>
      <xdr:colOff>114300</xdr:colOff>
      <xdr:row>35</xdr:row>
      <xdr:rowOff>158877</xdr:rowOff>
    </xdr:to>
    <xdr:sp macro="" textlink="">
      <xdr:nvSpPr>
        <xdr:cNvPr id="80" name="楕円 79"/>
        <xdr:cNvSpPr/>
      </xdr:nvSpPr>
      <xdr:spPr>
        <a:xfrm>
          <a:off x="4584700" y="605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35704</xdr:rowOff>
    </xdr:from>
    <xdr:ext cx="469744" cy="259045"/>
    <xdr:sp macro="" textlink="">
      <xdr:nvSpPr>
        <xdr:cNvPr id="81" name="議会費該当値テキスト"/>
        <xdr:cNvSpPr txBox="1"/>
      </xdr:nvSpPr>
      <xdr:spPr>
        <a:xfrm>
          <a:off x="4686300" y="603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162052</xdr:rowOff>
    </xdr:from>
    <xdr:to>
      <xdr:col>20</xdr:col>
      <xdr:colOff>38100</xdr:colOff>
      <xdr:row>35</xdr:row>
      <xdr:rowOff>92202</xdr:rowOff>
    </xdr:to>
    <xdr:sp macro="" textlink="">
      <xdr:nvSpPr>
        <xdr:cNvPr id="82" name="楕円 81"/>
        <xdr:cNvSpPr/>
      </xdr:nvSpPr>
      <xdr:spPr>
        <a:xfrm>
          <a:off x="3746500" y="599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108729</xdr:rowOff>
    </xdr:from>
    <xdr:ext cx="469744" cy="259045"/>
    <xdr:sp macro="" textlink="">
      <xdr:nvSpPr>
        <xdr:cNvPr id="83" name="テキスト ボックス 82"/>
        <xdr:cNvSpPr txBox="1"/>
      </xdr:nvSpPr>
      <xdr:spPr>
        <a:xfrm>
          <a:off x="3562428" y="576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41275</xdr:rowOff>
    </xdr:from>
    <xdr:to>
      <xdr:col>15</xdr:col>
      <xdr:colOff>101600</xdr:colOff>
      <xdr:row>35</xdr:row>
      <xdr:rowOff>142875</xdr:rowOff>
    </xdr:to>
    <xdr:sp macro="" textlink="">
      <xdr:nvSpPr>
        <xdr:cNvPr id="84" name="楕円 83"/>
        <xdr:cNvSpPr/>
      </xdr:nvSpPr>
      <xdr:spPr>
        <a:xfrm>
          <a:off x="2857500" y="604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134002</xdr:rowOff>
    </xdr:from>
    <xdr:ext cx="469744" cy="259045"/>
    <xdr:sp macro="" textlink="">
      <xdr:nvSpPr>
        <xdr:cNvPr id="85" name="テキスト ボックス 84"/>
        <xdr:cNvSpPr txBox="1"/>
      </xdr:nvSpPr>
      <xdr:spPr>
        <a:xfrm>
          <a:off x="2673428" y="6134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171196</xdr:rowOff>
    </xdr:from>
    <xdr:to>
      <xdr:col>10</xdr:col>
      <xdr:colOff>165100</xdr:colOff>
      <xdr:row>34</xdr:row>
      <xdr:rowOff>101346</xdr:rowOff>
    </xdr:to>
    <xdr:sp macro="" textlink="">
      <xdr:nvSpPr>
        <xdr:cNvPr id="86" name="楕円 85"/>
        <xdr:cNvSpPr/>
      </xdr:nvSpPr>
      <xdr:spPr>
        <a:xfrm>
          <a:off x="1968500" y="582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117873</xdr:rowOff>
    </xdr:from>
    <xdr:ext cx="469744" cy="259045"/>
    <xdr:sp macro="" textlink="">
      <xdr:nvSpPr>
        <xdr:cNvPr id="87" name="テキスト ボックス 86"/>
        <xdr:cNvSpPr txBox="1"/>
      </xdr:nvSpPr>
      <xdr:spPr>
        <a:xfrm>
          <a:off x="1784428" y="560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152908</xdr:rowOff>
    </xdr:from>
    <xdr:to>
      <xdr:col>6</xdr:col>
      <xdr:colOff>38100</xdr:colOff>
      <xdr:row>36</xdr:row>
      <xdr:rowOff>83058</xdr:rowOff>
    </xdr:to>
    <xdr:sp macro="" textlink="">
      <xdr:nvSpPr>
        <xdr:cNvPr id="88" name="楕円 87"/>
        <xdr:cNvSpPr/>
      </xdr:nvSpPr>
      <xdr:spPr>
        <a:xfrm>
          <a:off x="1079500" y="615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74185</xdr:rowOff>
    </xdr:from>
    <xdr:ext cx="469744" cy="259045"/>
    <xdr:sp macro="" textlink="">
      <xdr:nvSpPr>
        <xdr:cNvPr id="89" name="テキスト ボックス 88"/>
        <xdr:cNvSpPr txBox="1"/>
      </xdr:nvSpPr>
      <xdr:spPr>
        <a:xfrm>
          <a:off x="895428" y="624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58065</xdr:rowOff>
    </xdr:from>
    <xdr:to>
      <xdr:col>24</xdr:col>
      <xdr:colOff>62865</xdr:colOff>
      <xdr:row>59</xdr:row>
      <xdr:rowOff>29377</xdr:rowOff>
    </xdr:to>
    <xdr:cxnSp macro="">
      <xdr:nvCxnSpPr>
        <xdr:cNvPr id="115" name="直線コネクタ 114"/>
        <xdr:cNvCxnSpPr/>
      </xdr:nvCxnSpPr>
      <xdr:spPr>
        <a:xfrm flipV="1">
          <a:off x="4633595" y="8802015"/>
          <a:ext cx="1270" cy="134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33204</xdr:rowOff>
    </xdr:from>
    <xdr:ext cx="534377" cy="259045"/>
    <xdr:sp macro="" textlink="">
      <xdr:nvSpPr>
        <xdr:cNvPr id="116" name="総務費最小値テキスト"/>
        <xdr:cNvSpPr txBox="1"/>
      </xdr:nvSpPr>
      <xdr:spPr>
        <a:xfrm>
          <a:off x="4686300" y="1014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29377</xdr:rowOff>
    </xdr:from>
    <xdr:to>
      <xdr:col>24</xdr:col>
      <xdr:colOff>152400</xdr:colOff>
      <xdr:row>59</xdr:row>
      <xdr:rowOff>29377</xdr:rowOff>
    </xdr:to>
    <xdr:cxnSp macro="">
      <xdr:nvCxnSpPr>
        <xdr:cNvPr id="117" name="直線コネクタ 116"/>
        <xdr:cNvCxnSpPr/>
      </xdr:nvCxnSpPr>
      <xdr:spPr>
        <a:xfrm>
          <a:off x="4546600" y="10144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4742</xdr:rowOff>
    </xdr:from>
    <xdr:ext cx="599010" cy="259045"/>
    <xdr:sp macro="" textlink="">
      <xdr:nvSpPr>
        <xdr:cNvPr id="118" name="総務費最大値テキスト"/>
        <xdr:cNvSpPr txBox="1"/>
      </xdr:nvSpPr>
      <xdr:spPr>
        <a:xfrm>
          <a:off x="4686300" y="8577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864,995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58065</xdr:rowOff>
    </xdr:from>
    <xdr:to>
      <xdr:col>24</xdr:col>
      <xdr:colOff>152400</xdr:colOff>
      <xdr:row>51</xdr:row>
      <xdr:rowOff>58065</xdr:rowOff>
    </xdr:to>
    <xdr:cxnSp macro="">
      <xdr:nvCxnSpPr>
        <xdr:cNvPr id="119" name="直線コネクタ 118"/>
        <xdr:cNvCxnSpPr/>
      </xdr:nvCxnSpPr>
      <xdr:spPr>
        <a:xfrm>
          <a:off x="4546600" y="880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148220</xdr:rowOff>
    </xdr:from>
    <xdr:to>
      <xdr:col>24</xdr:col>
      <xdr:colOff>63500</xdr:colOff>
      <xdr:row>58</xdr:row>
      <xdr:rowOff>166268</xdr:rowOff>
    </xdr:to>
    <xdr:cxnSp macro="">
      <xdr:nvCxnSpPr>
        <xdr:cNvPr id="120" name="直線コネクタ 119"/>
        <xdr:cNvCxnSpPr/>
      </xdr:nvCxnSpPr>
      <xdr:spPr>
        <a:xfrm flipV="1">
          <a:off x="3797300" y="10092320"/>
          <a:ext cx="838200" cy="1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75288</xdr:rowOff>
    </xdr:from>
    <xdr:ext cx="599010" cy="259045"/>
    <xdr:sp macro="" textlink="">
      <xdr:nvSpPr>
        <xdr:cNvPr id="121" name="総務費平均値テキスト"/>
        <xdr:cNvSpPr txBox="1"/>
      </xdr:nvSpPr>
      <xdr:spPr>
        <a:xfrm>
          <a:off x="4686300" y="9847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52411</xdr:rowOff>
    </xdr:from>
    <xdr:to>
      <xdr:col>24</xdr:col>
      <xdr:colOff>114300</xdr:colOff>
      <xdr:row>58</xdr:row>
      <xdr:rowOff>154011</xdr:rowOff>
    </xdr:to>
    <xdr:sp macro="" textlink="">
      <xdr:nvSpPr>
        <xdr:cNvPr id="122" name="フローチャート: 判断 121"/>
        <xdr:cNvSpPr/>
      </xdr:nvSpPr>
      <xdr:spPr>
        <a:xfrm>
          <a:off x="4584700" y="999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143266</xdr:rowOff>
    </xdr:from>
    <xdr:to>
      <xdr:col>19</xdr:col>
      <xdr:colOff>177800</xdr:colOff>
      <xdr:row>58</xdr:row>
      <xdr:rowOff>166268</xdr:rowOff>
    </xdr:to>
    <xdr:cxnSp macro="">
      <xdr:nvCxnSpPr>
        <xdr:cNvPr id="123" name="直線コネクタ 122"/>
        <xdr:cNvCxnSpPr/>
      </xdr:nvCxnSpPr>
      <xdr:spPr>
        <a:xfrm>
          <a:off x="2908300" y="10087366"/>
          <a:ext cx="889000" cy="2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68742</xdr:rowOff>
    </xdr:from>
    <xdr:to>
      <xdr:col>20</xdr:col>
      <xdr:colOff>38100</xdr:colOff>
      <xdr:row>58</xdr:row>
      <xdr:rowOff>170342</xdr:rowOff>
    </xdr:to>
    <xdr:sp macro="" textlink="">
      <xdr:nvSpPr>
        <xdr:cNvPr id="124" name="フローチャート: 判断 123"/>
        <xdr:cNvSpPr/>
      </xdr:nvSpPr>
      <xdr:spPr>
        <a:xfrm>
          <a:off x="3746500" y="1001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15419</xdr:rowOff>
    </xdr:from>
    <xdr:ext cx="534377" cy="259045"/>
    <xdr:sp macro="" textlink="">
      <xdr:nvSpPr>
        <xdr:cNvPr id="125" name="テキスト ボックス 124"/>
        <xdr:cNvSpPr txBox="1"/>
      </xdr:nvSpPr>
      <xdr:spPr>
        <a:xfrm>
          <a:off x="3530111" y="978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121788</xdr:rowOff>
    </xdr:from>
    <xdr:to>
      <xdr:col>15</xdr:col>
      <xdr:colOff>50800</xdr:colOff>
      <xdr:row>58</xdr:row>
      <xdr:rowOff>143266</xdr:rowOff>
    </xdr:to>
    <xdr:cxnSp macro="">
      <xdr:nvCxnSpPr>
        <xdr:cNvPr id="126" name="直線コネクタ 125"/>
        <xdr:cNvCxnSpPr/>
      </xdr:nvCxnSpPr>
      <xdr:spPr>
        <a:xfrm>
          <a:off x="2019300" y="10065888"/>
          <a:ext cx="889000" cy="2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43755</xdr:rowOff>
    </xdr:from>
    <xdr:to>
      <xdr:col>15</xdr:col>
      <xdr:colOff>101600</xdr:colOff>
      <xdr:row>58</xdr:row>
      <xdr:rowOff>145355</xdr:rowOff>
    </xdr:to>
    <xdr:sp macro="" textlink="">
      <xdr:nvSpPr>
        <xdr:cNvPr id="127" name="フローチャート: 判断 126"/>
        <xdr:cNvSpPr/>
      </xdr:nvSpPr>
      <xdr:spPr>
        <a:xfrm>
          <a:off x="2857500" y="99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161882</xdr:rowOff>
    </xdr:from>
    <xdr:ext cx="599010" cy="259045"/>
    <xdr:sp macro="" textlink="">
      <xdr:nvSpPr>
        <xdr:cNvPr id="128" name="テキスト ボックス 127"/>
        <xdr:cNvSpPr txBox="1"/>
      </xdr:nvSpPr>
      <xdr:spPr>
        <a:xfrm>
          <a:off x="2608795" y="97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121788</xdr:rowOff>
    </xdr:from>
    <xdr:to>
      <xdr:col>10</xdr:col>
      <xdr:colOff>114300</xdr:colOff>
      <xdr:row>59</xdr:row>
      <xdr:rowOff>865</xdr:rowOff>
    </xdr:to>
    <xdr:cxnSp macro="">
      <xdr:nvCxnSpPr>
        <xdr:cNvPr id="129" name="直線コネクタ 128"/>
        <xdr:cNvCxnSpPr/>
      </xdr:nvCxnSpPr>
      <xdr:spPr>
        <a:xfrm flipV="1">
          <a:off x="1130300" y="10065888"/>
          <a:ext cx="889000" cy="5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91143</xdr:rowOff>
    </xdr:from>
    <xdr:to>
      <xdr:col>10</xdr:col>
      <xdr:colOff>165100</xdr:colOff>
      <xdr:row>59</xdr:row>
      <xdr:rowOff>21293</xdr:rowOff>
    </xdr:to>
    <xdr:sp macro="" textlink="">
      <xdr:nvSpPr>
        <xdr:cNvPr id="130" name="フローチャート: 判断 129"/>
        <xdr:cNvSpPr/>
      </xdr:nvSpPr>
      <xdr:spPr>
        <a:xfrm>
          <a:off x="1968500" y="100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12420</xdr:rowOff>
    </xdr:from>
    <xdr:ext cx="534377" cy="259045"/>
    <xdr:sp macro="" textlink="">
      <xdr:nvSpPr>
        <xdr:cNvPr id="131" name="テキスト ボックス 130"/>
        <xdr:cNvSpPr txBox="1"/>
      </xdr:nvSpPr>
      <xdr:spPr>
        <a:xfrm>
          <a:off x="1752111" y="1012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90419</xdr:rowOff>
    </xdr:from>
    <xdr:to>
      <xdr:col>6</xdr:col>
      <xdr:colOff>38100</xdr:colOff>
      <xdr:row>59</xdr:row>
      <xdr:rowOff>20569</xdr:rowOff>
    </xdr:to>
    <xdr:sp macro="" textlink="">
      <xdr:nvSpPr>
        <xdr:cNvPr id="132" name="フローチャート: 判断 131"/>
        <xdr:cNvSpPr/>
      </xdr:nvSpPr>
      <xdr:spPr>
        <a:xfrm>
          <a:off x="1079500" y="1003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37096</xdr:rowOff>
    </xdr:from>
    <xdr:ext cx="534377" cy="259045"/>
    <xdr:sp macro="" textlink="">
      <xdr:nvSpPr>
        <xdr:cNvPr id="133" name="テキスト ボックス 132"/>
        <xdr:cNvSpPr txBox="1"/>
      </xdr:nvSpPr>
      <xdr:spPr>
        <a:xfrm>
          <a:off x="863111" y="980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97420</xdr:rowOff>
    </xdr:from>
    <xdr:to>
      <xdr:col>24</xdr:col>
      <xdr:colOff>114300</xdr:colOff>
      <xdr:row>59</xdr:row>
      <xdr:rowOff>27570</xdr:rowOff>
    </xdr:to>
    <xdr:sp macro="" textlink="">
      <xdr:nvSpPr>
        <xdr:cNvPr id="139" name="楕円 138"/>
        <xdr:cNvSpPr/>
      </xdr:nvSpPr>
      <xdr:spPr>
        <a:xfrm>
          <a:off x="4584700" y="1004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30837</xdr:rowOff>
    </xdr:from>
    <xdr:ext cx="534377" cy="259045"/>
    <xdr:sp macro="" textlink="">
      <xdr:nvSpPr>
        <xdr:cNvPr id="140" name="総務費該当値テキスト"/>
        <xdr:cNvSpPr txBox="1"/>
      </xdr:nvSpPr>
      <xdr:spPr>
        <a:xfrm>
          <a:off x="4686300" y="997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115468</xdr:rowOff>
    </xdr:from>
    <xdr:to>
      <xdr:col>20</xdr:col>
      <xdr:colOff>38100</xdr:colOff>
      <xdr:row>59</xdr:row>
      <xdr:rowOff>45618</xdr:rowOff>
    </xdr:to>
    <xdr:sp macro="" textlink="">
      <xdr:nvSpPr>
        <xdr:cNvPr id="141" name="楕円 140"/>
        <xdr:cNvSpPr/>
      </xdr:nvSpPr>
      <xdr:spPr>
        <a:xfrm>
          <a:off x="3746500" y="1005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36745</xdr:rowOff>
    </xdr:from>
    <xdr:ext cx="534377" cy="259045"/>
    <xdr:sp macro="" textlink="">
      <xdr:nvSpPr>
        <xdr:cNvPr id="142" name="テキスト ボックス 141"/>
        <xdr:cNvSpPr txBox="1"/>
      </xdr:nvSpPr>
      <xdr:spPr>
        <a:xfrm>
          <a:off x="3530111" y="1015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92466</xdr:rowOff>
    </xdr:from>
    <xdr:to>
      <xdr:col>15</xdr:col>
      <xdr:colOff>101600</xdr:colOff>
      <xdr:row>59</xdr:row>
      <xdr:rowOff>22616</xdr:rowOff>
    </xdr:to>
    <xdr:sp macro="" textlink="">
      <xdr:nvSpPr>
        <xdr:cNvPr id="143" name="楕円 142"/>
        <xdr:cNvSpPr/>
      </xdr:nvSpPr>
      <xdr:spPr>
        <a:xfrm>
          <a:off x="2857500" y="1003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13743</xdr:rowOff>
    </xdr:from>
    <xdr:ext cx="534377" cy="259045"/>
    <xdr:sp macro="" textlink="">
      <xdr:nvSpPr>
        <xdr:cNvPr id="144" name="テキスト ボックス 143"/>
        <xdr:cNvSpPr txBox="1"/>
      </xdr:nvSpPr>
      <xdr:spPr>
        <a:xfrm>
          <a:off x="2641111" y="1012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70988</xdr:rowOff>
    </xdr:from>
    <xdr:to>
      <xdr:col>10</xdr:col>
      <xdr:colOff>165100</xdr:colOff>
      <xdr:row>59</xdr:row>
      <xdr:rowOff>1138</xdr:rowOff>
    </xdr:to>
    <xdr:sp macro="" textlink="">
      <xdr:nvSpPr>
        <xdr:cNvPr id="145" name="楕円 144"/>
        <xdr:cNvSpPr/>
      </xdr:nvSpPr>
      <xdr:spPr>
        <a:xfrm>
          <a:off x="1968500" y="1001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17665</xdr:rowOff>
    </xdr:from>
    <xdr:ext cx="534377" cy="259045"/>
    <xdr:sp macro="" textlink="">
      <xdr:nvSpPr>
        <xdr:cNvPr id="146" name="テキスト ボックス 145"/>
        <xdr:cNvSpPr txBox="1"/>
      </xdr:nvSpPr>
      <xdr:spPr>
        <a:xfrm>
          <a:off x="1752111" y="979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121515</xdr:rowOff>
    </xdr:from>
    <xdr:to>
      <xdr:col>6</xdr:col>
      <xdr:colOff>38100</xdr:colOff>
      <xdr:row>59</xdr:row>
      <xdr:rowOff>51665</xdr:rowOff>
    </xdr:to>
    <xdr:sp macro="" textlink="">
      <xdr:nvSpPr>
        <xdr:cNvPr id="147" name="楕円 146"/>
        <xdr:cNvSpPr/>
      </xdr:nvSpPr>
      <xdr:spPr>
        <a:xfrm>
          <a:off x="1079500" y="1006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42792</xdr:rowOff>
    </xdr:from>
    <xdr:ext cx="534377" cy="259045"/>
    <xdr:sp macro="" textlink="">
      <xdr:nvSpPr>
        <xdr:cNvPr id="148" name="テキスト ボックス 147"/>
        <xdr:cNvSpPr txBox="1"/>
      </xdr:nvSpPr>
      <xdr:spPr>
        <a:xfrm>
          <a:off x="863111" y="1015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124427</xdr:rowOff>
    </xdr:from>
    <xdr:to>
      <xdr:col>24</xdr:col>
      <xdr:colOff>62865</xdr:colOff>
      <xdr:row>79</xdr:row>
      <xdr:rowOff>1789</xdr:rowOff>
    </xdr:to>
    <xdr:cxnSp macro="">
      <xdr:nvCxnSpPr>
        <xdr:cNvPr id="175" name="直線コネクタ 174"/>
        <xdr:cNvCxnSpPr/>
      </xdr:nvCxnSpPr>
      <xdr:spPr>
        <a:xfrm flipV="1">
          <a:off x="4633595" y="12125927"/>
          <a:ext cx="1270" cy="142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5616</xdr:rowOff>
    </xdr:from>
    <xdr:ext cx="534377" cy="259045"/>
    <xdr:sp macro="" textlink="">
      <xdr:nvSpPr>
        <xdr:cNvPr id="176" name="民生費最小値テキスト"/>
        <xdr:cNvSpPr txBox="1"/>
      </xdr:nvSpPr>
      <xdr:spPr>
        <a:xfrm>
          <a:off x="4686300" y="135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1789</xdr:rowOff>
    </xdr:from>
    <xdr:to>
      <xdr:col>24</xdr:col>
      <xdr:colOff>152400</xdr:colOff>
      <xdr:row>79</xdr:row>
      <xdr:rowOff>1789</xdr:rowOff>
    </xdr:to>
    <xdr:cxnSp macro="">
      <xdr:nvCxnSpPr>
        <xdr:cNvPr id="177" name="直線コネクタ 176"/>
        <xdr:cNvCxnSpPr/>
      </xdr:nvCxnSpPr>
      <xdr:spPr>
        <a:xfrm>
          <a:off x="4546600" y="135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71104</xdr:rowOff>
    </xdr:from>
    <xdr:ext cx="599010" cy="259045"/>
    <xdr:sp macro="" textlink="">
      <xdr:nvSpPr>
        <xdr:cNvPr id="178" name="民生費最大値テキスト"/>
        <xdr:cNvSpPr txBox="1"/>
      </xdr:nvSpPr>
      <xdr:spPr>
        <a:xfrm>
          <a:off x="4686300" y="1190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229,403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124427</xdr:rowOff>
    </xdr:from>
    <xdr:to>
      <xdr:col>24</xdr:col>
      <xdr:colOff>152400</xdr:colOff>
      <xdr:row>70</xdr:row>
      <xdr:rowOff>124427</xdr:rowOff>
    </xdr:to>
    <xdr:cxnSp macro="">
      <xdr:nvCxnSpPr>
        <xdr:cNvPr id="179" name="直線コネクタ 178"/>
        <xdr:cNvCxnSpPr/>
      </xdr:nvCxnSpPr>
      <xdr:spPr>
        <a:xfrm>
          <a:off x="4546600" y="1212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79066</xdr:rowOff>
    </xdr:from>
    <xdr:to>
      <xdr:col>24</xdr:col>
      <xdr:colOff>63500</xdr:colOff>
      <xdr:row>75</xdr:row>
      <xdr:rowOff>113346</xdr:rowOff>
    </xdr:to>
    <xdr:cxnSp macro="">
      <xdr:nvCxnSpPr>
        <xdr:cNvPr id="180" name="直線コネクタ 179"/>
        <xdr:cNvCxnSpPr/>
      </xdr:nvCxnSpPr>
      <xdr:spPr>
        <a:xfrm>
          <a:off x="3797300" y="12937816"/>
          <a:ext cx="838200" cy="3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51466</xdr:rowOff>
    </xdr:from>
    <xdr:ext cx="599010" cy="259045"/>
    <xdr:sp macro="" textlink="">
      <xdr:nvSpPr>
        <xdr:cNvPr id="181" name="民生費平均値テキスト"/>
        <xdr:cNvSpPr txBox="1"/>
      </xdr:nvSpPr>
      <xdr:spPr>
        <a:xfrm>
          <a:off x="4686300" y="130816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73039</xdr:rowOff>
    </xdr:from>
    <xdr:to>
      <xdr:col>24</xdr:col>
      <xdr:colOff>114300</xdr:colOff>
      <xdr:row>77</xdr:row>
      <xdr:rowOff>3189</xdr:rowOff>
    </xdr:to>
    <xdr:sp macro="" textlink="">
      <xdr:nvSpPr>
        <xdr:cNvPr id="182" name="フローチャート: 判断 181"/>
        <xdr:cNvSpPr/>
      </xdr:nvSpPr>
      <xdr:spPr>
        <a:xfrm>
          <a:off x="4584700" y="13103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79066</xdr:rowOff>
    </xdr:from>
    <xdr:to>
      <xdr:col>19</xdr:col>
      <xdr:colOff>177800</xdr:colOff>
      <xdr:row>75</xdr:row>
      <xdr:rowOff>131209</xdr:rowOff>
    </xdr:to>
    <xdr:cxnSp macro="">
      <xdr:nvCxnSpPr>
        <xdr:cNvPr id="183" name="直線コネクタ 182"/>
        <xdr:cNvCxnSpPr/>
      </xdr:nvCxnSpPr>
      <xdr:spPr>
        <a:xfrm flipV="1">
          <a:off x="2908300" y="12937816"/>
          <a:ext cx="889000" cy="5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72081</xdr:rowOff>
    </xdr:from>
    <xdr:to>
      <xdr:col>20</xdr:col>
      <xdr:colOff>38100</xdr:colOff>
      <xdr:row>77</xdr:row>
      <xdr:rowOff>2231</xdr:rowOff>
    </xdr:to>
    <xdr:sp macro="" textlink="">
      <xdr:nvSpPr>
        <xdr:cNvPr id="184" name="フローチャート: 判断 183"/>
        <xdr:cNvSpPr/>
      </xdr:nvSpPr>
      <xdr:spPr>
        <a:xfrm>
          <a:off x="3746500" y="1310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164808</xdr:rowOff>
    </xdr:from>
    <xdr:ext cx="599010" cy="259045"/>
    <xdr:sp macro="" textlink="">
      <xdr:nvSpPr>
        <xdr:cNvPr id="185" name="テキスト ボックス 184"/>
        <xdr:cNvSpPr txBox="1"/>
      </xdr:nvSpPr>
      <xdr:spPr>
        <a:xfrm>
          <a:off x="3497795" y="13195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131209</xdr:rowOff>
    </xdr:from>
    <xdr:to>
      <xdr:col>15</xdr:col>
      <xdr:colOff>50800</xdr:colOff>
      <xdr:row>76</xdr:row>
      <xdr:rowOff>58438</xdr:rowOff>
    </xdr:to>
    <xdr:cxnSp macro="">
      <xdr:nvCxnSpPr>
        <xdr:cNvPr id="186" name="直線コネクタ 185"/>
        <xdr:cNvCxnSpPr/>
      </xdr:nvCxnSpPr>
      <xdr:spPr>
        <a:xfrm flipV="1">
          <a:off x="2019300" y="12989959"/>
          <a:ext cx="889000" cy="9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30487</xdr:rowOff>
    </xdr:from>
    <xdr:to>
      <xdr:col>15</xdr:col>
      <xdr:colOff>101600</xdr:colOff>
      <xdr:row>76</xdr:row>
      <xdr:rowOff>132087</xdr:rowOff>
    </xdr:to>
    <xdr:sp macro="" textlink="">
      <xdr:nvSpPr>
        <xdr:cNvPr id="187" name="フローチャート: 判断 186"/>
        <xdr:cNvSpPr/>
      </xdr:nvSpPr>
      <xdr:spPr>
        <a:xfrm>
          <a:off x="2857500" y="1306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123214</xdr:rowOff>
    </xdr:from>
    <xdr:ext cx="599010" cy="259045"/>
    <xdr:sp macro="" textlink="">
      <xdr:nvSpPr>
        <xdr:cNvPr id="188" name="テキスト ボックス 187"/>
        <xdr:cNvSpPr txBox="1"/>
      </xdr:nvSpPr>
      <xdr:spPr>
        <a:xfrm>
          <a:off x="2608795" y="13153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17377</xdr:rowOff>
    </xdr:from>
    <xdr:to>
      <xdr:col>10</xdr:col>
      <xdr:colOff>114300</xdr:colOff>
      <xdr:row>76</xdr:row>
      <xdr:rowOff>58438</xdr:rowOff>
    </xdr:to>
    <xdr:cxnSp macro="">
      <xdr:nvCxnSpPr>
        <xdr:cNvPr id="189" name="直線コネクタ 188"/>
        <xdr:cNvCxnSpPr/>
      </xdr:nvCxnSpPr>
      <xdr:spPr>
        <a:xfrm>
          <a:off x="1130300" y="13047577"/>
          <a:ext cx="889000" cy="4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85514</xdr:rowOff>
    </xdr:from>
    <xdr:to>
      <xdr:col>10</xdr:col>
      <xdr:colOff>165100</xdr:colOff>
      <xdr:row>77</xdr:row>
      <xdr:rowOff>15664</xdr:rowOff>
    </xdr:to>
    <xdr:sp macro="" textlink="">
      <xdr:nvSpPr>
        <xdr:cNvPr id="190" name="フローチャート: 判断 189"/>
        <xdr:cNvSpPr/>
      </xdr:nvSpPr>
      <xdr:spPr>
        <a:xfrm>
          <a:off x="1968500" y="131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6791</xdr:rowOff>
    </xdr:from>
    <xdr:ext cx="599010" cy="259045"/>
    <xdr:sp macro="" textlink="">
      <xdr:nvSpPr>
        <xdr:cNvPr id="191" name="テキスト ボックス 190"/>
        <xdr:cNvSpPr txBox="1"/>
      </xdr:nvSpPr>
      <xdr:spPr>
        <a:xfrm>
          <a:off x="1719795" y="13208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63351</xdr:rowOff>
    </xdr:from>
    <xdr:to>
      <xdr:col>6</xdr:col>
      <xdr:colOff>38100</xdr:colOff>
      <xdr:row>76</xdr:row>
      <xdr:rowOff>164951</xdr:rowOff>
    </xdr:to>
    <xdr:sp macro="" textlink="">
      <xdr:nvSpPr>
        <xdr:cNvPr id="192" name="フローチャート: 判断 191"/>
        <xdr:cNvSpPr/>
      </xdr:nvSpPr>
      <xdr:spPr>
        <a:xfrm>
          <a:off x="1079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156078</xdr:rowOff>
    </xdr:from>
    <xdr:ext cx="599010" cy="259045"/>
    <xdr:sp macro="" textlink="">
      <xdr:nvSpPr>
        <xdr:cNvPr id="193" name="テキスト ボックス 192"/>
        <xdr:cNvSpPr txBox="1"/>
      </xdr:nvSpPr>
      <xdr:spPr>
        <a:xfrm>
          <a:off x="830795" y="1318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62546</xdr:rowOff>
    </xdr:from>
    <xdr:to>
      <xdr:col>24</xdr:col>
      <xdr:colOff>114300</xdr:colOff>
      <xdr:row>75</xdr:row>
      <xdr:rowOff>164145</xdr:rowOff>
    </xdr:to>
    <xdr:sp macro="" textlink="">
      <xdr:nvSpPr>
        <xdr:cNvPr id="199" name="楕円 198"/>
        <xdr:cNvSpPr/>
      </xdr:nvSpPr>
      <xdr:spPr>
        <a:xfrm>
          <a:off x="4584700" y="129212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85423</xdr:rowOff>
    </xdr:from>
    <xdr:ext cx="599010" cy="259045"/>
    <xdr:sp macro="" textlink="">
      <xdr:nvSpPr>
        <xdr:cNvPr id="200" name="民生費該当値テキスト"/>
        <xdr:cNvSpPr txBox="1"/>
      </xdr:nvSpPr>
      <xdr:spPr>
        <a:xfrm>
          <a:off x="4686300" y="12772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28266</xdr:rowOff>
    </xdr:from>
    <xdr:to>
      <xdr:col>20</xdr:col>
      <xdr:colOff>38100</xdr:colOff>
      <xdr:row>75</xdr:row>
      <xdr:rowOff>129866</xdr:rowOff>
    </xdr:to>
    <xdr:sp macro="" textlink="">
      <xdr:nvSpPr>
        <xdr:cNvPr id="201" name="楕円 200"/>
        <xdr:cNvSpPr/>
      </xdr:nvSpPr>
      <xdr:spPr>
        <a:xfrm>
          <a:off x="3746500" y="1288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146393</xdr:rowOff>
    </xdr:from>
    <xdr:ext cx="599010" cy="259045"/>
    <xdr:sp macro="" textlink="">
      <xdr:nvSpPr>
        <xdr:cNvPr id="202" name="テキスト ボックス 201"/>
        <xdr:cNvSpPr txBox="1"/>
      </xdr:nvSpPr>
      <xdr:spPr>
        <a:xfrm>
          <a:off x="3497795" y="1266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80409</xdr:rowOff>
    </xdr:from>
    <xdr:to>
      <xdr:col>15</xdr:col>
      <xdr:colOff>101600</xdr:colOff>
      <xdr:row>76</xdr:row>
      <xdr:rowOff>10559</xdr:rowOff>
    </xdr:to>
    <xdr:sp macro="" textlink="">
      <xdr:nvSpPr>
        <xdr:cNvPr id="203" name="楕円 202"/>
        <xdr:cNvSpPr/>
      </xdr:nvSpPr>
      <xdr:spPr>
        <a:xfrm>
          <a:off x="2857500" y="1293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27086</xdr:rowOff>
    </xdr:from>
    <xdr:ext cx="599010" cy="259045"/>
    <xdr:sp macro="" textlink="">
      <xdr:nvSpPr>
        <xdr:cNvPr id="204" name="テキスト ボックス 203"/>
        <xdr:cNvSpPr txBox="1"/>
      </xdr:nvSpPr>
      <xdr:spPr>
        <a:xfrm>
          <a:off x="2608795" y="1271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7638</xdr:rowOff>
    </xdr:from>
    <xdr:to>
      <xdr:col>10</xdr:col>
      <xdr:colOff>165100</xdr:colOff>
      <xdr:row>76</xdr:row>
      <xdr:rowOff>109238</xdr:rowOff>
    </xdr:to>
    <xdr:sp macro="" textlink="">
      <xdr:nvSpPr>
        <xdr:cNvPr id="205" name="楕円 204"/>
        <xdr:cNvSpPr/>
      </xdr:nvSpPr>
      <xdr:spPr>
        <a:xfrm>
          <a:off x="1968500" y="1303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125765</xdr:rowOff>
    </xdr:from>
    <xdr:ext cx="599010" cy="259045"/>
    <xdr:sp macro="" textlink="">
      <xdr:nvSpPr>
        <xdr:cNvPr id="206" name="テキスト ボックス 205"/>
        <xdr:cNvSpPr txBox="1"/>
      </xdr:nvSpPr>
      <xdr:spPr>
        <a:xfrm>
          <a:off x="1719795" y="1281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138027</xdr:rowOff>
    </xdr:from>
    <xdr:to>
      <xdr:col>6</xdr:col>
      <xdr:colOff>38100</xdr:colOff>
      <xdr:row>76</xdr:row>
      <xdr:rowOff>68177</xdr:rowOff>
    </xdr:to>
    <xdr:sp macro="" textlink="">
      <xdr:nvSpPr>
        <xdr:cNvPr id="207" name="楕円 206"/>
        <xdr:cNvSpPr/>
      </xdr:nvSpPr>
      <xdr:spPr>
        <a:xfrm>
          <a:off x="1079500" y="1299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84704</xdr:rowOff>
    </xdr:from>
    <xdr:ext cx="599010" cy="259045"/>
    <xdr:sp macro="" textlink="">
      <xdr:nvSpPr>
        <xdr:cNvPr id="208" name="テキスト ボックス 207"/>
        <xdr:cNvSpPr txBox="1"/>
      </xdr:nvSpPr>
      <xdr:spPr>
        <a:xfrm>
          <a:off x="830795" y="12772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141529</xdr:rowOff>
    </xdr:from>
    <xdr:to>
      <xdr:col>24</xdr:col>
      <xdr:colOff>62865</xdr:colOff>
      <xdr:row>99</xdr:row>
      <xdr:rowOff>129772</xdr:rowOff>
    </xdr:to>
    <xdr:cxnSp macro="">
      <xdr:nvCxnSpPr>
        <xdr:cNvPr id="235" name="直線コネクタ 234"/>
        <xdr:cNvCxnSpPr/>
      </xdr:nvCxnSpPr>
      <xdr:spPr>
        <a:xfrm flipV="1">
          <a:off x="4633595" y="15572029"/>
          <a:ext cx="1270" cy="1531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133599</xdr:rowOff>
    </xdr:from>
    <xdr:ext cx="534377" cy="259045"/>
    <xdr:sp macro="" textlink="">
      <xdr:nvSpPr>
        <xdr:cNvPr id="236" name="衛生費最小値テキスト"/>
        <xdr:cNvSpPr txBox="1"/>
      </xdr:nvSpPr>
      <xdr:spPr>
        <a:xfrm>
          <a:off x="4686300" y="1710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129772</xdr:rowOff>
    </xdr:from>
    <xdr:to>
      <xdr:col>24</xdr:col>
      <xdr:colOff>152400</xdr:colOff>
      <xdr:row>99</xdr:row>
      <xdr:rowOff>129772</xdr:rowOff>
    </xdr:to>
    <xdr:cxnSp macro="">
      <xdr:nvCxnSpPr>
        <xdr:cNvPr id="237" name="直線コネクタ 236"/>
        <xdr:cNvCxnSpPr/>
      </xdr:nvCxnSpPr>
      <xdr:spPr>
        <a:xfrm>
          <a:off x="4546600" y="17103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88206</xdr:rowOff>
    </xdr:from>
    <xdr:ext cx="599010" cy="259045"/>
    <xdr:sp macro="" textlink="">
      <xdr:nvSpPr>
        <xdr:cNvPr id="238" name="衛生費最大値テキスト"/>
        <xdr:cNvSpPr txBox="1"/>
      </xdr:nvSpPr>
      <xdr:spPr>
        <a:xfrm>
          <a:off x="4686300" y="1534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141529</xdr:rowOff>
    </xdr:from>
    <xdr:to>
      <xdr:col>24</xdr:col>
      <xdr:colOff>152400</xdr:colOff>
      <xdr:row>90</xdr:row>
      <xdr:rowOff>141529</xdr:rowOff>
    </xdr:to>
    <xdr:cxnSp macro="">
      <xdr:nvCxnSpPr>
        <xdr:cNvPr id="239" name="直線コネクタ 238"/>
        <xdr:cNvCxnSpPr/>
      </xdr:nvCxnSpPr>
      <xdr:spPr>
        <a:xfrm>
          <a:off x="4546600" y="1557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167638</xdr:rowOff>
    </xdr:from>
    <xdr:to>
      <xdr:col>24</xdr:col>
      <xdr:colOff>63500</xdr:colOff>
      <xdr:row>99</xdr:row>
      <xdr:rowOff>8158</xdr:rowOff>
    </xdr:to>
    <xdr:cxnSp macro="">
      <xdr:nvCxnSpPr>
        <xdr:cNvPr id="240" name="直線コネクタ 239"/>
        <xdr:cNvCxnSpPr/>
      </xdr:nvCxnSpPr>
      <xdr:spPr>
        <a:xfrm>
          <a:off x="3797300" y="16969738"/>
          <a:ext cx="838200" cy="1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61306</xdr:rowOff>
    </xdr:from>
    <xdr:ext cx="534377" cy="259045"/>
    <xdr:sp macro="" textlink="">
      <xdr:nvSpPr>
        <xdr:cNvPr id="241" name="衛生費平均値テキスト"/>
        <xdr:cNvSpPr txBox="1"/>
      </xdr:nvSpPr>
      <xdr:spPr>
        <a:xfrm>
          <a:off x="4686300" y="16520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38429</xdr:rowOff>
    </xdr:from>
    <xdr:to>
      <xdr:col>24</xdr:col>
      <xdr:colOff>114300</xdr:colOff>
      <xdr:row>97</xdr:row>
      <xdr:rowOff>140029</xdr:rowOff>
    </xdr:to>
    <xdr:sp macro="" textlink="">
      <xdr:nvSpPr>
        <xdr:cNvPr id="242" name="フローチャート: 判断 241"/>
        <xdr:cNvSpPr/>
      </xdr:nvSpPr>
      <xdr:spPr>
        <a:xfrm>
          <a:off x="4584700" y="1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160829</xdr:rowOff>
    </xdr:from>
    <xdr:to>
      <xdr:col>19</xdr:col>
      <xdr:colOff>177800</xdr:colOff>
      <xdr:row>98</xdr:row>
      <xdr:rowOff>167638</xdr:rowOff>
    </xdr:to>
    <xdr:cxnSp macro="">
      <xdr:nvCxnSpPr>
        <xdr:cNvPr id="243" name="直線コネクタ 242"/>
        <xdr:cNvCxnSpPr/>
      </xdr:nvCxnSpPr>
      <xdr:spPr>
        <a:xfrm>
          <a:off x="2908300" y="16962929"/>
          <a:ext cx="889000" cy="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10066</xdr:rowOff>
    </xdr:from>
    <xdr:to>
      <xdr:col>20</xdr:col>
      <xdr:colOff>38100</xdr:colOff>
      <xdr:row>97</xdr:row>
      <xdr:rowOff>111666</xdr:rowOff>
    </xdr:to>
    <xdr:sp macro="" textlink="">
      <xdr:nvSpPr>
        <xdr:cNvPr id="244" name="フローチャート: 判断 243"/>
        <xdr:cNvSpPr/>
      </xdr:nvSpPr>
      <xdr:spPr>
        <a:xfrm>
          <a:off x="3746500" y="16640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128193</xdr:rowOff>
    </xdr:from>
    <xdr:ext cx="534377" cy="259045"/>
    <xdr:sp macro="" textlink="">
      <xdr:nvSpPr>
        <xdr:cNvPr id="245" name="テキスト ボックス 244"/>
        <xdr:cNvSpPr txBox="1"/>
      </xdr:nvSpPr>
      <xdr:spPr>
        <a:xfrm>
          <a:off x="3530111" y="164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160829</xdr:rowOff>
    </xdr:from>
    <xdr:to>
      <xdr:col>15</xdr:col>
      <xdr:colOff>50800</xdr:colOff>
      <xdr:row>99</xdr:row>
      <xdr:rowOff>10998</xdr:rowOff>
    </xdr:to>
    <xdr:cxnSp macro="">
      <xdr:nvCxnSpPr>
        <xdr:cNvPr id="246" name="直線コネクタ 245"/>
        <xdr:cNvCxnSpPr/>
      </xdr:nvCxnSpPr>
      <xdr:spPr>
        <a:xfrm flipV="1">
          <a:off x="2019300" y="16962929"/>
          <a:ext cx="889000" cy="2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161055</xdr:rowOff>
    </xdr:from>
    <xdr:to>
      <xdr:col>15</xdr:col>
      <xdr:colOff>101600</xdr:colOff>
      <xdr:row>97</xdr:row>
      <xdr:rowOff>91205</xdr:rowOff>
    </xdr:to>
    <xdr:sp macro="" textlink="">
      <xdr:nvSpPr>
        <xdr:cNvPr id="247" name="フローチャート: 判断 246"/>
        <xdr:cNvSpPr/>
      </xdr:nvSpPr>
      <xdr:spPr>
        <a:xfrm>
          <a:off x="2857500" y="166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107732</xdr:rowOff>
    </xdr:from>
    <xdr:ext cx="534377" cy="259045"/>
    <xdr:sp macro="" textlink="">
      <xdr:nvSpPr>
        <xdr:cNvPr id="248" name="テキスト ボックス 247"/>
        <xdr:cNvSpPr txBox="1"/>
      </xdr:nvSpPr>
      <xdr:spPr>
        <a:xfrm>
          <a:off x="2641111" y="1639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10998</xdr:rowOff>
    </xdr:from>
    <xdr:to>
      <xdr:col>10</xdr:col>
      <xdr:colOff>114300</xdr:colOff>
      <xdr:row>99</xdr:row>
      <xdr:rowOff>15424</xdr:rowOff>
    </xdr:to>
    <xdr:cxnSp macro="">
      <xdr:nvCxnSpPr>
        <xdr:cNvPr id="249" name="直線コネクタ 248"/>
        <xdr:cNvCxnSpPr/>
      </xdr:nvCxnSpPr>
      <xdr:spPr>
        <a:xfrm flipV="1">
          <a:off x="1130300" y="16984548"/>
          <a:ext cx="889000" cy="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131305</xdr:rowOff>
    </xdr:from>
    <xdr:to>
      <xdr:col>10</xdr:col>
      <xdr:colOff>165100</xdr:colOff>
      <xdr:row>97</xdr:row>
      <xdr:rowOff>61455</xdr:rowOff>
    </xdr:to>
    <xdr:sp macro="" textlink="">
      <xdr:nvSpPr>
        <xdr:cNvPr id="250" name="フローチャート: 判断 249"/>
        <xdr:cNvSpPr/>
      </xdr:nvSpPr>
      <xdr:spPr>
        <a:xfrm>
          <a:off x="19685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77982</xdr:rowOff>
    </xdr:from>
    <xdr:ext cx="534377" cy="259045"/>
    <xdr:sp macro="" textlink="">
      <xdr:nvSpPr>
        <xdr:cNvPr id="251" name="テキスト ボックス 250"/>
        <xdr:cNvSpPr txBox="1"/>
      </xdr:nvSpPr>
      <xdr:spPr>
        <a:xfrm>
          <a:off x="1752111" y="1636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39457</xdr:rowOff>
    </xdr:from>
    <xdr:to>
      <xdr:col>6</xdr:col>
      <xdr:colOff>38100</xdr:colOff>
      <xdr:row>97</xdr:row>
      <xdr:rowOff>141057</xdr:rowOff>
    </xdr:to>
    <xdr:sp macro="" textlink="">
      <xdr:nvSpPr>
        <xdr:cNvPr id="252" name="フローチャート: 判断 251"/>
        <xdr:cNvSpPr/>
      </xdr:nvSpPr>
      <xdr:spPr>
        <a:xfrm>
          <a:off x="1079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157584</xdr:rowOff>
    </xdr:from>
    <xdr:ext cx="534377" cy="259045"/>
    <xdr:sp macro="" textlink="">
      <xdr:nvSpPr>
        <xdr:cNvPr id="253" name="テキスト ボックス 252"/>
        <xdr:cNvSpPr txBox="1"/>
      </xdr:nvSpPr>
      <xdr:spPr>
        <a:xfrm>
          <a:off x="863111" y="164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128808</xdr:rowOff>
    </xdr:from>
    <xdr:to>
      <xdr:col>24</xdr:col>
      <xdr:colOff>114300</xdr:colOff>
      <xdr:row>99</xdr:row>
      <xdr:rowOff>58958</xdr:rowOff>
    </xdr:to>
    <xdr:sp macro="" textlink="">
      <xdr:nvSpPr>
        <xdr:cNvPr id="259" name="楕円 258"/>
        <xdr:cNvSpPr/>
      </xdr:nvSpPr>
      <xdr:spPr>
        <a:xfrm>
          <a:off x="4584700" y="1693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43735</xdr:rowOff>
    </xdr:from>
    <xdr:ext cx="534377" cy="259045"/>
    <xdr:sp macro="" textlink="">
      <xdr:nvSpPr>
        <xdr:cNvPr id="260" name="衛生費該当値テキスト"/>
        <xdr:cNvSpPr txBox="1"/>
      </xdr:nvSpPr>
      <xdr:spPr>
        <a:xfrm>
          <a:off x="4686300" y="1684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116838</xdr:rowOff>
    </xdr:from>
    <xdr:to>
      <xdr:col>20</xdr:col>
      <xdr:colOff>38100</xdr:colOff>
      <xdr:row>99</xdr:row>
      <xdr:rowOff>46988</xdr:rowOff>
    </xdr:to>
    <xdr:sp macro="" textlink="">
      <xdr:nvSpPr>
        <xdr:cNvPr id="261" name="楕円 260"/>
        <xdr:cNvSpPr/>
      </xdr:nvSpPr>
      <xdr:spPr>
        <a:xfrm>
          <a:off x="3746500" y="1691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38115</xdr:rowOff>
    </xdr:from>
    <xdr:ext cx="534377" cy="259045"/>
    <xdr:sp macro="" textlink="">
      <xdr:nvSpPr>
        <xdr:cNvPr id="262" name="テキスト ボックス 261"/>
        <xdr:cNvSpPr txBox="1"/>
      </xdr:nvSpPr>
      <xdr:spPr>
        <a:xfrm>
          <a:off x="3530111" y="1701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110029</xdr:rowOff>
    </xdr:from>
    <xdr:to>
      <xdr:col>15</xdr:col>
      <xdr:colOff>101600</xdr:colOff>
      <xdr:row>99</xdr:row>
      <xdr:rowOff>40179</xdr:rowOff>
    </xdr:to>
    <xdr:sp macro="" textlink="">
      <xdr:nvSpPr>
        <xdr:cNvPr id="263" name="楕円 262"/>
        <xdr:cNvSpPr/>
      </xdr:nvSpPr>
      <xdr:spPr>
        <a:xfrm>
          <a:off x="2857500" y="1691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31306</xdr:rowOff>
    </xdr:from>
    <xdr:ext cx="534377" cy="259045"/>
    <xdr:sp macro="" textlink="">
      <xdr:nvSpPr>
        <xdr:cNvPr id="264" name="テキスト ボックス 263"/>
        <xdr:cNvSpPr txBox="1"/>
      </xdr:nvSpPr>
      <xdr:spPr>
        <a:xfrm>
          <a:off x="2641111" y="1700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131648</xdr:rowOff>
    </xdr:from>
    <xdr:to>
      <xdr:col>10</xdr:col>
      <xdr:colOff>165100</xdr:colOff>
      <xdr:row>99</xdr:row>
      <xdr:rowOff>61798</xdr:rowOff>
    </xdr:to>
    <xdr:sp macro="" textlink="">
      <xdr:nvSpPr>
        <xdr:cNvPr id="265" name="楕円 264"/>
        <xdr:cNvSpPr/>
      </xdr:nvSpPr>
      <xdr:spPr>
        <a:xfrm>
          <a:off x="1968500" y="1693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52925</xdr:rowOff>
    </xdr:from>
    <xdr:ext cx="534377" cy="259045"/>
    <xdr:sp macro="" textlink="">
      <xdr:nvSpPr>
        <xdr:cNvPr id="266" name="テキスト ボックス 265"/>
        <xdr:cNvSpPr txBox="1"/>
      </xdr:nvSpPr>
      <xdr:spPr>
        <a:xfrm>
          <a:off x="1752111" y="1702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136074</xdr:rowOff>
    </xdr:from>
    <xdr:to>
      <xdr:col>6</xdr:col>
      <xdr:colOff>38100</xdr:colOff>
      <xdr:row>99</xdr:row>
      <xdr:rowOff>66224</xdr:rowOff>
    </xdr:to>
    <xdr:sp macro="" textlink="">
      <xdr:nvSpPr>
        <xdr:cNvPr id="267" name="楕円 266"/>
        <xdr:cNvSpPr/>
      </xdr:nvSpPr>
      <xdr:spPr>
        <a:xfrm>
          <a:off x="1079500" y="1693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57351</xdr:rowOff>
    </xdr:from>
    <xdr:ext cx="534377" cy="259045"/>
    <xdr:sp macro="" textlink="">
      <xdr:nvSpPr>
        <xdr:cNvPr id="268" name="テキスト ボックス 267"/>
        <xdr:cNvSpPr txBox="1"/>
      </xdr:nvSpPr>
      <xdr:spPr>
        <a:xfrm>
          <a:off x="863111" y="1703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110439</xdr:rowOff>
    </xdr:from>
    <xdr:to>
      <xdr:col>54</xdr:col>
      <xdr:colOff>189865</xdr:colOff>
      <xdr:row>38</xdr:row>
      <xdr:rowOff>139700</xdr:rowOff>
    </xdr:to>
    <xdr:cxnSp macro="">
      <xdr:nvCxnSpPr>
        <xdr:cNvPr id="290" name="直線コネクタ 289"/>
        <xdr:cNvCxnSpPr/>
      </xdr:nvCxnSpPr>
      <xdr:spPr>
        <a:xfrm flipV="1">
          <a:off x="10475595" y="5425389"/>
          <a:ext cx="1270" cy="1229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57116</xdr:rowOff>
    </xdr:from>
    <xdr:ext cx="469744" cy="259045"/>
    <xdr:sp macro="" textlink="">
      <xdr:nvSpPr>
        <xdr:cNvPr id="293" name="労働費最大値テキスト"/>
        <xdr:cNvSpPr txBox="1"/>
      </xdr:nvSpPr>
      <xdr:spPr>
        <a:xfrm>
          <a:off x="10528300" y="520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110439</xdr:rowOff>
    </xdr:from>
    <xdr:to>
      <xdr:col>55</xdr:col>
      <xdr:colOff>88900</xdr:colOff>
      <xdr:row>31</xdr:row>
      <xdr:rowOff>110439</xdr:rowOff>
    </xdr:to>
    <xdr:cxnSp macro="">
      <xdr:nvCxnSpPr>
        <xdr:cNvPr id="294" name="直線コネクタ 293"/>
        <xdr:cNvCxnSpPr/>
      </xdr:nvCxnSpPr>
      <xdr:spPr>
        <a:xfrm>
          <a:off x="10388600" y="5425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84836</xdr:rowOff>
    </xdr:from>
    <xdr:to>
      <xdr:col>55</xdr:col>
      <xdr:colOff>0</xdr:colOff>
      <xdr:row>37</xdr:row>
      <xdr:rowOff>120955</xdr:rowOff>
    </xdr:to>
    <xdr:cxnSp macro="">
      <xdr:nvCxnSpPr>
        <xdr:cNvPr id="295" name="直線コネクタ 294"/>
        <xdr:cNvCxnSpPr/>
      </xdr:nvCxnSpPr>
      <xdr:spPr>
        <a:xfrm>
          <a:off x="9639300" y="6428486"/>
          <a:ext cx="8382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56811</xdr:rowOff>
    </xdr:from>
    <xdr:ext cx="378565" cy="259045"/>
    <xdr:sp macro="" textlink="">
      <xdr:nvSpPr>
        <xdr:cNvPr id="296" name="労働費平均値テキスト"/>
        <xdr:cNvSpPr txBox="1"/>
      </xdr:nvSpPr>
      <xdr:spPr>
        <a:xfrm>
          <a:off x="10528300" y="64004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78384</xdr:rowOff>
    </xdr:from>
    <xdr:to>
      <xdr:col>55</xdr:col>
      <xdr:colOff>50800</xdr:colOff>
      <xdr:row>38</xdr:row>
      <xdr:rowOff>8534</xdr:rowOff>
    </xdr:to>
    <xdr:sp macro="" textlink="">
      <xdr:nvSpPr>
        <xdr:cNvPr id="297" name="フローチャート: 判断 296"/>
        <xdr:cNvSpPr/>
      </xdr:nvSpPr>
      <xdr:spPr>
        <a:xfrm>
          <a:off x="104267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84836</xdr:rowOff>
    </xdr:from>
    <xdr:to>
      <xdr:col>50</xdr:col>
      <xdr:colOff>114300</xdr:colOff>
      <xdr:row>37</xdr:row>
      <xdr:rowOff>106781</xdr:rowOff>
    </xdr:to>
    <xdr:cxnSp macro="">
      <xdr:nvCxnSpPr>
        <xdr:cNvPr id="298" name="直線コネクタ 297"/>
        <xdr:cNvCxnSpPr/>
      </xdr:nvCxnSpPr>
      <xdr:spPr>
        <a:xfrm flipV="1">
          <a:off x="8750300" y="6428486"/>
          <a:ext cx="8890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50038</xdr:rowOff>
    </xdr:from>
    <xdr:to>
      <xdr:col>50</xdr:col>
      <xdr:colOff>165100</xdr:colOff>
      <xdr:row>37</xdr:row>
      <xdr:rowOff>151638</xdr:rowOff>
    </xdr:to>
    <xdr:sp macro="" textlink="">
      <xdr:nvSpPr>
        <xdr:cNvPr id="299" name="フローチャート: 判断 298"/>
        <xdr:cNvSpPr/>
      </xdr:nvSpPr>
      <xdr:spPr>
        <a:xfrm>
          <a:off x="9588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142765</xdr:rowOff>
    </xdr:from>
    <xdr:ext cx="378565" cy="259045"/>
    <xdr:sp macro="" textlink="">
      <xdr:nvSpPr>
        <xdr:cNvPr id="300" name="テキスト ボックス 299"/>
        <xdr:cNvSpPr txBox="1"/>
      </xdr:nvSpPr>
      <xdr:spPr>
        <a:xfrm>
          <a:off x="9450017" y="6486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106781</xdr:rowOff>
    </xdr:from>
    <xdr:to>
      <xdr:col>45</xdr:col>
      <xdr:colOff>177800</xdr:colOff>
      <xdr:row>37</xdr:row>
      <xdr:rowOff>157074</xdr:rowOff>
    </xdr:to>
    <xdr:cxnSp macro="">
      <xdr:nvCxnSpPr>
        <xdr:cNvPr id="301" name="直線コネクタ 300"/>
        <xdr:cNvCxnSpPr/>
      </xdr:nvCxnSpPr>
      <xdr:spPr>
        <a:xfrm flipV="1">
          <a:off x="7861300" y="6450431"/>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52324</xdr:rowOff>
    </xdr:from>
    <xdr:to>
      <xdr:col>46</xdr:col>
      <xdr:colOff>38100</xdr:colOff>
      <xdr:row>37</xdr:row>
      <xdr:rowOff>153924</xdr:rowOff>
    </xdr:to>
    <xdr:sp macro="" textlink="">
      <xdr:nvSpPr>
        <xdr:cNvPr id="302" name="フローチャート: 判断 301"/>
        <xdr:cNvSpPr/>
      </xdr:nvSpPr>
      <xdr:spPr>
        <a:xfrm>
          <a:off x="8699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170451</xdr:rowOff>
    </xdr:from>
    <xdr:ext cx="378565" cy="259045"/>
    <xdr:sp macro="" textlink="">
      <xdr:nvSpPr>
        <xdr:cNvPr id="303" name="テキスト ボックス 302"/>
        <xdr:cNvSpPr txBox="1"/>
      </xdr:nvSpPr>
      <xdr:spPr>
        <a:xfrm>
          <a:off x="8561017" y="6171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157074</xdr:rowOff>
    </xdr:from>
    <xdr:to>
      <xdr:col>41</xdr:col>
      <xdr:colOff>50800</xdr:colOff>
      <xdr:row>37</xdr:row>
      <xdr:rowOff>158903</xdr:rowOff>
    </xdr:to>
    <xdr:cxnSp macro="">
      <xdr:nvCxnSpPr>
        <xdr:cNvPr id="304" name="直線コネクタ 303"/>
        <xdr:cNvCxnSpPr/>
      </xdr:nvCxnSpPr>
      <xdr:spPr>
        <a:xfrm flipV="1">
          <a:off x="6972300" y="6500724"/>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33122</xdr:rowOff>
    </xdr:from>
    <xdr:to>
      <xdr:col>41</xdr:col>
      <xdr:colOff>101600</xdr:colOff>
      <xdr:row>36</xdr:row>
      <xdr:rowOff>134722</xdr:rowOff>
    </xdr:to>
    <xdr:sp macro="" textlink="">
      <xdr:nvSpPr>
        <xdr:cNvPr id="305" name="フローチャート: 判断 304"/>
        <xdr:cNvSpPr/>
      </xdr:nvSpPr>
      <xdr:spPr>
        <a:xfrm>
          <a:off x="7810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151249</xdr:rowOff>
    </xdr:from>
    <xdr:ext cx="378565" cy="259045"/>
    <xdr:sp macro="" textlink="">
      <xdr:nvSpPr>
        <xdr:cNvPr id="306" name="テキスト ボックス 305"/>
        <xdr:cNvSpPr txBox="1"/>
      </xdr:nvSpPr>
      <xdr:spPr>
        <a:xfrm>
          <a:off x="7672017" y="5980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139192</xdr:rowOff>
    </xdr:from>
    <xdr:to>
      <xdr:col>36</xdr:col>
      <xdr:colOff>165100</xdr:colOff>
      <xdr:row>35</xdr:row>
      <xdr:rowOff>69342</xdr:rowOff>
    </xdr:to>
    <xdr:sp macro="" textlink="">
      <xdr:nvSpPr>
        <xdr:cNvPr id="307" name="フローチャート: 判断 306"/>
        <xdr:cNvSpPr/>
      </xdr:nvSpPr>
      <xdr:spPr>
        <a:xfrm>
          <a:off x="6921500" y="596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85869</xdr:rowOff>
    </xdr:from>
    <xdr:ext cx="469744" cy="259045"/>
    <xdr:sp macro="" textlink="">
      <xdr:nvSpPr>
        <xdr:cNvPr id="308" name="テキスト ボックス 307"/>
        <xdr:cNvSpPr txBox="1"/>
      </xdr:nvSpPr>
      <xdr:spPr>
        <a:xfrm>
          <a:off x="6737428" y="574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70155</xdr:rowOff>
    </xdr:from>
    <xdr:to>
      <xdr:col>55</xdr:col>
      <xdr:colOff>50800</xdr:colOff>
      <xdr:row>38</xdr:row>
      <xdr:rowOff>305</xdr:rowOff>
    </xdr:to>
    <xdr:sp macro="" textlink="">
      <xdr:nvSpPr>
        <xdr:cNvPr id="314" name="楕円 313"/>
        <xdr:cNvSpPr/>
      </xdr:nvSpPr>
      <xdr:spPr>
        <a:xfrm>
          <a:off x="10426700" y="64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93032</xdr:rowOff>
    </xdr:from>
    <xdr:ext cx="378565" cy="259045"/>
    <xdr:sp macro="" textlink="">
      <xdr:nvSpPr>
        <xdr:cNvPr id="315" name="労働費該当値テキスト"/>
        <xdr:cNvSpPr txBox="1"/>
      </xdr:nvSpPr>
      <xdr:spPr>
        <a:xfrm>
          <a:off x="10528300" y="6265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34036</xdr:rowOff>
    </xdr:from>
    <xdr:to>
      <xdr:col>50</xdr:col>
      <xdr:colOff>165100</xdr:colOff>
      <xdr:row>37</xdr:row>
      <xdr:rowOff>135636</xdr:rowOff>
    </xdr:to>
    <xdr:sp macro="" textlink="">
      <xdr:nvSpPr>
        <xdr:cNvPr id="316" name="楕円 315"/>
        <xdr:cNvSpPr/>
      </xdr:nvSpPr>
      <xdr:spPr>
        <a:xfrm>
          <a:off x="9588500" y="637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152163</xdr:rowOff>
    </xdr:from>
    <xdr:ext cx="378565" cy="259045"/>
    <xdr:sp macro="" textlink="">
      <xdr:nvSpPr>
        <xdr:cNvPr id="317" name="テキスト ボックス 316"/>
        <xdr:cNvSpPr txBox="1"/>
      </xdr:nvSpPr>
      <xdr:spPr>
        <a:xfrm>
          <a:off x="9450017" y="6152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55981</xdr:rowOff>
    </xdr:from>
    <xdr:to>
      <xdr:col>46</xdr:col>
      <xdr:colOff>38100</xdr:colOff>
      <xdr:row>37</xdr:row>
      <xdr:rowOff>157581</xdr:rowOff>
    </xdr:to>
    <xdr:sp macro="" textlink="">
      <xdr:nvSpPr>
        <xdr:cNvPr id="318" name="楕円 317"/>
        <xdr:cNvSpPr/>
      </xdr:nvSpPr>
      <xdr:spPr>
        <a:xfrm>
          <a:off x="8699500" y="639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148709</xdr:rowOff>
    </xdr:from>
    <xdr:ext cx="378565" cy="259045"/>
    <xdr:sp macro="" textlink="">
      <xdr:nvSpPr>
        <xdr:cNvPr id="319" name="テキスト ボックス 318"/>
        <xdr:cNvSpPr txBox="1"/>
      </xdr:nvSpPr>
      <xdr:spPr>
        <a:xfrm>
          <a:off x="8561017" y="6492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106274</xdr:rowOff>
    </xdr:from>
    <xdr:to>
      <xdr:col>41</xdr:col>
      <xdr:colOff>101600</xdr:colOff>
      <xdr:row>38</xdr:row>
      <xdr:rowOff>36424</xdr:rowOff>
    </xdr:to>
    <xdr:sp macro="" textlink="">
      <xdr:nvSpPr>
        <xdr:cNvPr id="320" name="楕円 319"/>
        <xdr:cNvSpPr/>
      </xdr:nvSpPr>
      <xdr:spPr>
        <a:xfrm>
          <a:off x="7810500" y="644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27550</xdr:rowOff>
    </xdr:from>
    <xdr:ext cx="378565" cy="259045"/>
    <xdr:sp macro="" textlink="">
      <xdr:nvSpPr>
        <xdr:cNvPr id="321" name="テキスト ボックス 320"/>
        <xdr:cNvSpPr txBox="1"/>
      </xdr:nvSpPr>
      <xdr:spPr>
        <a:xfrm>
          <a:off x="7672017" y="6542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108102</xdr:rowOff>
    </xdr:from>
    <xdr:to>
      <xdr:col>36</xdr:col>
      <xdr:colOff>165100</xdr:colOff>
      <xdr:row>38</xdr:row>
      <xdr:rowOff>38252</xdr:rowOff>
    </xdr:to>
    <xdr:sp macro="" textlink="">
      <xdr:nvSpPr>
        <xdr:cNvPr id="322" name="楕円 321"/>
        <xdr:cNvSpPr/>
      </xdr:nvSpPr>
      <xdr:spPr>
        <a:xfrm>
          <a:off x="6921500" y="645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29380</xdr:rowOff>
    </xdr:from>
    <xdr:ext cx="378565" cy="259045"/>
    <xdr:sp macro="" textlink="">
      <xdr:nvSpPr>
        <xdr:cNvPr id="323" name="テキスト ボックス 322"/>
        <xdr:cNvSpPr txBox="1"/>
      </xdr:nvSpPr>
      <xdr:spPr>
        <a:xfrm>
          <a:off x="6783017" y="6544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56866</xdr:rowOff>
    </xdr:from>
    <xdr:to>
      <xdr:col>54</xdr:col>
      <xdr:colOff>189865</xdr:colOff>
      <xdr:row>58</xdr:row>
      <xdr:rowOff>145203</xdr:rowOff>
    </xdr:to>
    <xdr:cxnSp macro="">
      <xdr:nvCxnSpPr>
        <xdr:cNvPr id="349" name="直線コネクタ 348"/>
        <xdr:cNvCxnSpPr/>
      </xdr:nvCxnSpPr>
      <xdr:spPr>
        <a:xfrm flipV="1">
          <a:off x="10475595" y="8629366"/>
          <a:ext cx="1270" cy="1459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149030</xdr:rowOff>
    </xdr:from>
    <xdr:ext cx="469744" cy="259045"/>
    <xdr:sp macro="" textlink="">
      <xdr:nvSpPr>
        <xdr:cNvPr id="350" name="農林水産業費最小値テキスト"/>
        <xdr:cNvSpPr txBox="1"/>
      </xdr:nvSpPr>
      <xdr:spPr>
        <a:xfrm>
          <a:off x="10528300" y="1009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145203</xdr:rowOff>
    </xdr:from>
    <xdr:to>
      <xdr:col>55</xdr:col>
      <xdr:colOff>88900</xdr:colOff>
      <xdr:row>58</xdr:row>
      <xdr:rowOff>145203</xdr:rowOff>
    </xdr:to>
    <xdr:cxnSp macro="">
      <xdr:nvCxnSpPr>
        <xdr:cNvPr id="351" name="直線コネクタ 350"/>
        <xdr:cNvCxnSpPr/>
      </xdr:nvCxnSpPr>
      <xdr:spPr>
        <a:xfrm>
          <a:off x="10388600" y="1008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3543</xdr:rowOff>
    </xdr:from>
    <xdr:ext cx="534377" cy="259045"/>
    <xdr:sp macro="" textlink="">
      <xdr:nvSpPr>
        <xdr:cNvPr id="352" name="農林水産業費最大値テキスト"/>
        <xdr:cNvSpPr txBox="1"/>
      </xdr:nvSpPr>
      <xdr:spPr>
        <a:xfrm>
          <a:off x="10528300" y="840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56866</xdr:rowOff>
    </xdr:from>
    <xdr:to>
      <xdr:col>55</xdr:col>
      <xdr:colOff>88900</xdr:colOff>
      <xdr:row>50</xdr:row>
      <xdr:rowOff>56866</xdr:rowOff>
    </xdr:to>
    <xdr:cxnSp macro="">
      <xdr:nvCxnSpPr>
        <xdr:cNvPr id="353" name="直線コネクタ 352"/>
        <xdr:cNvCxnSpPr/>
      </xdr:nvCxnSpPr>
      <xdr:spPr>
        <a:xfrm>
          <a:off x="10388600" y="8629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39818</xdr:rowOff>
    </xdr:from>
    <xdr:to>
      <xdr:col>55</xdr:col>
      <xdr:colOff>0</xdr:colOff>
      <xdr:row>55</xdr:row>
      <xdr:rowOff>56604</xdr:rowOff>
    </xdr:to>
    <xdr:cxnSp macro="">
      <xdr:nvCxnSpPr>
        <xdr:cNvPr id="354" name="直線コネクタ 353"/>
        <xdr:cNvCxnSpPr/>
      </xdr:nvCxnSpPr>
      <xdr:spPr>
        <a:xfrm>
          <a:off x="9639300" y="8955218"/>
          <a:ext cx="838200" cy="53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150096</xdr:rowOff>
    </xdr:from>
    <xdr:ext cx="534377" cy="259045"/>
    <xdr:sp macro="" textlink="">
      <xdr:nvSpPr>
        <xdr:cNvPr id="355" name="農林水産業費平均値テキスト"/>
        <xdr:cNvSpPr txBox="1"/>
      </xdr:nvSpPr>
      <xdr:spPr>
        <a:xfrm>
          <a:off x="10528300" y="957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219</xdr:rowOff>
    </xdr:from>
    <xdr:to>
      <xdr:col>55</xdr:col>
      <xdr:colOff>50800</xdr:colOff>
      <xdr:row>56</xdr:row>
      <xdr:rowOff>101819</xdr:rowOff>
    </xdr:to>
    <xdr:sp macro="" textlink="">
      <xdr:nvSpPr>
        <xdr:cNvPr id="356" name="フローチャート: 判断 355"/>
        <xdr:cNvSpPr/>
      </xdr:nvSpPr>
      <xdr:spPr>
        <a:xfrm>
          <a:off x="10426700" y="96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39818</xdr:rowOff>
    </xdr:from>
    <xdr:to>
      <xdr:col>50</xdr:col>
      <xdr:colOff>114300</xdr:colOff>
      <xdr:row>55</xdr:row>
      <xdr:rowOff>147897</xdr:rowOff>
    </xdr:to>
    <xdr:cxnSp macro="">
      <xdr:nvCxnSpPr>
        <xdr:cNvPr id="357" name="直線コネクタ 356"/>
        <xdr:cNvCxnSpPr/>
      </xdr:nvCxnSpPr>
      <xdr:spPr>
        <a:xfrm flipV="1">
          <a:off x="8750300" y="8955218"/>
          <a:ext cx="889000" cy="62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158688</xdr:rowOff>
    </xdr:from>
    <xdr:to>
      <xdr:col>50</xdr:col>
      <xdr:colOff>165100</xdr:colOff>
      <xdr:row>56</xdr:row>
      <xdr:rowOff>88838</xdr:rowOff>
    </xdr:to>
    <xdr:sp macro="" textlink="">
      <xdr:nvSpPr>
        <xdr:cNvPr id="358" name="フローチャート: 判断 357"/>
        <xdr:cNvSpPr/>
      </xdr:nvSpPr>
      <xdr:spPr>
        <a:xfrm>
          <a:off x="9588500" y="95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79965</xdr:rowOff>
    </xdr:from>
    <xdr:ext cx="534377" cy="259045"/>
    <xdr:sp macro="" textlink="">
      <xdr:nvSpPr>
        <xdr:cNvPr id="359" name="テキスト ボックス 358"/>
        <xdr:cNvSpPr txBox="1"/>
      </xdr:nvSpPr>
      <xdr:spPr>
        <a:xfrm>
          <a:off x="9372111" y="968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147897</xdr:rowOff>
    </xdr:from>
    <xdr:to>
      <xdr:col>45</xdr:col>
      <xdr:colOff>177800</xdr:colOff>
      <xdr:row>56</xdr:row>
      <xdr:rowOff>98993</xdr:rowOff>
    </xdr:to>
    <xdr:cxnSp macro="">
      <xdr:nvCxnSpPr>
        <xdr:cNvPr id="360" name="直線コネクタ 359"/>
        <xdr:cNvCxnSpPr/>
      </xdr:nvCxnSpPr>
      <xdr:spPr>
        <a:xfrm flipV="1">
          <a:off x="7861300" y="9577647"/>
          <a:ext cx="889000" cy="12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125640</xdr:rowOff>
    </xdr:from>
    <xdr:to>
      <xdr:col>46</xdr:col>
      <xdr:colOff>38100</xdr:colOff>
      <xdr:row>56</xdr:row>
      <xdr:rowOff>55790</xdr:rowOff>
    </xdr:to>
    <xdr:sp macro="" textlink="">
      <xdr:nvSpPr>
        <xdr:cNvPr id="361" name="フローチャート: 判断 360"/>
        <xdr:cNvSpPr/>
      </xdr:nvSpPr>
      <xdr:spPr>
        <a:xfrm>
          <a:off x="8699500" y="955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46917</xdr:rowOff>
    </xdr:from>
    <xdr:ext cx="534377" cy="259045"/>
    <xdr:sp macro="" textlink="">
      <xdr:nvSpPr>
        <xdr:cNvPr id="362" name="テキスト ボックス 361"/>
        <xdr:cNvSpPr txBox="1"/>
      </xdr:nvSpPr>
      <xdr:spPr>
        <a:xfrm>
          <a:off x="8483111" y="964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98993</xdr:rowOff>
    </xdr:from>
    <xdr:to>
      <xdr:col>41</xdr:col>
      <xdr:colOff>50800</xdr:colOff>
      <xdr:row>56</xdr:row>
      <xdr:rowOff>160944</xdr:rowOff>
    </xdr:to>
    <xdr:cxnSp macro="">
      <xdr:nvCxnSpPr>
        <xdr:cNvPr id="363" name="直線コネクタ 362"/>
        <xdr:cNvCxnSpPr/>
      </xdr:nvCxnSpPr>
      <xdr:spPr>
        <a:xfrm flipV="1">
          <a:off x="6972300" y="9700193"/>
          <a:ext cx="889000" cy="6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105490</xdr:rowOff>
    </xdr:from>
    <xdr:to>
      <xdr:col>41</xdr:col>
      <xdr:colOff>101600</xdr:colOff>
      <xdr:row>57</xdr:row>
      <xdr:rowOff>35640</xdr:rowOff>
    </xdr:to>
    <xdr:sp macro="" textlink="">
      <xdr:nvSpPr>
        <xdr:cNvPr id="364" name="フローチャート: 判断 363"/>
        <xdr:cNvSpPr/>
      </xdr:nvSpPr>
      <xdr:spPr>
        <a:xfrm>
          <a:off x="7810500" y="97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26767</xdr:rowOff>
    </xdr:from>
    <xdr:ext cx="534377" cy="259045"/>
    <xdr:sp macro="" textlink="">
      <xdr:nvSpPr>
        <xdr:cNvPr id="365" name="テキスト ボックス 364"/>
        <xdr:cNvSpPr txBox="1"/>
      </xdr:nvSpPr>
      <xdr:spPr>
        <a:xfrm>
          <a:off x="7594111" y="979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14050</xdr:rowOff>
    </xdr:from>
    <xdr:to>
      <xdr:col>36</xdr:col>
      <xdr:colOff>165100</xdr:colOff>
      <xdr:row>57</xdr:row>
      <xdr:rowOff>115650</xdr:rowOff>
    </xdr:to>
    <xdr:sp macro="" textlink="">
      <xdr:nvSpPr>
        <xdr:cNvPr id="366" name="フローチャート: 判断 365"/>
        <xdr:cNvSpPr/>
      </xdr:nvSpPr>
      <xdr:spPr>
        <a:xfrm>
          <a:off x="6921500" y="978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106777</xdr:rowOff>
    </xdr:from>
    <xdr:ext cx="534377" cy="259045"/>
    <xdr:sp macro="" textlink="">
      <xdr:nvSpPr>
        <xdr:cNvPr id="367" name="テキスト ボックス 366"/>
        <xdr:cNvSpPr txBox="1"/>
      </xdr:nvSpPr>
      <xdr:spPr>
        <a:xfrm>
          <a:off x="6705111" y="987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5804</xdr:rowOff>
    </xdr:from>
    <xdr:to>
      <xdr:col>55</xdr:col>
      <xdr:colOff>50800</xdr:colOff>
      <xdr:row>55</xdr:row>
      <xdr:rowOff>107404</xdr:rowOff>
    </xdr:to>
    <xdr:sp macro="" textlink="">
      <xdr:nvSpPr>
        <xdr:cNvPr id="373" name="楕円 372"/>
        <xdr:cNvSpPr/>
      </xdr:nvSpPr>
      <xdr:spPr>
        <a:xfrm>
          <a:off x="10426700" y="943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28681</xdr:rowOff>
    </xdr:from>
    <xdr:ext cx="534377" cy="259045"/>
    <xdr:sp macro="" textlink="">
      <xdr:nvSpPr>
        <xdr:cNvPr id="374" name="農林水産業費該当値テキスト"/>
        <xdr:cNvSpPr txBox="1"/>
      </xdr:nvSpPr>
      <xdr:spPr>
        <a:xfrm>
          <a:off x="10528300" y="928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160468</xdr:rowOff>
    </xdr:from>
    <xdr:to>
      <xdr:col>50</xdr:col>
      <xdr:colOff>165100</xdr:colOff>
      <xdr:row>52</xdr:row>
      <xdr:rowOff>90618</xdr:rowOff>
    </xdr:to>
    <xdr:sp macro="" textlink="">
      <xdr:nvSpPr>
        <xdr:cNvPr id="375" name="楕円 374"/>
        <xdr:cNvSpPr/>
      </xdr:nvSpPr>
      <xdr:spPr>
        <a:xfrm>
          <a:off x="9588500" y="890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107145</xdr:rowOff>
    </xdr:from>
    <xdr:ext cx="534377" cy="259045"/>
    <xdr:sp macro="" textlink="">
      <xdr:nvSpPr>
        <xdr:cNvPr id="376" name="テキスト ボックス 375"/>
        <xdr:cNvSpPr txBox="1"/>
      </xdr:nvSpPr>
      <xdr:spPr>
        <a:xfrm>
          <a:off x="9372111" y="867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97097</xdr:rowOff>
    </xdr:from>
    <xdr:to>
      <xdr:col>46</xdr:col>
      <xdr:colOff>38100</xdr:colOff>
      <xdr:row>56</xdr:row>
      <xdr:rowOff>27247</xdr:rowOff>
    </xdr:to>
    <xdr:sp macro="" textlink="">
      <xdr:nvSpPr>
        <xdr:cNvPr id="377" name="楕円 376"/>
        <xdr:cNvSpPr/>
      </xdr:nvSpPr>
      <xdr:spPr>
        <a:xfrm>
          <a:off x="8699500" y="952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43774</xdr:rowOff>
    </xdr:from>
    <xdr:ext cx="534377" cy="259045"/>
    <xdr:sp macro="" textlink="">
      <xdr:nvSpPr>
        <xdr:cNvPr id="378" name="テキスト ボックス 377"/>
        <xdr:cNvSpPr txBox="1"/>
      </xdr:nvSpPr>
      <xdr:spPr>
        <a:xfrm>
          <a:off x="8483111" y="930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48193</xdr:rowOff>
    </xdr:from>
    <xdr:to>
      <xdr:col>41</xdr:col>
      <xdr:colOff>101600</xdr:colOff>
      <xdr:row>56</xdr:row>
      <xdr:rowOff>149793</xdr:rowOff>
    </xdr:to>
    <xdr:sp macro="" textlink="">
      <xdr:nvSpPr>
        <xdr:cNvPr id="379" name="楕円 378"/>
        <xdr:cNvSpPr/>
      </xdr:nvSpPr>
      <xdr:spPr>
        <a:xfrm>
          <a:off x="7810500" y="964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166320</xdr:rowOff>
    </xdr:from>
    <xdr:ext cx="534377" cy="259045"/>
    <xdr:sp macro="" textlink="">
      <xdr:nvSpPr>
        <xdr:cNvPr id="380" name="テキスト ボックス 379"/>
        <xdr:cNvSpPr txBox="1"/>
      </xdr:nvSpPr>
      <xdr:spPr>
        <a:xfrm>
          <a:off x="7594111" y="942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110144</xdr:rowOff>
    </xdr:from>
    <xdr:to>
      <xdr:col>36</xdr:col>
      <xdr:colOff>165100</xdr:colOff>
      <xdr:row>57</xdr:row>
      <xdr:rowOff>40294</xdr:rowOff>
    </xdr:to>
    <xdr:sp macro="" textlink="">
      <xdr:nvSpPr>
        <xdr:cNvPr id="381" name="楕円 380"/>
        <xdr:cNvSpPr/>
      </xdr:nvSpPr>
      <xdr:spPr>
        <a:xfrm>
          <a:off x="6921500" y="971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56821</xdr:rowOff>
    </xdr:from>
    <xdr:ext cx="534377" cy="259045"/>
    <xdr:sp macro="" textlink="">
      <xdr:nvSpPr>
        <xdr:cNvPr id="382" name="テキスト ボックス 381"/>
        <xdr:cNvSpPr txBox="1"/>
      </xdr:nvSpPr>
      <xdr:spPr>
        <a:xfrm>
          <a:off x="6705111" y="948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93542</xdr:rowOff>
    </xdr:from>
    <xdr:to>
      <xdr:col>54</xdr:col>
      <xdr:colOff>189865</xdr:colOff>
      <xdr:row>78</xdr:row>
      <xdr:rowOff>165379</xdr:rowOff>
    </xdr:to>
    <xdr:cxnSp macro="">
      <xdr:nvCxnSpPr>
        <xdr:cNvPr id="406" name="直線コネクタ 405"/>
        <xdr:cNvCxnSpPr/>
      </xdr:nvCxnSpPr>
      <xdr:spPr>
        <a:xfrm flipV="1">
          <a:off x="10475595" y="12095042"/>
          <a:ext cx="1270" cy="1443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169206</xdr:rowOff>
    </xdr:from>
    <xdr:ext cx="469744" cy="259045"/>
    <xdr:sp macro="" textlink="">
      <xdr:nvSpPr>
        <xdr:cNvPr id="407" name="商工費最小値テキスト"/>
        <xdr:cNvSpPr txBox="1"/>
      </xdr:nvSpPr>
      <xdr:spPr>
        <a:xfrm>
          <a:off x="10528300" y="1354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165379</xdr:rowOff>
    </xdr:from>
    <xdr:to>
      <xdr:col>55</xdr:col>
      <xdr:colOff>88900</xdr:colOff>
      <xdr:row>78</xdr:row>
      <xdr:rowOff>165379</xdr:rowOff>
    </xdr:to>
    <xdr:cxnSp macro="">
      <xdr:nvCxnSpPr>
        <xdr:cNvPr id="408" name="直線コネクタ 407"/>
        <xdr:cNvCxnSpPr/>
      </xdr:nvCxnSpPr>
      <xdr:spPr>
        <a:xfrm>
          <a:off x="10388600" y="135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40219</xdr:rowOff>
    </xdr:from>
    <xdr:ext cx="534377" cy="259045"/>
    <xdr:sp macro="" textlink="">
      <xdr:nvSpPr>
        <xdr:cNvPr id="409" name="商工費最大値テキスト"/>
        <xdr:cNvSpPr txBox="1"/>
      </xdr:nvSpPr>
      <xdr:spPr>
        <a:xfrm>
          <a:off x="10528300" y="1187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78,423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93542</xdr:rowOff>
    </xdr:from>
    <xdr:to>
      <xdr:col>55</xdr:col>
      <xdr:colOff>88900</xdr:colOff>
      <xdr:row>70</xdr:row>
      <xdr:rowOff>93542</xdr:rowOff>
    </xdr:to>
    <xdr:cxnSp macro="">
      <xdr:nvCxnSpPr>
        <xdr:cNvPr id="410" name="直線コネクタ 409"/>
        <xdr:cNvCxnSpPr/>
      </xdr:nvCxnSpPr>
      <xdr:spPr>
        <a:xfrm>
          <a:off x="10388600" y="1209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170047</xdr:rowOff>
    </xdr:from>
    <xdr:to>
      <xdr:col>55</xdr:col>
      <xdr:colOff>0</xdr:colOff>
      <xdr:row>78</xdr:row>
      <xdr:rowOff>59500</xdr:rowOff>
    </xdr:to>
    <xdr:cxnSp macro="">
      <xdr:nvCxnSpPr>
        <xdr:cNvPr id="411" name="直線コネクタ 410"/>
        <xdr:cNvCxnSpPr/>
      </xdr:nvCxnSpPr>
      <xdr:spPr>
        <a:xfrm flipV="1">
          <a:off x="9639300" y="13200247"/>
          <a:ext cx="838200" cy="232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8062</xdr:rowOff>
    </xdr:from>
    <xdr:ext cx="534377" cy="259045"/>
    <xdr:sp macro="" textlink="">
      <xdr:nvSpPr>
        <xdr:cNvPr id="412" name="商工費平均値テキスト"/>
        <xdr:cNvSpPr txBox="1"/>
      </xdr:nvSpPr>
      <xdr:spPr>
        <a:xfrm>
          <a:off x="10528300" y="13209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29635</xdr:rowOff>
    </xdr:from>
    <xdr:to>
      <xdr:col>55</xdr:col>
      <xdr:colOff>50800</xdr:colOff>
      <xdr:row>77</xdr:row>
      <xdr:rowOff>131235</xdr:rowOff>
    </xdr:to>
    <xdr:sp macro="" textlink="">
      <xdr:nvSpPr>
        <xdr:cNvPr id="413" name="フローチャート: 判断 412"/>
        <xdr:cNvSpPr/>
      </xdr:nvSpPr>
      <xdr:spPr>
        <a:xfrm>
          <a:off x="10426700" y="132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101124</xdr:rowOff>
    </xdr:from>
    <xdr:to>
      <xdr:col>50</xdr:col>
      <xdr:colOff>114300</xdr:colOff>
      <xdr:row>78</xdr:row>
      <xdr:rowOff>59500</xdr:rowOff>
    </xdr:to>
    <xdr:cxnSp macro="">
      <xdr:nvCxnSpPr>
        <xdr:cNvPr id="414" name="直線コネクタ 413"/>
        <xdr:cNvCxnSpPr/>
      </xdr:nvCxnSpPr>
      <xdr:spPr>
        <a:xfrm>
          <a:off x="8750300" y="13302774"/>
          <a:ext cx="889000" cy="129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36207</xdr:rowOff>
    </xdr:from>
    <xdr:to>
      <xdr:col>50</xdr:col>
      <xdr:colOff>165100</xdr:colOff>
      <xdr:row>77</xdr:row>
      <xdr:rowOff>137807</xdr:rowOff>
    </xdr:to>
    <xdr:sp macro="" textlink="">
      <xdr:nvSpPr>
        <xdr:cNvPr id="415" name="フローチャート: 判断 414"/>
        <xdr:cNvSpPr/>
      </xdr:nvSpPr>
      <xdr:spPr>
        <a:xfrm>
          <a:off x="9588500" y="132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154334</xdr:rowOff>
    </xdr:from>
    <xdr:ext cx="534377" cy="259045"/>
    <xdr:sp macro="" textlink="">
      <xdr:nvSpPr>
        <xdr:cNvPr id="416" name="テキスト ボックス 415"/>
        <xdr:cNvSpPr txBox="1"/>
      </xdr:nvSpPr>
      <xdr:spPr>
        <a:xfrm>
          <a:off x="9372111" y="1301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101124</xdr:rowOff>
    </xdr:from>
    <xdr:to>
      <xdr:col>45</xdr:col>
      <xdr:colOff>177800</xdr:colOff>
      <xdr:row>78</xdr:row>
      <xdr:rowOff>2769</xdr:rowOff>
    </xdr:to>
    <xdr:cxnSp macro="">
      <xdr:nvCxnSpPr>
        <xdr:cNvPr id="417" name="直線コネクタ 416"/>
        <xdr:cNvCxnSpPr/>
      </xdr:nvCxnSpPr>
      <xdr:spPr>
        <a:xfrm flipV="1">
          <a:off x="7861300" y="13302774"/>
          <a:ext cx="889000" cy="7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60401</xdr:rowOff>
    </xdr:from>
    <xdr:to>
      <xdr:col>46</xdr:col>
      <xdr:colOff>38100</xdr:colOff>
      <xdr:row>77</xdr:row>
      <xdr:rowOff>162001</xdr:rowOff>
    </xdr:to>
    <xdr:sp macro="" textlink="">
      <xdr:nvSpPr>
        <xdr:cNvPr id="418" name="フローチャート: 判断 417"/>
        <xdr:cNvSpPr/>
      </xdr:nvSpPr>
      <xdr:spPr>
        <a:xfrm>
          <a:off x="8699500" y="1326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153128</xdr:rowOff>
    </xdr:from>
    <xdr:ext cx="534377" cy="259045"/>
    <xdr:sp macro="" textlink="">
      <xdr:nvSpPr>
        <xdr:cNvPr id="419" name="テキスト ボックス 418"/>
        <xdr:cNvSpPr txBox="1"/>
      </xdr:nvSpPr>
      <xdr:spPr>
        <a:xfrm>
          <a:off x="8483111" y="1335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2769</xdr:rowOff>
    </xdr:from>
    <xdr:to>
      <xdr:col>41</xdr:col>
      <xdr:colOff>50800</xdr:colOff>
      <xdr:row>78</xdr:row>
      <xdr:rowOff>120365</xdr:rowOff>
    </xdr:to>
    <xdr:cxnSp macro="">
      <xdr:nvCxnSpPr>
        <xdr:cNvPr id="420" name="直線コネクタ 419"/>
        <xdr:cNvCxnSpPr/>
      </xdr:nvCxnSpPr>
      <xdr:spPr>
        <a:xfrm flipV="1">
          <a:off x="6972300" y="13375869"/>
          <a:ext cx="889000" cy="11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38342</xdr:rowOff>
    </xdr:from>
    <xdr:to>
      <xdr:col>41</xdr:col>
      <xdr:colOff>101600</xdr:colOff>
      <xdr:row>77</xdr:row>
      <xdr:rowOff>139942</xdr:rowOff>
    </xdr:to>
    <xdr:sp macro="" textlink="">
      <xdr:nvSpPr>
        <xdr:cNvPr id="421" name="フローチャート: 判断 420"/>
        <xdr:cNvSpPr/>
      </xdr:nvSpPr>
      <xdr:spPr>
        <a:xfrm>
          <a:off x="7810500" y="132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156469</xdr:rowOff>
    </xdr:from>
    <xdr:ext cx="534377" cy="259045"/>
    <xdr:sp macro="" textlink="">
      <xdr:nvSpPr>
        <xdr:cNvPr id="422" name="テキスト ボックス 421"/>
        <xdr:cNvSpPr txBox="1"/>
      </xdr:nvSpPr>
      <xdr:spPr>
        <a:xfrm>
          <a:off x="7594111" y="1301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160223</xdr:rowOff>
    </xdr:from>
    <xdr:to>
      <xdr:col>36</xdr:col>
      <xdr:colOff>165100</xdr:colOff>
      <xdr:row>78</xdr:row>
      <xdr:rowOff>90373</xdr:rowOff>
    </xdr:to>
    <xdr:sp macro="" textlink="">
      <xdr:nvSpPr>
        <xdr:cNvPr id="423" name="フローチャート: 判断 422"/>
        <xdr:cNvSpPr/>
      </xdr:nvSpPr>
      <xdr:spPr>
        <a:xfrm>
          <a:off x="6921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106900</xdr:rowOff>
    </xdr:from>
    <xdr:ext cx="469744" cy="259045"/>
    <xdr:sp macro="" textlink="">
      <xdr:nvSpPr>
        <xdr:cNvPr id="424" name="テキスト ボックス 423"/>
        <xdr:cNvSpPr txBox="1"/>
      </xdr:nvSpPr>
      <xdr:spPr>
        <a:xfrm>
          <a:off x="6737428" y="1313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119247</xdr:rowOff>
    </xdr:from>
    <xdr:to>
      <xdr:col>55</xdr:col>
      <xdr:colOff>50800</xdr:colOff>
      <xdr:row>77</xdr:row>
      <xdr:rowOff>49397</xdr:rowOff>
    </xdr:to>
    <xdr:sp macro="" textlink="">
      <xdr:nvSpPr>
        <xdr:cNvPr id="430" name="楕円 429"/>
        <xdr:cNvSpPr/>
      </xdr:nvSpPr>
      <xdr:spPr>
        <a:xfrm>
          <a:off x="10426700" y="1314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142124</xdr:rowOff>
    </xdr:from>
    <xdr:ext cx="534377" cy="259045"/>
    <xdr:sp macro="" textlink="">
      <xdr:nvSpPr>
        <xdr:cNvPr id="431" name="商工費該当値テキスト"/>
        <xdr:cNvSpPr txBox="1"/>
      </xdr:nvSpPr>
      <xdr:spPr>
        <a:xfrm>
          <a:off x="10528300" y="1300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8700</xdr:rowOff>
    </xdr:from>
    <xdr:to>
      <xdr:col>50</xdr:col>
      <xdr:colOff>165100</xdr:colOff>
      <xdr:row>78</xdr:row>
      <xdr:rowOff>110300</xdr:rowOff>
    </xdr:to>
    <xdr:sp macro="" textlink="">
      <xdr:nvSpPr>
        <xdr:cNvPr id="432" name="楕円 431"/>
        <xdr:cNvSpPr/>
      </xdr:nvSpPr>
      <xdr:spPr>
        <a:xfrm>
          <a:off x="9588500" y="133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101427</xdr:rowOff>
    </xdr:from>
    <xdr:ext cx="469744" cy="259045"/>
    <xdr:sp macro="" textlink="">
      <xdr:nvSpPr>
        <xdr:cNvPr id="433" name="テキスト ボックス 432"/>
        <xdr:cNvSpPr txBox="1"/>
      </xdr:nvSpPr>
      <xdr:spPr>
        <a:xfrm>
          <a:off x="9404428" y="134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50324</xdr:rowOff>
    </xdr:from>
    <xdr:to>
      <xdr:col>46</xdr:col>
      <xdr:colOff>38100</xdr:colOff>
      <xdr:row>77</xdr:row>
      <xdr:rowOff>151924</xdr:rowOff>
    </xdr:to>
    <xdr:sp macro="" textlink="">
      <xdr:nvSpPr>
        <xdr:cNvPr id="434" name="楕円 433"/>
        <xdr:cNvSpPr/>
      </xdr:nvSpPr>
      <xdr:spPr>
        <a:xfrm>
          <a:off x="8699500" y="1325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168451</xdr:rowOff>
    </xdr:from>
    <xdr:ext cx="534377" cy="259045"/>
    <xdr:sp macro="" textlink="">
      <xdr:nvSpPr>
        <xdr:cNvPr id="435" name="テキスト ボックス 434"/>
        <xdr:cNvSpPr txBox="1"/>
      </xdr:nvSpPr>
      <xdr:spPr>
        <a:xfrm>
          <a:off x="8483111" y="1302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123419</xdr:rowOff>
    </xdr:from>
    <xdr:to>
      <xdr:col>41</xdr:col>
      <xdr:colOff>101600</xdr:colOff>
      <xdr:row>78</xdr:row>
      <xdr:rowOff>53569</xdr:rowOff>
    </xdr:to>
    <xdr:sp macro="" textlink="">
      <xdr:nvSpPr>
        <xdr:cNvPr id="436" name="楕円 435"/>
        <xdr:cNvSpPr/>
      </xdr:nvSpPr>
      <xdr:spPr>
        <a:xfrm>
          <a:off x="7810500" y="1332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44696</xdr:rowOff>
    </xdr:from>
    <xdr:ext cx="534377" cy="259045"/>
    <xdr:sp macro="" textlink="">
      <xdr:nvSpPr>
        <xdr:cNvPr id="437" name="テキスト ボックス 436"/>
        <xdr:cNvSpPr txBox="1"/>
      </xdr:nvSpPr>
      <xdr:spPr>
        <a:xfrm>
          <a:off x="7594111" y="1341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69565</xdr:rowOff>
    </xdr:from>
    <xdr:to>
      <xdr:col>36</xdr:col>
      <xdr:colOff>165100</xdr:colOff>
      <xdr:row>78</xdr:row>
      <xdr:rowOff>171165</xdr:rowOff>
    </xdr:to>
    <xdr:sp macro="" textlink="">
      <xdr:nvSpPr>
        <xdr:cNvPr id="438" name="楕円 437"/>
        <xdr:cNvSpPr/>
      </xdr:nvSpPr>
      <xdr:spPr>
        <a:xfrm>
          <a:off x="6921500" y="1344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162292</xdr:rowOff>
    </xdr:from>
    <xdr:ext cx="469744" cy="259045"/>
    <xdr:sp macro="" textlink="">
      <xdr:nvSpPr>
        <xdr:cNvPr id="439" name="テキスト ボックス 438"/>
        <xdr:cNvSpPr txBox="1"/>
      </xdr:nvSpPr>
      <xdr:spPr>
        <a:xfrm>
          <a:off x="6737428" y="13535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3" name="テキスト ボックス 452"/>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5" name="テキスト ボックス 454"/>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7" name="テキスト ボックス 456"/>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61" name="テキスト ボックス 460"/>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3" name="テキスト ボックス 46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83702</xdr:rowOff>
    </xdr:from>
    <xdr:to>
      <xdr:col>54</xdr:col>
      <xdr:colOff>189865</xdr:colOff>
      <xdr:row>99</xdr:row>
      <xdr:rowOff>48096</xdr:rowOff>
    </xdr:to>
    <xdr:cxnSp macro="">
      <xdr:nvCxnSpPr>
        <xdr:cNvPr id="465" name="直線コネクタ 464"/>
        <xdr:cNvCxnSpPr/>
      </xdr:nvCxnSpPr>
      <xdr:spPr>
        <a:xfrm flipV="1">
          <a:off x="10475595" y="15514202"/>
          <a:ext cx="1270" cy="1507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51923</xdr:rowOff>
    </xdr:from>
    <xdr:ext cx="534377" cy="259045"/>
    <xdr:sp macro="" textlink="">
      <xdr:nvSpPr>
        <xdr:cNvPr id="466" name="土木費最小値テキスト"/>
        <xdr:cNvSpPr txBox="1"/>
      </xdr:nvSpPr>
      <xdr:spPr>
        <a:xfrm>
          <a:off x="10528300" y="1702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48096</xdr:rowOff>
    </xdr:from>
    <xdr:to>
      <xdr:col>55</xdr:col>
      <xdr:colOff>88900</xdr:colOff>
      <xdr:row>99</xdr:row>
      <xdr:rowOff>48096</xdr:rowOff>
    </xdr:to>
    <xdr:cxnSp macro="">
      <xdr:nvCxnSpPr>
        <xdr:cNvPr id="467" name="直線コネクタ 466"/>
        <xdr:cNvCxnSpPr/>
      </xdr:nvCxnSpPr>
      <xdr:spPr>
        <a:xfrm>
          <a:off x="10388600" y="170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30379</xdr:rowOff>
    </xdr:from>
    <xdr:ext cx="599010" cy="259045"/>
    <xdr:sp macro="" textlink="">
      <xdr:nvSpPr>
        <xdr:cNvPr id="468" name="土木費最大値テキスト"/>
        <xdr:cNvSpPr txBox="1"/>
      </xdr:nvSpPr>
      <xdr:spPr>
        <a:xfrm>
          <a:off x="10528300" y="15289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954,295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83702</xdr:rowOff>
    </xdr:from>
    <xdr:to>
      <xdr:col>55</xdr:col>
      <xdr:colOff>88900</xdr:colOff>
      <xdr:row>90</xdr:row>
      <xdr:rowOff>83702</xdr:rowOff>
    </xdr:to>
    <xdr:cxnSp macro="">
      <xdr:nvCxnSpPr>
        <xdr:cNvPr id="469" name="直線コネクタ 468"/>
        <xdr:cNvCxnSpPr/>
      </xdr:nvCxnSpPr>
      <xdr:spPr>
        <a:xfrm>
          <a:off x="10388600" y="15514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119921</xdr:rowOff>
    </xdr:from>
    <xdr:to>
      <xdr:col>55</xdr:col>
      <xdr:colOff>0</xdr:colOff>
      <xdr:row>98</xdr:row>
      <xdr:rowOff>138812</xdr:rowOff>
    </xdr:to>
    <xdr:cxnSp macro="">
      <xdr:nvCxnSpPr>
        <xdr:cNvPr id="470" name="直線コネクタ 469"/>
        <xdr:cNvCxnSpPr/>
      </xdr:nvCxnSpPr>
      <xdr:spPr>
        <a:xfrm flipV="1">
          <a:off x="9639300" y="16922021"/>
          <a:ext cx="838200" cy="1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59870</xdr:rowOff>
    </xdr:from>
    <xdr:ext cx="534377" cy="259045"/>
    <xdr:sp macro="" textlink="">
      <xdr:nvSpPr>
        <xdr:cNvPr id="471" name="土木費平均値テキスト"/>
        <xdr:cNvSpPr txBox="1"/>
      </xdr:nvSpPr>
      <xdr:spPr>
        <a:xfrm>
          <a:off x="10528300" y="16861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81443</xdr:rowOff>
    </xdr:from>
    <xdr:to>
      <xdr:col>55</xdr:col>
      <xdr:colOff>50800</xdr:colOff>
      <xdr:row>99</xdr:row>
      <xdr:rowOff>11593</xdr:rowOff>
    </xdr:to>
    <xdr:sp macro="" textlink="">
      <xdr:nvSpPr>
        <xdr:cNvPr id="472" name="フローチャート: 判断 471"/>
        <xdr:cNvSpPr/>
      </xdr:nvSpPr>
      <xdr:spPr>
        <a:xfrm>
          <a:off x="10426700" y="168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138812</xdr:rowOff>
    </xdr:from>
    <xdr:to>
      <xdr:col>50</xdr:col>
      <xdr:colOff>114300</xdr:colOff>
      <xdr:row>98</xdr:row>
      <xdr:rowOff>138858</xdr:rowOff>
    </xdr:to>
    <xdr:cxnSp macro="">
      <xdr:nvCxnSpPr>
        <xdr:cNvPr id="473" name="直線コネクタ 472"/>
        <xdr:cNvCxnSpPr/>
      </xdr:nvCxnSpPr>
      <xdr:spPr>
        <a:xfrm flipV="1">
          <a:off x="8750300" y="16940912"/>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84423</xdr:rowOff>
    </xdr:from>
    <xdr:to>
      <xdr:col>50</xdr:col>
      <xdr:colOff>165100</xdr:colOff>
      <xdr:row>99</xdr:row>
      <xdr:rowOff>14573</xdr:rowOff>
    </xdr:to>
    <xdr:sp macro="" textlink="">
      <xdr:nvSpPr>
        <xdr:cNvPr id="474" name="フローチャート: 判断 473"/>
        <xdr:cNvSpPr/>
      </xdr:nvSpPr>
      <xdr:spPr>
        <a:xfrm>
          <a:off x="9588500" y="168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31100</xdr:rowOff>
    </xdr:from>
    <xdr:ext cx="534377" cy="259045"/>
    <xdr:sp macro="" textlink="">
      <xdr:nvSpPr>
        <xdr:cNvPr id="475" name="テキスト ボックス 474"/>
        <xdr:cNvSpPr txBox="1"/>
      </xdr:nvSpPr>
      <xdr:spPr>
        <a:xfrm>
          <a:off x="9372111" y="1666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108525</xdr:rowOff>
    </xdr:from>
    <xdr:to>
      <xdr:col>45</xdr:col>
      <xdr:colOff>177800</xdr:colOff>
      <xdr:row>98</xdr:row>
      <xdr:rowOff>138858</xdr:rowOff>
    </xdr:to>
    <xdr:cxnSp macro="">
      <xdr:nvCxnSpPr>
        <xdr:cNvPr id="476" name="直線コネクタ 475"/>
        <xdr:cNvCxnSpPr/>
      </xdr:nvCxnSpPr>
      <xdr:spPr>
        <a:xfrm>
          <a:off x="7861300" y="16910625"/>
          <a:ext cx="889000" cy="3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72560</xdr:rowOff>
    </xdr:from>
    <xdr:to>
      <xdr:col>46</xdr:col>
      <xdr:colOff>38100</xdr:colOff>
      <xdr:row>99</xdr:row>
      <xdr:rowOff>2710</xdr:rowOff>
    </xdr:to>
    <xdr:sp macro="" textlink="">
      <xdr:nvSpPr>
        <xdr:cNvPr id="477" name="フローチャート: 判断 476"/>
        <xdr:cNvSpPr/>
      </xdr:nvSpPr>
      <xdr:spPr>
        <a:xfrm>
          <a:off x="8699500" y="168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19237</xdr:rowOff>
    </xdr:from>
    <xdr:ext cx="534377" cy="259045"/>
    <xdr:sp macro="" textlink="">
      <xdr:nvSpPr>
        <xdr:cNvPr id="478" name="テキスト ボックス 477"/>
        <xdr:cNvSpPr txBox="1"/>
      </xdr:nvSpPr>
      <xdr:spPr>
        <a:xfrm>
          <a:off x="8483111" y="166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108525</xdr:rowOff>
    </xdr:from>
    <xdr:to>
      <xdr:col>41</xdr:col>
      <xdr:colOff>50800</xdr:colOff>
      <xdr:row>98</xdr:row>
      <xdr:rowOff>119768</xdr:rowOff>
    </xdr:to>
    <xdr:cxnSp macro="">
      <xdr:nvCxnSpPr>
        <xdr:cNvPr id="479" name="直線コネクタ 478"/>
        <xdr:cNvCxnSpPr/>
      </xdr:nvCxnSpPr>
      <xdr:spPr>
        <a:xfrm flipV="1">
          <a:off x="6972300" y="16910625"/>
          <a:ext cx="889000" cy="1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135062</xdr:rowOff>
    </xdr:from>
    <xdr:to>
      <xdr:col>41</xdr:col>
      <xdr:colOff>101600</xdr:colOff>
      <xdr:row>99</xdr:row>
      <xdr:rowOff>65212</xdr:rowOff>
    </xdr:to>
    <xdr:sp macro="" textlink="">
      <xdr:nvSpPr>
        <xdr:cNvPr id="480" name="フローチャート: 判断 479"/>
        <xdr:cNvSpPr/>
      </xdr:nvSpPr>
      <xdr:spPr>
        <a:xfrm>
          <a:off x="7810500" y="16937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56339</xdr:rowOff>
    </xdr:from>
    <xdr:ext cx="534377" cy="259045"/>
    <xdr:sp macro="" textlink="">
      <xdr:nvSpPr>
        <xdr:cNvPr id="481" name="テキスト ボックス 480"/>
        <xdr:cNvSpPr txBox="1"/>
      </xdr:nvSpPr>
      <xdr:spPr>
        <a:xfrm>
          <a:off x="7594111" y="1702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119793</xdr:rowOff>
    </xdr:from>
    <xdr:to>
      <xdr:col>36</xdr:col>
      <xdr:colOff>165100</xdr:colOff>
      <xdr:row>99</xdr:row>
      <xdr:rowOff>49943</xdr:rowOff>
    </xdr:to>
    <xdr:sp macro="" textlink="">
      <xdr:nvSpPr>
        <xdr:cNvPr id="482" name="フローチャート: 判断 481"/>
        <xdr:cNvSpPr/>
      </xdr:nvSpPr>
      <xdr:spPr>
        <a:xfrm>
          <a:off x="6921500" y="1692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41070</xdr:rowOff>
    </xdr:from>
    <xdr:ext cx="534377" cy="259045"/>
    <xdr:sp macro="" textlink="">
      <xdr:nvSpPr>
        <xdr:cNvPr id="483" name="テキスト ボックス 482"/>
        <xdr:cNvSpPr txBox="1"/>
      </xdr:nvSpPr>
      <xdr:spPr>
        <a:xfrm>
          <a:off x="6705111" y="1701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69121</xdr:rowOff>
    </xdr:from>
    <xdr:to>
      <xdr:col>55</xdr:col>
      <xdr:colOff>50800</xdr:colOff>
      <xdr:row>98</xdr:row>
      <xdr:rowOff>170721</xdr:rowOff>
    </xdr:to>
    <xdr:sp macro="" textlink="">
      <xdr:nvSpPr>
        <xdr:cNvPr id="489" name="楕円 488"/>
        <xdr:cNvSpPr/>
      </xdr:nvSpPr>
      <xdr:spPr>
        <a:xfrm>
          <a:off x="10426700" y="1687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28498</xdr:rowOff>
    </xdr:from>
    <xdr:ext cx="534377" cy="259045"/>
    <xdr:sp macro="" textlink="">
      <xdr:nvSpPr>
        <xdr:cNvPr id="490" name="土木費該当値テキスト"/>
        <xdr:cNvSpPr txBox="1"/>
      </xdr:nvSpPr>
      <xdr:spPr>
        <a:xfrm>
          <a:off x="10528300" y="1665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88012</xdr:rowOff>
    </xdr:from>
    <xdr:to>
      <xdr:col>50</xdr:col>
      <xdr:colOff>165100</xdr:colOff>
      <xdr:row>99</xdr:row>
      <xdr:rowOff>18162</xdr:rowOff>
    </xdr:to>
    <xdr:sp macro="" textlink="">
      <xdr:nvSpPr>
        <xdr:cNvPr id="491" name="楕円 490"/>
        <xdr:cNvSpPr/>
      </xdr:nvSpPr>
      <xdr:spPr>
        <a:xfrm>
          <a:off x="9588500" y="1689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9289</xdr:rowOff>
    </xdr:from>
    <xdr:ext cx="534377" cy="259045"/>
    <xdr:sp macro="" textlink="">
      <xdr:nvSpPr>
        <xdr:cNvPr id="492" name="テキスト ボックス 491"/>
        <xdr:cNvSpPr txBox="1"/>
      </xdr:nvSpPr>
      <xdr:spPr>
        <a:xfrm>
          <a:off x="9372111" y="1698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88058</xdr:rowOff>
    </xdr:from>
    <xdr:to>
      <xdr:col>46</xdr:col>
      <xdr:colOff>38100</xdr:colOff>
      <xdr:row>99</xdr:row>
      <xdr:rowOff>18208</xdr:rowOff>
    </xdr:to>
    <xdr:sp macro="" textlink="">
      <xdr:nvSpPr>
        <xdr:cNvPr id="493" name="楕円 492"/>
        <xdr:cNvSpPr/>
      </xdr:nvSpPr>
      <xdr:spPr>
        <a:xfrm>
          <a:off x="8699500" y="1689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9335</xdr:rowOff>
    </xdr:from>
    <xdr:ext cx="534377" cy="259045"/>
    <xdr:sp macro="" textlink="">
      <xdr:nvSpPr>
        <xdr:cNvPr id="494" name="テキスト ボックス 493"/>
        <xdr:cNvSpPr txBox="1"/>
      </xdr:nvSpPr>
      <xdr:spPr>
        <a:xfrm>
          <a:off x="8483111" y="1698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57725</xdr:rowOff>
    </xdr:from>
    <xdr:to>
      <xdr:col>41</xdr:col>
      <xdr:colOff>101600</xdr:colOff>
      <xdr:row>98</xdr:row>
      <xdr:rowOff>159325</xdr:rowOff>
    </xdr:to>
    <xdr:sp macro="" textlink="">
      <xdr:nvSpPr>
        <xdr:cNvPr id="495" name="楕円 494"/>
        <xdr:cNvSpPr/>
      </xdr:nvSpPr>
      <xdr:spPr>
        <a:xfrm>
          <a:off x="7810500" y="1685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4402</xdr:rowOff>
    </xdr:from>
    <xdr:ext cx="534377" cy="259045"/>
    <xdr:sp macro="" textlink="">
      <xdr:nvSpPr>
        <xdr:cNvPr id="496" name="テキスト ボックス 495"/>
        <xdr:cNvSpPr txBox="1"/>
      </xdr:nvSpPr>
      <xdr:spPr>
        <a:xfrm>
          <a:off x="7594111" y="1663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68968</xdr:rowOff>
    </xdr:from>
    <xdr:to>
      <xdr:col>36</xdr:col>
      <xdr:colOff>165100</xdr:colOff>
      <xdr:row>98</xdr:row>
      <xdr:rowOff>170568</xdr:rowOff>
    </xdr:to>
    <xdr:sp macro="" textlink="">
      <xdr:nvSpPr>
        <xdr:cNvPr id="497" name="楕円 496"/>
        <xdr:cNvSpPr/>
      </xdr:nvSpPr>
      <xdr:spPr>
        <a:xfrm>
          <a:off x="6921500" y="1687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15645</xdr:rowOff>
    </xdr:from>
    <xdr:ext cx="534377" cy="259045"/>
    <xdr:sp macro="" textlink="">
      <xdr:nvSpPr>
        <xdr:cNvPr id="498" name="テキスト ボックス 497"/>
        <xdr:cNvSpPr txBox="1"/>
      </xdr:nvSpPr>
      <xdr:spPr>
        <a:xfrm>
          <a:off x="6705111" y="1664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509" name="直線コネクタ 508"/>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510" name="テキスト ボックス 509"/>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11" name="直線コネクタ 510"/>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12" name="テキスト ボックス 511"/>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13" name="直線コネクタ 512"/>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14" name="テキスト ボックス 513"/>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5" name="直線コネクタ 51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6" name="テキスト ボックス 51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7" name="直線コネクタ 516"/>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18" name="テキスト ボックス 517"/>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9" name="直線コネクタ 51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20" name="テキスト ボックス 519"/>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21" name="直線コネクタ 520"/>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22" name="テキスト ボックス 521"/>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4" name="テキスト ボックス 52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157245</xdr:rowOff>
    </xdr:from>
    <xdr:to>
      <xdr:col>85</xdr:col>
      <xdr:colOff>126364</xdr:colOff>
      <xdr:row>38</xdr:row>
      <xdr:rowOff>121755</xdr:rowOff>
    </xdr:to>
    <xdr:cxnSp macro="">
      <xdr:nvCxnSpPr>
        <xdr:cNvPr id="526" name="直線コネクタ 525"/>
        <xdr:cNvCxnSpPr/>
      </xdr:nvCxnSpPr>
      <xdr:spPr>
        <a:xfrm flipV="1">
          <a:off x="16317595" y="5300745"/>
          <a:ext cx="1269" cy="1336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125582</xdr:rowOff>
    </xdr:from>
    <xdr:ext cx="534377" cy="259045"/>
    <xdr:sp macro="" textlink="">
      <xdr:nvSpPr>
        <xdr:cNvPr id="527" name="消防費最小値テキスト"/>
        <xdr:cNvSpPr txBox="1"/>
      </xdr:nvSpPr>
      <xdr:spPr>
        <a:xfrm>
          <a:off x="16370300" y="664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121755</xdr:rowOff>
    </xdr:from>
    <xdr:to>
      <xdr:col>86</xdr:col>
      <xdr:colOff>25400</xdr:colOff>
      <xdr:row>38</xdr:row>
      <xdr:rowOff>121755</xdr:rowOff>
    </xdr:to>
    <xdr:cxnSp macro="">
      <xdr:nvCxnSpPr>
        <xdr:cNvPr id="528" name="直線コネクタ 527"/>
        <xdr:cNvCxnSpPr/>
      </xdr:nvCxnSpPr>
      <xdr:spPr>
        <a:xfrm>
          <a:off x="16230600" y="663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103922</xdr:rowOff>
    </xdr:from>
    <xdr:ext cx="599010" cy="259045"/>
    <xdr:sp macro="" textlink="">
      <xdr:nvSpPr>
        <xdr:cNvPr id="529" name="消防費最大値テキスト"/>
        <xdr:cNvSpPr txBox="1"/>
      </xdr:nvSpPr>
      <xdr:spPr>
        <a:xfrm>
          <a:off x="16370300" y="507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106,772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157245</xdr:rowOff>
    </xdr:from>
    <xdr:to>
      <xdr:col>86</xdr:col>
      <xdr:colOff>25400</xdr:colOff>
      <xdr:row>30</xdr:row>
      <xdr:rowOff>157245</xdr:rowOff>
    </xdr:to>
    <xdr:cxnSp macro="">
      <xdr:nvCxnSpPr>
        <xdr:cNvPr id="530" name="直線コネクタ 529"/>
        <xdr:cNvCxnSpPr/>
      </xdr:nvCxnSpPr>
      <xdr:spPr>
        <a:xfrm>
          <a:off x="16230600" y="530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28672</xdr:rowOff>
    </xdr:from>
    <xdr:to>
      <xdr:col>85</xdr:col>
      <xdr:colOff>127000</xdr:colOff>
      <xdr:row>38</xdr:row>
      <xdr:rowOff>83765</xdr:rowOff>
    </xdr:to>
    <xdr:cxnSp macro="">
      <xdr:nvCxnSpPr>
        <xdr:cNvPr id="531" name="直線コネクタ 530"/>
        <xdr:cNvCxnSpPr/>
      </xdr:nvCxnSpPr>
      <xdr:spPr>
        <a:xfrm>
          <a:off x="15481300" y="6543772"/>
          <a:ext cx="838200" cy="5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77944</xdr:rowOff>
    </xdr:from>
    <xdr:ext cx="534377" cy="259045"/>
    <xdr:sp macro="" textlink="">
      <xdr:nvSpPr>
        <xdr:cNvPr id="532" name="消防費平均値テキスト"/>
        <xdr:cNvSpPr txBox="1"/>
      </xdr:nvSpPr>
      <xdr:spPr>
        <a:xfrm>
          <a:off x="16370300" y="6250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55067</xdr:rowOff>
    </xdr:from>
    <xdr:to>
      <xdr:col>85</xdr:col>
      <xdr:colOff>177800</xdr:colOff>
      <xdr:row>37</xdr:row>
      <xdr:rowOff>156667</xdr:rowOff>
    </xdr:to>
    <xdr:sp macro="" textlink="">
      <xdr:nvSpPr>
        <xdr:cNvPr id="533" name="フローチャート: 判断 532"/>
        <xdr:cNvSpPr/>
      </xdr:nvSpPr>
      <xdr:spPr>
        <a:xfrm>
          <a:off x="16268700" y="6398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19871</xdr:rowOff>
    </xdr:from>
    <xdr:to>
      <xdr:col>81</xdr:col>
      <xdr:colOff>50800</xdr:colOff>
      <xdr:row>38</xdr:row>
      <xdr:rowOff>28672</xdr:rowOff>
    </xdr:to>
    <xdr:cxnSp macro="">
      <xdr:nvCxnSpPr>
        <xdr:cNvPr id="534" name="直線コネクタ 533"/>
        <xdr:cNvCxnSpPr/>
      </xdr:nvCxnSpPr>
      <xdr:spPr>
        <a:xfrm>
          <a:off x="14592300" y="6534971"/>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117504</xdr:rowOff>
    </xdr:from>
    <xdr:to>
      <xdr:col>81</xdr:col>
      <xdr:colOff>101600</xdr:colOff>
      <xdr:row>38</xdr:row>
      <xdr:rowOff>47654</xdr:rowOff>
    </xdr:to>
    <xdr:sp macro="" textlink="">
      <xdr:nvSpPr>
        <xdr:cNvPr id="535" name="フローチャート: 判断 534"/>
        <xdr:cNvSpPr/>
      </xdr:nvSpPr>
      <xdr:spPr>
        <a:xfrm>
          <a:off x="15430500" y="646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64181</xdr:rowOff>
    </xdr:from>
    <xdr:ext cx="534377" cy="259045"/>
    <xdr:sp macro="" textlink="">
      <xdr:nvSpPr>
        <xdr:cNvPr id="536" name="テキスト ボックス 535"/>
        <xdr:cNvSpPr txBox="1"/>
      </xdr:nvSpPr>
      <xdr:spPr>
        <a:xfrm>
          <a:off x="15214111" y="623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19871</xdr:rowOff>
    </xdr:from>
    <xdr:to>
      <xdr:col>76</xdr:col>
      <xdr:colOff>114300</xdr:colOff>
      <xdr:row>38</xdr:row>
      <xdr:rowOff>78807</xdr:rowOff>
    </xdr:to>
    <xdr:cxnSp macro="">
      <xdr:nvCxnSpPr>
        <xdr:cNvPr id="537" name="直線コネクタ 536"/>
        <xdr:cNvCxnSpPr/>
      </xdr:nvCxnSpPr>
      <xdr:spPr>
        <a:xfrm flipV="1">
          <a:off x="13703300" y="6534971"/>
          <a:ext cx="889000" cy="5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64283</xdr:rowOff>
    </xdr:from>
    <xdr:to>
      <xdr:col>76</xdr:col>
      <xdr:colOff>165100</xdr:colOff>
      <xdr:row>37</xdr:row>
      <xdr:rowOff>165883</xdr:rowOff>
    </xdr:to>
    <xdr:sp macro="" textlink="">
      <xdr:nvSpPr>
        <xdr:cNvPr id="538" name="フローチャート: 判断 537"/>
        <xdr:cNvSpPr/>
      </xdr:nvSpPr>
      <xdr:spPr>
        <a:xfrm>
          <a:off x="14541500" y="640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10960</xdr:rowOff>
    </xdr:from>
    <xdr:ext cx="534377" cy="259045"/>
    <xdr:sp macro="" textlink="">
      <xdr:nvSpPr>
        <xdr:cNvPr id="539" name="テキスト ボックス 538"/>
        <xdr:cNvSpPr txBox="1"/>
      </xdr:nvSpPr>
      <xdr:spPr>
        <a:xfrm>
          <a:off x="14325111" y="618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159960</xdr:rowOff>
    </xdr:from>
    <xdr:to>
      <xdr:col>71</xdr:col>
      <xdr:colOff>177800</xdr:colOff>
      <xdr:row>38</xdr:row>
      <xdr:rowOff>78807</xdr:rowOff>
    </xdr:to>
    <xdr:cxnSp macro="">
      <xdr:nvCxnSpPr>
        <xdr:cNvPr id="540" name="直線コネクタ 539"/>
        <xdr:cNvCxnSpPr/>
      </xdr:nvCxnSpPr>
      <xdr:spPr>
        <a:xfrm>
          <a:off x="12814300" y="6503610"/>
          <a:ext cx="889000" cy="9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48795</xdr:rowOff>
    </xdr:from>
    <xdr:to>
      <xdr:col>72</xdr:col>
      <xdr:colOff>38100</xdr:colOff>
      <xdr:row>37</xdr:row>
      <xdr:rowOff>150395</xdr:rowOff>
    </xdr:to>
    <xdr:sp macro="" textlink="">
      <xdr:nvSpPr>
        <xdr:cNvPr id="541" name="フローチャート: 判断 540"/>
        <xdr:cNvSpPr/>
      </xdr:nvSpPr>
      <xdr:spPr>
        <a:xfrm>
          <a:off x="13652500" y="639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166922</xdr:rowOff>
    </xdr:from>
    <xdr:ext cx="534377" cy="259045"/>
    <xdr:sp macro="" textlink="">
      <xdr:nvSpPr>
        <xdr:cNvPr id="542" name="テキスト ボックス 541"/>
        <xdr:cNvSpPr txBox="1"/>
      </xdr:nvSpPr>
      <xdr:spPr>
        <a:xfrm>
          <a:off x="13436111" y="616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91943</xdr:rowOff>
    </xdr:from>
    <xdr:to>
      <xdr:col>67</xdr:col>
      <xdr:colOff>101600</xdr:colOff>
      <xdr:row>38</xdr:row>
      <xdr:rowOff>22093</xdr:rowOff>
    </xdr:to>
    <xdr:sp macro="" textlink="">
      <xdr:nvSpPr>
        <xdr:cNvPr id="543" name="フローチャート: 判断 542"/>
        <xdr:cNvSpPr/>
      </xdr:nvSpPr>
      <xdr:spPr>
        <a:xfrm>
          <a:off x="12763500" y="643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38620</xdr:rowOff>
    </xdr:from>
    <xdr:ext cx="534377" cy="259045"/>
    <xdr:sp macro="" textlink="">
      <xdr:nvSpPr>
        <xdr:cNvPr id="544" name="テキスト ボックス 543"/>
        <xdr:cNvSpPr txBox="1"/>
      </xdr:nvSpPr>
      <xdr:spPr>
        <a:xfrm>
          <a:off x="12547111" y="621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32965</xdr:rowOff>
    </xdr:from>
    <xdr:to>
      <xdr:col>85</xdr:col>
      <xdr:colOff>177800</xdr:colOff>
      <xdr:row>38</xdr:row>
      <xdr:rowOff>134565</xdr:rowOff>
    </xdr:to>
    <xdr:sp macro="" textlink="">
      <xdr:nvSpPr>
        <xdr:cNvPr id="550" name="楕円 549"/>
        <xdr:cNvSpPr/>
      </xdr:nvSpPr>
      <xdr:spPr>
        <a:xfrm>
          <a:off x="16268700" y="654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119341</xdr:rowOff>
    </xdr:from>
    <xdr:ext cx="534377" cy="259045"/>
    <xdr:sp macro="" textlink="">
      <xdr:nvSpPr>
        <xdr:cNvPr id="551" name="消防費該当値テキスト"/>
        <xdr:cNvSpPr txBox="1"/>
      </xdr:nvSpPr>
      <xdr:spPr>
        <a:xfrm>
          <a:off x="16370300" y="646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149322</xdr:rowOff>
    </xdr:from>
    <xdr:to>
      <xdr:col>81</xdr:col>
      <xdr:colOff>101600</xdr:colOff>
      <xdr:row>38</xdr:row>
      <xdr:rowOff>79472</xdr:rowOff>
    </xdr:to>
    <xdr:sp macro="" textlink="">
      <xdr:nvSpPr>
        <xdr:cNvPr id="552" name="楕円 551"/>
        <xdr:cNvSpPr/>
      </xdr:nvSpPr>
      <xdr:spPr>
        <a:xfrm>
          <a:off x="15430500" y="649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70599</xdr:rowOff>
    </xdr:from>
    <xdr:ext cx="534377" cy="259045"/>
    <xdr:sp macro="" textlink="">
      <xdr:nvSpPr>
        <xdr:cNvPr id="553" name="テキスト ボックス 552"/>
        <xdr:cNvSpPr txBox="1"/>
      </xdr:nvSpPr>
      <xdr:spPr>
        <a:xfrm>
          <a:off x="15214111" y="658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140521</xdr:rowOff>
    </xdr:from>
    <xdr:to>
      <xdr:col>76</xdr:col>
      <xdr:colOff>165100</xdr:colOff>
      <xdr:row>38</xdr:row>
      <xdr:rowOff>70671</xdr:rowOff>
    </xdr:to>
    <xdr:sp macro="" textlink="">
      <xdr:nvSpPr>
        <xdr:cNvPr id="554" name="楕円 553"/>
        <xdr:cNvSpPr/>
      </xdr:nvSpPr>
      <xdr:spPr>
        <a:xfrm>
          <a:off x="14541500" y="648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61798</xdr:rowOff>
    </xdr:from>
    <xdr:ext cx="534377" cy="259045"/>
    <xdr:sp macro="" textlink="">
      <xdr:nvSpPr>
        <xdr:cNvPr id="555" name="テキスト ボックス 554"/>
        <xdr:cNvSpPr txBox="1"/>
      </xdr:nvSpPr>
      <xdr:spPr>
        <a:xfrm>
          <a:off x="14325111" y="657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28007</xdr:rowOff>
    </xdr:from>
    <xdr:to>
      <xdr:col>72</xdr:col>
      <xdr:colOff>38100</xdr:colOff>
      <xdr:row>38</xdr:row>
      <xdr:rowOff>129607</xdr:rowOff>
    </xdr:to>
    <xdr:sp macro="" textlink="">
      <xdr:nvSpPr>
        <xdr:cNvPr id="556" name="楕円 555"/>
        <xdr:cNvSpPr/>
      </xdr:nvSpPr>
      <xdr:spPr>
        <a:xfrm>
          <a:off x="13652500" y="654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120734</xdr:rowOff>
    </xdr:from>
    <xdr:ext cx="534377" cy="259045"/>
    <xdr:sp macro="" textlink="">
      <xdr:nvSpPr>
        <xdr:cNvPr id="557" name="テキスト ボックス 556"/>
        <xdr:cNvSpPr txBox="1"/>
      </xdr:nvSpPr>
      <xdr:spPr>
        <a:xfrm>
          <a:off x="13436111" y="663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109160</xdr:rowOff>
    </xdr:from>
    <xdr:to>
      <xdr:col>67</xdr:col>
      <xdr:colOff>101600</xdr:colOff>
      <xdr:row>38</xdr:row>
      <xdr:rowOff>39309</xdr:rowOff>
    </xdr:to>
    <xdr:sp macro="" textlink="">
      <xdr:nvSpPr>
        <xdr:cNvPr id="558" name="楕円 557"/>
        <xdr:cNvSpPr/>
      </xdr:nvSpPr>
      <xdr:spPr>
        <a:xfrm>
          <a:off x="12763500" y="64528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30437</xdr:rowOff>
    </xdr:from>
    <xdr:ext cx="534377" cy="259045"/>
    <xdr:sp macro="" textlink="">
      <xdr:nvSpPr>
        <xdr:cNvPr id="559" name="テキスト ボックス 558"/>
        <xdr:cNvSpPr txBox="1"/>
      </xdr:nvSpPr>
      <xdr:spPr>
        <a:xfrm>
          <a:off x="12547111" y="654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146166</xdr:rowOff>
    </xdr:from>
    <xdr:to>
      <xdr:col>85</xdr:col>
      <xdr:colOff>126364</xdr:colOff>
      <xdr:row>59</xdr:row>
      <xdr:rowOff>104974</xdr:rowOff>
    </xdr:to>
    <xdr:cxnSp macro="">
      <xdr:nvCxnSpPr>
        <xdr:cNvPr id="586" name="直線コネクタ 585"/>
        <xdr:cNvCxnSpPr/>
      </xdr:nvCxnSpPr>
      <xdr:spPr>
        <a:xfrm flipV="1">
          <a:off x="16317595" y="9404466"/>
          <a:ext cx="1269" cy="816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108801</xdr:rowOff>
    </xdr:from>
    <xdr:ext cx="534377" cy="259045"/>
    <xdr:sp macro="" textlink="">
      <xdr:nvSpPr>
        <xdr:cNvPr id="587" name="教育費最小値テキスト"/>
        <xdr:cNvSpPr txBox="1"/>
      </xdr:nvSpPr>
      <xdr:spPr>
        <a:xfrm>
          <a:off x="16370300" y="1022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104974</xdr:rowOff>
    </xdr:from>
    <xdr:to>
      <xdr:col>86</xdr:col>
      <xdr:colOff>25400</xdr:colOff>
      <xdr:row>59</xdr:row>
      <xdr:rowOff>104974</xdr:rowOff>
    </xdr:to>
    <xdr:cxnSp macro="">
      <xdr:nvCxnSpPr>
        <xdr:cNvPr id="588" name="直線コネクタ 587"/>
        <xdr:cNvCxnSpPr/>
      </xdr:nvCxnSpPr>
      <xdr:spPr>
        <a:xfrm>
          <a:off x="16230600" y="1022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92843</xdr:rowOff>
    </xdr:from>
    <xdr:ext cx="599010" cy="259045"/>
    <xdr:sp macro="" textlink="">
      <xdr:nvSpPr>
        <xdr:cNvPr id="589" name="教育費最大値テキスト"/>
        <xdr:cNvSpPr txBox="1"/>
      </xdr:nvSpPr>
      <xdr:spPr>
        <a:xfrm>
          <a:off x="16370300" y="9179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54</xdr:row>
      <xdr:rowOff>146166</xdr:rowOff>
    </xdr:from>
    <xdr:to>
      <xdr:col>86</xdr:col>
      <xdr:colOff>25400</xdr:colOff>
      <xdr:row>54</xdr:row>
      <xdr:rowOff>146166</xdr:rowOff>
    </xdr:to>
    <xdr:cxnSp macro="">
      <xdr:nvCxnSpPr>
        <xdr:cNvPr id="590" name="直線コネクタ 589"/>
        <xdr:cNvCxnSpPr/>
      </xdr:nvCxnSpPr>
      <xdr:spPr>
        <a:xfrm>
          <a:off x="16230600" y="940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4369</xdr:rowOff>
    </xdr:from>
    <xdr:to>
      <xdr:col>85</xdr:col>
      <xdr:colOff>127000</xdr:colOff>
      <xdr:row>57</xdr:row>
      <xdr:rowOff>152360</xdr:rowOff>
    </xdr:to>
    <xdr:cxnSp macro="">
      <xdr:nvCxnSpPr>
        <xdr:cNvPr id="591" name="直線コネクタ 590"/>
        <xdr:cNvCxnSpPr/>
      </xdr:nvCxnSpPr>
      <xdr:spPr>
        <a:xfrm>
          <a:off x="15481300" y="9777019"/>
          <a:ext cx="838200" cy="14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98605</xdr:rowOff>
    </xdr:from>
    <xdr:ext cx="534377" cy="259045"/>
    <xdr:sp macro="" textlink="">
      <xdr:nvSpPr>
        <xdr:cNvPr id="592" name="教育費平均値テキスト"/>
        <xdr:cNvSpPr txBox="1"/>
      </xdr:nvSpPr>
      <xdr:spPr>
        <a:xfrm>
          <a:off x="16370300" y="9699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75728</xdr:rowOff>
    </xdr:from>
    <xdr:to>
      <xdr:col>85</xdr:col>
      <xdr:colOff>177800</xdr:colOff>
      <xdr:row>58</xdr:row>
      <xdr:rowOff>5878</xdr:rowOff>
    </xdr:to>
    <xdr:sp macro="" textlink="">
      <xdr:nvSpPr>
        <xdr:cNvPr id="593" name="フローチャート: 判断 592"/>
        <xdr:cNvSpPr/>
      </xdr:nvSpPr>
      <xdr:spPr>
        <a:xfrm>
          <a:off x="16268700" y="984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4369</xdr:rowOff>
    </xdr:from>
    <xdr:to>
      <xdr:col>81</xdr:col>
      <xdr:colOff>50800</xdr:colOff>
      <xdr:row>57</xdr:row>
      <xdr:rowOff>26956</xdr:rowOff>
    </xdr:to>
    <xdr:cxnSp macro="">
      <xdr:nvCxnSpPr>
        <xdr:cNvPr id="594" name="直線コネクタ 593"/>
        <xdr:cNvCxnSpPr/>
      </xdr:nvCxnSpPr>
      <xdr:spPr>
        <a:xfrm flipV="1">
          <a:off x="14592300" y="9777019"/>
          <a:ext cx="889000" cy="2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97358</xdr:rowOff>
    </xdr:from>
    <xdr:to>
      <xdr:col>81</xdr:col>
      <xdr:colOff>101600</xdr:colOff>
      <xdr:row>58</xdr:row>
      <xdr:rowOff>27508</xdr:rowOff>
    </xdr:to>
    <xdr:sp macro="" textlink="">
      <xdr:nvSpPr>
        <xdr:cNvPr id="595" name="フローチャート: 判断 594"/>
        <xdr:cNvSpPr/>
      </xdr:nvSpPr>
      <xdr:spPr>
        <a:xfrm>
          <a:off x="15430500" y="987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18635</xdr:rowOff>
    </xdr:from>
    <xdr:ext cx="534377" cy="259045"/>
    <xdr:sp macro="" textlink="">
      <xdr:nvSpPr>
        <xdr:cNvPr id="596" name="テキスト ボックス 595"/>
        <xdr:cNvSpPr txBox="1"/>
      </xdr:nvSpPr>
      <xdr:spPr>
        <a:xfrm>
          <a:off x="15214111" y="9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26956</xdr:rowOff>
    </xdr:from>
    <xdr:to>
      <xdr:col>76</xdr:col>
      <xdr:colOff>114300</xdr:colOff>
      <xdr:row>57</xdr:row>
      <xdr:rowOff>59265</xdr:rowOff>
    </xdr:to>
    <xdr:cxnSp macro="">
      <xdr:nvCxnSpPr>
        <xdr:cNvPr id="597" name="直線コネクタ 596"/>
        <xdr:cNvCxnSpPr/>
      </xdr:nvCxnSpPr>
      <xdr:spPr>
        <a:xfrm flipV="1">
          <a:off x="13703300" y="9799606"/>
          <a:ext cx="889000" cy="3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83707</xdr:rowOff>
    </xdr:from>
    <xdr:to>
      <xdr:col>76</xdr:col>
      <xdr:colOff>165100</xdr:colOff>
      <xdr:row>58</xdr:row>
      <xdr:rowOff>13857</xdr:rowOff>
    </xdr:to>
    <xdr:sp macro="" textlink="">
      <xdr:nvSpPr>
        <xdr:cNvPr id="598" name="フローチャート: 判断 597"/>
        <xdr:cNvSpPr/>
      </xdr:nvSpPr>
      <xdr:spPr>
        <a:xfrm>
          <a:off x="14541500" y="985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4984</xdr:rowOff>
    </xdr:from>
    <xdr:ext cx="534377" cy="259045"/>
    <xdr:sp macro="" textlink="">
      <xdr:nvSpPr>
        <xdr:cNvPr id="599" name="テキスト ボックス 598"/>
        <xdr:cNvSpPr txBox="1"/>
      </xdr:nvSpPr>
      <xdr:spPr>
        <a:xfrm>
          <a:off x="14325111" y="994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47618</xdr:rowOff>
    </xdr:from>
    <xdr:to>
      <xdr:col>71</xdr:col>
      <xdr:colOff>177800</xdr:colOff>
      <xdr:row>57</xdr:row>
      <xdr:rowOff>59265</xdr:rowOff>
    </xdr:to>
    <xdr:cxnSp macro="">
      <xdr:nvCxnSpPr>
        <xdr:cNvPr id="600" name="直線コネクタ 599"/>
        <xdr:cNvCxnSpPr/>
      </xdr:nvCxnSpPr>
      <xdr:spPr>
        <a:xfrm>
          <a:off x="12814300" y="8791568"/>
          <a:ext cx="889000" cy="104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69926</xdr:rowOff>
    </xdr:from>
    <xdr:to>
      <xdr:col>72</xdr:col>
      <xdr:colOff>38100</xdr:colOff>
      <xdr:row>58</xdr:row>
      <xdr:rowOff>76</xdr:rowOff>
    </xdr:to>
    <xdr:sp macro="" textlink="">
      <xdr:nvSpPr>
        <xdr:cNvPr id="601" name="フローチャート: 判断 600"/>
        <xdr:cNvSpPr/>
      </xdr:nvSpPr>
      <xdr:spPr>
        <a:xfrm>
          <a:off x="13652500" y="984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162653</xdr:rowOff>
    </xdr:from>
    <xdr:ext cx="534377" cy="259045"/>
    <xdr:sp macro="" textlink="">
      <xdr:nvSpPr>
        <xdr:cNvPr id="602" name="テキスト ボックス 601"/>
        <xdr:cNvSpPr txBox="1"/>
      </xdr:nvSpPr>
      <xdr:spPr>
        <a:xfrm>
          <a:off x="13436111" y="993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68152</xdr:rowOff>
    </xdr:from>
    <xdr:to>
      <xdr:col>67</xdr:col>
      <xdr:colOff>101600</xdr:colOff>
      <xdr:row>57</xdr:row>
      <xdr:rowOff>169752</xdr:rowOff>
    </xdr:to>
    <xdr:sp macro="" textlink="">
      <xdr:nvSpPr>
        <xdr:cNvPr id="603" name="フローチャート: 判断 602"/>
        <xdr:cNvSpPr/>
      </xdr:nvSpPr>
      <xdr:spPr>
        <a:xfrm>
          <a:off x="12763500" y="984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160879</xdr:rowOff>
    </xdr:from>
    <xdr:ext cx="534377" cy="259045"/>
    <xdr:sp macro="" textlink="">
      <xdr:nvSpPr>
        <xdr:cNvPr id="604" name="テキスト ボックス 603"/>
        <xdr:cNvSpPr txBox="1"/>
      </xdr:nvSpPr>
      <xdr:spPr>
        <a:xfrm>
          <a:off x="12547111" y="993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101560</xdr:rowOff>
    </xdr:from>
    <xdr:to>
      <xdr:col>85</xdr:col>
      <xdr:colOff>177800</xdr:colOff>
      <xdr:row>58</xdr:row>
      <xdr:rowOff>31710</xdr:rowOff>
    </xdr:to>
    <xdr:sp macro="" textlink="">
      <xdr:nvSpPr>
        <xdr:cNvPr id="610" name="楕円 609"/>
        <xdr:cNvSpPr/>
      </xdr:nvSpPr>
      <xdr:spPr>
        <a:xfrm>
          <a:off x="16268700" y="987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79987</xdr:rowOff>
    </xdr:from>
    <xdr:ext cx="534377" cy="259045"/>
    <xdr:sp macro="" textlink="">
      <xdr:nvSpPr>
        <xdr:cNvPr id="611" name="教育費該当値テキスト"/>
        <xdr:cNvSpPr txBox="1"/>
      </xdr:nvSpPr>
      <xdr:spPr>
        <a:xfrm>
          <a:off x="16370300" y="985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125019</xdr:rowOff>
    </xdr:from>
    <xdr:to>
      <xdr:col>81</xdr:col>
      <xdr:colOff>101600</xdr:colOff>
      <xdr:row>57</xdr:row>
      <xdr:rowOff>55169</xdr:rowOff>
    </xdr:to>
    <xdr:sp macro="" textlink="">
      <xdr:nvSpPr>
        <xdr:cNvPr id="612" name="楕円 611"/>
        <xdr:cNvSpPr/>
      </xdr:nvSpPr>
      <xdr:spPr>
        <a:xfrm>
          <a:off x="15430500" y="972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71696</xdr:rowOff>
    </xdr:from>
    <xdr:ext cx="534377" cy="259045"/>
    <xdr:sp macro="" textlink="">
      <xdr:nvSpPr>
        <xdr:cNvPr id="613" name="テキスト ボックス 612"/>
        <xdr:cNvSpPr txBox="1"/>
      </xdr:nvSpPr>
      <xdr:spPr>
        <a:xfrm>
          <a:off x="15214111" y="950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147606</xdr:rowOff>
    </xdr:from>
    <xdr:to>
      <xdr:col>76</xdr:col>
      <xdr:colOff>165100</xdr:colOff>
      <xdr:row>57</xdr:row>
      <xdr:rowOff>77756</xdr:rowOff>
    </xdr:to>
    <xdr:sp macro="" textlink="">
      <xdr:nvSpPr>
        <xdr:cNvPr id="614" name="楕円 613"/>
        <xdr:cNvSpPr/>
      </xdr:nvSpPr>
      <xdr:spPr>
        <a:xfrm>
          <a:off x="14541500" y="974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94283</xdr:rowOff>
    </xdr:from>
    <xdr:ext cx="534377" cy="259045"/>
    <xdr:sp macro="" textlink="">
      <xdr:nvSpPr>
        <xdr:cNvPr id="615" name="テキスト ボックス 614"/>
        <xdr:cNvSpPr txBox="1"/>
      </xdr:nvSpPr>
      <xdr:spPr>
        <a:xfrm>
          <a:off x="14325111" y="952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8465</xdr:rowOff>
    </xdr:from>
    <xdr:to>
      <xdr:col>72</xdr:col>
      <xdr:colOff>38100</xdr:colOff>
      <xdr:row>57</xdr:row>
      <xdr:rowOff>110065</xdr:rowOff>
    </xdr:to>
    <xdr:sp macro="" textlink="">
      <xdr:nvSpPr>
        <xdr:cNvPr id="616" name="楕円 615"/>
        <xdr:cNvSpPr/>
      </xdr:nvSpPr>
      <xdr:spPr>
        <a:xfrm>
          <a:off x="13652500" y="97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126592</xdr:rowOff>
    </xdr:from>
    <xdr:ext cx="534377" cy="259045"/>
    <xdr:sp macro="" textlink="">
      <xdr:nvSpPr>
        <xdr:cNvPr id="617" name="テキスト ボックス 616"/>
        <xdr:cNvSpPr txBox="1"/>
      </xdr:nvSpPr>
      <xdr:spPr>
        <a:xfrm>
          <a:off x="13436111" y="955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168268</xdr:rowOff>
    </xdr:from>
    <xdr:to>
      <xdr:col>67</xdr:col>
      <xdr:colOff>101600</xdr:colOff>
      <xdr:row>51</xdr:row>
      <xdr:rowOff>98418</xdr:rowOff>
    </xdr:to>
    <xdr:sp macro="" textlink="">
      <xdr:nvSpPr>
        <xdr:cNvPr id="618" name="楕円 617"/>
        <xdr:cNvSpPr/>
      </xdr:nvSpPr>
      <xdr:spPr>
        <a:xfrm>
          <a:off x="12763500" y="874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49</xdr:row>
      <xdr:rowOff>114945</xdr:rowOff>
    </xdr:from>
    <xdr:ext cx="599010" cy="259045"/>
    <xdr:sp macro="" textlink="">
      <xdr:nvSpPr>
        <xdr:cNvPr id="619" name="テキスト ボックス 618"/>
        <xdr:cNvSpPr txBox="1"/>
      </xdr:nvSpPr>
      <xdr:spPr>
        <a:xfrm>
          <a:off x="12514795" y="851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3" name="テキスト ボックス 63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5" name="テキスト ボックス 63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7" name="テキスト ボックス 63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9" name="テキスト ボックス 63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122517</xdr:rowOff>
    </xdr:from>
    <xdr:to>
      <xdr:col>85</xdr:col>
      <xdr:colOff>126364</xdr:colOff>
      <xdr:row>79</xdr:row>
      <xdr:rowOff>44450</xdr:rowOff>
    </xdr:to>
    <xdr:cxnSp macro="">
      <xdr:nvCxnSpPr>
        <xdr:cNvPr id="643" name="直線コネクタ 642"/>
        <xdr:cNvCxnSpPr/>
      </xdr:nvCxnSpPr>
      <xdr:spPr>
        <a:xfrm flipV="1">
          <a:off x="16317595" y="12295467"/>
          <a:ext cx="1269" cy="1293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69194</xdr:rowOff>
    </xdr:from>
    <xdr:ext cx="534377" cy="259045"/>
    <xdr:sp macro="" textlink="">
      <xdr:nvSpPr>
        <xdr:cNvPr id="646" name="災害復旧費最大値テキスト"/>
        <xdr:cNvSpPr txBox="1"/>
      </xdr:nvSpPr>
      <xdr:spPr>
        <a:xfrm>
          <a:off x="16370300" y="1207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67,902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122517</xdr:rowOff>
    </xdr:from>
    <xdr:to>
      <xdr:col>86</xdr:col>
      <xdr:colOff>25400</xdr:colOff>
      <xdr:row>71</xdr:row>
      <xdr:rowOff>122517</xdr:rowOff>
    </xdr:to>
    <xdr:cxnSp macro="">
      <xdr:nvCxnSpPr>
        <xdr:cNvPr id="647" name="直線コネクタ 646"/>
        <xdr:cNvCxnSpPr/>
      </xdr:nvCxnSpPr>
      <xdr:spPr>
        <a:xfrm>
          <a:off x="16230600" y="1229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146444</xdr:rowOff>
    </xdr:from>
    <xdr:to>
      <xdr:col>85</xdr:col>
      <xdr:colOff>127000</xdr:colOff>
      <xdr:row>79</xdr:row>
      <xdr:rowOff>21837</xdr:rowOff>
    </xdr:to>
    <xdr:cxnSp macro="">
      <xdr:nvCxnSpPr>
        <xdr:cNvPr id="648" name="直線コネクタ 647"/>
        <xdr:cNvCxnSpPr/>
      </xdr:nvCxnSpPr>
      <xdr:spPr>
        <a:xfrm flipV="1">
          <a:off x="15481300" y="13519544"/>
          <a:ext cx="838200" cy="4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43406</xdr:rowOff>
    </xdr:from>
    <xdr:ext cx="469744" cy="259045"/>
    <xdr:sp macro="" textlink="">
      <xdr:nvSpPr>
        <xdr:cNvPr id="649" name="災害復旧費平均値テキスト"/>
        <xdr:cNvSpPr txBox="1"/>
      </xdr:nvSpPr>
      <xdr:spPr>
        <a:xfrm>
          <a:off x="16370300" y="13245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20529</xdr:rowOff>
    </xdr:from>
    <xdr:to>
      <xdr:col>85</xdr:col>
      <xdr:colOff>177800</xdr:colOff>
      <xdr:row>78</xdr:row>
      <xdr:rowOff>122129</xdr:rowOff>
    </xdr:to>
    <xdr:sp macro="" textlink="">
      <xdr:nvSpPr>
        <xdr:cNvPr id="650" name="フローチャート: 判断 649"/>
        <xdr:cNvSpPr/>
      </xdr:nvSpPr>
      <xdr:spPr>
        <a:xfrm>
          <a:off x="16268700" y="133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21837</xdr:rowOff>
    </xdr:from>
    <xdr:to>
      <xdr:col>81</xdr:col>
      <xdr:colOff>50800</xdr:colOff>
      <xdr:row>79</xdr:row>
      <xdr:rowOff>44450</xdr:rowOff>
    </xdr:to>
    <xdr:cxnSp macro="">
      <xdr:nvCxnSpPr>
        <xdr:cNvPr id="651" name="直線コネクタ 650"/>
        <xdr:cNvCxnSpPr/>
      </xdr:nvCxnSpPr>
      <xdr:spPr>
        <a:xfrm flipV="1">
          <a:off x="14592300" y="13566387"/>
          <a:ext cx="889000" cy="2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48458</xdr:rowOff>
    </xdr:from>
    <xdr:to>
      <xdr:col>81</xdr:col>
      <xdr:colOff>101600</xdr:colOff>
      <xdr:row>78</xdr:row>
      <xdr:rowOff>150058</xdr:rowOff>
    </xdr:to>
    <xdr:sp macro="" textlink="">
      <xdr:nvSpPr>
        <xdr:cNvPr id="652" name="フローチャート: 判断 651"/>
        <xdr:cNvSpPr/>
      </xdr:nvSpPr>
      <xdr:spPr>
        <a:xfrm>
          <a:off x="15430500" y="1342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166585</xdr:rowOff>
    </xdr:from>
    <xdr:ext cx="469744" cy="259045"/>
    <xdr:sp macro="" textlink="">
      <xdr:nvSpPr>
        <xdr:cNvPr id="653" name="テキスト ボックス 652"/>
        <xdr:cNvSpPr txBox="1"/>
      </xdr:nvSpPr>
      <xdr:spPr>
        <a:xfrm>
          <a:off x="15246428" y="1319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68511</xdr:rowOff>
    </xdr:from>
    <xdr:to>
      <xdr:col>76</xdr:col>
      <xdr:colOff>114300</xdr:colOff>
      <xdr:row>79</xdr:row>
      <xdr:rowOff>44450</xdr:rowOff>
    </xdr:to>
    <xdr:cxnSp macro="">
      <xdr:nvCxnSpPr>
        <xdr:cNvPr id="654" name="直線コネクタ 653"/>
        <xdr:cNvCxnSpPr/>
      </xdr:nvCxnSpPr>
      <xdr:spPr>
        <a:xfrm>
          <a:off x="13703300" y="13441611"/>
          <a:ext cx="889000" cy="14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26073</xdr:rowOff>
    </xdr:from>
    <xdr:to>
      <xdr:col>76</xdr:col>
      <xdr:colOff>165100</xdr:colOff>
      <xdr:row>78</xdr:row>
      <xdr:rowOff>127673</xdr:rowOff>
    </xdr:to>
    <xdr:sp macro="" textlink="">
      <xdr:nvSpPr>
        <xdr:cNvPr id="655" name="フローチャート: 判断 654"/>
        <xdr:cNvSpPr/>
      </xdr:nvSpPr>
      <xdr:spPr>
        <a:xfrm>
          <a:off x="14541500" y="1339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144200</xdr:rowOff>
    </xdr:from>
    <xdr:ext cx="469744" cy="259045"/>
    <xdr:sp macro="" textlink="">
      <xdr:nvSpPr>
        <xdr:cNvPr id="656" name="テキスト ボックス 655"/>
        <xdr:cNvSpPr txBox="1"/>
      </xdr:nvSpPr>
      <xdr:spPr>
        <a:xfrm>
          <a:off x="14357428" y="1317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68511</xdr:rowOff>
    </xdr:from>
    <xdr:to>
      <xdr:col>71</xdr:col>
      <xdr:colOff>177800</xdr:colOff>
      <xdr:row>78</xdr:row>
      <xdr:rowOff>154502</xdr:rowOff>
    </xdr:to>
    <xdr:cxnSp macro="">
      <xdr:nvCxnSpPr>
        <xdr:cNvPr id="657" name="直線コネクタ 656"/>
        <xdr:cNvCxnSpPr/>
      </xdr:nvCxnSpPr>
      <xdr:spPr>
        <a:xfrm flipV="1">
          <a:off x="12814300" y="13441611"/>
          <a:ext cx="889000" cy="8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103626</xdr:rowOff>
    </xdr:from>
    <xdr:to>
      <xdr:col>72</xdr:col>
      <xdr:colOff>38100</xdr:colOff>
      <xdr:row>79</xdr:row>
      <xdr:rowOff>33776</xdr:rowOff>
    </xdr:to>
    <xdr:sp macro="" textlink="">
      <xdr:nvSpPr>
        <xdr:cNvPr id="658" name="フローチャート: 判断 657"/>
        <xdr:cNvSpPr/>
      </xdr:nvSpPr>
      <xdr:spPr>
        <a:xfrm>
          <a:off x="13652500" y="134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24903</xdr:rowOff>
    </xdr:from>
    <xdr:ext cx="469744" cy="259045"/>
    <xdr:sp macro="" textlink="">
      <xdr:nvSpPr>
        <xdr:cNvPr id="659" name="テキスト ボックス 658"/>
        <xdr:cNvSpPr txBox="1"/>
      </xdr:nvSpPr>
      <xdr:spPr>
        <a:xfrm>
          <a:off x="13468428" y="1356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97853</xdr:rowOff>
    </xdr:from>
    <xdr:to>
      <xdr:col>67</xdr:col>
      <xdr:colOff>101600</xdr:colOff>
      <xdr:row>79</xdr:row>
      <xdr:rowOff>28003</xdr:rowOff>
    </xdr:to>
    <xdr:sp macro="" textlink="">
      <xdr:nvSpPr>
        <xdr:cNvPr id="660" name="フローチャート: 判断 659"/>
        <xdr:cNvSpPr/>
      </xdr:nvSpPr>
      <xdr:spPr>
        <a:xfrm>
          <a:off x="12763500" y="1347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44530</xdr:rowOff>
    </xdr:from>
    <xdr:ext cx="469744" cy="259045"/>
    <xdr:sp macro="" textlink="">
      <xdr:nvSpPr>
        <xdr:cNvPr id="661" name="テキスト ボックス 660"/>
        <xdr:cNvSpPr txBox="1"/>
      </xdr:nvSpPr>
      <xdr:spPr>
        <a:xfrm>
          <a:off x="12579428" y="1324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95644</xdr:rowOff>
    </xdr:from>
    <xdr:to>
      <xdr:col>85</xdr:col>
      <xdr:colOff>177800</xdr:colOff>
      <xdr:row>79</xdr:row>
      <xdr:rowOff>25794</xdr:rowOff>
    </xdr:to>
    <xdr:sp macro="" textlink="">
      <xdr:nvSpPr>
        <xdr:cNvPr id="667" name="楕円 666"/>
        <xdr:cNvSpPr/>
      </xdr:nvSpPr>
      <xdr:spPr>
        <a:xfrm>
          <a:off x="16268700" y="1346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10571</xdr:rowOff>
    </xdr:from>
    <xdr:ext cx="469744" cy="259045"/>
    <xdr:sp macro="" textlink="">
      <xdr:nvSpPr>
        <xdr:cNvPr id="668" name="災害復旧費該当値テキスト"/>
        <xdr:cNvSpPr txBox="1"/>
      </xdr:nvSpPr>
      <xdr:spPr>
        <a:xfrm>
          <a:off x="16370300" y="13383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142487</xdr:rowOff>
    </xdr:from>
    <xdr:to>
      <xdr:col>81</xdr:col>
      <xdr:colOff>101600</xdr:colOff>
      <xdr:row>79</xdr:row>
      <xdr:rowOff>72637</xdr:rowOff>
    </xdr:to>
    <xdr:sp macro="" textlink="">
      <xdr:nvSpPr>
        <xdr:cNvPr id="669" name="楕円 668"/>
        <xdr:cNvSpPr/>
      </xdr:nvSpPr>
      <xdr:spPr>
        <a:xfrm>
          <a:off x="15430500" y="1351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63764</xdr:rowOff>
    </xdr:from>
    <xdr:ext cx="469744" cy="259045"/>
    <xdr:sp macro="" textlink="">
      <xdr:nvSpPr>
        <xdr:cNvPr id="670" name="テキスト ボックス 669"/>
        <xdr:cNvSpPr txBox="1"/>
      </xdr:nvSpPr>
      <xdr:spPr>
        <a:xfrm>
          <a:off x="15246428" y="1360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71" name="楕円 67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72" name="テキスト ボックス 67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17711</xdr:rowOff>
    </xdr:from>
    <xdr:to>
      <xdr:col>72</xdr:col>
      <xdr:colOff>38100</xdr:colOff>
      <xdr:row>78</xdr:row>
      <xdr:rowOff>119311</xdr:rowOff>
    </xdr:to>
    <xdr:sp macro="" textlink="">
      <xdr:nvSpPr>
        <xdr:cNvPr id="673" name="楕円 672"/>
        <xdr:cNvSpPr/>
      </xdr:nvSpPr>
      <xdr:spPr>
        <a:xfrm>
          <a:off x="13652500" y="1339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135838</xdr:rowOff>
    </xdr:from>
    <xdr:ext cx="469744" cy="259045"/>
    <xdr:sp macro="" textlink="">
      <xdr:nvSpPr>
        <xdr:cNvPr id="674" name="テキスト ボックス 673"/>
        <xdr:cNvSpPr txBox="1"/>
      </xdr:nvSpPr>
      <xdr:spPr>
        <a:xfrm>
          <a:off x="13468428" y="1316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103702</xdr:rowOff>
    </xdr:from>
    <xdr:to>
      <xdr:col>67</xdr:col>
      <xdr:colOff>101600</xdr:colOff>
      <xdr:row>79</xdr:row>
      <xdr:rowOff>33852</xdr:rowOff>
    </xdr:to>
    <xdr:sp macro="" textlink="">
      <xdr:nvSpPr>
        <xdr:cNvPr id="675" name="楕円 674"/>
        <xdr:cNvSpPr/>
      </xdr:nvSpPr>
      <xdr:spPr>
        <a:xfrm>
          <a:off x="12763500" y="1347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24979</xdr:rowOff>
    </xdr:from>
    <xdr:ext cx="469744" cy="259045"/>
    <xdr:sp macro="" textlink="">
      <xdr:nvSpPr>
        <xdr:cNvPr id="676" name="テキスト ボックス 675"/>
        <xdr:cNvSpPr txBox="1"/>
      </xdr:nvSpPr>
      <xdr:spPr>
        <a:xfrm>
          <a:off x="12579428" y="1356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7" name="テキスト ボックス 686"/>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8" name="直線コネクタ 68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9" name="テキスト ボックス 688"/>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90" name="直線コネクタ 68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1" name="テキスト ボックス 69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2" name="直線コネクタ 69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3" name="テキスト ボックス 69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4" name="直線コネクタ 69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5" name="テキスト ボックス 69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6" name="直線コネクタ 69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7" name="テキスト ボックス 69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8" name="直線コネクタ 69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9" name="テキスト ボックス 69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118872</xdr:rowOff>
    </xdr:from>
    <xdr:to>
      <xdr:col>85</xdr:col>
      <xdr:colOff>126364</xdr:colOff>
      <xdr:row>99</xdr:row>
      <xdr:rowOff>137567</xdr:rowOff>
    </xdr:to>
    <xdr:cxnSp macro="">
      <xdr:nvCxnSpPr>
        <xdr:cNvPr id="701" name="直線コネクタ 700"/>
        <xdr:cNvCxnSpPr/>
      </xdr:nvCxnSpPr>
      <xdr:spPr>
        <a:xfrm flipV="1">
          <a:off x="16317595" y="15549372"/>
          <a:ext cx="1269" cy="156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141394</xdr:rowOff>
    </xdr:from>
    <xdr:ext cx="534377" cy="259045"/>
    <xdr:sp macro="" textlink="">
      <xdr:nvSpPr>
        <xdr:cNvPr id="702" name="公債費最小値テキスト"/>
        <xdr:cNvSpPr txBox="1"/>
      </xdr:nvSpPr>
      <xdr:spPr>
        <a:xfrm>
          <a:off x="16370300" y="1711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137567</xdr:rowOff>
    </xdr:from>
    <xdr:to>
      <xdr:col>86</xdr:col>
      <xdr:colOff>25400</xdr:colOff>
      <xdr:row>99</xdr:row>
      <xdr:rowOff>137567</xdr:rowOff>
    </xdr:to>
    <xdr:cxnSp macro="">
      <xdr:nvCxnSpPr>
        <xdr:cNvPr id="703" name="直線コネクタ 702"/>
        <xdr:cNvCxnSpPr/>
      </xdr:nvCxnSpPr>
      <xdr:spPr>
        <a:xfrm>
          <a:off x="16230600" y="17111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65549</xdr:rowOff>
    </xdr:from>
    <xdr:ext cx="599010" cy="259045"/>
    <xdr:sp macro="" textlink="">
      <xdr:nvSpPr>
        <xdr:cNvPr id="704" name="公債費最大値テキスト"/>
        <xdr:cNvSpPr txBox="1"/>
      </xdr:nvSpPr>
      <xdr:spPr>
        <a:xfrm>
          <a:off x="16370300" y="15324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145,640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118872</xdr:rowOff>
    </xdr:from>
    <xdr:to>
      <xdr:col>86</xdr:col>
      <xdr:colOff>25400</xdr:colOff>
      <xdr:row>90</xdr:row>
      <xdr:rowOff>118872</xdr:rowOff>
    </xdr:to>
    <xdr:cxnSp macro="">
      <xdr:nvCxnSpPr>
        <xdr:cNvPr id="705" name="直線コネクタ 704"/>
        <xdr:cNvCxnSpPr/>
      </xdr:nvCxnSpPr>
      <xdr:spPr>
        <a:xfrm>
          <a:off x="16230600" y="15549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39154</xdr:rowOff>
    </xdr:from>
    <xdr:to>
      <xdr:col>85</xdr:col>
      <xdr:colOff>127000</xdr:colOff>
      <xdr:row>95</xdr:row>
      <xdr:rowOff>147065</xdr:rowOff>
    </xdr:to>
    <xdr:cxnSp macro="">
      <xdr:nvCxnSpPr>
        <xdr:cNvPr id="706" name="直線コネクタ 705"/>
        <xdr:cNvCxnSpPr/>
      </xdr:nvCxnSpPr>
      <xdr:spPr>
        <a:xfrm>
          <a:off x="15481300" y="16155454"/>
          <a:ext cx="838200" cy="279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160914</xdr:rowOff>
    </xdr:from>
    <xdr:ext cx="534377" cy="259045"/>
    <xdr:sp macro="" textlink="">
      <xdr:nvSpPr>
        <xdr:cNvPr id="707" name="公債費平均値テキスト"/>
        <xdr:cNvSpPr txBox="1"/>
      </xdr:nvSpPr>
      <xdr:spPr>
        <a:xfrm>
          <a:off x="16370300" y="16620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11037</xdr:rowOff>
    </xdr:from>
    <xdr:to>
      <xdr:col>85</xdr:col>
      <xdr:colOff>177800</xdr:colOff>
      <xdr:row>97</xdr:row>
      <xdr:rowOff>112637</xdr:rowOff>
    </xdr:to>
    <xdr:sp macro="" textlink="">
      <xdr:nvSpPr>
        <xdr:cNvPr id="708" name="フローチャート: 判断 707"/>
        <xdr:cNvSpPr/>
      </xdr:nvSpPr>
      <xdr:spPr>
        <a:xfrm>
          <a:off x="16268700" y="166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39154</xdr:rowOff>
    </xdr:from>
    <xdr:to>
      <xdr:col>81</xdr:col>
      <xdr:colOff>50800</xdr:colOff>
      <xdr:row>95</xdr:row>
      <xdr:rowOff>103099</xdr:rowOff>
    </xdr:to>
    <xdr:cxnSp macro="">
      <xdr:nvCxnSpPr>
        <xdr:cNvPr id="709" name="直線コネクタ 708"/>
        <xdr:cNvCxnSpPr/>
      </xdr:nvCxnSpPr>
      <xdr:spPr>
        <a:xfrm flipV="1">
          <a:off x="14592300" y="16155454"/>
          <a:ext cx="889000" cy="23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23025</xdr:rowOff>
    </xdr:from>
    <xdr:to>
      <xdr:col>81</xdr:col>
      <xdr:colOff>101600</xdr:colOff>
      <xdr:row>97</xdr:row>
      <xdr:rowOff>124625</xdr:rowOff>
    </xdr:to>
    <xdr:sp macro="" textlink="">
      <xdr:nvSpPr>
        <xdr:cNvPr id="710" name="フローチャート: 判断 709"/>
        <xdr:cNvSpPr/>
      </xdr:nvSpPr>
      <xdr:spPr>
        <a:xfrm>
          <a:off x="15430500" y="1665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115752</xdr:rowOff>
    </xdr:from>
    <xdr:ext cx="534377" cy="259045"/>
    <xdr:sp macro="" textlink="">
      <xdr:nvSpPr>
        <xdr:cNvPr id="711" name="テキスト ボックス 710"/>
        <xdr:cNvSpPr txBox="1"/>
      </xdr:nvSpPr>
      <xdr:spPr>
        <a:xfrm>
          <a:off x="15214111" y="1674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92647</xdr:rowOff>
    </xdr:from>
    <xdr:to>
      <xdr:col>76</xdr:col>
      <xdr:colOff>114300</xdr:colOff>
      <xdr:row>95</xdr:row>
      <xdr:rowOff>103099</xdr:rowOff>
    </xdr:to>
    <xdr:cxnSp macro="">
      <xdr:nvCxnSpPr>
        <xdr:cNvPr id="712" name="直線コネクタ 711"/>
        <xdr:cNvCxnSpPr/>
      </xdr:nvCxnSpPr>
      <xdr:spPr>
        <a:xfrm>
          <a:off x="13703300" y="16208947"/>
          <a:ext cx="889000" cy="18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22670</xdr:rowOff>
    </xdr:from>
    <xdr:to>
      <xdr:col>76</xdr:col>
      <xdr:colOff>165100</xdr:colOff>
      <xdr:row>97</xdr:row>
      <xdr:rowOff>124270</xdr:rowOff>
    </xdr:to>
    <xdr:sp macro="" textlink="">
      <xdr:nvSpPr>
        <xdr:cNvPr id="713" name="フローチャート: 判断 712"/>
        <xdr:cNvSpPr/>
      </xdr:nvSpPr>
      <xdr:spPr>
        <a:xfrm>
          <a:off x="14541500" y="166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115397</xdr:rowOff>
    </xdr:from>
    <xdr:ext cx="534377" cy="259045"/>
    <xdr:sp macro="" textlink="">
      <xdr:nvSpPr>
        <xdr:cNvPr id="714" name="テキスト ボックス 713"/>
        <xdr:cNvSpPr txBox="1"/>
      </xdr:nvSpPr>
      <xdr:spPr>
        <a:xfrm>
          <a:off x="14325111" y="1674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130214</xdr:rowOff>
    </xdr:from>
    <xdr:to>
      <xdr:col>71</xdr:col>
      <xdr:colOff>177800</xdr:colOff>
      <xdr:row>94</xdr:row>
      <xdr:rowOff>92647</xdr:rowOff>
    </xdr:to>
    <xdr:cxnSp macro="">
      <xdr:nvCxnSpPr>
        <xdr:cNvPr id="715" name="直線コネクタ 714"/>
        <xdr:cNvCxnSpPr/>
      </xdr:nvCxnSpPr>
      <xdr:spPr>
        <a:xfrm>
          <a:off x="12814300" y="16075064"/>
          <a:ext cx="889000" cy="13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61964</xdr:rowOff>
    </xdr:from>
    <xdr:to>
      <xdr:col>72</xdr:col>
      <xdr:colOff>38100</xdr:colOff>
      <xdr:row>97</xdr:row>
      <xdr:rowOff>163564</xdr:rowOff>
    </xdr:to>
    <xdr:sp macro="" textlink="">
      <xdr:nvSpPr>
        <xdr:cNvPr id="716" name="フローチャート: 判断 715"/>
        <xdr:cNvSpPr/>
      </xdr:nvSpPr>
      <xdr:spPr>
        <a:xfrm>
          <a:off x="13652500" y="1669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154691</xdr:rowOff>
    </xdr:from>
    <xdr:ext cx="534377" cy="259045"/>
    <xdr:sp macro="" textlink="">
      <xdr:nvSpPr>
        <xdr:cNvPr id="717" name="テキスト ボックス 716"/>
        <xdr:cNvSpPr txBox="1"/>
      </xdr:nvSpPr>
      <xdr:spPr>
        <a:xfrm>
          <a:off x="13436111" y="1678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22809</xdr:rowOff>
    </xdr:from>
    <xdr:to>
      <xdr:col>67</xdr:col>
      <xdr:colOff>101600</xdr:colOff>
      <xdr:row>97</xdr:row>
      <xdr:rowOff>124409</xdr:rowOff>
    </xdr:to>
    <xdr:sp macro="" textlink="">
      <xdr:nvSpPr>
        <xdr:cNvPr id="718" name="フローチャート: 判断 717"/>
        <xdr:cNvSpPr/>
      </xdr:nvSpPr>
      <xdr:spPr>
        <a:xfrm>
          <a:off x="12763500" y="1665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115536</xdr:rowOff>
    </xdr:from>
    <xdr:ext cx="534377" cy="259045"/>
    <xdr:sp macro="" textlink="">
      <xdr:nvSpPr>
        <xdr:cNvPr id="719" name="テキスト ボックス 718"/>
        <xdr:cNvSpPr txBox="1"/>
      </xdr:nvSpPr>
      <xdr:spPr>
        <a:xfrm>
          <a:off x="12547111" y="1674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0" name="テキスト ボックス 71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1" name="テキスト ボックス 72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2" name="テキスト ボックス 72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3" name="テキスト ボックス 72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4" name="テキスト ボックス 72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96265</xdr:rowOff>
    </xdr:from>
    <xdr:to>
      <xdr:col>85</xdr:col>
      <xdr:colOff>177800</xdr:colOff>
      <xdr:row>96</xdr:row>
      <xdr:rowOff>26415</xdr:rowOff>
    </xdr:to>
    <xdr:sp macro="" textlink="">
      <xdr:nvSpPr>
        <xdr:cNvPr id="725" name="楕円 724"/>
        <xdr:cNvSpPr/>
      </xdr:nvSpPr>
      <xdr:spPr>
        <a:xfrm>
          <a:off x="16268700" y="1638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119142</xdr:rowOff>
    </xdr:from>
    <xdr:ext cx="534377" cy="259045"/>
    <xdr:sp macro="" textlink="">
      <xdr:nvSpPr>
        <xdr:cNvPr id="726" name="公債費該当値テキスト"/>
        <xdr:cNvSpPr txBox="1"/>
      </xdr:nvSpPr>
      <xdr:spPr>
        <a:xfrm>
          <a:off x="16370300" y="1623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159804</xdr:rowOff>
    </xdr:from>
    <xdr:to>
      <xdr:col>81</xdr:col>
      <xdr:colOff>101600</xdr:colOff>
      <xdr:row>94</xdr:row>
      <xdr:rowOff>89954</xdr:rowOff>
    </xdr:to>
    <xdr:sp macro="" textlink="">
      <xdr:nvSpPr>
        <xdr:cNvPr id="727" name="楕円 726"/>
        <xdr:cNvSpPr/>
      </xdr:nvSpPr>
      <xdr:spPr>
        <a:xfrm>
          <a:off x="15430500" y="1610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106481</xdr:rowOff>
    </xdr:from>
    <xdr:ext cx="534377" cy="259045"/>
    <xdr:sp macro="" textlink="">
      <xdr:nvSpPr>
        <xdr:cNvPr id="728" name="テキスト ボックス 727"/>
        <xdr:cNvSpPr txBox="1"/>
      </xdr:nvSpPr>
      <xdr:spPr>
        <a:xfrm>
          <a:off x="15214111" y="1587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52299</xdr:rowOff>
    </xdr:from>
    <xdr:to>
      <xdr:col>76</xdr:col>
      <xdr:colOff>165100</xdr:colOff>
      <xdr:row>95</xdr:row>
      <xdr:rowOff>153899</xdr:rowOff>
    </xdr:to>
    <xdr:sp macro="" textlink="">
      <xdr:nvSpPr>
        <xdr:cNvPr id="729" name="楕円 728"/>
        <xdr:cNvSpPr/>
      </xdr:nvSpPr>
      <xdr:spPr>
        <a:xfrm>
          <a:off x="14541500" y="1634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170426</xdr:rowOff>
    </xdr:from>
    <xdr:ext cx="534377" cy="259045"/>
    <xdr:sp macro="" textlink="">
      <xdr:nvSpPr>
        <xdr:cNvPr id="730" name="テキスト ボックス 729"/>
        <xdr:cNvSpPr txBox="1"/>
      </xdr:nvSpPr>
      <xdr:spPr>
        <a:xfrm>
          <a:off x="14325111" y="1611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41847</xdr:rowOff>
    </xdr:from>
    <xdr:to>
      <xdr:col>72</xdr:col>
      <xdr:colOff>38100</xdr:colOff>
      <xdr:row>94</xdr:row>
      <xdr:rowOff>143447</xdr:rowOff>
    </xdr:to>
    <xdr:sp macro="" textlink="">
      <xdr:nvSpPr>
        <xdr:cNvPr id="731" name="楕円 730"/>
        <xdr:cNvSpPr/>
      </xdr:nvSpPr>
      <xdr:spPr>
        <a:xfrm>
          <a:off x="13652500" y="1615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159974</xdr:rowOff>
    </xdr:from>
    <xdr:ext cx="534377" cy="259045"/>
    <xdr:sp macro="" textlink="">
      <xdr:nvSpPr>
        <xdr:cNvPr id="732" name="テキスト ボックス 731"/>
        <xdr:cNvSpPr txBox="1"/>
      </xdr:nvSpPr>
      <xdr:spPr>
        <a:xfrm>
          <a:off x="13436111" y="1593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79414</xdr:rowOff>
    </xdr:from>
    <xdr:to>
      <xdr:col>67</xdr:col>
      <xdr:colOff>101600</xdr:colOff>
      <xdr:row>94</xdr:row>
      <xdr:rowOff>9564</xdr:rowOff>
    </xdr:to>
    <xdr:sp macro="" textlink="">
      <xdr:nvSpPr>
        <xdr:cNvPr id="733" name="楕円 732"/>
        <xdr:cNvSpPr/>
      </xdr:nvSpPr>
      <xdr:spPr>
        <a:xfrm>
          <a:off x="12763500" y="1602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26091</xdr:rowOff>
    </xdr:from>
    <xdr:ext cx="599010" cy="259045"/>
    <xdr:sp macro="" textlink="">
      <xdr:nvSpPr>
        <xdr:cNvPr id="734" name="テキスト ボックス 733"/>
        <xdr:cNvSpPr txBox="1"/>
      </xdr:nvSpPr>
      <xdr:spPr>
        <a:xfrm>
          <a:off x="12514795" y="15799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5" name="正方形/長方形 73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6" name="正方形/長方形 73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7" name="正方形/長方形 73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8" name="正方形/長方形 73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9" name="正方形/長方形 73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0" name="正方形/長方形 73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1" name="正方形/長方形 74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2" name="正方形/長方形 74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3" name="テキスト ボックス 74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4" name="直線コネクタ 74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5" name="直線コネクタ 74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6" name="テキスト ボックス 74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7" name="直線コネクタ 74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8" name="テキスト ボックス 74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9" name="直線コネクタ 74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50" name="テキスト ボックス 74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1" name="直線コネクタ 75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2" name="テキスト ボックス 75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3" name="直線コネクタ 75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4" name="テキスト ボックス 75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5" name="直線コネクタ 75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6" name="テキスト ボックス 75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7" name="直線コネクタ 75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8" name="テキスト ボックス 75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29809</xdr:rowOff>
    </xdr:from>
    <xdr:to>
      <xdr:col>116</xdr:col>
      <xdr:colOff>62864</xdr:colOff>
      <xdr:row>39</xdr:row>
      <xdr:rowOff>98878</xdr:rowOff>
    </xdr:to>
    <xdr:cxnSp macro="">
      <xdr:nvCxnSpPr>
        <xdr:cNvPr id="760" name="直線コネクタ 759"/>
        <xdr:cNvCxnSpPr/>
      </xdr:nvCxnSpPr>
      <xdr:spPr>
        <a:xfrm flipV="1">
          <a:off x="22159595" y="5173309"/>
          <a:ext cx="1269" cy="1612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61"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2" name="直線コネクタ 76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147936</xdr:rowOff>
    </xdr:from>
    <xdr:ext cx="469744" cy="259045"/>
    <xdr:sp macro="" textlink="">
      <xdr:nvSpPr>
        <xdr:cNvPr id="763" name="諸支出金最大値テキスト"/>
        <xdr:cNvSpPr txBox="1"/>
      </xdr:nvSpPr>
      <xdr:spPr>
        <a:xfrm>
          <a:off x="22212300" y="494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29809</xdr:rowOff>
    </xdr:from>
    <xdr:to>
      <xdr:col>116</xdr:col>
      <xdr:colOff>152400</xdr:colOff>
      <xdr:row>30</xdr:row>
      <xdr:rowOff>29809</xdr:rowOff>
    </xdr:to>
    <xdr:cxnSp macro="">
      <xdr:nvCxnSpPr>
        <xdr:cNvPr id="764" name="直線コネクタ 763"/>
        <xdr:cNvCxnSpPr/>
      </xdr:nvCxnSpPr>
      <xdr:spPr>
        <a:xfrm>
          <a:off x="22072600" y="51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5" name="直線コネクタ 76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16418</xdr:rowOff>
    </xdr:from>
    <xdr:ext cx="378565" cy="259045"/>
    <xdr:sp macro="" textlink="">
      <xdr:nvSpPr>
        <xdr:cNvPr id="766" name="諸支出金平均値テキスト"/>
        <xdr:cNvSpPr txBox="1"/>
      </xdr:nvSpPr>
      <xdr:spPr>
        <a:xfrm>
          <a:off x="22212300" y="6531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164991</xdr:rowOff>
    </xdr:from>
    <xdr:to>
      <xdr:col>116</xdr:col>
      <xdr:colOff>114300</xdr:colOff>
      <xdr:row>39</xdr:row>
      <xdr:rowOff>95141</xdr:rowOff>
    </xdr:to>
    <xdr:sp macro="" textlink="">
      <xdr:nvSpPr>
        <xdr:cNvPr id="767" name="フローチャート: 判断 766"/>
        <xdr:cNvSpPr/>
      </xdr:nvSpPr>
      <xdr:spPr>
        <a:xfrm>
          <a:off x="22110700" y="668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8" name="直線コネクタ 76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126292</xdr:rowOff>
    </xdr:from>
    <xdr:to>
      <xdr:col>112</xdr:col>
      <xdr:colOff>38100</xdr:colOff>
      <xdr:row>39</xdr:row>
      <xdr:rowOff>56442</xdr:rowOff>
    </xdr:to>
    <xdr:sp macro="" textlink="">
      <xdr:nvSpPr>
        <xdr:cNvPr id="769" name="フローチャート: 判断 768"/>
        <xdr:cNvSpPr/>
      </xdr:nvSpPr>
      <xdr:spPr>
        <a:xfrm>
          <a:off x="21272500" y="664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72969</xdr:rowOff>
    </xdr:from>
    <xdr:ext cx="378565" cy="259045"/>
    <xdr:sp macro="" textlink="">
      <xdr:nvSpPr>
        <xdr:cNvPr id="770" name="テキスト ボックス 769"/>
        <xdr:cNvSpPr txBox="1"/>
      </xdr:nvSpPr>
      <xdr:spPr>
        <a:xfrm>
          <a:off x="21134017" y="6416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1" name="直線コネクタ 77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120087</xdr:rowOff>
    </xdr:from>
    <xdr:to>
      <xdr:col>107</xdr:col>
      <xdr:colOff>101600</xdr:colOff>
      <xdr:row>39</xdr:row>
      <xdr:rowOff>50237</xdr:rowOff>
    </xdr:to>
    <xdr:sp macro="" textlink="">
      <xdr:nvSpPr>
        <xdr:cNvPr id="772" name="フローチャート: 判断 771"/>
        <xdr:cNvSpPr/>
      </xdr:nvSpPr>
      <xdr:spPr>
        <a:xfrm>
          <a:off x="20383500" y="663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66765</xdr:rowOff>
    </xdr:from>
    <xdr:ext cx="378565" cy="259045"/>
    <xdr:sp macro="" textlink="">
      <xdr:nvSpPr>
        <xdr:cNvPr id="773" name="テキスト ボックス 772"/>
        <xdr:cNvSpPr txBox="1"/>
      </xdr:nvSpPr>
      <xdr:spPr>
        <a:xfrm>
          <a:off x="20245017" y="6410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4" name="直線コネクタ 77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167767</xdr:rowOff>
    </xdr:from>
    <xdr:to>
      <xdr:col>102</xdr:col>
      <xdr:colOff>165100</xdr:colOff>
      <xdr:row>39</xdr:row>
      <xdr:rowOff>97917</xdr:rowOff>
    </xdr:to>
    <xdr:sp macro="" textlink="">
      <xdr:nvSpPr>
        <xdr:cNvPr id="775" name="フローチャート: 判断 774"/>
        <xdr:cNvSpPr/>
      </xdr:nvSpPr>
      <xdr:spPr>
        <a:xfrm>
          <a:off x="19494500" y="66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114444</xdr:rowOff>
    </xdr:from>
    <xdr:ext cx="378565" cy="259045"/>
    <xdr:sp macro="" textlink="">
      <xdr:nvSpPr>
        <xdr:cNvPr id="776" name="テキスト ボックス 775"/>
        <xdr:cNvSpPr txBox="1"/>
      </xdr:nvSpPr>
      <xdr:spPr>
        <a:xfrm>
          <a:off x="19356017" y="6458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12482</xdr:rowOff>
    </xdr:from>
    <xdr:to>
      <xdr:col>98</xdr:col>
      <xdr:colOff>38100</xdr:colOff>
      <xdr:row>39</xdr:row>
      <xdr:rowOff>114082</xdr:rowOff>
    </xdr:to>
    <xdr:sp macro="" textlink="">
      <xdr:nvSpPr>
        <xdr:cNvPr id="777" name="フローチャート: 判断 776"/>
        <xdr:cNvSpPr/>
      </xdr:nvSpPr>
      <xdr:spPr>
        <a:xfrm>
          <a:off x="18605500" y="669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130609</xdr:rowOff>
    </xdr:from>
    <xdr:ext cx="378565" cy="259045"/>
    <xdr:sp macro="" textlink="">
      <xdr:nvSpPr>
        <xdr:cNvPr id="778" name="テキスト ボックス 777"/>
        <xdr:cNvSpPr txBox="1"/>
      </xdr:nvSpPr>
      <xdr:spPr>
        <a:xfrm>
          <a:off x="18467017" y="6474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9" name="テキスト ボックス 77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0" name="テキスト ボックス 77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1" name="テキスト ボックス 78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2" name="テキスト ボックス 78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3" name="テキスト ボックス 78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4" name="楕円 78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143418</xdr:rowOff>
    </xdr:from>
    <xdr:ext cx="249299" cy="259045"/>
    <xdr:sp macro="" textlink="">
      <xdr:nvSpPr>
        <xdr:cNvPr id="785" name="諸支出金該当値テキスト"/>
        <xdr:cNvSpPr txBox="1"/>
      </xdr:nvSpPr>
      <xdr:spPr>
        <a:xfrm>
          <a:off x="22212300" y="665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6" name="楕円 78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7" name="テキスト ボックス 78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8" name="楕円 78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9" name="テキスト ボックス 78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90" name="楕円 78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1" name="テキスト ボックス 79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2" name="楕円 79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3" name="テキスト ボックス 79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4" name="正方形/長方形 79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5" name="正方形/長方形 79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6" name="正方形/長方形 79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7" name="正方形/長方形 79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8" name="正方形/長方形 79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9" name="正方形/長方形 79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0" name="正方形/長方形 79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1" name="正方形/長方形 80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2" name="テキスト ボックス 80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3" name="直線コネクタ 80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4" name="直線コネクタ 80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5" name="テキスト ボックス 80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9" name="直線コネクタ 80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3" name="直線コネクタ 81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4" name="直線コネクタ 81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フローチャート: 判断 81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7" name="直線コネクタ 81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8" name="フローチャート: 判断 81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9" name="テキスト ボックス 81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0" name="直線コネクタ 81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1" name="フローチャート: 判断 82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2" name="テキスト ボックス 82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3" name="直線コネクタ 82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4" name="フローチャート: 判断 82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5" name="テキスト ボックス 82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フローチャート: 判断 82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7" name="テキスト ボックス 82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3" name="楕円 83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5" name="楕円 83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6" name="テキスト ボックス 83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7" name="楕円 83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8" name="テキスト ボックス 83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9" name="楕円 83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0" name="テキスト ボックス 83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1" name="楕円 84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2" name="テキスト ボックス 84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総務費については、公共施設取り壊しの実施（</a:t>
          </a:r>
          <a:r>
            <a:rPr kumimoji="1" lang="en-US" altLang="ja-JP" sz="1300">
              <a:latin typeface="ＭＳ Ｐゴシック" panose="020B0600070205080204" pitchFamily="50" charset="-128"/>
              <a:ea typeface="ＭＳ Ｐゴシック" panose="020B0600070205080204" pitchFamily="50" charset="-128"/>
            </a:rPr>
            <a:t>140</a:t>
          </a:r>
          <a:r>
            <a:rPr kumimoji="1" lang="ja-JP" altLang="en-US" sz="1300">
              <a:latin typeface="ＭＳ Ｐゴシック" panose="020B0600070205080204" pitchFamily="50" charset="-128"/>
              <a:ea typeface="ＭＳ Ｐゴシック" panose="020B0600070205080204" pitchFamily="50" charset="-128"/>
            </a:rPr>
            <a:t>百万円）により、増額している。 </a:t>
          </a:r>
        </a:p>
        <a:p>
          <a:r>
            <a:rPr kumimoji="1" lang="ja-JP" altLang="en-US" sz="1300">
              <a:latin typeface="ＭＳ Ｐゴシック" panose="020B0600070205080204" pitchFamily="50" charset="-128"/>
              <a:ea typeface="ＭＳ Ｐゴシック" panose="020B0600070205080204" pitchFamily="50" charset="-128"/>
            </a:rPr>
            <a:t>衛生費及び消防費については、近隣団体に事務委託を実施しているため、類似団体平均額を下回っており、特に消防費は平成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年度に消防団詰所建替工事の完了により、前年度よりもさらに減額している。 </a:t>
          </a:r>
        </a:p>
        <a:p>
          <a:r>
            <a:rPr kumimoji="1" lang="ja-JP" altLang="en-US" sz="1300">
              <a:latin typeface="ＭＳ Ｐゴシック" panose="020B0600070205080204" pitchFamily="50" charset="-128"/>
              <a:ea typeface="ＭＳ Ｐゴシック" panose="020B0600070205080204" pitchFamily="50" charset="-128"/>
            </a:rPr>
            <a:t>農林水産業費については、平成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年度国補助事業（産地パワーアップ事業：</a:t>
          </a:r>
          <a:r>
            <a:rPr kumimoji="1" lang="en-US" altLang="ja-JP" sz="1300">
              <a:latin typeface="ＭＳ Ｐゴシック" panose="020B0600070205080204" pitchFamily="50" charset="-128"/>
              <a:ea typeface="ＭＳ Ｐゴシック" panose="020B0600070205080204" pitchFamily="50" charset="-128"/>
            </a:rPr>
            <a:t>654</a:t>
          </a:r>
          <a:r>
            <a:rPr kumimoji="1" lang="ja-JP" altLang="en-US" sz="1300">
              <a:latin typeface="ＭＳ Ｐゴシック" panose="020B0600070205080204" pitchFamily="50" charset="-128"/>
              <a:ea typeface="ＭＳ Ｐゴシック" panose="020B0600070205080204" pitchFamily="50" charset="-128"/>
            </a:rPr>
            <a:t>百万円）の完了により、平成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年度以前と同水準に戻っている。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商工費については、企業誘致補助金の支給（</a:t>
          </a:r>
          <a:r>
            <a:rPr kumimoji="1" lang="en-US" altLang="ja-JP" sz="1300">
              <a:latin typeface="ＭＳ Ｐゴシック" panose="020B0600070205080204" pitchFamily="50" charset="-128"/>
              <a:ea typeface="ＭＳ Ｐゴシック" panose="020B0600070205080204" pitchFamily="50" charset="-128"/>
            </a:rPr>
            <a:t>174</a:t>
          </a:r>
          <a:r>
            <a:rPr kumimoji="1" lang="ja-JP" altLang="en-US" sz="1300">
              <a:latin typeface="ＭＳ Ｐゴシック" panose="020B0600070205080204" pitchFamily="50" charset="-128"/>
              <a:ea typeface="ＭＳ Ｐゴシック" panose="020B0600070205080204" pitchFamily="50" charset="-128"/>
            </a:rPr>
            <a:t>百万円）により、増額している。土木費については、町営住宅建替工事実施（</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百万円）により、類似団体平均を上回った。</a:t>
          </a:r>
        </a:p>
        <a:p>
          <a:r>
            <a:rPr kumimoji="1" lang="ja-JP" altLang="en-US" sz="1300">
              <a:latin typeface="ＭＳ Ｐゴシック" panose="020B0600070205080204" pitchFamily="50" charset="-128"/>
              <a:ea typeface="ＭＳ Ｐゴシック" panose="020B0600070205080204" pitchFamily="50" charset="-128"/>
            </a:rPr>
            <a:t>教育費については、</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学校大規模修繕（</a:t>
          </a:r>
          <a:r>
            <a:rPr kumimoji="1" lang="en-US" altLang="ja-JP" sz="1300">
              <a:latin typeface="ＭＳ Ｐゴシック" panose="020B0600070205080204" pitchFamily="50" charset="-128"/>
              <a:ea typeface="ＭＳ Ｐゴシック" panose="020B0600070205080204" pitchFamily="50" charset="-128"/>
            </a:rPr>
            <a:t>187</a:t>
          </a:r>
          <a:r>
            <a:rPr kumimoji="1" lang="ja-JP" altLang="en-US" sz="1300">
              <a:latin typeface="ＭＳ Ｐゴシック" panose="020B0600070205080204" pitchFamily="50" charset="-128"/>
              <a:ea typeface="ＭＳ Ｐゴシック" panose="020B0600070205080204" pitchFamily="50" charset="-128"/>
            </a:rPr>
            <a:t>百万円）の完了により、減額している。公債費は、</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繰上償還（</a:t>
          </a:r>
          <a:r>
            <a:rPr kumimoji="1" lang="en-US" altLang="ja-JP" sz="1300">
              <a:latin typeface="ＭＳ Ｐゴシック" panose="020B0600070205080204" pitchFamily="50" charset="-128"/>
              <a:ea typeface="ＭＳ Ｐゴシック" panose="020B0600070205080204" pitchFamily="50" charset="-128"/>
            </a:rPr>
            <a:t>311</a:t>
          </a:r>
          <a:r>
            <a:rPr kumimoji="1" lang="ja-JP" altLang="en-US" sz="1300">
              <a:latin typeface="ＭＳ Ｐゴシック" panose="020B0600070205080204" pitchFamily="50" charset="-128"/>
              <a:ea typeface="ＭＳ Ｐゴシック" panose="020B0600070205080204" pitchFamily="50" charset="-128"/>
            </a:rPr>
            <a:t>百万円）の完了により、</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以前の水準に戻っている。いずれにしても、合併事業による起債の償還があるため、全国平均よりは指数が高い状態が続いている。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石川県中能登町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例年、全会計で赤字額はなく、黒字額は標準財政規模比で</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前後を保っていたが、</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においては、下水道事業特別会計にて</a:t>
          </a:r>
          <a:r>
            <a:rPr kumimoji="1" lang="en-US" altLang="ja-JP" sz="1400">
              <a:latin typeface="ＭＳ ゴシック" pitchFamily="49" charset="-128"/>
              <a:ea typeface="ＭＳ ゴシック" pitchFamily="49" charset="-128"/>
            </a:rPr>
            <a:t>251</a:t>
          </a:r>
          <a:r>
            <a:rPr kumimoji="1" lang="ja-JP" altLang="en-US" sz="1400">
              <a:latin typeface="ＭＳ ゴシック" pitchFamily="49" charset="-128"/>
              <a:ea typeface="ＭＳ ゴシック" pitchFamily="49" charset="-128"/>
            </a:rPr>
            <a:t>百万円の黒字（地方公営企業法適用に向けた打ち切り決算による）が生じ、その他の会計については、例年通りであった。</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石川県中能登町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８年度までは国補正による国庫補助金並びにこれに付帯する補正予算債の起債充当により、一般財源額が減少し、財政調整基金の積立てが実施されたが、普通交付税減と公債費のピークを迎えたことにより、２か年度連続で実質単年度収支が赤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財政調整基金残高の標準財政規模比は非常に高い水準ではあるものの、赤字体質の改善を行う必要がある。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40625" style="187" customWidth="1"/>
    <col min="12" max="12" width="2.28515625" style="187" customWidth="1"/>
    <col min="13" max="17" width="2.42578125" style="187" customWidth="1"/>
    <col min="18" max="119" width="2.1406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10380964</v>
      </c>
      <c r="BO4" s="430"/>
      <c r="BP4" s="430"/>
      <c r="BQ4" s="430"/>
      <c r="BR4" s="430"/>
      <c r="BS4" s="430"/>
      <c r="BT4" s="430"/>
      <c r="BU4" s="431"/>
      <c r="BV4" s="429">
        <v>11301825</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0.7</v>
      </c>
      <c r="CU4" s="436"/>
      <c r="CV4" s="436"/>
      <c r="CW4" s="436"/>
      <c r="CX4" s="436"/>
      <c r="CY4" s="436"/>
      <c r="CZ4" s="436"/>
      <c r="DA4" s="437"/>
      <c r="DB4" s="435">
        <v>0.6</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10269231</v>
      </c>
      <c r="BO5" s="467"/>
      <c r="BP5" s="467"/>
      <c r="BQ5" s="467"/>
      <c r="BR5" s="467"/>
      <c r="BS5" s="467"/>
      <c r="BT5" s="467"/>
      <c r="BU5" s="468"/>
      <c r="BV5" s="466">
        <v>11094074</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94.1</v>
      </c>
      <c r="CU5" s="464"/>
      <c r="CV5" s="464"/>
      <c r="CW5" s="464"/>
      <c r="CX5" s="464"/>
      <c r="CY5" s="464"/>
      <c r="CZ5" s="464"/>
      <c r="DA5" s="465"/>
      <c r="DB5" s="463">
        <v>94.1</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111733</v>
      </c>
      <c r="BO6" s="467"/>
      <c r="BP6" s="467"/>
      <c r="BQ6" s="467"/>
      <c r="BR6" s="467"/>
      <c r="BS6" s="467"/>
      <c r="BT6" s="467"/>
      <c r="BU6" s="468"/>
      <c r="BV6" s="466">
        <v>207751</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98.2</v>
      </c>
      <c r="CU6" s="504"/>
      <c r="CV6" s="504"/>
      <c r="CW6" s="504"/>
      <c r="CX6" s="504"/>
      <c r="CY6" s="504"/>
      <c r="CZ6" s="504"/>
      <c r="DA6" s="505"/>
      <c r="DB6" s="503">
        <v>98.3</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64080</v>
      </c>
      <c r="BO7" s="467"/>
      <c r="BP7" s="467"/>
      <c r="BQ7" s="467"/>
      <c r="BR7" s="467"/>
      <c r="BS7" s="467"/>
      <c r="BT7" s="467"/>
      <c r="BU7" s="468"/>
      <c r="BV7" s="466">
        <v>170378</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6588260</v>
      </c>
      <c r="CU7" s="467"/>
      <c r="CV7" s="467"/>
      <c r="CW7" s="467"/>
      <c r="CX7" s="467"/>
      <c r="CY7" s="467"/>
      <c r="CZ7" s="467"/>
      <c r="DA7" s="468"/>
      <c r="DB7" s="466">
        <v>6609323</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47653</v>
      </c>
      <c r="BO8" s="467"/>
      <c r="BP8" s="467"/>
      <c r="BQ8" s="467"/>
      <c r="BR8" s="467"/>
      <c r="BS8" s="467"/>
      <c r="BT8" s="467"/>
      <c r="BU8" s="468"/>
      <c r="BV8" s="466">
        <v>37373</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0.3</v>
      </c>
      <c r="CU8" s="507"/>
      <c r="CV8" s="507"/>
      <c r="CW8" s="507"/>
      <c r="CX8" s="507"/>
      <c r="CY8" s="507"/>
      <c r="CZ8" s="507"/>
      <c r="DA8" s="508"/>
      <c r="DB8" s="506">
        <v>0.3</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17571</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116</v>
      </c>
      <c r="AV9" s="499"/>
      <c r="AW9" s="499"/>
      <c r="AX9" s="499"/>
      <c r="AY9" s="500" t="s">
        <v>117</v>
      </c>
      <c r="AZ9" s="501"/>
      <c r="BA9" s="501"/>
      <c r="BB9" s="501"/>
      <c r="BC9" s="501"/>
      <c r="BD9" s="501"/>
      <c r="BE9" s="501"/>
      <c r="BF9" s="501"/>
      <c r="BG9" s="501"/>
      <c r="BH9" s="501"/>
      <c r="BI9" s="501"/>
      <c r="BJ9" s="501"/>
      <c r="BK9" s="501"/>
      <c r="BL9" s="501"/>
      <c r="BM9" s="502"/>
      <c r="BN9" s="466">
        <v>10280</v>
      </c>
      <c r="BO9" s="467"/>
      <c r="BP9" s="467"/>
      <c r="BQ9" s="467"/>
      <c r="BR9" s="467"/>
      <c r="BS9" s="467"/>
      <c r="BT9" s="467"/>
      <c r="BU9" s="468"/>
      <c r="BV9" s="466">
        <v>-11020</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17.3</v>
      </c>
      <c r="CU9" s="464"/>
      <c r="CV9" s="464"/>
      <c r="CW9" s="464"/>
      <c r="CX9" s="464"/>
      <c r="CY9" s="464"/>
      <c r="CZ9" s="464"/>
      <c r="DA9" s="465"/>
      <c r="DB9" s="463">
        <v>22</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119</v>
      </c>
      <c r="M10" s="496"/>
      <c r="N10" s="496"/>
      <c r="O10" s="496"/>
      <c r="P10" s="496"/>
      <c r="Q10" s="497"/>
      <c r="R10" s="517">
        <v>18535</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105</v>
      </c>
      <c r="AV10" s="499"/>
      <c r="AW10" s="499"/>
      <c r="AX10" s="499"/>
      <c r="AY10" s="500" t="s">
        <v>121</v>
      </c>
      <c r="AZ10" s="501"/>
      <c r="BA10" s="501"/>
      <c r="BB10" s="501"/>
      <c r="BC10" s="501"/>
      <c r="BD10" s="501"/>
      <c r="BE10" s="501"/>
      <c r="BF10" s="501"/>
      <c r="BG10" s="501"/>
      <c r="BH10" s="501"/>
      <c r="BI10" s="501"/>
      <c r="BJ10" s="501"/>
      <c r="BK10" s="501"/>
      <c r="BL10" s="501"/>
      <c r="BM10" s="502"/>
      <c r="BN10" s="466">
        <v>6099</v>
      </c>
      <c r="BO10" s="467"/>
      <c r="BP10" s="467"/>
      <c r="BQ10" s="467"/>
      <c r="BR10" s="467"/>
      <c r="BS10" s="467"/>
      <c r="BT10" s="467"/>
      <c r="BU10" s="468"/>
      <c r="BV10" s="466">
        <v>8026</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116</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311354</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15">
      <c r="A12" s="186"/>
      <c r="B12" s="526" t="s">
        <v>130</v>
      </c>
      <c r="C12" s="527"/>
      <c r="D12" s="527"/>
      <c r="E12" s="527"/>
      <c r="F12" s="527"/>
      <c r="G12" s="527"/>
      <c r="H12" s="527"/>
      <c r="I12" s="527"/>
      <c r="J12" s="527"/>
      <c r="K12" s="528"/>
      <c r="L12" s="535" t="s">
        <v>131</v>
      </c>
      <c r="M12" s="536"/>
      <c r="N12" s="536"/>
      <c r="O12" s="536"/>
      <c r="P12" s="536"/>
      <c r="Q12" s="537"/>
      <c r="R12" s="538">
        <v>18104</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135</v>
      </c>
      <c r="AV12" s="499"/>
      <c r="AW12" s="499"/>
      <c r="AX12" s="499"/>
      <c r="AY12" s="500" t="s">
        <v>136</v>
      </c>
      <c r="AZ12" s="501"/>
      <c r="BA12" s="501"/>
      <c r="BB12" s="501"/>
      <c r="BC12" s="501"/>
      <c r="BD12" s="501"/>
      <c r="BE12" s="501"/>
      <c r="BF12" s="501"/>
      <c r="BG12" s="501"/>
      <c r="BH12" s="501"/>
      <c r="BI12" s="501"/>
      <c r="BJ12" s="501"/>
      <c r="BK12" s="501"/>
      <c r="BL12" s="501"/>
      <c r="BM12" s="502"/>
      <c r="BN12" s="466">
        <v>381392</v>
      </c>
      <c r="BO12" s="467"/>
      <c r="BP12" s="467"/>
      <c r="BQ12" s="467"/>
      <c r="BR12" s="467"/>
      <c r="BS12" s="467"/>
      <c r="BT12" s="467"/>
      <c r="BU12" s="468"/>
      <c r="BV12" s="466">
        <v>610518</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138</v>
      </c>
      <c r="CU12" s="507"/>
      <c r="CV12" s="507"/>
      <c r="CW12" s="507"/>
      <c r="CX12" s="507"/>
      <c r="CY12" s="507"/>
      <c r="CZ12" s="507"/>
      <c r="DA12" s="508"/>
      <c r="DB12" s="506" t="s">
        <v>139</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140</v>
      </c>
      <c r="N13" s="555"/>
      <c r="O13" s="555"/>
      <c r="P13" s="555"/>
      <c r="Q13" s="556"/>
      <c r="R13" s="547">
        <v>17907</v>
      </c>
      <c r="S13" s="548"/>
      <c r="T13" s="548"/>
      <c r="U13" s="548"/>
      <c r="V13" s="549"/>
      <c r="W13" s="482" t="s">
        <v>141</v>
      </c>
      <c r="X13" s="483"/>
      <c r="Y13" s="483"/>
      <c r="Z13" s="483"/>
      <c r="AA13" s="483"/>
      <c r="AB13" s="473"/>
      <c r="AC13" s="517">
        <v>418</v>
      </c>
      <c r="AD13" s="518"/>
      <c r="AE13" s="518"/>
      <c r="AF13" s="518"/>
      <c r="AG13" s="557"/>
      <c r="AH13" s="517">
        <v>436</v>
      </c>
      <c r="AI13" s="518"/>
      <c r="AJ13" s="518"/>
      <c r="AK13" s="518"/>
      <c r="AL13" s="519"/>
      <c r="AM13" s="495" t="s">
        <v>142</v>
      </c>
      <c r="AN13" s="496"/>
      <c r="AO13" s="496"/>
      <c r="AP13" s="496"/>
      <c r="AQ13" s="496"/>
      <c r="AR13" s="496"/>
      <c r="AS13" s="496"/>
      <c r="AT13" s="497"/>
      <c r="AU13" s="498" t="s">
        <v>116</v>
      </c>
      <c r="AV13" s="499"/>
      <c r="AW13" s="499"/>
      <c r="AX13" s="499"/>
      <c r="AY13" s="500" t="s">
        <v>143</v>
      </c>
      <c r="AZ13" s="501"/>
      <c r="BA13" s="501"/>
      <c r="BB13" s="501"/>
      <c r="BC13" s="501"/>
      <c r="BD13" s="501"/>
      <c r="BE13" s="501"/>
      <c r="BF13" s="501"/>
      <c r="BG13" s="501"/>
      <c r="BH13" s="501"/>
      <c r="BI13" s="501"/>
      <c r="BJ13" s="501"/>
      <c r="BK13" s="501"/>
      <c r="BL13" s="501"/>
      <c r="BM13" s="502"/>
      <c r="BN13" s="466">
        <v>-365013</v>
      </c>
      <c r="BO13" s="467"/>
      <c r="BP13" s="467"/>
      <c r="BQ13" s="467"/>
      <c r="BR13" s="467"/>
      <c r="BS13" s="467"/>
      <c r="BT13" s="467"/>
      <c r="BU13" s="468"/>
      <c r="BV13" s="466">
        <v>-302158</v>
      </c>
      <c r="BW13" s="467"/>
      <c r="BX13" s="467"/>
      <c r="BY13" s="467"/>
      <c r="BZ13" s="467"/>
      <c r="CA13" s="467"/>
      <c r="CB13" s="467"/>
      <c r="CC13" s="468"/>
      <c r="CD13" s="469" t="s">
        <v>144</v>
      </c>
      <c r="CE13" s="470"/>
      <c r="CF13" s="470"/>
      <c r="CG13" s="470"/>
      <c r="CH13" s="470"/>
      <c r="CI13" s="470"/>
      <c r="CJ13" s="470"/>
      <c r="CK13" s="470"/>
      <c r="CL13" s="470"/>
      <c r="CM13" s="470"/>
      <c r="CN13" s="470"/>
      <c r="CO13" s="470"/>
      <c r="CP13" s="470"/>
      <c r="CQ13" s="470"/>
      <c r="CR13" s="470"/>
      <c r="CS13" s="471"/>
      <c r="CT13" s="463">
        <v>13.1</v>
      </c>
      <c r="CU13" s="464"/>
      <c r="CV13" s="464"/>
      <c r="CW13" s="464"/>
      <c r="CX13" s="464"/>
      <c r="CY13" s="464"/>
      <c r="CZ13" s="464"/>
      <c r="DA13" s="465"/>
      <c r="DB13" s="463">
        <v>11.5</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145</v>
      </c>
      <c r="M14" s="545"/>
      <c r="N14" s="545"/>
      <c r="O14" s="545"/>
      <c r="P14" s="545"/>
      <c r="Q14" s="546"/>
      <c r="R14" s="547">
        <v>18305</v>
      </c>
      <c r="S14" s="548"/>
      <c r="T14" s="548"/>
      <c r="U14" s="548"/>
      <c r="V14" s="549"/>
      <c r="W14" s="456"/>
      <c r="X14" s="457"/>
      <c r="Y14" s="457"/>
      <c r="Z14" s="457"/>
      <c r="AA14" s="457"/>
      <c r="AB14" s="446"/>
      <c r="AC14" s="550">
        <v>5</v>
      </c>
      <c r="AD14" s="551"/>
      <c r="AE14" s="551"/>
      <c r="AF14" s="551"/>
      <c r="AG14" s="552"/>
      <c r="AH14" s="550">
        <v>5</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146</v>
      </c>
      <c r="CE14" s="559"/>
      <c r="CF14" s="559"/>
      <c r="CG14" s="559"/>
      <c r="CH14" s="559"/>
      <c r="CI14" s="559"/>
      <c r="CJ14" s="559"/>
      <c r="CK14" s="559"/>
      <c r="CL14" s="559"/>
      <c r="CM14" s="559"/>
      <c r="CN14" s="559"/>
      <c r="CO14" s="559"/>
      <c r="CP14" s="559"/>
      <c r="CQ14" s="559"/>
      <c r="CR14" s="559"/>
      <c r="CS14" s="560"/>
      <c r="CT14" s="561">
        <v>94.2</v>
      </c>
      <c r="CU14" s="562"/>
      <c r="CV14" s="562"/>
      <c r="CW14" s="562"/>
      <c r="CX14" s="562"/>
      <c r="CY14" s="562"/>
      <c r="CZ14" s="562"/>
      <c r="DA14" s="563"/>
      <c r="DB14" s="561">
        <v>75</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147</v>
      </c>
      <c r="N15" s="555"/>
      <c r="O15" s="555"/>
      <c r="P15" s="555"/>
      <c r="Q15" s="556"/>
      <c r="R15" s="547">
        <v>18113</v>
      </c>
      <c r="S15" s="548"/>
      <c r="T15" s="548"/>
      <c r="U15" s="548"/>
      <c r="V15" s="549"/>
      <c r="W15" s="482" t="s">
        <v>148</v>
      </c>
      <c r="X15" s="483"/>
      <c r="Y15" s="483"/>
      <c r="Z15" s="483"/>
      <c r="AA15" s="483"/>
      <c r="AB15" s="473"/>
      <c r="AC15" s="517">
        <v>2900</v>
      </c>
      <c r="AD15" s="518"/>
      <c r="AE15" s="518"/>
      <c r="AF15" s="518"/>
      <c r="AG15" s="557"/>
      <c r="AH15" s="517">
        <v>3189</v>
      </c>
      <c r="AI15" s="518"/>
      <c r="AJ15" s="518"/>
      <c r="AK15" s="518"/>
      <c r="AL15" s="519"/>
      <c r="AM15" s="495"/>
      <c r="AN15" s="496"/>
      <c r="AO15" s="496"/>
      <c r="AP15" s="496"/>
      <c r="AQ15" s="496"/>
      <c r="AR15" s="496"/>
      <c r="AS15" s="496"/>
      <c r="AT15" s="497"/>
      <c r="AU15" s="498"/>
      <c r="AV15" s="499"/>
      <c r="AW15" s="499"/>
      <c r="AX15" s="499"/>
      <c r="AY15" s="426" t="s">
        <v>149</v>
      </c>
      <c r="AZ15" s="427"/>
      <c r="BA15" s="427"/>
      <c r="BB15" s="427"/>
      <c r="BC15" s="427"/>
      <c r="BD15" s="427"/>
      <c r="BE15" s="427"/>
      <c r="BF15" s="427"/>
      <c r="BG15" s="427"/>
      <c r="BH15" s="427"/>
      <c r="BI15" s="427"/>
      <c r="BJ15" s="427"/>
      <c r="BK15" s="427"/>
      <c r="BL15" s="427"/>
      <c r="BM15" s="428"/>
      <c r="BN15" s="429">
        <v>1674971</v>
      </c>
      <c r="BO15" s="430"/>
      <c r="BP15" s="430"/>
      <c r="BQ15" s="430"/>
      <c r="BR15" s="430"/>
      <c r="BS15" s="430"/>
      <c r="BT15" s="430"/>
      <c r="BU15" s="431"/>
      <c r="BV15" s="429">
        <v>1688201</v>
      </c>
      <c r="BW15" s="430"/>
      <c r="BX15" s="430"/>
      <c r="BY15" s="430"/>
      <c r="BZ15" s="430"/>
      <c r="CA15" s="430"/>
      <c r="CB15" s="430"/>
      <c r="CC15" s="431"/>
      <c r="CD15" s="564" t="s">
        <v>150</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151</v>
      </c>
      <c r="M16" s="575"/>
      <c r="N16" s="575"/>
      <c r="O16" s="575"/>
      <c r="P16" s="575"/>
      <c r="Q16" s="576"/>
      <c r="R16" s="567" t="s">
        <v>152</v>
      </c>
      <c r="S16" s="568"/>
      <c r="T16" s="568"/>
      <c r="U16" s="568"/>
      <c r="V16" s="569"/>
      <c r="W16" s="456"/>
      <c r="X16" s="457"/>
      <c r="Y16" s="457"/>
      <c r="Z16" s="457"/>
      <c r="AA16" s="457"/>
      <c r="AB16" s="446"/>
      <c r="AC16" s="550">
        <v>34.6</v>
      </c>
      <c r="AD16" s="551"/>
      <c r="AE16" s="551"/>
      <c r="AF16" s="551"/>
      <c r="AG16" s="552"/>
      <c r="AH16" s="550">
        <v>36.5</v>
      </c>
      <c r="AI16" s="551"/>
      <c r="AJ16" s="551"/>
      <c r="AK16" s="551"/>
      <c r="AL16" s="553"/>
      <c r="AM16" s="495"/>
      <c r="AN16" s="496"/>
      <c r="AO16" s="496"/>
      <c r="AP16" s="496"/>
      <c r="AQ16" s="496"/>
      <c r="AR16" s="496"/>
      <c r="AS16" s="496"/>
      <c r="AT16" s="497"/>
      <c r="AU16" s="498"/>
      <c r="AV16" s="499"/>
      <c r="AW16" s="499"/>
      <c r="AX16" s="499"/>
      <c r="AY16" s="500" t="s">
        <v>153</v>
      </c>
      <c r="AZ16" s="501"/>
      <c r="BA16" s="501"/>
      <c r="BB16" s="501"/>
      <c r="BC16" s="501"/>
      <c r="BD16" s="501"/>
      <c r="BE16" s="501"/>
      <c r="BF16" s="501"/>
      <c r="BG16" s="501"/>
      <c r="BH16" s="501"/>
      <c r="BI16" s="501"/>
      <c r="BJ16" s="501"/>
      <c r="BK16" s="501"/>
      <c r="BL16" s="501"/>
      <c r="BM16" s="502"/>
      <c r="BN16" s="466">
        <v>5733274</v>
      </c>
      <c r="BO16" s="467"/>
      <c r="BP16" s="467"/>
      <c r="BQ16" s="467"/>
      <c r="BR16" s="467"/>
      <c r="BS16" s="467"/>
      <c r="BT16" s="467"/>
      <c r="BU16" s="468"/>
      <c r="BV16" s="466">
        <v>5636277</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154</v>
      </c>
      <c r="N17" s="571"/>
      <c r="O17" s="571"/>
      <c r="P17" s="571"/>
      <c r="Q17" s="572"/>
      <c r="R17" s="567" t="s">
        <v>155</v>
      </c>
      <c r="S17" s="568"/>
      <c r="T17" s="568"/>
      <c r="U17" s="568"/>
      <c r="V17" s="569"/>
      <c r="W17" s="482" t="s">
        <v>156</v>
      </c>
      <c r="X17" s="483"/>
      <c r="Y17" s="483"/>
      <c r="Z17" s="483"/>
      <c r="AA17" s="483"/>
      <c r="AB17" s="473"/>
      <c r="AC17" s="517">
        <v>5074</v>
      </c>
      <c r="AD17" s="518"/>
      <c r="AE17" s="518"/>
      <c r="AF17" s="518"/>
      <c r="AG17" s="557"/>
      <c r="AH17" s="517">
        <v>5119</v>
      </c>
      <c r="AI17" s="518"/>
      <c r="AJ17" s="518"/>
      <c r="AK17" s="518"/>
      <c r="AL17" s="519"/>
      <c r="AM17" s="495"/>
      <c r="AN17" s="496"/>
      <c r="AO17" s="496"/>
      <c r="AP17" s="496"/>
      <c r="AQ17" s="496"/>
      <c r="AR17" s="496"/>
      <c r="AS17" s="496"/>
      <c r="AT17" s="497"/>
      <c r="AU17" s="498"/>
      <c r="AV17" s="499"/>
      <c r="AW17" s="499"/>
      <c r="AX17" s="499"/>
      <c r="AY17" s="500" t="s">
        <v>157</v>
      </c>
      <c r="AZ17" s="501"/>
      <c r="BA17" s="501"/>
      <c r="BB17" s="501"/>
      <c r="BC17" s="501"/>
      <c r="BD17" s="501"/>
      <c r="BE17" s="501"/>
      <c r="BF17" s="501"/>
      <c r="BG17" s="501"/>
      <c r="BH17" s="501"/>
      <c r="BI17" s="501"/>
      <c r="BJ17" s="501"/>
      <c r="BK17" s="501"/>
      <c r="BL17" s="501"/>
      <c r="BM17" s="502"/>
      <c r="BN17" s="466">
        <v>2090885</v>
      </c>
      <c r="BO17" s="467"/>
      <c r="BP17" s="467"/>
      <c r="BQ17" s="467"/>
      <c r="BR17" s="467"/>
      <c r="BS17" s="467"/>
      <c r="BT17" s="467"/>
      <c r="BU17" s="468"/>
      <c r="BV17" s="466">
        <v>2110569</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158</v>
      </c>
      <c r="C18" s="509"/>
      <c r="D18" s="509"/>
      <c r="E18" s="578"/>
      <c r="F18" s="578"/>
      <c r="G18" s="578"/>
      <c r="H18" s="578"/>
      <c r="I18" s="578"/>
      <c r="J18" s="578"/>
      <c r="K18" s="578"/>
      <c r="L18" s="579">
        <v>89.45</v>
      </c>
      <c r="M18" s="579"/>
      <c r="N18" s="579"/>
      <c r="O18" s="579"/>
      <c r="P18" s="579"/>
      <c r="Q18" s="579"/>
      <c r="R18" s="580"/>
      <c r="S18" s="580"/>
      <c r="T18" s="580"/>
      <c r="U18" s="580"/>
      <c r="V18" s="581"/>
      <c r="W18" s="484"/>
      <c r="X18" s="485"/>
      <c r="Y18" s="485"/>
      <c r="Z18" s="485"/>
      <c r="AA18" s="485"/>
      <c r="AB18" s="476"/>
      <c r="AC18" s="582">
        <v>60.5</v>
      </c>
      <c r="AD18" s="583"/>
      <c r="AE18" s="583"/>
      <c r="AF18" s="583"/>
      <c r="AG18" s="584"/>
      <c r="AH18" s="582">
        <v>58.5</v>
      </c>
      <c r="AI18" s="583"/>
      <c r="AJ18" s="583"/>
      <c r="AK18" s="583"/>
      <c r="AL18" s="585"/>
      <c r="AM18" s="495"/>
      <c r="AN18" s="496"/>
      <c r="AO18" s="496"/>
      <c r="AP18" s="496"/>
      <c r="AQ18" s="496"/>
      <c r="AR18" s="496"/>
      <c r="AS18" s="496"/>
      <c r="AT18" s="497"/>
      <c r="AU18" s="498"/>
      <c r="AV18" s="499"/>
      <c r="AW18" s="499"/>
      <c r="AX18" s="499"/>
      <c r="AY18" s="500" t="s">
        <v>159</v>
      </c>
      <c r="AZ18" s="501"/>
      <c r="BA18" s="501"/>
      <c r="BB18" s="501"/>
      <c r="BC18" s="501"/>
      <c r="BD18" s="501"/>
      <c r="BE18" s="501"/>
      <c r="BF18" s="501"/>
      <c r="BG18" s="501"/>
      <c r="BH18" s="501"/>
      <c r="BI18" s="501"/>
      <c r="BJ18" s="501"/>
      <c r="BK18" s="501"/>
      <c r="BL18" s="501"/>
      <c r="BM18" s="502"/>
      <c r="BN18" s="466">
        <v>6313130</v>
      </c>
      <c r="BO18" s="467"/>
      <c r="BP18" s="467"/>
      <c r="BQ18" s="467"/>
      <c r="BR18" s="467"/>
      <c r="BS18" s="467"/>
      <c r="BT18" s="467"/>
      <c r="BU18" s="468"/>
      <c r="BV18" s="466">
        <v>6345209</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160</v>
      </c>
      <c r="C19" s="509"/>
      <c r="D19" s="509"/>
      <c r="E19" s="578"/>
      <c r="F19" s="578"/>
      <c r="G19" s="578"/>
      <c r="H19" s="578"/>
      <c r="I19" s="578"/>
      <c r="J19" s="578"/>
      <c r="K19" s="578"/>
      <c r="L19" s="586">
        <v>196</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161</v>
      </c>
      <c r="AZ19" s="501"/>
      <c r="BA19" s="501"/>
      <c r="BB19" s="501"/>
      <c r="BC19" s="501"/>
      <c r="BD19" s="501"/>
      <c r="BE19" s="501"/>
      <c r="BF19" s="501"/>
      <c r="BG19" s="501"/>
      <c r="BH19" s="501"/>
      <c r="BI19" s="501"/>
      <c r="BJ19" s="501"/>
      <c r="BK19" s="501"/>
      <c r="BL19" s="501"/>
      <c r="BM19" s="502"/>
      <c r="BN19" s="466">
        <v>7921404</v>
      </c>
      <c r="BO19" s="467"/>
      <c r="BP19" s="467"/>
      <c r="BQ19" s="467"/>
      <c r="BR19" s="467"/>
      <c r="BS19" s="467"/>
      <c r="BT19" s="467"/>
      <c r="BU19" s="468"/>
      <c r="BV19" s="466">
        <v>8079680</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162</v>
      </c>
      <c r="C20" s="509"/>
      <c r="D20" s="509"/>
      <c r="E20" s="578"/>
      <c r="F20" s="578"/>
      <c r="G20" s="578"/>
      <c r="H20" s="578"/>
      <c r="I20" s="578"/>
      <c r="J20" s="578"/>
      <c r="K20" s="578"/>
      <c r="L20" s="586">
        <v>6055</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163</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164</v>
      </c>
      <c r="C22" s="601"/>
      <c r="D22" s="602"/>
      <c r="E22" s="478" t="s">
        <v>1</v>
      </c>
      <c r="F22" s="483"/>
      <c r="G22" s="483"/>
      <c r="H22" s="483"/>
      <c r="I22" s="483"/>
      <c r="J22" s="483"/>
      <c r="K22" s="473"/>
      <c r="L22" s="478" t="s">
        <v>165</v>
      </c>
      <c r="M22" s="483"/>
      <c r="N22" s="483"/>
      <c r="O22" s="483"/>
      <c r="P22" s="473"/>
      <c r="Q22" s="609" t="s">
        <v>166</v>
      </c>
      <c r="R22" s="610"/>
      <c r="S22" s="610"/>
      <c r="T22" s="610"/>
      <c r="U22" s="610"/>
      <c r="V22" s="611"/>
      <c r="W22" s="615" t="s">
        <v>167</v>
      </c>
      <c r="X22" s="601"/>
      <c r="Y22" s="602"/>
      <c r="Z22" s="478" t="s">
        <v>1</v>
      </c>
      <c r="AA22" s="483"/>
      <c r="AB22" s="483"/>
      <c r="AC22" s="483"/>
      <c r="AD22" s="483"/>
      <c r="AE22" s="483"/>
      <c r="AF22" s="483"/>
      <c r="AG22" s="473"/>
      <c r="AH22" s="628" t="s">
        <v>168</v>
      </c>
      <c r="AI22" s="483"/>
      <c r="AJ22" s="483"/>
      <c r="AK22" s="483"/>
      <c r="AL22" s="473"/>
      <c r="AM22" s="628" t="s">
        <v>169</v>
      </c>
      <c r="AN22" s="629"/>
      <c r="AO22" s="629"/>
      <c r="AP22" s="629"/>
      <c r="AQ22" s="629"/>
      <c r="AR22" s="630"/>
      <c r="AS22" s="609" t="s">
        <v>166</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170</v>
      </c>
      <c r="AZ23" s="427"/>
      <c r="BA23" s="427"/>
      <c r="BB23" s="427"/>
      <c r="BC23" s="427"/>
      <c r="BD23" s="427"/>
      <c r="BE23" s="427"/>
      <c r="BF23" s="427"/>
      <c r="BG23" s="427"/>
      <c r="BH23" s="427"/>
      <c r="BI23" s="427"/>
      <c r="BJ23" s="427"/>
      <c r="BK23" s="427"/>
      <c r="BL23" s="427"/>
      <c r="BM23" s="428"/>
      <c r="BN23" s="466">
        <v>13791310</v>
      </c>
      <c r="BO23" s="467"/>
      <c r="BP23" s="467"/>
      <c r="BQ23" s="467"/>
      <c r="BR23" s="467"/>
      <c r="BS23" s="467"/>
      <c r="BT23" s="467"/>
      <c r="BU23" s="468"/>
      <c r="BV23" s="466">
        <v>14495678</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171</v>
      </c>
      <c r="F24" s="496"/>
      <c r="G24" s="496"/>
      <c r="H24" s="496"/>
      <c r="I24" s="496"/>
      <c r="J24" s="496"/>
      <c r="K24" s="497"/>
      <c r="L24" s="517">
        <v>1</v>
      </c>
      <c r="M24" s="518"/>
      <c r="N24" s="518"/>
      <c r="O24" s="518"/>
      <c r="P24" s="557"/>
      <c r="Q24" s="517">
        <v>7900</v>
      </c>
      <c r="R24" s="518"/>
      <c r="S24" s="518"/>
      <c r="T24" s="518"/>
      <c r="U24" s="518"/>
      <c r="V24" s="557"/>
      <c r="W24" s="616"/>
      <c r="X24" s="604"/>
      <c r="Y24" s="605"/>
      <c r="Z24" s="516" t="s">
        <v>172</v>
      </c>
      <c r="AA24" s="496"/>
      <c r="AB24" s="496"/>
      <c r="AC24" s="496"/>
      <c r="AD24" s="496"/>
      <c r="AE24" s="496"/>
      <c r="AF24" s="496"/>
      <c r="AG24" s="497"/>
      <c r="AH24" s="517">
        <v>208</v>
      </c>
      <c r="AI24" s="518"/>
      <c r="AJ24" s="518"/>
      <c r="AK24" s="518"/>
      <c r="AL24" s="557"/>
      <c r="AM24" s="517">
        <v>576992</v>
      </c>
      <c r="AN24" s="518"/>
      <c r="AO24" s="518"/>
      <c r="AP24" s="518"/>
      <c r="AQ24" s="518"/>
      <c r="AR24" s="557"/>
      <c r="AS24" s="517">
        <v>2774</v>
      </c>
      <c r="AT24" s="518"/>
      <c r="AU24" s="518"/>
      <c r="AV24" s="518"/>
      <c r="AW24" s="518"/>
      <c r="AX24" s="519"/>
      <c r="AY24" s="636" t="s">
        <v>173</v>
      </c>
      <c r="AZ24" s="637"/>
      <c r="BA24" s="637"/>
      <c r="BB24" s="637"/>
      <c r="BC24" s="637"/>
      <c r="BD24" s="637"/>
      <c r="BE24" s="637"/>
      <c r="BF24" s="637"/>
      <c r="BG24" s="637"/>
      <c r="BH24" s="637"/>
      <c r="BI24" s="637"/>
      <c r="BJ24" s="637"/>
      <c r="BK24" s="637"/>
      <c r="BL24" s="637"/>
      <c r="BM24" s="638"/>
      <c r="BN24" s="466">
        <v>7574696</v>
      </c>
      <c r="BO24" s="467"/>
      <c r="BP24" s="467"/>
      <c r="BQ24" s="467"/>
      <c r="BR24" s="467"/>
      <c r="BS24" s="467"/>
      <c r="BT24" s="467"/>
      <c r="BU24" s="468"/>
      <c r="BV24" s="466">
        <v>7853854</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174</v>
      </c>
      <c r="F25" s="496"/>
      <c r="G25" s="496"/>
      <c r="H25" s="496"/>
      <c r="I25" s="496"/>
      <c r="J25" s="496"/>
      <c r="K25" s="497"/>
      <c r="L25" s="517">
        <v>1</v>
      </c>
      <c r="M25" s="518"/>
      <c r="N25" s="518"/>
      <c r="O25" s="518"/>
      <c r="P25" s="557"/>
      <c r="Q25" s="517">
        <v>6200</v>
      </c>
      <c r="R25" s="518"/>
      <c r="S25" s="518"/>
      <c r="T25" s="518"/>
      <c r="U25" s="518"/>
      <c r="V25" s="557"/>
      <c r="W25" s="616"/>
      <c r="X25" s="604"/>
      <c r="Y25" s="605"/>
      <c r="Z25" s="516" t="s">
        <v>175</v>
      </c>
      <c r="AA25" s="496"/>
      <c r="AB25" s="496"/>
      <c r="AC25" s="496"/>
      <c r="AD25" s="496"/>
      <c r="AE25" s="496"/>
      <c r="AF25" s="496"/>
      <c r="AG25" s="497"/>
      <c r="AH25" s="517" t="s">
        <v>138</v>
      </c>
      <c r="AI25" s="518"/>
      <c r="AJ25" s="518"/>
      <c r="AK25" s="518"/>
      <c r="AL25" s="557"/>
      <c r="AM25" s="517" t="s">
        <v>129</v>
      </c>
      <c r="AN25" s="518"/>
      <c r="AO25" s="518"/>
      <c r="AP25" s="518"/>
      <c r="AQ25" s="518"/>
      <c r="AR25" s="557"/>
      <c r="AS25" s="517" t="s">
        <v>129</v>
      </c>
      <c r="AT25" s="518"/>
      <c r="AU25" s="518"/>
      <c r="AV25" s="518"/>
      <c r="AW25" s="518"/>
      <c r="AX25" s="519"/>
      <c r="AY25" s="426" t="s">
        <v>176</v>
      </c>
      <c r="AZ25" s="427"/>
      <c r="BA25" s="427"/>
      <c r="BB25" s="427"/>
      <c r="BC25" s="427"/>
      <c r="BD25" s="427"/>
      <c r="BE25" s="427"/>
      <c r="BF25" s="427"/>
      <c r="BG25" s="427"/>
      <c r="BH25" s="427"/>
      <c r="BI25" s="427"/>
      <c r="BJ25" s="427"/>
      <c r="BK25" s="427"/>
      <c r="BL25" s="427"/>
      <c r="BM25" s="428"/>
      <c r="BN25" s="429">
        <v>875350</v>
      </c>
      <c r="BO25" s="430"/>
      <c r="BP25" s="430"/>
      <c r="BQ25" s="430"/>
      <c r="BR25" s="430"/>
      <c r="BS25" s="430"/>
      <c r="BT25" s="430"/>
      <c r="BU25" s="431"/>
      <c r="BV25" s="429">
        <v>68500</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177</v>
      </c>
      <c r="F26" s="496"/>
      <c r="G26" s="496"/>
      <c r="H26" s="496"/>
      <c r="I26" s="496"/>
      <c r="J26" s="496"/>
      <c r="K26" s="497"/>
      <c r="L26" s="517">
        <v>1</v>
      </c>
      <c r="M26" s="518"/>
      <c r="N26" s="518"/>
      <c r="O26" s="518"/>
      <c r="P26" s="557"/>
      <c r="Q26" s="517">
        <v>5600</v>
      </c>
      <c r="R26" s="518"/>
      <c r="S26" s="518"/>
      <c r="T26" s="518"/>
      <c r="U26" s="518"/>
      <c r="V26" s="557"/>
      <c r="W26" s="616"/>
      <c r="X26" s="604"/>
      <c r="Y26" s="605"/>
      <c r="Z26" s="516" t="s">
        <v>178</v>
      </c>
      <c r="AA26" s="626"/>
      <c r="AB26" s="626"/>
      <c r="AC26" s="626"/>
      <c r="AD26" s="626"/>
      <c r="AE26" s="626"/>
      <c r="AF26" s="626"/>
      <c r="AG26" s="627"/>
      <c r="AH26" s="517">
        <v>10</v>
      </c>
      <c r="AI26" s="518"/>
      <c r="AJ26" s="518"/>
      <c r="AK26" s="518"/>
      <c r="AL26" s="557"/>
      <c r="AM26" s="517">
        <v>24140</v>
      </c>
      <c r="AN26" s="518"/>
      <c r="AO26" s="518"/>
      <c r="AP26" s="518"/>
      <c r="AQ26" s="518"/>
      <c r="AR26" s="557"/>
      <c r="AS26" s="517">
        <v>2414</v>
      </c>
      <c r="AT26" s="518"/>
      <c r="AU26" s="518"/>
      <c r="AV26" s="518"/>
      <c r="AW26" s="518"/>
      <c r="AX26" s="519"/>
      <c r="AY26" s="469" t="s">
        <v>179</v>
      </c>
      <c r="AZ26" s="470"/>
      <c r="BA26" s="470"/>
      <c r="BB26" s="470"/>
      <c r="BC26" s="470"/>
      <c r="BD26" s="470"/>
      <c r="BE26" s="470"/>
      <c r="BF26" s="470"/>
      <c r="BG26" s="470"/>
      <c r="BH26" s="470"/>
      <c r="BI26" s="470"/>
      <c r="BJ26" s="470"/>
      <c r="BK26" s="470"/>
      <c r="BL26" s="470"/>
      <c r="BM26" s="471"/>
      <c r="BN26" s="466" t="s">
        <v>139</v>
      </c>
      <c r="BO26" s="467"/>
      <c r="BP26" s="467"/>
      <c r="BQ26" s="467"/>
      <c r="BR26" s="467"/>
      <c r="BS26" s="467"/>
      <c r="BT26" s="467"/>
      <c r="BU26" s="468"/>
      <c r="BV26" s="466" t="s">
        <v>138</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180</v>
      </c>
      <c r="F27" s="496"/>
      <c r="G27" s="496"/>
      <c r="H27" s="496"/>
      <c r="I27" s="496"/>
      <c r="J27" s="496"/>
      <c r="K27" s="497"/>
      <c r="L27" s="517">
        <v>1</v>
      </c>
      <c r="M27" s="518"/>
      <c r="N27" s="518"/>
      <c r="O27" s="518"/>
      <c r="P27" s="557"/>
      <c r="Q27" s="517">
        <v>3200</v>
      </c>
      <c r="R27" s="518"/>
      <c r="S27" s="518"/>
      <c r="T27" s="518"/>
      <c r="U27" s="518"/>
      <c r="V27" s="557"/>
      <c r="W27" s="616"/>
      <c r="X27" s="604"/>
      <c r="Y27" s="605"/>
      <c r="Z27" s="516" t="s">
        <v>181</v>
      </c>
      <c r="AA27" s="496"/>
      <c r="AB27" s="496"/>
      <c r="AC27" s="496"/>
      <c r="AD27" s="496"/>
      <c r="AE27" s="496"/>
      <c r="AF27" s="496"/>
      <c r="AG27" s="497"/>
      <c r="AH27" s="517" t="s">
        <v>138</v>
      </c>
      <c r="AI27" s="518"/>
      <c r="AJ27" s="518"/>
      <c r="AK27" s="518"/>
      <c r="AL27" s="557"/>
      <c r="AM27" s="517" t="s">
        <v>138</v>
      </c>
      <c r="AN27" s="518"/>
      <c r="AO27" s="518"/>
      <c r="AP27" s="518"/>
      <c r="AQ27" s="518"/>
      <c r="AR27" s="557"/>
      <c r="AS27" s="517" t="s">
        <v>182</v>
      </c>
      <c r="AT27" s="518"/>
      <c r="AU27" s="518"/>
      <c r="AV27" s="518"/>
      <c r="AW27" s="518"/>
      <c r="AX27" s="519"/>
      <c r="AY27" s="558" t="s">
        <v>183</v>
      </c>
      <c r="AZ27" s="559"/>
      <c r="BA27" s="559"/>
      <c r="BB27" s="559"/>
      <c r="BC27" s="559"/>
      <c r="BD27" s="559"/>
      <c r="BE27" s="559"/>
      <c r="BF27" s="559"/>
      <c r="BG27" s="559"/>
      <c r="BH27" s="559"/>
      <c r="BI27" s="559"/>
      <c r="BJ27" s="559"/>
      <c r="BK27" s="559"/>
      <c r="BL27" s="559"/>
      <c r="BM27" s="560"/>
      <c r="BN27" s="639">
        <v>157463</v>
      </c>
      <c r="BO27" s="640"/>
      <c r="BP27" s="640"/>
      <c r="BQ27" s="640"/>
      <c r="BR27" s="640"/>
      <c r="BS27" s="640"/>
      <c r="BT27" s="640"/>
      <c r="BU27" s="641"/>
      <c r="BV27" s="639">
        <v>157432</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184</v>
      </c>
      <c r="F28" s="496"/>
      <c r="G28" s="496"/>
      <c r="H28" s="496"/>
      <c r="I28" s="496"/>
      <c r="J28" s="496"/>
      <c r="K28" s="497"/>
      <c r="L28" s="517">
        <v>1</v>
      </c>
      <c r="M28" s="518"/>
      <c r="N28" s="518"/>
      <c r="O28" s="518"/>
      <c r="P28" s="557"/>
      <c r="Q28" s="517">
        <v>2760</v>
      </c>
      <c r="R28" s="518"/>
      <c r="S28" s="518"/>
      <c r="T28" s="518"/>
      <c r="U28" s="518"/>
      <c r="V28" s="557"/>
      <c r="W28" s="616"/>
      <c r="X28" s="604"/>
      <c r="Y28" s="605"/>
      <c r="Z28" s="516" t="s">
        <v>185</v>
      </c>
      <c r="AA28" s="496"/>
      <c r="AB28" s="496"/>
      <c r="AC28" s="496"/>
      <c r="AD28" s="496"/>
      <c r="AE28" s="496"/>
      <c r="AF28" s="496"/>
      <c r="AG28" s="497"/>
      <c r="AH28" s="517" t="s">
        <v>138</v>
      </c>
      <c r="AI28" s="518"/>
      <c r="AJ28" s="518"/>
      <c r="AK28" s="518"/>
      <c r="AL28" s="557"/>
      <c r="AM28" s="517" t="s">
        <v>129</v>
      </c>
      <c r="AN28" s="518"/>
      <c r="AO28" s="518"/>
      <c r="AP28" s="518"/>
      <c r="AQ28" s="518"/>
      <c r="AR28" s="557"/>
      <c r="AS28" s="517" t="s">
        <v>138</v>
      </c>
      <c r="AT28" s="518"/>
      <c r="AU28" s="518"/>
      <c r="AV28" s="518"/>
      <c r="AW28" s="518"/>
      <c r="AX28" s="519"/>
      <c r="AY28" s="642" t="s">
        <v>186</v>
      </c>
      <c r="AZ28" s="643"/>
      <c r="BA28" s="643"/>
      <c r="BB28" s="644"/>
      <c r="BC28" s="426" t="s">
        <v>48</v>
      </c>
      <c r="BD28" s="427"/>
      <c r="BE28" s="427"/>
      <c r="BF28" s="427"/>
      <c r="BG28" s="427"/>
      <c r="BH28" s="427"/>
      <c r="BI28" s="427"/>
      <c r="BJ28" s="427"/>
      <c r="BK28" s="427"/>
      <c r="BL28" s="427"/>
      <c r="BM28" s="428"/>
      <c r="BN28" s="429">
        <v>5809024</v>
      </c>
      <c r="BO28" s="430"/>
      <c r="BP28" s="430"/>
      <c r="BQ28" s="430"/>
      <c r="BR28" s="430"/>
      <c r="BS28" s="430"/>
      <c r="BT28" s="430"/>
      <c r="BU28" s="431"/>
      <c r="BV28" s="429">
        <v>6164317</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187</v>
      </c>
      <c r="F29" s="496"/>
      <c r="G29" s="496"/>
      <c r="H29" s="496"/>
      <c r="I29" s="496"/>
      <c r="J29" s="496"/>
      <c r="K29" s="497"/>
      <c r="L29" s="517">
        <v>10</v>
      </c>
      <c r="M29" s="518"/>
      <c r="N29" s="518"/>
      <c r="O29" s="518"/>
      <c r="P29" s="557"/>
      <c r="Q29" s="517">
        <v>2550</v>
      </c>
      <c r="R29" s="518"/>
      <c r="S29" s="518"/>
      <c r="T29" s="518"/>
      <c r="U29" s="518"/>
      <c r="V29" s="557"/>
      <c r="W29" s="617"/>
      <c r="X29" s="618"/>
      <c r="Y29" s="619"/>
      <c r="Z29" s="516" t="s">
        <v>188</v>
      </c>
      <c r="AA29" s="496"/>
      <c r="AB29" s="496"/>
      <c r="AC29" s="496"/>
      <c r="AD29" s="496"/>
      <c r="AE29" s="496"/>
      <c r="AF29" s="496"/>
      <c r="AG29" s="497"/>
      <c r="AH29" s="517">
        <v>208</v>
      </c>
      <c r="AI29" s="518"/>
      <c r="AJ29" s="518"/>
      <c r="AK29" s="518"/>
      <c r="AL29" s="557"/>
      <c r="AM29" s="517">
        <v>576992</v>
      </c>
      <c r="AN29" s="518"/>
      <c r="AO29" s="518"/>
      <c r="AP29" s="518"/>
      <c r="AQ29" s="518"/>
      <c r="AR29" s="557"/>
      <c r="AS29" s="517">
        <v>2774</v>
      </c>
      <c r="AT29" s="518"/>
      <c r="AU29" s="518"/>
      <c r="AV29" s="518"/>
      <c r="AW29" s="518"/>
      <c r="AX29" s="519"/>
      <c r="AY29" s="645"/>
      <c r="AZ29" s="646"/>
      <c r="BA29" s="646"/>
      <c r="BB29" s="647"/>
      <c r="BC29" s="500" t="s">
        <v>189</v>
      </c>
      <c r="BD29" s="501"/>
      <c r="BE29" s="501"/>
      <c r="BF29" s="501"/>
      <c r="BG29" s="501"/>
      <c r="BH29" s="501"/>
      <c r="BI29" s="501"/>
      <c r="BJ29" s="501"/>
      <c r="BK29" s="501"/>
      <c r="BL29" s="501"/>
      <c r="BM29" s="502"/>
      <c r="BN29" s="466">
        <v>10686</v>
      </c>
      <c r="BO29" s="467"/>
      <c r="BP29" s="467"/>
      <c r="BQ29" s="467"/>
      <c r="BR29" s="467"/>
      <c r="BS29" s="467"/>
      <c r="BT29" s="467"/>
      <c r="BU29" s="468"/>
      <c r="BV29" s="466">
        <v>10684</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190</v>
      </c>
      <c r="X30" s="624"/>
      <c r="Y30" s="624"/>
      <c r="Z30" s="624"/>
      <c r="AA30" s="624"/>
      <c r="AB30" s="624"/>
      <c r="AC30" s="624"/>
      <c r="AD30" s="624"/>
      <c r="AE30" s="624"/>
      <c r="AF30" s="624"/>
      <c r="AG30" s="625"/>
      <c r="AH30" s="582">
        <v>90.7</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1903633</v>
      </c>
      <c r="BO30" s="640"/>
      <c r="BP30" s="640"/>
      <c r="BQ30" s="640"/>
      <c r="BR30" s="640"/>
      <c r="BS30" s="640"/>
      <c r="BT30" s="640"/>
      <c r="BU30" s="641"/>
      <c r="BV30" s="639">
        <v>1862183</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197</v>
      </c>
      <c r="D33" s="490"/>
      <c r="E33" s="455" t="s">
        <v>198</v>
      </c>
      <c r="F33" s="455"/>
      <c r="G33" s="455"/>
      <c r="H33" s="455"/>
      <c r="I33" s="455"/>
      <c r="J33" s="455"/>
      <c r="K33" s="455"/>
      <c r="L33" s="455"/>
      <c r="M33" s="455"/>
      <c r="N33" s="455"/>
      <c r="O33" s="455"/>
      <c r="P33" s="455"/>
      <c r="Q33" s="455"/>
      <c r="R33" s="455"/>
      <c r="S33" s="455"/>
      <c r="T33" s="215"/>
      <c r="U33" s="490" t="s">
        <v>199</v>
      </c>
      <c r="V33" s="490"/>
      <c r="W33" s="455" t="s">
        <v>198</v>
      </c>
      <c r="X33" s="455"/>
      <c r="Y33" s="455"/>
      <c r="Z33" s="455"/>
      <c r="AA33" s="455"/>
      <c r="AB33" s="455"/>
      <c r="AC33" s="455"/>
      <c r="AD33" s="455"/>
      <c r="AE33" s="455"/>
      <c r="AF33" s="455"/>
      <c r="AG33" s="455"/>
      <c r="AH33" s="455"/>
      <c r="AI33" s="455"/>
      <c r="AJ33" s="455"/>
      <c r="AK33" s="455"/>
      <c r="AL33" s="215"/>
      <c r="AM33" s="490" t="s">
        <v>197</v>
      </c>
      <c r="AN33" s="490"/>
      <c r="AO33" s="455" t="s">
        <v>200</v>
      </c>
      <c r="AP33" s="455"/>
      <c r="AQ33" s="455"/>
      <c r="AR33" s="455"/>
      <c r="AS33" s="455"/>
      <c r="AT33" s="455"/>
      <c r="AU33" s="455"/>
      <c r="AV33" s="455"/>
      <c r="AW33" s="455"/>
      <c r="AX33" s="455"/>
      <c r="AY33" s="455"/>
      <c r="AZ33" s="455"/>
      <c r="BA33" s="455"/>
      <c r="BB33" s="455"/>
      <c r="BC33" s="455"/>
      <c r="BD33" s="216"/>
      <c r="BE33" s="455" t="s">
        <v>201</v>
      </c>
      <c r="BF33" s="455"/>
      <c r="BG33" s="455" t="s">
        <v>202</v>
      </c>
      <c r="BH33" s="455"/>
      <c r="BI33" s="455"/>
      <c r="BJ33" s="455"/>
      <c r="BK33" s="455"/>
      <c r="BL33" s="455"/>
      <c r="BM33" s="455"/>
      <c r="BN33" s="455"/>
      <c r="BO33" s="455"/>
      <c r="BP33" s="455"/>
      <c r="BQ33" s="455"/>
      <c r="BR33" s="455"/>
      <c r="BS33" s="455"/>
      <c r="BT33" s="455"/>
      <c r="BU33" s="455"/>
      <c r="BV33" s="216"/>
      <c r="BW33" s="490" t="s">
        <v>201</v>
      </c>
      <c r="BX33" s="490"/>
      <c r="BY33" s="455" t="s">
        <v>203</v>
      </c>
      <c r="BZ33" s="455"/>
      <c r="CA33" s="455"/>
      <c r="CB33" s="455"/>
      <c r="CC33" s="455"/>
      <c r="CD33" s="455"/>
      <c r="CE33" s="455"/>
      <c r="CF33" s="455"/>
      <c r="CG33" s="455"/>
      <c r="CH33" s="455"/>
      <c r="CI33" s="455"/>
      <c r="CJ33" s="455"/>
      <c r="CK33" s="455"/>
      <c r="CL33" s="455"/>
      <c r="CM33" s="455"/>
      <c r="CN33" s="215"/>
      <c r="CO33" s="490" t="s">
        <v>197</v>
      </c>
      <c r="CP33" s="490"/>
      <c r="CQ33" s="455" t="s">
        <v>204</v>
      </c>
      <c r="CR33" s="455"/>
      <c r="CS33" s="455"/>
      <c r="CT33" s="455"/>
      <c r="CU33" s="455"/>
      <c r="CV33" s="455"/>
      <c r="CW33" s="455"/>
      <c r="CX33" s="455"/>
      <c r="CY33" s="455"/>
      <c r="CZ33" s="455"/>
      <c r="DA33" s="455"/>
      <c r="DB33" s="455"/>
      <c r="DC33" s="455"/>
      <c r="DD33" s="455"/>
      <c r="DE33" s="455"/>
      <c r="DF33" s="215"/>
      <c r="DG33" s="651" t="s">
        <v>205</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7</v>
      </c>
      <c r="BF34" s="652"/>
      <c r="BG34" s="653" t="str">
        <f>IF('各会計、関係団体の財政状況及び健全化判断比率'!B32="","",'各会計、関係団体の財政状況及び健全化判断比率'!B32)</f>
        <v>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9</v>
      </c>
      <c r="BX34" s="652"/>
      <c r="BY34" s="653" t="str">
        <f>IF('各会計、関係団体の財政状況及び健全化判断比率'!B68="","",'各会計、関係団体の財政状況及び健全化判断比率'!B68)</f>
        <v>石川県市町村消防団員等公務災害補償等組合</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ケーブルテレビ事業特別会計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8</v>
      </c>
      <c r="BF35" s="652"/>
      <c r="BG35" s="653" t="str">
        <f>IF('各会計、関係団体の財政状況及び健全化判断比率'!B33="","",'各会計、関係団体の財政状況及び健全化判断比率'!B33)</f>
        <v>分譲宅地造成事業特別会計</v>
      </c>
      <c r="BH35" s="653"/>
      <c r="BI35" s="653"/>
      <c r="BJ35" s="653"/>
      <c r="BK35" s="653"/>
      <c r="BL35" s="653"/>
      <c r="BM35" s="653"/>
      <c r="BN35" s="653"/>
      <c r="BO35" s="653"/>
      <c r="BP35" s="653"/>
      <c r="BQ35" s="653"/>
      <c r="BR35" s="653"/>
      <c r="BS35" s="653"/>
      <c r="BT35" s="653"/>
      <c r="BU35" s="653"/>
      <c r="BV35" s="213"/>
      <c r="BW35" s="652">
        <f t="shared" ref="BW35:BW43" si="2">IF(BY35="","",BW34+1)</f>
        <v>10</v>
      </c>
      <c r="BX35" s="652"/>
      <c r="BY35" s="653" t="str">
        <f>IF('各会計、関係団体の財政状況及び健全化判断比率'!B69="","",'各会計、関係団体の財政状況及び健全化判断比率'!B69)</f>
        <v>長曽川水防事務組合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11</v>
      </c>
      <c r="BX36" s="652"/>
      <c r="BY36" s="653" t="str">
        <f>IF('各会計、関係団体の財政状況及び健全化判断比率'!B70="","",'各会計、関係団体の財政状況及び健全化判断比率'!B70)</f>
        <v>石川県市町村職員退職手当組合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12</v>
      </c>
      <c r="BX37" s="652"/>
      <c r="BY37" s="653" t="str">
        <f>IF('各会計、関係団体の財政状況及び健全化判断比率'!B71="","",'各会計、関係団体の財政状況及び健全化判断比率'!B71)</f>
        <v>石川県市町村消防賞じゅつ金組合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13</v>
      </c>
      <c r="BX38" s="652"/>
      <c r="BY38" s="653" t="str">
        <f>IF('各会計、関係団体の財政状況及び健全化判断比率'!B72="","",'各会計、関係団体の財政状況及び健全化判断比率'!B72)</f>
        <v>石川県市町議会議員公務災害補償等組合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14</v>
      </c>
      <c r="BX39" s="652"/>
      <c r="BY39" s="653" t="str">
        <f>IF('各会計、関係団体の財政状況及び健全化判断比率'!B73="","",'各会計、関係団体の財政状況及び健全化判断比率'!B73)</f>
        <v>石川北部アール・ディ・エフ広域処理組合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15</v>
      </c>
      <c r="BX40" s="652"/>
      <c r="BY40" s="653" t="str">
        <f>IF('各会計、関係団体の財政状況及び健全化判断比率'!B74="","",'各会計、関係団体の財政状況及び健全化判断比率'!B74)</f>
        <v>石川県後期高齢者医療広域連合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krd3lgnTZQz8Y2IultrsnmKpQi5QnsIV4CuPb1zEbB1J9/BRdsNv15jVQ/8hk47qa6/HNPwBHuMYDox6HjWZaA==" saltValue="+5d2MuPATjSrlH41UDPH5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1200" verticalDpi="12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8515625" style="1" customWidth="1"/>
    <col min="2" max="16" width="14.57031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40" t="s">
        <v>3</v>
      </c>
      <c r="D47" s="1240"/>
      <c r="E47" s="1241"/>
      <c r="F47" s="11">
        <v>86.19</v>
      </c>
      <c r="G47" s="12">
        <v>91.17</v>
      </c>
      <c r="H47" s="12">
        <v>99.77</v>
      </c>
      <c r="I47" s="12">
        <v>93.27</v>
      </c>
      <c r="J47" s="13">
        <v>88.17</v>
      </c>
    </row>
    <row r="48" spans="2:10" ht="57.75" customHeight="1" x14ac:dyDescent="0.15">
      <c r="B48" s="14"/>
      <c r="C48" s="1242" t="s">
        <v>4</v>
      </c>
      <c r="D48" s="1242"/>
      <c r="E48" s="1243"/>
      <c r="F48" s="15">
        <v>0.47</v>
      </c>
      <c r="G48" s="16">
        <v>0.53</v>
      </c>
      <c r="H48" s="16">
        <v>0.72</v>
      </c>
      <c r="I48" s="16">
        <v>0.56999999999999995</v>
      </c>
      <c r="J48" s="17">
        <v>0.72</v>
      </c>
    </row>
    <row r="49" spans="2:10" ht="57.75" customHeight="1" thickBot="1" x14ac:dyDescent="0.2">
      <c r="B49" s="18"/>
      <c r="C49" s="1244" t="s">
        <v>5</v>
      </c>
      <c r="D49" s="1244"/>
      <c r="E49" s="1245"/>
      <c r="F49" s="19">
        <v>3.57</v>
      </c>
      <c r="G49" s="20">
        <v>13.29</v>
      </c>
      <c r="H49" s="20">
        <v>3.64</v>
      </c>
      <c r="I49" s="20" t="s">
        <v>566</v>
      </c>
      <c r="J49" s="21" t="s">
        <v>567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DMTUNKhhrbBx2UPWEg3QvKCqx3Sqn0g5x4zNSBr9CZzhaX/XrnWpfWMH4E9cD1q82GjpG+U4s6eLNQPR8qny8Q==" saltValue="cjwjzPVK4zNwqEB+x30jT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1200" verticalDpi="1200" r:id="rId1"/>
  <headerFooter alignWithMargins="0">
    <oddFooter>&amp;C&amp;P/&amp;N</oddFooter>
  </headerFooter>
  <rowBreaks count="1" manualBreakCount="1">
    <brk id="51"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1423</v>
      </c>
      <c r="L45" s="60">
        <v>1399</v>
      </c>
      <c r="M45" s="60">
        <v>1467</v>
      </c>
      <c r="N45" s="60">
        <v>1481</v>
      </c>
      <c r="O45" s="61">
        <v>1374</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519</v>
      </c>
      <c r="L46" s="64" t="s">
        <v>519</v>
      </c>
      <c r="M46" s="64" t="s">
        <v>519</v>
      </c>
      <c r="N46" s="64" t="s">
        <v>519</v>
      </c>
      <c r="O46" s="65" t="s">
        <v>519</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519</v>
      </c>
      <c r="L47" s="64" t="s">
        <v>519</v>
      </c>
      <c r="M47" s="64" t="s">
        <v>519</v>
      </c>
      <c r="N47" s="64" t="s">
        <v>519</v>
      </c>
      <c r="O47" s="65" t="s">
        <v>519</v>
      </c>
      <c r="P47" s="48"/>
      <c r="Q47" s="48"/>
      <c r="R47" s="48"/>
      <c r="S47" s="48"/>
      <c r="T47" s="48"/>
      <c r="U47" s="48"/>
    </row>
    <row r="48" spans="1:21" ht="30.75" customHeight="1" x14ac:dyDescent="0.15">
      <c r="A48" s="48"/>
      <c r="B48" s="1248"/>
      <c r="C48" s="1249"/>
      <c r="D48" s="62"/>
      <c r="E48" s="1254" t="s">
        <v>15</v>
      </c>
      <c r="F48" s="1254"/>
      <c r="G48" s="1254"/>
      <c r="H48" s="1254"/>
      <c r="I48" s="1254"/>
      <c r="J48" s="1255"/>
      <c r="K48" s="63">
        <v>757</v>
      </c>
      <c r="L48" s="64">
        <v>765</v>
      </c>
      <c r="M48" s="64">
        <v>819</v>
      </c>
      <c r="N48" s="64">
        <v>837</v>
      </c>
      <c r="O48" s="65">
        <v>933</v>
      </c>
      <c r="P48" s="48"/>
      <c r="Q48" s="48"/>
      <c r="R48" s="48"/>
      <c r="S48" s="48"/>
      <c r="T48" s="48"/>
      <c r="U48" s="48"/>
    </row>
    <row r="49" spans="1:21" ht="30.75" customHeight="1" x14ac:dyDescent="0.15">
      <c r="A49" s="48"/>
      <c r="B49" s="1248"/>
      <c r="C49" s="1249"/>
      <c r="D49" s="62"/>
      <c r="E49" s="1254" t="s">
        <v>16</v>
      </c>
      <c r="F49" s="1254"/>
      <c r="G49" s="1254"/>
      <c r="H49" s="1254"/>
      <c r="I49" s="1254"/>
      <c r="J49" s="1255"/>
      <c r="K49" s="63" t="s">
        <v>519</v>
      </c>
      <c r="L49" s="64" t="s">
        <v>519</v>
      </c>
      <c r="M49" s="64" t="s">
        <v>519</v>
      </c>
      <c r="N49" s="64" t="s">
        <v>519</v>
      </c>
      <c r="O49" s="65" t="s">
        <v>519</v>
      </c>
      <c r="P49" s="48"/>
      <c r="Q49" s="48"/>
      <c r="R49" s="48"/>
      <c r="S49" s="48"/>
      <c r="T49" s="48"/>
      <c r="U49" s="48"/>
    </row>
    <row r="50" spans="1:21" ht="30.75" customHeight="1" x14ac:dyDescent="0.15">
      <c r="A50" s="48"/>
      <c r="B50" s="1248"/>
      <c r="C50" s="1249"/>
      <c r="D50" s="62"/>
      <c r="E50" s="1254" t="s">
        <v>17</v>
      </c>
      <c r="F50" s="1254"/>
      <c r="G50" s="1254"/>
      <c r="H50" s="1254"/>
      <c r="I50" s="1254"/>
      <c r="J50" s="1255"/>
      <c r="K50" s="63">
        <v>1</v>
      </c>
      <c r="L50" s="64">
        <v>0</v>
      </c>
      <c r="M50" s="64" t="s">
        <v>519</v>
      </c>
      <c r="N50" s="64" t="s">
        <v>519</v>
      </c>
      <c r="O50" s="65" t="s">
        <v>519</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519</v>
      </c>
      <c r="L51" s="64" t="s">
        <v>519</v>
      </c>
      <c r="M51" s="64" t="s">
        <v>519</v>
      </c>
      <c r="N51" s="64" t="s">
        <v>519</v>
      </c>
      <c r="O51" s="65" t="s">
        <v>519</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1566</v>
      </c>
      <c r="L52" s="64">
        <v>1682</v>
      </c>
      <c r="M52" s="64">
        <v>1664</v>
      </c>
      <c r="N52" s="64">
        <v>1646</v>
      </c>
      <c r="O52" s="65">
        <v>1629</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615</v>
      </c>
      <c r="L53" s="69">
        <v>482</v>
      </c>
      <c r="M53" s="69">
        <v>622</v>
      </c>
      <c r="N53" s="69">
        <v>672</v>
      </c>
      <c r="O53" s="70">
        <v>678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578</v>
      </c>
      <c r="L56" s="80" t="s">
        <v>579</v>
      </c>
      <c r="M56" s="80" t="s">
        <v>580</v>
      </c>
      <c r="N56" s="80" t="s">
        <v>581</v>
      </c>
      <c r="O56" s="81" t="s">
        <v>582</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595</v>
      </c>
      <c r="L57" s="83" t="s">
        <v>597</v>
      </c>
      <c r="M57" s="83" t="s">
        <v>597</v>
      </c>
      <c r="N57" s="83" t="s">
        <v>597</v>
      </c>
      <c r="O57" s="84" t="s">
        <v>599</v>
      </c>
    </row>
    <row r="58" spans="1:21" ht="31.5" customHeight="1" thickBot="1" x14ac:dyDescent="0.2">
      <c r="B58" s="1264"/>
      <c r="C58" s="1265"/>
      <c r="D58" s="1269" t="s">
        <v>27</v>
      </c>
      <c r="E58" s="1270"/>
      <c r="F58" s="1270"/>
      <c r="G58" s="1270"/>
      <c r="H58" s="1270"/>
      <c r="I58" s="1270"/>
      <c r="J58" s="1271"/>
      <c r="K58" s="85" t="s">
        <v>596</v>
      </c>
      <c r="L58" s="86" t="s">
        <v>597</v>
      </c>
      <c r="M58" s="86" t="s">
        <v>598</v>
      </c>
      <c r="N58" s="86" t="s">
        <v>597</v>
      </c>
      <c r="O58" s="87" t="s">
        <v>597</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VcZv5vIBakW4OyeEJtffqFSj+K06/vkWKCYCH03E7vf6iPgN/M5p/6G6EdA1QEmdjAju+9nmH+Svf2Gbb49Eg==" saltValue="eaMaD1rEblwl1A86zK/9n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7" orientation="landscape" horizontalDpi="1200" verticalDpi="12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5703125" style="92" customWidth="1"/>
    <col min="2" max="3" width="12.5703125" style="92" customWidth="1"/>
    <col min="4" max="4" width="11.5703125" style="92" customWidth="1"/>
    <col min="5" max="8" width="10.42578125" style="92" customWidth="1"/>
    <col min="9" max="13" width="16.42578125" style="92" customWidth="1"/>
    <col min="14" max="19" width="12.57031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561</v>
      </c>
      <c r="J40" s="99" t="s">
        <v>562</v>
      </c>
      <c r="K40" s="99" t="s">
        <v>563</v>
      </c>
      <c r="L40" s="99" t="s">
        <v>564</v>
      </c>
      <c r="M40" s="100" t="s">
        <v>565</v>
      </c>
    </row>
    <row r="41" spans="2:13" ht="27.75" customHeight="1" x14ac:dyDescent="0.15">
      <c r="B41" s="1272" t="s">
        <v>30</v>
      </c>
      <c r="C41" s="1273"/>
      <c r="D41" s="101"/>
      <c r="E41" s="1278" t="s">
        <v>31</v>
      </c>
      <c r="F41" s="1278"/>
      <c r="G41" s="1278"/>
      <c r="H41" s="1279"/>
      <c r="I41" s="102">
        <v>16369</v>
      </c>
      <c r="J41" s="103">
        <v>15699</v>
      </c>
      <c r="K41" s="103">
        <v>15276</v>
      </c>
      <c r="L41" s="103">
        <v>14496</v>
      </c>
      <c r="M41" s="104">
        <v>13791</v>
      </c>
    </row>
    <row r="42" spans="2:13" ht="27.75" customHeight="1" x14ac:dyDescent="0.15">
      <c r="B42" s="1274"/>
      <c r="C42" s="1275"/>
      <c r="D42" s="105"/>
      <c r="E42" s="1280" t="s">
        <v>32</v>
      </c>
      <c r="F42" s="1280"/>
      <c r="G42" s="1280"/>
      <c r="H42" s="1281"/>
      <c r="I42" s="106">
        <v>0</v>
      </c>
      <c r="J42" s="107" t="s">
        <v>519</v>
      </c>
      <c r="K42" s="107" t="s">
        <v>519</v>
      </c>
      <c r="L42" s="107" t="s">
        <v>519</v>
      </c>
      <c r="M42" s="108" t="s">
        <v>519</v>
      </c>
    </row>
    <row r="43" spans="2:13" ht="27.75" customHeight="1" x14ac:dyDescent="0.15">
      <c r="B43" s="1274"/>
      <c r="C43" s="1275"/>
      <c r="D43" s="105"/>
      <c r="E43" s="1280" t="s">
        <v>33</v>
      </c>
      <c r="F43" s="1280"/>
      <c r="G43" s="1280"/>
      <c r="H43" s="1281"/>
      <c r="I43" s="106">
        <v>11348</v>
      </c>
      <c r="J43" s="107">
        <v>11253</v>
      </c>
      <c r="K43" s="107">
        <v>11689</v>
      </c>
      <c r="L43" s="107">
        <v>11054</v>
      </c>
      <c r="M43" s="108">
        <v>10993</v>
      </c>
    </row>
    <row r="44" spans="2:13" ht="27.75" customHeight="1" x14ac:dyDescent="0.15">
      <c r="B44" s="1274"/>
      <c r="C44" s="1275"/>
      <c r="D44" s="105"/>
      <c r="E44" s="1280" t="s">
        <v>34</v>
      </c>
      <c r="F44" s="1280"/>
      <c r="G44" s="1280"/>
      <c r="H44" s="1281"/>
      <c r="I44" s="106" t="s">
        <v>519</v>
      </c>
      <c r="J44" s="107" t="s">
        <v>519</v>
      </c>
      <c r="K44" s="107" t="s">
        <v>519</v>
      </c>
      <c r="L44" s="107" t="s">
        <v>519</v>
      </c>
      <c r="M44" s="108" t="s">
        <v>519</v>
      </c>
    </row>
    <row r="45" spans="2:13" ht="27.75" customHeight="1" x14ac:dyDescent="0.15">
      <c r="B45" s="1274"/>
      <c r="C45" s="1275"/>
      <c r="D45" s="105"/>
      <c r="E45" s="1280" t="s">
        <v>35</v>
      </c>
      <c r="F45" s="1280"/>
      <c r="G45" s="1280"/>
      <c r="H45" s="1281"/>
      <c r="I45" s="106">
        <v>2603</v>
      </c>
      <c r="J45" s="107">
        <v>2583</v>
      </c>
      <c r="K45" s="107">
        <v>2570</v>
      </c>
      <c r="L45" s="107">
        <v>2568</v>
      </c>
      <c r="M45" s="108">
        <v>2504</v>
      </c>
    </row>
    <row r="46" spans="2:13" ht="27.75" customHeight="1" x14ac:dyDescent="0.15">
      <c r="B46" s="1274"/>
      <c r="C46" s="1275"/>
      <c r="D46" s="109"/>
      <c r="E46" s="1280" t="s">
        <v>36</v>
      </c>
      <c r="F46" s="1280"/>
      <c r="G46" s="1280"/>
      <c r="H46" s="1281"/>
      <c r="I46" s="106" t="s">
        <v>519</v>
      </c>
      <c r="J46" s="107" t="s">
        <v>519</v>
      </c>
      <c r="K46" s="107" t="s">
        <v>519</v>
      </c>
      <c r="L46" s="107" t="s">
        <v>519</v>
      </c>
      <c r="M46" s="108" t="s">
        <v>519</v>
      </c>
    </row>
    <row r="47" spans="2:13" ht="27.75" customHeight="1" x14ac:dyDescent="0.15">
      <c r="B47" s="1274"/>
      <c r="C47" s="1275"/>
      <c r="D47" s="110"/>
      <c r="E47" s="1282" t="s">
        <v>37</v>
      </c>
      <c r="F47" s="1283"/>
      <c r="G47" s="1283"/>
      <c r="H47" s="1284"/>
      <c r="I47" s="106" t="s">
        <v>519</v>
      </c>
      <c r="J47" s="107" t="s">
        <v>519</v>
      </c>
      <c r="K47" s="107" t="s">
        <v>519</v>
      </c>
      <c r="L47" s="107" t="s">
        <v>519</v>
      </c>
      <c r="M47" s="108" t="s">
        <v>519</v>
      </c>
    </row>
    <row r="48" spans="2:13" ht="27.75" customHeight="1" x14ac:dyDescent="0.15">
      <c r="B48" s="1274"/>
      <c r="C48" s="1275"/>
      <c r="D48" s="105"/>
      <c r="E48" s="1280" t="s">
        <v>38</v>
      </c>
      <c r="F48" s="1280"/>
      <c r="G48" s="1280"/>
      <c r="H48" s="1281"/>
      <c r="I48" s="106" t="s">
        <v>519</v>
      </c>
      <c r="J48" s="107" t="s">
        <v>519</v>
      </c>
      <c r="K48" s="107" t="s">
        <v>519</v>
      </c>
      <c r="L48" s="107" t="s">
        <v>519</v>
      </c>
      <c r="M48" s="108" t="s">
        <v>519</v>
      </c>
    </row>
    <row r="49" spans="2:13" ht="27.75" customHeight="1" x14ac:dyDescent="0.15">
      <c r="B49" s="1276"/>
      <c r="C49" s="1277"/>
      <c r="D49" s="105"/>
      <c r="E49" s="1280" t="s">
        <v>39</v>
      </c>
      <c r="F49" s="1280"/>
      <c r="G49" s="1280"/>
      <c r="H49" s="1281"/>
      <c r="I49" s="106" t="s">
        <v>519</v>
      </c>
      <c r="J49" s="107" t="s">
        <v>519</v>
      </c>
      <c r="K49" s="107" t="s">
        <v>519</v>
      </c>
      <c r="L49" s="107" t="s">
        <v>519</v>
      </c>
      <c r="M49" s="108" t="s">
        <v>519</v>
      </c>
    </row>
    <row r="50" spans="2:13" ht="27.75" customHeight="1" x14ac:dyDescent="0.15">
      <c r="B50" s="1285" t="s">
        <v>40</v>
      </c>
      <c r="C50" s="1286"/>
      <c r="D50" s="111"/>
      <c r="E50" s="1280" t="s">
        <v>41</v>
      </c>
      <c r="F50" s="1280"/>
      <c r="G50" s="1280"/>
      <c r="H50" s="1281"/>
      <c r="I50" s="106">
        <v>6231</v>
      </c>
      <c r="J50" s="107">
        <v>6830</v>
      </c>
      <c r="K50" s="107">
        <v>7070</v>
      </c>
      <c r="L50" s="107">
        <v>6486</v>
      </c>
      <c r="M50" s="108">
        <v>6170</v>
      </c>
    </row>
    <row r="51" spans="2:13" ht="27.75" customHeight="1" x14ac:dyDescent="0.15">
      <c r="B51" s="1274"/>
      <c r="C51" s="1275"/>
      <c r="D51" s="105"/>
      <c r="E51" s="1280" t="s">
        <v>42</v>
      </c>
      <c r="F51" s="1280"/>
      <c r="G51" s="1280"/>
      <c r="H51" s="1281"/>
      <c r="I51" s="106">
        <v>107</v>
      </c>
      <c r="J51" s="107">
        <v>108</v>
      </c>
      <c r="K51" s="107">
        <v>168</v>
      </c>
      <c r="L51" s="107">
        <v>188</v>
      </c>
      <c r="M51" s="108">
        <v>175</v>
      </c>
    </row>
    <row r="52" spans="2:13" ht="27.75" customHeight="1" x14ac:dyDescent="0.15">
      <c r="B52" s="1276"/>
      <c r="C52" s="1277"/>
      <c r="D52" s="105"/>
      <c r="E52" s="1280" t="s">
        <v>43</v>
      </c>
      <c r="F52" s="1280"/>
      <c r="G52" s="1280"/>
      <c r="H52" s="1281"/>
      <c r="I52" s="106">
        <v>19479</v>
      </c>
      <c r="J52" s="107">
        <v>18609</v>
      </c>
      <c r="K52" s="107">
        <v>18143</v>
      </c>
      <c r="L52" s="107">
        <v>17707</v>
      </c>
      <c r="M52" s="108">
        <v>16266</v>
      </c>
    </row>
    <row r="53" spans="2:13" ht="27.75" customHeight="1" thickBot="1" x14ac:dyDescent="0.2">
      <c r="B53" s="1287" t="s">
        <v>44</v>
      </c>
      <c r="C53" s="1288"/>
      <c r="D53" s="112"/>
      <c r="E53" s="1289" t="s">
        <v>45</v>
      </c>
      <c r="F53" s="1289"/>
      <c r="G53" s="1289"/>
      <c r="H53" s="1290"/>
      <c r="I53" s="113">
        <v>4503</v>
      </c>
      <c r="J53" s="114">
        <v>3989</v>
      </c>
      <c r="K53" s="114">
        <v>4155</v>
      </c>
      <c r="L53" s="114">
        <v>3737</v>
      </c>
      <c r="M53" s="115">
        <v>4678</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R2JspHneR49ybwOtCeDBeuPxbG76DawDbcSacV6z6TqASHk3EWmcixYDl3eJjUDt1qBOZY/VHc3JCZEiTRa3Q==" saltValue="0ynUkkR0ExpAOu9uv/Tqo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1200" verticalDpi="12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563</v>
      </c>
      <c r="G54" s="124" t="s">
        <v>564</v>
      </c>
      <c r="H54" s="125" t="s">
        <v>565</v>
      </c>
    </row>
    <row r="55" spans="2:8" ht="52.5" customHeight="1" x14ac:dyDescent="0.15">
      <c r="B55" s="126"/>
      <c r="C55" s="1299" t="s">
        <v>48</v>
      </c>
      <c r="D55" s="1299"/>
      <c r="E55" s="1300"/>
      <c r="F55" s="127">
        <v>6737</v>
      </c>
      <c r="G55" s="127">
        <v>6164</v>
      </c>
      <c r="H55" s="128">
        <v>5809</v>
      </c>
    </row>
    <row r="56" spans="2:8" ht="52.5" customHeight="1" x14ac:dyDescent="0.15">
      <c r="B56" s="129"/>
      <c r="C56" s="1301" t="s">
        <v>49</v>
      </c>
      <c r="D56" s="1301"/>
      <c r="E56" s="1302"/>
      <c r="F56" s="130">
        <v>11</v>
      </c>
      <c r="G56" s="130">
        <v>11</v>
      </c>
      <c r="H56" s="131">
        <v>11</v>
      </c>
    </row>
    <row r="57" spans="2:8" ht="53.25" customHeight="1" x14ac:dyDescent="0.15">
      <c r="B57" s="129"/>
      <c r="C57" s="1303" t="s">
        <v>50</v>
      </c>
      <c r="D57" s="1303"/>
      <c r="E57" s="1304"/>
      <c r="F57" s="132">
        <v>1868</v>
      </c>
      <c r="G57" s="132">
        <v>1862</v>
      </c>
      <c r="H57" s="133">
        <v>1904</v>
      </c>
    </row>
    <row r="58" spans="2:8" ht="45.75" customHeight="1" x14ac:dyDescent="0.15">
      <c r="B58" s="134"/>
      <c r="C58" s="1291" t="s">
        <v>590</v>
      </c>
      <c r="D58" s="1292"/>
      <c r="E58" s="1293"/>
      <c r="F58" s="135">
        <v>1680</v>
      </c>
      <c r="G58" s="135">
        <v>1681</v>
      </c>
      <c r="H58" s="136">
        <v>1681</v>
      </c>
    </row>
    <row r="59" spans="2:8" ht="45.75" customHeight="1" x14ac:dyDescent="0.15">
      <c r="B59" s="134"/>
      <c r="C59" s="1291" t="s">
        <v>591</v>
      </c>
      <c r="D59" s="1292"/>
      <c r="E59" s="1293"/>
      <c r="F59" s="135">
        <v>107</v>
      </c>
      <c r="G59" s="135">
        <v>103</v>
      </c>
      <c r="H59" s="136">
        <v>101</v>
      </c>
    </row>
    <row r="60" spans="2:8" ht="45.75" customHeight="1" x14ac:dyDescent="0.15">
      <c r="B60" s="134"/>
      <c r="C60" s="1291" t="s">
        <v>592</v>
      </c>
      <c r="D60" s="1292"/>
      <c r="E60" s="1293"/>
      <c r="F60" s="135">
        <v>0</v>
      </c>
      <c r="G60" s="135">
        <v>0</v>
      </c>
      <c r="H60" s="136">
        <v>50</v>
      </c>
    </row>
    <row r="61" spans="2:8" ht="45.75" customHeight="1" x14ac:dyDescent="0.15">
      <c r="B61" s="134"/>
      <c r="C61" s="1291" t="s">
        <v>593</v>
      </c>
      <c r="D61" s="1292"/>
      <c r="E61" s="1293"/>
      <c r="F61" s="135">
        <v>24</v>
      </c>
      <c r="G61" s="135">
        <v>27</v>
      </c>
      <c r="H61" s="136">
        <v>30</v>
      </c>
    </row>
    <row r="62" spans="2:8" ht="45.75" customHeight="1" thickBot="1" x14ac:dyDescent="0.2">
      <c r="B62" s="137"/>
      <c r="C62" s="1294" t="s">
        <v>594</v>
      </c>
      <c r="D62" s="1295"/>
      <c r="E62" s="1296"/>
      <c r="F62" s="138">
        <v>21</v>
      </c>
      <c r="G62" s="138">
        <v>21</v>
      </c>
      <c r="H62" s="139">
        <v>21</v>
      </c>
    </row>
    <row r="63" spans="2:8" ht="52.5" customHeight="1" thickBot="1" x14ac:dyDescent="0.2">
      <c r="B63" s="140"/>
      <c r="C63" s="1297" t="s">
        <v>51</v>
      </c>
      <c r="D63" s="1297"/>
      <c r="E63" s="1298"/>
      <c r="F63" s="141">
        <v>8616</v>
      </c>
      <c r="G63" s="141">
        <v>8037</v>
      </c>
      <c r="H63" s="142">
        <v>7723</v>
      </c>
    </row>
    <row r="64" spans="2:8" ht="15" customHeight="1" x14ac:dyDescent="0.15"/>
    <row r="65" ht="0" hidden="1" customHeight="1" x14ac:dyDescent="0.15"/>
    <row r="66" ht="0" hidden="1" customHeight="1" x14ac:dyDescent="0.15"/>
  </sheetData>
  <sheetProtection algorithmName="SHA-512" hashValue="98jhhh4ypDKbVH8pA0Au6JhN4LFPOv4Myg82E0kX6vTvb1MD2tD/wJunHEdooEEeu1+O5403ejrUZ/bt4bYMug==" saltValue="MBIXGdjmYgcID6gy7tI9l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horizontalDpi="1200" verticalDpi="12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42578125" style="387" customWidth="1"/>
    <col min="2" max="107" width="2.42578125" style="387" customWidth="1"/>
    <col min="108" max="108" width="6.140625" style="395" customWidth="1"/>
    <col min="109" max="109" width="5.85546875" style="394" customWidth="1"/>
    <col min="110" max="110" width="19.140625" style="387" hidden="1"/>
    <col min="111" max="115" width="12.5703125" style="387" hidden="1"/>
    <col min="116" max="349" width="8.5703125" style="387" hidden="1"/>
    <col min="350" max="355" width="14.85546875" style="387" hidden="1"/>
    <col min="356" max="357" width="15.85546875" style="387" hidden="1"/>
    <col min="358" max="363" width="16.140625" style="387" hidden="1"/>
    <col min="364" max="364" width="6.140625" style="387" hidden="1"/>
    <col min="365" max="365" width="3" style="387" hidden="1"/>
    <col min="366" max="605" width="8.5703125" style="387" hidden="1"/>
    <col min="606" max="611" width="14.85546875" style="387" hidden="1"/>
    <col min="612" max="613" width="15.85546875" style="387" hidden="1"/>
    <col min="614" max="619" width="16.140625" style="387" hidden="1"/>
    <col min="620" max="620" width="6.140625" style="387" hidden="1"/>
    <col min="621" max="621" width="3" style="387" hidden="1"/>
    <col min="622" max="861" width="8.5703125" style="387" hidden="1"/>
    <col min="862" max="867" width="14.85546875" style="387" hidden="1"/>
    <col min="868" max="869" width="15.85546875" style="387" hidden="1"/>
    <col min="870" max="875" width="16.140625" style="387" hidden="1"/>
    <col min="876" max="876" width="6.140625" style="387" hidden="1"/>
    <col min="877" max="877" width="3" style="387" hidden="1"/>
    <col min="878" max="1117" width="8.5703125" style="387" hidden="1"/>
    <col min="1118" max="1123" width="14.85546875" style="387" hidden="1"/>
    <col min="1124" max="1125" width="15.85546875" style="387" hidden="1"/>
    <col min="1126" max="1131" width="16.140625" style="387" hidden="1"/>
    <col min="1132" max="1132" width="6.140625" style="387" hidden="1"/>
    <col min="1133" max="1133" width="3" style="387" hidden="1"/>
    <col min="1134" max="1373" width="8.5703125" style="387" hidden="1"/>
    <col min="1374" max="1379" width="14.85546875" style="387" hidden="1"/>
    <col min="1380" max="1381" width="15.85546875" style="387" hidden="1"/>
    <col min="1382" max="1387" width="16.140625" style="387" hidden="1"/>
    <col min="1388" max="1388" width="6.140625" style="387" hidden="1"/>
    <col min="1389" max="1389" width="3" style="387" hidden="1"/>
    <col min="1390" max="1629" width="8.5703125" style="387" hidden="1"/>
    <col min="1630" max="1635" width="14.85546875" style="387" hidden="1"/>
    <col min="1636" max="1637" width="15.85546875" style="387" hidden="1"/>
    <col min="1638" max="1643" width="16.140625" style="387" hidden="1"/>
    <col min="1644" max="1644" width="6.140625" style="387" hidden="1"/>
    <col min="1645" max="1645" width="3" style="387" hidden="1"/>
    <col min="1646" max="1885" width="8.5703125" style="387" hidden="1"/>
    <col min="1886" max="1891" width="14.85546875" style="387" hidden="1"/>
    <col min="1892" max="1893" width="15.85546875" style="387" hidden="1"/>
    <col min="1894" max="1899" width="16.140625" style="387" hidden="1"/>
    <col min="1900" max="1900" width="6.140625" style="387" hidden="1"/>
    <col min="1901" max="1901" width="3" style="387" hidden="1"/>
    <col min="1902" max="2141" width="8.5703125" style="387" hidden="1"/>
    <col min="2142" max="2147" width="14.85546875" style="387" hidden="1"/>
    <col min="2148" max="2149" width="15.85546875" style="387" hidden="1"/>
    <col min="2150" max="2155" width="16.140625" style="387" hidden="1"/>
    <col min="2156" max="2156" width="6.140625" style="387" hidden="1"/>
    <col min="2157" max="2157" width="3" style="387" hidden="1"/>
    <col min="2158" max="2397" width="8.5703125" style="387" hidden="1"/>
    <col min="2398" max="2403" width="14.85546875" style="387" hidden="1"/>
    <col min="2404" max="2405" width="15.85546875" style="387" hidden="1"/>
    <col min="2406" max="2411" width="16.140625" style="387" hidden="1"/>
    <col min="2412" max="2412" width="6.140625" style="387" hidden="1"/>
    <col min="2413" max="2413" width="3" style="387" hidden="1"/>
    <col min="2414" max="2653" width="8.5703125" style="387" hidden="1"/>
    <col min="2654" max="2659" width="14.85546875" style="387" hidden="1"/>
    <col min="2660" max="2661" width="15.85546875" style="387" hidden="1"/>
    <col min="2662" max="2667" width="16.140625" style="387" hidden="1"/>
    <col min="2668" max="2668" width="6.140625" style="387" hidden="1"/>
    <col min="2669" max="2669" width="3" style="387" hidden="1"/>
    <col min="2670" max="2909" width="8.5703125" style="387" hidden="1"/>
    <col min="2910" max="2915" width="14.85546875" style="387" hidden="1"/>
    <col min="2916" max="2917" width="15.85546875" style="387" hidden="1"/>
    <col min="2918" max="2923" width="16.140625" style="387" hidden="1"/>
    <col min="2924" max="2924" width="6.140625" style="387" hidden="1"/>
    <col min="2925" max="2925" width="3" style="387" hidden="1"/>
    <col min="2926" max="3165" width="8.5703125" style="387" hidden="1"/>
    <col min="3166" max="3171" width="14.85546875" style="387" hidden="1"/>
    <col min="3172" max="3173" width="15.85546875" style="387" hidden="1"/>
    <col min="3174" max="3179" width="16.140625" style="387" hidden="1"/>
    <col min="3180" max="3180" width="6.140625" style="387" hidden="1"/>
    <col min="3181" max="3181" width="3" style="387" hidden="1"/>
    <col min="3182" max="3421" width="8.5703125" style="387" hidden="1"/>
    <col min="3422" max="3427" width="14.85546875" style="387" hidden="1"/>
    <col min="3428" max="3429" width="15.85546875" style="387" hidden="1"/>
    <col min="3430" max="3435" width="16.140625" style="387" hidden="1"/>
    <col min="3436" max="3436" width="6.140625" style="387" hidden="1"/>
    <col min="3437" max="3437" width="3" style="387" hidden="1"/>
    <col min="3438" max="3677" width="8.5703125" style="387" hidden="1"/>
    <col min="3678" max="3683" width="14.85546875" style="387" hidden="1"/>
    <col min="3684" max="3685" width="15.85546875" style="387" hidden="1"/>
    <col min="3686" max="3691" width="16.140625" style="387" hidden="1"/>
    <col min="3692" max="3692" width="6.140625" style="387" hidden="1"/>
    <col min="3693" max="3693" width="3" style="387" hidden="1"/>
    <col min="3694" max="3933" width="8.5703125" style="387" hidden="1"/>
    <col min="3934" max="3939" width="14.85546875" style="387" hidden="1"/>
    <col min="3940" max="3941" width="15.85546875" style="387" hidden="1"/>
    <col min="3942" max="3947" width="16.140625" style="387" hidden="1"/>
    <col min="3948" max="3948" width="6.140625" style="387" hidden="1"/>
    <col min="3949" max="3949" width="3" style="387" hidden="1"/>
    <col min="3950" max="4189" width="8.5703125" style="387" hidden="1"/>
    <col min="4190" max="4195" width="14.85546875" style="387" hidden="1"/>
    <col min="4196" max="4197" width="15.85546875" style="387" hidden="1"/>
    <col min="4198" max="4203" width="16.140625" style="387" hidden="1"/>
    <col min="4204" max="4204" width="6.140625" style="387" hidden="1"/>
    <col min="4205" max="4205" width="3" style="387" hidden="1"/>
    <col min="4206" max="4445" width="8.5703125" style="387" hidden="1"/>
    <col min="4446" max="4451" width="14.85546875" style="387" hidden="1"/>
    <col min="4452" max="4453" width="15.85546875" style="387" hidden="1"/>
    <col min="4454" max="4459" width="16.140625" style="387" hidden="1"/>
    <col min="4460" max="4460" width="6.140625" style="387" hidden="1"/>
    <col min="4461" max="4461" width="3" style="387" hidden="1"/>
    <col min="4462" max="4701" width="8.5703125" style="387" hidden="1"/>
    <col min="4702" max="4707" width="14.85546875" style="387" hidden="1"/>
    <col min="4708" max="4709" width="15.85546875" style="387" hidden="1"/>
    <col min="4710" max="4715" width="16.140625" style="387" hidden="1"/>
    <col min="4716" max="4716" width="6.140625" style="387" hidden="1"/>
    <col min="4717" max="4717" width="3" style="387" hidden="1"/>
    <col min="4718" max="4957" width="8.5703125" style="387" hidden="1"/>
    <col min="4958" max="4963" width="14.85546875" style="387" hidden="1"/>
    <col min="4964" max="4965" width="15.85546875" style="387" hidden="1"/>
    <col min="4966" max="4971" width="16.140625" style="387" hidden="1"/>
    <col min="4972" max="4972" width="6.140625" style="387" hidden="1"/>
    <col min="4973" max="4973" width="3" style="387" hidden="1"/>
    <col min="4974" max="5213" width="8.5703125" style="387" hidden="1"/>
    <col min="5214" max="5219" width="14.85546875" style="387" hidden="1"/>
    <col min="5220" max="5221" width="15.85546875" style="387" hidden="1"/>
    <col min="5222" max="5227" width="16.140625" style="387" hidden="1"/>
    <col min="5228" max="5228" width="6.140625" style="387" hidden="1"/>
    <col min="5229" max="5229" width="3" style="387" hidden="1"/>
    <col min="5230" max="5469" width="8.5703125" style="387" hidden="1"/>
    <col min="5470" max="5475" width="14.85546875" style="387" hidden="1"/>
    <col min="5476" max="5477" width="15.85546875" style="387" hidden="1"/>
    <col min="5478" max="5483" width="16.140625" style="387" hidden="1"/>
    <col min="5484" max="5484" width="6.140625" style="387" hidden="1"/>
    <col min="5485" max="5485" width="3" style="387" hidden="1"/>
    <col min="5486" max="5725" width="8.5703125" style="387" hidden="1"/>
    <col min="5726" max="5731" width="14.85546875" style="387" hidden="1"/>
    <col min="5732" max="5733" width="15.85546875" style="387" hidden="1"/>
    <col min="5734" max="5739" width="16.140625" style="387" hidden="1"/>
    <col min="5740" max="5740" width="6.140625" style="387" hidden="1"/>
    <col min="5741" max="5741" width="3" style="387" hidden="1"/>
    <col min="5742" max="5981" width="8.5703125" style="387" hidden="1"/>
    <col min="5982" max="5987" width="14.85546875" style="387" hidden="1"/>
    <col min="5988" max="5989" width="15.85546875" style="387" hidden="1"/>
    <col min="5990" max="5995" width="16.140625" style="387" hidden="1"/>
    <col min="5996" max="5996" width="6.140625" style="387" hidden="1"/>
    <col min="5997" max="5997" width="3" style="387" hidden="1"/>
    <col min="5998" max="6237" width="8.5703125" style="387" hidden="1"/>
    <col min="6238" max="6243" width="14.85546875" style="387" hidden="1"/>
    <col min="6244" max="6245" width="15.85546875" style="387" hidden="1"/>
    <col min="6246" max="6251" width="16.140625" style="387" hidden="1"/>
    <col min="6252" max="6252" width="6.140625" style="387" hidden="1"/>
    <col min="6253" max="6253" width="3" style="387" hidden="1"/>
    <col min="6254" max="6493" width="8.5703125" style="387" hidden="1"/>
    <col min="6494" max="6499" width="14.85546875" style="387" hidden="1"/>
    <col min="6500" max="6501" width="15.85546875" style="387" hidden="1"/>
    <col min="6502" max="6507" width="16.140625" style="387" hidden="1"/>
    <col min="6508" max="6508" width="6.140625" style="387" hidden="1"/>
    <col min="6509" max="6509" width="3" style="387" hidden="1"/>
    <col min="6510" max="6749" width="8.5703125" style="387" hidden="1"/>
    <col min="6750" max="6755" width="14.85546875" style="387" hidden="1"/>
    <col min="6756" max="6757" width="15.85546875" style="387" hidden="1"/>
    <col min="6758" max="6763" width="16.140625" style="387" hidden="1"/>
    <col min="6764" max="6764" width="6.140625" style="387" hidden="1"/>
    <col min="6765" max="6765" width="3" style="387" hidden="1"/>
    <col min="6766" max="7005" width="8.5703125" style="387" hidden="1"/>
    <col min="7006" max="7011" width="14.85546875" style="387" hidden="1"/>
    <col min="7012" max="7013" width="15.85546875" style="387" hidden="1"/>
    <col min="7014" max="7019" width="16.140625" style="387" hidden="1"/>
    <col min="7020" max="7020" width="6.140625" style="387" hidden="1"/>
    <col min="7021" max="7021" width="3" style="387" hidden="1"/>
    <col min="7022" max="7261" width="8.5703125" style="387" hidden="1"/>
    <col min="7262" max="7267" width="14.85546875" style="387" hidden="1"/>
    <col min="7268" max="7269" width="15.85546875" style="387" hidden="1"/>
    <col min="7270" max="7275" width="16.140625" style="387" hidden="1"/>
    <col min="7276" max="7276" width="6.140625" style="387" hidden="1"/>
    <col min="7277" max="7277" width="3" style="387" hidden="1"/>
    <col min="7278" max="7517" width="8.5703125" style="387" hidden="1"/>
    <col min="7518" max="7523" width="14.85546875" style="387" hidden="1"/>
    <col min="7524" max="7525" width="15.85546875" style="387" hidden="1"/>
    <col min="7526" max="7531" width="16.140625" style="387" hidden="1"/>
    <col min="7532" max="7532" width="6.140625" style="387" hidden="1"/>
    <col min="7533" max="7533" width="3" style="387" hidden="1"/>
    <col min="7534" max="7773" width="8.5703125" style="387" hidden="1"/>
    <col min="7774" max="7779" width="14.85546875" style="387" hidden="1"/>
    <col min="7780" max="7781" width="15.85546875" style="387" hidden="1"/>
    <col min="7782" max="7787" width="16.140625" style="387" hidden="1"/>
    <col min="7788" max="7788" width="6.140625" style="387" hidden="1"/>
    <col min="7789" max="7789" width="3" style="387" hidden="1"/>
    <col min="7790" max="8029" width="8.5703125" style="387" hidden="1"/>
    <col min="8030" max="8035" width="14.85546875" style="387" hidden="1"/>
    <col min="8036" max="8037" width="15.85546875" style="387" hidden="1"/>
    <col min="8038" max="8043" width="16.140625" style="387" hidden="1"/>
    <col min="8044" max="8044" width="6.140625" style="387" hidden="1"/>
    <col min="8045" max="8045" width="3" style="387" hidden="1"/>
    <col min="8046" max="8285" width="8.5703125" style="387" hidden="1"/>
    <col min="8286" max="8291" width="14.85546875" style="387" hidden="1"/>
    <col min="8292" max="8293" width="15.85546875" style="387" hidden="1"/>
    <col min="8294" max="8299" width="16.140625" style="387" hidden="1"/>
    <col min="8300" max="8300" width="6.140625" style="387" hidden="1"/>
    <col min="8301" max="8301" width="3" style="387" hidden="1"/>
    <col min="8302" max="8541" width="8.5703125" style="387" hidden="1"/>
    <col min="8542" max="8547" width="14.85546875" style="387" hidden="1"/>
    <col min="8548" max="8549" width="15.85546875" style="387" hidden="1"/>
    <col min="8550" max="8555" width="16.140625" style="387" hidden="1"/>
    <col min="8556" max="8556" width="6.140625" style="387" hidden="1"/>
    <col min="8557" max="8557" width="3" style="387" hidden="1"/>
    <col min="8558" max="8797" width="8.5703125" style="387" hidden="1"/>
    <col min="8798" max="8803" width="14.85546875" style="387" hidden="1"/>
    <col min="8804" max="8805" width="15.85546875" style="387" hidden="1"/>
    <col min="8806" max="8811" width="16.140625" style="387" hidden="1"/>
    <col min="8812" max="8812" width="6.140625" style="387" hidden="1"/>
    <col min="8813" max="8813" width="3" style="387" hidden="1"/>
    <col min="8814" max="9053" width="8.5703125" style="387" hidden="1"/>
    <col min="9054" max="9059" width="14.85546875" style="387" hidden="1"/>
    <col min="9060" max="9061" width="15.85546875" style="387" hidden="1"/>
    <col min="9062" max="9067" width="16.140625" style="387" hidden="1"/>
    <col min="9068" max="9068" width="6.140625" style="387" hidden="1"/>
    <col min="9069" max="9069" width="3" style="387" hidden="1"/>
    <col min="9070" max="9309" width="8.5703125" style="387" hidden="1"/>
    <col min="9310" max="9315" width="14.85546875" style="387" hidden="1"/>
    <col min="9316" max="9317" width="15.85546875" style="387" hidden="1"/>
    <col min="9318" max="9323" width="16.140625" style="387" hidden="1"/>
    <col min="9324" max="9324" width="6.140625" style="387" hidden="1"/>
    <col min="9325" max="9325" width="3" style="387" hidden="1"/>
    <col min="9326" max="9565" width="8.5703125" style="387" hidden="1"/>
    <col min="9566" max="9571" width="14.85546875" style="387" hidden="1"/>
    <col min="9572" max="9573" width="15.85546875" style="387" hidden="1"/>
    <col min="9574" max="9579" width="16.140625" style="387" hidden="1"/>
    <col min="9580" max="9580" width="6.140625" style="387" hidden="1"/>
    <col min="9581" max="9581" width="3" style="387" hidden="1"/>
    <col min="9582" max="9821" width="8.5703125" style="387" hidden="1"/>
    <col min="9822" max="9827" width="14.85546875" style="387" hidden="1"/>
    <col min="9828" max="9829" width="15.85546875" style="387" hidden="1"/>
    <col min="9830" max="9835" width="16.140625" style="387" hidden="1"/>
    <col min="9836" max="9836" width="6.140625" style="387" hidden="1"/>
    <col min="9837" max="9837" width="3" style="387" hidden="1"/>
    <col min="9838" max="10077" width="8.5703125" style="387" hidden="1"/>
    <col min="10078" max="10083" width="14.85546875" style="387" hidden="1"/>
    <col min="10084" max="10085" width="15.85546875" style="387" hidden="1"/>
    <col min="10086" max="10091" width="16.140625" style="387" hidden="1"/>
    <col min="10092" max="10092" width="6.140625" style="387" hidden="1"/>
    <col min="10093" max="10093" width="3" style="387" hidden="1"/>
    <col min="10094" max="10333" width="8.5703125" style="387" hidden="1"/>
    <col min="10334" max="10339" width="14.85546875" style="387" hidden="1"/>
    <col min="10340" max="10341" width="15.85546875" style="387" hidden="1"/>
    <col min="10342" max="10347" width="16.140625" style="387" hidden="1"/>
    <col min="10348" max="10348" width="6.140625" style="387" hidden="1"/>
    <col min="10349" max="10349" width="3" style="387" hidden="1"/>
    <col min="10350" max="10589" width="8.5703125" style="387" hidden="1"/>
    <col min="10590" max="10595" width="14.85546875" style="387" hidden="1"/>
    <col min="10596" max="10597" width="15.85546875" style="387" hidden="1"/>
    <col min="10598" max="10603" width="16.140625" style="387" hidden="1"/>
    <col min="10604" max="10604" width="6.140625" style="387" hidden="1"/>
    <col min="10605" max="10605" width="3" style="387" hidden="1"/>
    <col min="10606" max="10845" width="8.5703125" style="387" hidden="1"/>
    <col min="10846" max="10851" width="14.85546875" style="387" hidden="1"/>
    <col min="10852" max="10853" width="15.85546875" style="387" hidden="1"/>
    <col min="10854" max="10859" width="16.140625" style="387" hidden="1"/>
    <col min="10860" max="10860" width="6.140625" style="387" hidden="1"/>
    <col min="10861" max="10861" width="3" style="387" hidden="1"/>
    <col min="10862" max="11101" width="8.5703125" style="387" hidden="1"/>
    <col min="11102" max="11107" width="14.85546875" style="387" hidden="1"/>
    <col min="11108" max="11109" width="15.85546875" style="387" hidden="1"/>
    <col min="11110" max="11115" width="16.140625" style="387" hidden="1"/>
    <col min="11116" max="11116" width="6.140625" style="387" hidden="1"/>
    <col min="11117" max="11117" width="3" style="387" hidden="1"/>
    <col min="11118" max="11357" width="8.5703125" style="387" hidden="1"/>
    <col min="11358" max="11363" width="14.85546875" style="387" hidden="1"/>
    <col min="11364" max="11365" width="15.85546875" style="387" hidden="1"/>
    <col min="11366" max="11371" width="16.140625" style="387" hidden="1"/>
    <col min="11372" max="11372" width="6.140625" style="387" hidden="1"/>
    <col min="11373" max="11373" width="3" style="387" hidden="1"/>
    <col min="11374" max="11613" width="8.5703125" style="387" hidden="1"/>
    <col min="11614" max="11619" width="14.85546875" style="387" hidden="1"/>
    <col min="11620" max="11621" width="15.85546875" style="387" hidden="1"/>
    <col min="11622" max="11627" width="16.140625" style="387" hidden="1"/>
    <col min="11628" max="11628" width="6.140625" style="387" hidden="1"/>
    <col min="11629" max="11629" width="3" style="387" hidden="1"/>
    <col min="11630" max="11869" width="8.5703125" style="387" hidden="1"/>
    <col min="11870" max="11875" width="14.85546875" style="387" hidden="1"/>
    <col min="11876" max="11877" width="15.85546875" style="387" hidden="1"/>
    <col min="11878" max="11883" width="16.140625" style="387" hidden="1"/>
    <col min="11884" max="11884" width="6.140625" style="387" hidden="1"/>
    <col min="11885" max="11885" width="3" style="387" hidden="1"/>
    <col min="11886" max="12125" width="8.5703125" style="387" hidden="1"/>
    <col min="12126" max="12131" width="14.85546875" style="387" hidden="1"/>
    <col min="12132" max="12133" width="15.85546875" style="387" hidden="1"/>
    <col min="12134" max="12139" width="16.140625" style="387" hidden="1"/>
    <col min="12140" max="12140" width="6.140625" style="387" hidden="1"/>
    <col min="12141" max="12141" width="3" style="387" hidden="1"/>
    <col min="12142" max="12381" width="8.5703125" style="387" hidden="1"/>
    <col min="12382" max="12387" width="14.85546875" style="387" hidden="1"/>
    <col min="12388" max="12389" width="15.85546875" style="387" hidden="1"/>
    <col min="12390" max="12395" width="16.140625" style="387" hidden="1"/>
    <col min="12396" max="12396" width="6.140625" style="387" hidden="1"/>
    <col min="12397" max="12397" width="3" style="387" hidden="1"/>
    <col min="12398" max="12637" width="8.5703125" style="387" hidden="1"/>
    <col min="12638" max="12643" width="14.85546875" style="387" hidden="1"/>
    <col min="12644" max="12645" width="15.85546875" style="387" hidden="1"/>
    <col min="12646" max="12651" width="16.140625" style="387" hidden="1"/>
    <col min="12652" max="12652" width="6.140625" style="387" hidden="1"/>
    <col min="12653" max="12653" width="3" style="387" hidden="1"/>
    <col min="12654" max="12893" width="8.5703125" style="387" hidden="1"/>
    <col min="12894" max="12899" width="14.85546875" style="387" hidden="1"/>
    <col min="12900" max="12901" width="15.85546875" style="387" hidden="1"/>
    <col min="12902" max="12907" width="16.140625" style="387" hidden="1"/>
    <col min="12908" max="12908" width="6.140625" style="387" hidden="1"/>
    <col min="12909" max="12909" width="3" style="387" hidden="1"/>
    <col min="12910" max="13149" width="8.5703125" style="387" hidden="1"/>
    <col min="13150" max="13155" width="14.85546875" style="387" hidden="1"/>
    <col min="13156" max="13157" width="15.85546875" style="387" hidden="1"/>
    <col min="13158" max="13163" width="16.140625" style="387" hidden="1"/>
    <col min="13164" max="13164" width="6.140625" style="387" hidden="1"/>
    <col min="13165" max="13165" width="3" style="387" hidden="1"/>
    <col min="13166" max="13405" width="8.5703125" style="387" hidden="1"/>
    <col min="13406" max="13411" width="14.85546875" style="387" hidden="1"/>
    <col min="13412" max="13413" width="15.85546875" style="387" hidden="1"/>
    <col min="13414" max="13419" width="16.140625" style="387" hidden="1"/>
    <col min="13420" max="13420" width="6.140625" style="387" hidden="1"/>
    <col min="13421" max="13421" width="3" style="387" hidden="1"/>
    <col min="13422" max="13661" width="8.5703125" style="387" hidden="1"/>
    <col min="13662" max="13667" width="14.85546875" style="387" hidden="1"/>
    <col min="13668" max="13669" width="15.85546875" style="387" hidden="1"/>
    <col min="13670" max="13675" width="16.140625" style="387" hidden="1"/>
    <col min="13676" max="13676" width="6.140625" style="387" hidden="1"/>
    <col min="13677" max="13677" width="3" style="387" hidden="1"/>
    <col min="13678" max="13917" width="8.5703125" style="387" hidden="1"/>
    <col min="13918" max="13923" width="14.85546875" style="387" hidden="1"/>
    <col min="13924" max="13925" width="15.85546875" style="387" hidden="1"/>
    <col min="13926" max="13931" width="16.140625" style="387" hidden="1"/>
    <col min="13932" max="13932" width="6.140625" style="387" hidden="1"/>
    <col min="13933" max="13933" width="3" style="387" hidden="1"/>
    <col min="13934" max="14173" width="8.5703125" style="387" hidden="1"/>
    <col min="14174" max="14179" width="14.85546875" style="387" hidden="1"/>
    <col min="14180" max="14181" width="15.85546875" style="387" hidden="1"/>
    <col min="14182" max="14187" width="16.140625" style="387" hidden="1"/>
    <col min="14188" max="14188" width="6.140625" style="387" hidden="1"/>
    <col min="14189" max="14189" width="3" style="387" hidden="1"/>
    <col min="14190" max="14429" width="8.5703125" style="387" hidden="1"/>
    <col min="14430" max="14435" width="14.85546875" style="387" hidden="1"/>
    <col min="14436" max="14437" width="15.85546875" style="387" hidden="1"/>
    <col min="14438" max="14443" width="16.140625" style="387" hidden="1"/>
    <col min="14444" max="14444" width="6.140625" style="387" hidden="1"/>
    <col min="14445" max="14445" width="3" style="387" hidden="1"/>
    <col min="14446" max="14685" width="8.5703125" style="387" hidden="1"/>
    <col min="14686" max="14691" width="14.85546875" style="387" hidden="1"/>
    <col min="14692" max="14693" width="15.85546875" style="387" hidden="1"/>
    <col min="14694" max="14699" width="16.140625" style="387" hidden="1"/>
    <col min="14700" max="14700" width="6.140625" style="387" hidden="1"/>
    <col min="14701" max="14701" width="3" style="387" hidden="1"/>
    <col min="14702" max="14941" width="8.5703125" style="387" hidden="1"/>
    <col min="14942" max="14947" width="14.85546875" style="387" hidden="1"/>
    <col min="14948" max="14949" width="15.85546875" style="387" hidden="1"/>
    <col min="14950" max="14955" width="16.140625" style="387" hidden="1"/>
    <col min="14956" max="14956" width="6.140625" style="387" hidden="1"/>
    <col min="14957" max="14957" width="3" style="387" hidden="1"/>
    <col min="14958" max="15197" width="8.5703125" style="387" hidden="1"/>
    <col min="15198" max="15203" width="14.85546875" style="387" hidden="1"/>
    <col min="15204" max="15205" width="15.85546875" style="387" hidden="1"/>
    <col min="15206" max="15211" width="16.140625" style="387" hidden="1"/>
    <col min="15212" max="15212" width="6.140625" style="387" hidden="1"/>
    <col min="15213" max="15213" width="3" style="387" hidden="1"/>
    <col min="15214" max="15453" width="8.5703125" style="387" hidden="1"/>
    <col min="15454" max="15459" width="14.85546875" style="387" hidden="1"/>
    <col min="15460" max="15461" width="15.85546875" style="387" hidden="1"/>
    <col min="15462" max="15467" width="16.140625" style="387" hidden="1"/>
    <col min="15468" max="15468" width="6.140625" style="387" hidden="1"/>
    <col min="15469" max="15469" width="3" style="387" hidden="1"/>
    <col min="15470" max="15709" width="8.5703125" style="387" hidden="1"/>
    <col min="15710" max="15715" width="14.85546875" style="387" hidden="1"/>
    <col min="15716" max="15717" width="15.85546875" style="387" hidden="1"/>
    <col min="15718" max="15723" width="16.140625" style="387" hidden="1"/>
    <col min="15724" max="15724" width="6.140625" style="387" hidden="1"/>
    <col min="15725" max="15725" width="3" style="387" hidden="1"/>
    <col min="15726" max="15965" width="8.5703125" style="387" hidden="1"/>
    <col min="15966" max="15971" width="14.85546875" style="387" hidden="1"/>
    <col min="15972" max="15973" width="15.85546875" style="387" hidden="1"/>
    <col min="15974" max="15979" width="16.140625" style="387" hidden="1"/>
    <col min="15980" max="15980" width="6.140625" style="387" hidden="1"/>
    <col min="15981" max="15981" width="3" style="387" hidden="1"/>
    <col min="15982" max="16221" width="8.5703125" style="387" hidden="1"/>
    <col min="16222" max="16227" width="14.85546875" style="387" hidden="1"/>
    <col min="16228" max="16229" width="15.85546875" style="387" hidden="1"/>
    <col min="16230" max="16235" width="16.140625" style="387" hidden="1"/>
    <col min="16236" max="16236" width="6.140625" style="387" hidden="1"/>
    <col min="16237" max="16237" width="3" style="387" hidden="1"/>
    <col min="16238" max="16384" width="8.57031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603</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603</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604</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605</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613</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606</v>
      </c>
    </row>
    <row r="50" spans="1:109" x14ac:dyDescent="0.15">
      <c r="B50" s="394"/>
      <c r="G50" s="1305"/>
      <c r="H50" s="1305"/>
      <c r="I50" s="1305"/>
      <c r="J50" s="1305"/>
      <c r="K50" s="404"/>
      <c r="L50" s="404"/>
      <c r="M50" s="405"/>
      <c r="N50" s="405"/>
      <c r="AN50" s="1306"/>
      <c r="AO50" s="1307"/>
      <c r="AP50" s="1307"/>
      <c r="AQ50" s="1307"/>
      <c r="AR50" s="1307"/>
      <c r="AS50" s="1307"/>
      <c r="AT50" s="1307"/>
      <c r="AU50" s="1307"/>
      <c r="AV50" s="1307"/>
      <c r="AW50" s="1307"/>
      <c r="AX50" s="1307"/>
      <c r="AY50" s="1307"/>
      <c r="AZ50" s="1307"/>
      <c r="BA50" s="1307"/>
      <c r="BB50" s="1307"/>
      <c r="BC50" s="1307"/>
      <c r="BD50" s="1307"/>
      <c r="BE50" s="1307"/>
      <c r="BF50" s="1307"/>
      <c r="BG50" s="1307"/>
      <c r="BH50" s="1307"/>
      <c r="BI50" s="1307"/>
      <c r="BJ50" s="1307"/>
      <c r="BK50" s="1307"/>
      <c r="BL50" s="1307"/>
      <c r="BM50" s="1307"/>
      <c r="BN50" s="1307"/>
      <c r="BO50" s="1308"/>
      <c r="BP50" s="1309" t="s">
        <v>561</v>
      </c>
      <c r="BQ50" s="1309"/>
      <c r="BR50" s="1309"/>
      <c r="BS50" s="1309"/>
      <c r="BT50" s="1309"/>
      <c r="BU50" s="1309"/>
      <c r="BV50" s="1309"/>
      <c r="BW50" s="1309"/>
      <c r="BX50" s="1309" t="s">
        <v>562</v>
      </c>
      <c r="BY50" s="1309"/>
      <c r="BZ50" s="1309"/>
      <c r="CA50" s="1309"/>
      <c r="CB50" s="1309"/>
      <c r="CC50" s="1309"/>
      <c r="CD50" s="1309"/>
      <c r="CE50" s="1309"/>
      <c r="CF50" s="1309" t="s">
        <v>563</v>
      </c>
      <c r="CG50" s="1309"/>
      <c r="CH50" s="1309"/>
      <c r="CI50" s="1309"/>
      <c r="CJ50" s="1309"/>
      <c r="CK50" s="1309"/>
      <c r="CL50" s="1309"/>
      <c r="CM50" s="1309"/>
      <c r="CN50" s="1309" t="s">
        <v>564</v>
      </c>
      <c r="CO50" s="1309"/>
      <c r="CP50" s="1309"/>
      <c r="CQ50" s="1309"/>
      <c r="CR50" s="1309"/>
      <c r="CS50" s="1309"/>
      <c r="CT50" s="1309"/>
      <c r="CU50" s="1309"/>
      <c r="CV50" s="1309" t="s">
        <v>565</v>
      </c>
      <c r="CW50" s="1309"/>
      <c r="CX50" s="1309"/>
      <c r="CY50" s="1309"/>
      <c r="CZ50" s="1309"/>
      <c r="DA50" s="1309"/>
      <c r="DB50" s="1309"/>
      <c r="DC50" s="1309"/>
    </row>
    <row r="51" spans="1:109" ht="13.5" customHeight="1" x14ac:dyDescent="0.15">
      <c r="B51" s="394"/>
      <c r="G51" s="1323"/>
      <c r="H51" s="1323"/>
      <c r="I51" s="1324"/>
      <c r="J51" s="1324"/>
      <c r="K51" s="1322"/>
      <c r="L51" s="1322"/>
      <c r="M51" s="1322"/>
      <c r="N51" s="1322"/>
      <c r="AM51" s="403"/>
      <c r="AN51" s="1312" t="s">
        <v>607</v>
      </c>
      <c r="AO51" s="1312"/>
      <c r="AP51" s="1312"/>
      <c r="AQ51" s="1312"/>
      <c r="AR51" s="1312"/>
      <c r="AS51" s="1312"/>
      <c r="AT51" s="1312"/>
      <c r="AU51" s="1312"/>
      <c r="AV51" s="1312"/>
      <c r="AW51" s="1312"/>
      <c r="AX51" s="1312"/>
      <c r="AY51" s="1312"/>
      <c r="AZ51" s="1312"/>
      <c r="BA51" s="1312"/>
      <c r="BB51" s="1312" t="s">
        <v>608</v>
      </c>
      <c r="BC51" s="1312"/>
      <c r="BD51" s="1312"/>
      <c r="BE51" s="1312"/>
      <c r="BF51" s="1312"/>
      <c r="BG51" s="1312"/>
      <c r="BH51" s="1312"/>
      <c r="BI51" s="1312"/>
      <c r="BJ51" s="1312"/>
      <c r="BK51" s="1312"/>
      <c r="BL51" s="1312"/>
      <c r="BM51" s="1312"/>
      <c r="BN51" s="1312"/>
      <c r="BO51" s="1312"/>
      <c r="BP51" s="1310"/>
      <c r="BQ51" s="1311"/>
      <c r="BR51" s="1311"/>
      <c r="BS51" s="1311"/>
      <c r="BT51" s="1311"/>
      <c r="BU51" s="1311"/>
      <c r="BV51" s="1311"/>
      <c r="BW51" s="1311"/>
      <c r="BX51" s="1310"/>
      <c r="BY51" s="1311"/>
      <c r="BZ51" s="1311"/>
      <c r="CA51" s="1311"/>
      <c r="CB51" s="1311"/>
      <c r="CC51" s="1311"/>
      <c r="CD51" s="1311"/>
      <c r="CE51" s="1311"/>
      <c r="CF51" s="1311">
        <v>81.2</v>
      </c>
      <c r="CG51" s="1311"/>
      <c r="CH51" s="1311"/>
      <c r="CI51" s="1311"/>
      <c r="CJ51" s="1311"/>
      <c r="CK51" s="1311"/>
      <c r="CL51" s="1311"/>
      <c r="CM51" s="1311"/>
      <c r="CN51" s="1311">
        <v>75</v>
      </c>
      <c r="CO51" s="1311"/>
      <c r="CP51" s="1311"/>
      <c r="CQ51" s="1311"/>
      <c r="CR51" s="1311"/>
      <c r="CS51" s="1311"/>
      <c r="CT51" s="1311"/>
      <c r="CU51" s="1311"/>
      <c r="CV51" s="1310"/>
      <c r="CW51" s="1311"/>
      <c r="CX51" s="1311"/>
      <c r="CY51" s="1311"/>
      <c r="CZ51" s="1311"/>
      <c r="DA51" s="1311"/>
      <c r="DB51" s="1311"/>
      <c r="DC51" s="1311"/>
    </row>
    <row r="52" spans="1:109" x14ac:dyDescent="0.15">
      <c r="B52" s="394"/>
      <c r="G52" s="1323"/>
      <c r="H52" s="1323"/>
      <c r="I52" s="1324"/>
      <c r="J52" s="1324"/>
      <c r="K52" s="1322"/>
      <c r="L52" s="1322"/>
      <c r="M52" s="1322"/>
      <c r="N52" s="1322"/>
      <c r="AM52" s="403"/>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2"/>
      <c r="B53" s="394"/>
      <c r="G53" s="1323"/>
      <c r="H53" s="1323"/>
      <c r="I53" s="1305"/>
      <c r="J53" s="1305"/>
      <c r="K53" s="1322"/>
      <c r="L53" s="1322"/>
      <c r="M53" s="1322"/>
      <c r="N53" s="1322"/>
      <c r="AM53" s="403"/>
      <c r="AN53" s="1312"/>
      <c r="AO53" s="1312"/>
      <c r="AP53" s="1312"/>
      <c r="AQ53" s="1312"/>
      <c r="AR53" s="1312"/>
      <c r="AS53" s="1312"/>
      <c r="AT53" s="1312"/>
      <c r="AU53" s="1312"/>
      <c r="AV53" s="1312"/>
      <c r="AW53" s="1312"/>
      <c r="AX53" s="1312"/>
      <c r="AY53" s="1312"/>
      <c r="AZ53" s="1312"/>
      <c r="BA53" s="1312"/>
      <c r="BB53" s="1312" t="s">
        <v>609</v>
      </c>
      <c r="BC53" s="1312"/>
      <c r="BD53" s="1312"/>
      <c r="BE53" s="1312"/>
      <c r="BF53" s="1312"/>
      <c r="BG53" s="1312"/>
      <c r="BH53" s="1312"/>
      <c r="BI53" s="1312"/>
      <c r="BJ53" s="1312"/>
      <c r="BK53" s="1312"/>
      <c r="BL53" s="1312"/>
      <c r="BM53" s="1312"/>
      <c r="BN53" s="1312"/>
      <c r="BO53" s="1312"/>
      <c r="BP53" s="1310"/>
      <c r="BQ53" s="1311"/>
      <c r="BR53" s="1311"/>
      <c r="BS53" s="1311"/>
      <c r="BT53" s="1311"/>
      <c r="BU53" s="1311"/>
      <c r="BV53" s="1311"/>
      <c r="BW53" s="1311"/>
      <c r="BX53" s="1310"/>
      <c r="BY53" s="1311"/>
      <c r="BZ53" s="1311"/>
      <c r="CA53" s="1311"/>
      <c r="CB53" s="1311"/>
      <c r="CC53" s="1311"/>
      <c r="CD53" s="1311"/>
      <c r="CE53" s="1311"/>
      <c r="CF53" s="1311">
        <v>61.4</v>
      </c>
      <c r="CG53" s="1311"/>
      <c r="CH53" s="1311"/>
      <c r="CI53" s="1311"/>
      <c r="CJ53" s="1311"/>
      <c r="CK53" s="1311"/>
      <c r="CL53" s="1311"/>
      <c r="CM53" s="1311"/>
      <c r="CN53" s="1311">
        <v>65.400000000000006</v>
      </c>
      <c r="CO53" s="1311"/>
      <c r="CP53" s="1311"/>
      <c r="CQ53" s="1311"/>
      <c r="CR53" s="1311"/>
      <c r="CS53" s="1311"/>
      <c r="CT53" s="1311"/>
      <c r="CU53" s="1311"/>
      <c r="CV53" s="1310"/>
      <c r="CW53" s="1311"/>
      <c r="CX53" s="1311"/>
      <c r="CY53" s="1311"/>
      <c r="CZ53" s="1311"/>
      <c r="DA53" s="1311"/>
      <c r="DB53" s="1311"/>
      <c r="DC53" s="1311"/>
    </row>
    <row r="54" spans="1:109" x14ac:dyDescent="0.15">
      <c r="A54" s="402"/>
      <c r="B54" s="394"/>
      <c r="G54" s="1323"/>
      <c r="H54" s="1323"/>
      <c r="I54" s="1305"/>
      <c r="J54" s="1305"/>
      <c r="K54" s="1322"/>
      <c r="L54" s="1322"/>
      <c r="M54" s="1322"/>
      <c r="N54" s="1322"/>
      <c r="AM54" s="403"/>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2"/>
      <c r="B55" s="394"/>
      <c r="G55" s="1305"/>
      <c r="H55" s="1305"/>
      <c r="I55" s="1305"/>
      <c r="J55" s="1305"/>
      <c r="K55" s="1322"/>
      <c r="L55" s="1322"/>
      <c r="M55" s="1322"/>
      <c r="N55" s="1322"/>
      <c r="AN55" s="1309" t="s">
        <v>610</v>
      </c>
      <c r="AO55" s="1309"/>
      <c r="AP55" s="1309"/>
      <c r="AQ55" s="1309"/>
      <c r="AR55" s="1309"/>
      <c r="AS55" s="1309"/>
      <c r="AT55" s="1309"/>
      <c r="AU55" s="1309"/>
      <c r="AV55" s="1309"/>
      <c r="AW55" s="1309"/>
      <c r="AX55" s="1309"/>
      <c r="AY55" s="1309"/>
      <c r="AZ55" s="1309"/>
      <c r="BA55" s="1309"/>
      <c r="BB55" s="1312" t="s">
        <v>608</v>
      </c>
      <c r="BC55" s="1312"/>
      <c r="BD55" s="1312"/>
      <c r="BE55" s="1312"/>
      <c r="BF55" s="1312"/>
      <c r="BG55" s="1312"/>
      <c r="BH55" s="1312"/>
      <c r="BI55" s="1312"/>
      <c r="BJ55" s="1312"/>
      <c r="BK55" s="1312"/>
      <c r="BL55" s="1312"/>
      <c r="BM55" s="1312"/>
      <c r="BN55" s="1312"/>
      <c r="BO55" s="1312"/>
      <c r="BP55" s="1310"/>
      <c r="BQ55" s="1311"/>
      <c r="BR55" s="1311"/>
      <c r="BS55" s="1311"/>
      <c r="BT55" s="1311"/>
      <c r="BU55" s="1311"/>
      <c r="BV55" s="1311"/>
      <c r="BW55" s="1311"/>
      <c r="BX55" s="1310"/>
      <c r="BY55" s="1311"/>
      <c r="BZ55" s="1311"/>
      <c r="CA55" s="1311"/>
      <c r="CB55" s="1311"/>
      <c r="CC55" s="1311"/>
      <c r="CD55" s="1311"/>
      <c r="CE55" s="1311"/>
      <c r="CF55" s="1311">
        <v>44.9</v>
      </c>
      <c r="CG55" s="1311"/>
      <c r="CH55" s="1311"/>
      <c r="CI55" s="1311"/>
      <c r="CJ55" s="1311"/>
      <c r="CK55" s="1311"/>
      <c r="CL55" s="1311"/>
      <c r="CM55" s="1311"/>
      <c r="CN55" s="1311">
        <v>40.799999999999997</v>
      </c>
      <c r="CO55" s="1311"/>
      <c r="CP55" s="1311"/>
      <c r="CQ55" s="1311"/>
      <c r="CR55" s="1311"/>
      <c r="CS55" s="1311"/>
      <c r="CT55" s="1311"/>
      <c r="CU55" s="1311"/>
      <c r="CV55" s="1310"/>
      <c r="CW55" s="1311"/>
      <c r="CX55" s="1311"/>
      <c r="CY55" s="1311"/>
      <c r="CZ55" s="1311"/>
      <c r="DA55" s="1311"/>
      <c r="DB55" s="1311"/>
      <c r="DC55" s="1311"/>
    </row>
    <row r="56" spans="1:109" x14ac:dyDescent="0.15">
      <c r="A56" s="402"/>
      <c r="B56" s="394"/>
      <c r="G56" s="1305"/>
      <c r="H56" s="1305"/>
      <c r="I56" s="1305"/>
      <c r="J56" s="1305"/>
      <c r="K56" s="1322"/>
      <c r="L56" s="1322"/>
      <c r="M56" s="1322"/>
      <c r="N56" s="1322"/>
      <c r="AN56" s="1309"/>
      <c r="AO56" s="1309"/>
      <c r="AP56" s="1309"/>
      <c r="AQ56" s="1309"/>
      <c r="AR56" s="1309"/>
      <c r="AS56" s="1309"/>
      <c r="AT56" s="1309"/>
      <c r="AU56" s="1309"/>
      <c r="AV56" s="1309"/>
      <c r="AW56" s="1309"/>
      <c r="AX56" s="1309"/>
      <c r="AY56" s="1309"/>
      <c r="AZ56" s="1309"/>
      <c r="BA56" s="1309"/>
      <c r="BB56" s="1312"/>
      <c r="BC56" s="1312"/>
      <c r="BD56" s="1312"/>
      <c r="BE56" s="1312"/>
      <c r="BF56" s="1312"/>
      <c r="BG56" s="1312"/>
      <c r="BH56" s="1312"/>
      <c r="BI56" s="1312"/>
      <c r="BJ56" s="1312"/>
      <c r="BK56" s="1312"/>
      <c r="BL56" s="1312"/>
      <c r="BM56" s="1312"/>
      <c r="BN56" s="1312"/>
      <c r="BO56" s="1312"/>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2" customFormat="1" x14ac:dyDescent="0.15">
      <c r="B57" s="406"/>
      <c r="G57" s="1305"/>
      <c r="H57" s="1305"/>
      <c r="I57" s="1325"/>
      <c r="J57" s="1325"/>
      <c r="K57" s="1322"/>
      <c r="L57" s="1322"/>
      <c r="M57" s="1322"/>
      <c r="N57" s="1322"/>
      <c r="AM57" s="387"/>
      <c r="AN57" s="1309"/>
      <c r="AO57" s="1309"/>
      <c r="AP57" s="1309"/>
      <c r="AQ57" s="1309"/>
      <c r="AR57" s="1309"/>
      <c r="AS57" s="1309"/>
      <c r="AT57" s="1309"/>
      <c r="AU57" s="1309"/>
      <c r="AV57" s="1309"/>
      <c r="AW57" s="1309"/>
      <c r="AX57" s="1309"/>
      <c r="AY57" s="1309"/>
      <c r="AZ57" s="1309"/>
      <c r="BA57" s="1309"/>
      <c r="BB57" s="1312" t="s">
        <v>609</v>
      </c>
      <c r="BC57" s="1312"/>
      <c r="BD57" s="1312"/>
      <c r="BE57" s="1312"/>
      <c r="BF57" s="1312"/>
      <c r="BG57" s="1312"/>
      <c r="BH57" s="1312"/>
      <c r="BI57" s="1312"/>
      <c r="BJ57" s="1312"/>
      <c r="BK57" s="1312"/>
      <c r="BL57" s="1312"/>
      <c r="BM57" s="1312"/>
      <c r="BN57" s="1312"/>
      <c r="BO57" s="1312"/>
      <c r="BP57" s="1310"/>
      <c r="BQ57" s="1311"/>
      <c r="BR57" s="1311"/>
      <c r="BS57" s="1311"/>
      <c r="BT57" s="1311"/>
      <c r="BU57" s="1311"/>
      <c r="BV57" s="1311"/>
      <c r="BW57" s="1311"/>
      <c r="BX57" s="1310"/>
      <c r="BY57" s="1311"/>
      <c r="BZ57" s="1311"/>
      <c r="CA57" s="1311"/>
      <c r="CB57" s="1311"/>
      <c r="CC57" s="1311"/>
      <c r="CD57" s="1311"/>
      <c r="CE57" s="1311"/>
      <c r="CF57" s="1311">
        <v>62.6</v>
      </c>
      <c r="CG57" s="1311"/>
      <c r="CH57" s="1311"/>
      <c r="CI57" s="1311"/>
      <c r="CJ57" s="1311"/>
      <c r="CK57" s="1311"/>
      <c r="CL57" s="1311"/>
      <c r="CM57" s="1311"/>
      <c r="CN57" s="1311">
        <v>63.5</v>
      </c>
      <c r="CO57" s="1311"/>
      <c r="CP57" s="1311"/>
      <c r="CQ57" s="1311"/>
      <c r="CR57" s="1311"/>
      <c r="CS57" s="1311"/>
      <c r="CT57" s="1311"/>
      <c r="CU57" s="1311"/>
      <c r="CV57" s="1310"/>
      <c r="CW57" s="1311"/>
      <c r="CX57" s="1311"/>
      <c r="CY57" s="1311"/>
      <c r="CZ57" s="1311"/>
      <c r="DA57" s="1311"/>
      <c r="DB57" s="1311"/>
      <c r="DC57" s="1311"/>
      <c r="DD57" s="407"/>
      <c r="DE57" s="406"/>
    </row>
    <row r="58" spans="1:109" s="402" customFormat="1" x14ac:dyDescent="0.15">
      <c r="A58" s="387"/>
      <c r="B58" s="406"/>
      <c r="G58" s="1305"/>
      <c r="H58" s="1305"/>
      <c r="I58" s="1325"/>
      <c r="J58" s="1325"/>
      <c r="K58" s="1322"/>
      <c r="L58" s="1322"/>
      <c r="M58" s="1322"/>
      <c r="N58" s="1322"/>
      <c r="AM58" s="387"/>
      <c r="AN58" s="1309"/>
      <c r="AO58" s="1309"/>
      <c r="AP58" s="1309"/>
      <c r="AQ58" s="1309"/>
      <c r="AR58" s="1309"/>
      <c r="AS58" s="1309"/>
      <c r="AT58" s="1309"/>
      <c r="AU58" s="1309"/>
      <c r="AV58" s="1309"/>
      <c r="AW58" s="1309"/>
      <c r="AX58" s="1309"/>
      <c r="AY58" s="1309"/>
      <c r="AZ58" s="1309"/>
      <c r="BA58" s="1309"/>
      <c r="BB58" s="1312"/>
      <c r="BC58" s="1312"/>
      <c r="BD58" s="1312"/>
      <c r="BE58" s="1312"/>
      <c r="BF58" s="1312"/>
      <c r="BG58" s="1312"/>
      <c r="BH58" s="1312"/>
      <c r="BI58" s="1312"/>
      <c r="BJ58" s="1312"/>
      <c r="BK58" s="1312"/>
      <c r="BL58" s="1312"/>
      <c r="BM58" s="1312"/>
      <c r="BN58" s="1312"/>
      <c r="BO58" s="1312"/>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611</v>
      </c>
    </row>
    <row r="64" spans="1:109" x14ac:dyDescent="0.15">
      <c r="B64" s="394"/>
      <c r="G64" s="401"/>
      <c r="I64" s="414"/>
      <c r="J64" s="414"/>
      <c r="K64" s="414"/>
      <c r="L64" s="414"/>
      <c r="M64" s="414"/>
      <c r="N64" s="415"/>
      <c r="AM64" s="401"/>
      <c r="AN64" s="401" t="s">
        <v>605</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614</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606</v>
      </c>
    </row>
    <row r="72" spans="2:107" x14ac:dyDescent="0.15">
      <c r="B72" s="394"/>
      <c r="G72" s="1305"/>
      <c r="H72" s="1305"/>
      <c r="I72" s="1305"/>
      <c r="J72" s="1305"/>
      <c r="K72" s="404"/>
      <c r="L72" s="404"/>
      <c r="M72" s="405"/>
      <c r="N72" s="405"/>
      <c r="AN72" s="1306"/>
      <c r="AO72" s="1307"/>
      <c r="AP72" s="1307"/>
      <c r="AQ72" s="1307"/>
      <c r="AR72" s="1307"/>
      <c r="AS72" s="1307"/>
      <c r="AT72" s="1307"/>
      <c r="AU72" s="1307"/>
      <c r="AV72" s="1307"/>
      <c r="AW72" s="1307"/>
      <c r="AX72" s="1307"/>
      <c r="AY72" s="1307"/>
      <c r="AZ72" s="1307"/>
      <c r="BA72" s="1307"/>
      <c r="BB72" s="1307"/>
      <c r="BC72" s="1307"/>
      <c r="BD72" s="1307"/>
      <c r="BE72" s="1307"/>
      <c r="BF72" s="1307"/>
      <c r="BG72" s="1307"/>
      <c r="BH72" s="1307"/>
      <c r="BI72" s="1307"/>
      <c r="BJ72" s="1307"/>
      <c r="BK72" s="1307"/>
      <c r="BL72" s="1307"/>
      <c r="BM72" s="1307"/>
      <c r="BN72" s="1307"/>
      <c r="BO72" s="1308"/>
      <c r="BP72" s="1309" t="s">
        <v>561</v>
      </c>
      <c r="BQ72" s="1309"/>
      <c r="BR72" s="1309"/>
      <c r="BS72" s="1309"/>
      <c r="BT72" s="1309"/>
      <c r="BU72" s="1309"/>
      <c r="BV72" s="1309"/>
      <c r="BW72" s="1309"/>
      <c r="BX72" s="1309" t="s">
        <v>562</v>
      </c>
      <c r="BY72" s="1309"/>
      <c r="BZ72" s="1309"/>
      <c r="CA72" s="1309"/>
      <c r="CB72" s="1309"/>
      <c r="CC72" s="1309"/>
      <c r="CD72" s="1309"/>
      <c r="CE72" s="1309"/>
      <c r="CF72" s="1309" t="s">
        <v>563</v>
      </c>
      <c r="CG72" s="1309"/>
      <c r="CH72" s="1309"/>
      <c r="CI72" s="1309"/>
      <c r="CJ72" s="1309"/>
      <c r="CK72" s="1309"/>
      <c r="CL72" s="1309"/>
      <c r="CM72" s="1309"/>
      <c r="CN72" s="1309" t="s">
        <v>564</v>
      </c>
      <c r="CO72" s="1309"/>
      <c r="CP72" s="1309"/>
      <c r="CQ72" s="1309"/>
      <c r="CR72" s="1309"/>
      <c r="CS72" s="1309"/>
      <c r="CT72" s="1309"/>
      <c r="CU72" s="1309"/>
      <c r="CV72" s="1309" t="s">
        <v>565</v>
      </c>
      <c r="CW72" s="1309"/>
      <c r="CX72" s="1309"/>
      <c r="CY72" s="1309"/>
      <c r="CZ72" s="1309"/>
      <c r="DA72" s="1309"/>
      <c r="DB72" s="1309"/>
      <c r="DC72" s="1309"/>
    </row>
    <row r="73" spans="2:107" x14ac:dyDescent="0.15">
      <c r="B73" s="394"/>
      <c r="G73" s="1323"/>
      <c r="H73" s="1323"/>
      <c r="I73" s="1323"/>
      <c r="J73" s="1323"/>
      <c r="K73" s="1326"/>
      <c r="L73" s="1326"/>
      <c r="M73" s="1326"/>
      <c r="N73" s="1326"/>
      <c r="AM73" s="403"/>
      <c r="AN73" s="1312" t="s">
        <v>607</v>
      </c>
      <c r="AO73" s="1312"/>
      <c r="AP73" s="1312"/>
      <c r="AQ73" s="1312"/>
      <c r="AR73" s="1312"/>
      <c r="AS73" s="1312"/>
      <c r="AT73" s="1312"/>
      <c r="AU73" s="1312"/>
      <c r="AV73" s="1312"/>
      <c r="AW73" s="1312"/>
      <c r="AX73" s="1312"/>
      <c r="AY73" s="1312"/>
      <c r="AZ73" s="1312"/>
      <c r="BA73" s="1312"/>
      <c r="BB73" s="1312" t="s">
        <v>608</v>
      </c>
      <c r="BC73" s="1312"/>
      <c r="BD73" s="1312"/>
      <c r="BE73" s="1312"/>
      <c r="BF73" s="1312"/>
      <c r="BG73" s="1312"/>
      <c r="BH73" s="1312"/>
      <c r="BI73" s="1312"/>
      <c r="BJ73" s="1312"/>
      <c r="BK73" s="1312"/>
      <c r="BL73" s="1312"/>
      <c r="BM73" s="1312"/>
      <c r="BN73" s="1312"/>
      <c r="BO73" s="1312"/>
      <c r="BP73" s="1311">
        <v>84.7</v>
      </c>
      <c r="BQ73" s="1311"/>
      <c r="BR73" s="1311"/>
      <c r="BS73" s="1311"/>
      <c r="BT73" s="1311"/>
      <c r="BU73" s="1311"/>
      <c r="BV73" s="1311"/>
      <c r="BW73" s="1311"/>
      <c r="BX73" s="1311">
        <v>73.2</v>
      </c>
      <c r="BY73" s="1311"/>
      <c r="BZ73" s="1311"/>
      <c r="CA73" s="1311"/>
      <c r="CB73" s="1311"/>
      <c r="CC73" s="1311"/>
      <c r="CD73" s="1311"/>
      <c r="CE73" s="1311"/>
      <c r="CF73" s="1311">
        <v>81.2</v>
      </c>
      <c r="CG73" s="1311"/>
      <c r="CH73" s="1311"/>
      <c r="CI73" s="1311"/>
      <c r="CJ73" s="1311"/>
      <c r="CK73" s="1311"/>
      <c r="CL73" s="1311"/>
      <c r="CM73" s="1311"/>
      <c r="CN73" s="1311">
        <v>75</v>
      </c>
      <c r="CO73" s="1311"/>
      <c r="CP73" s="1311"/>
      <c r="CQ73" s="1311"/>
      <c r="CR73" s="1311"/>
      <c r="CS73" s="1311"/>
      <c r="CT73" s="1311"/>
      <c r="CU73" s="1311"/>
      <c r="CV73" s="1311">
        <v>94.2</v>
      </c>
      <c r="CW73" s="1311"/>
      <c r="CX73" s="1311"/>
      <c r="CY73" s="1311"/>
      <c r="CZ73" s="1311"/>
      <c r="DA73" s="1311"/>
      <c r="DB73" s="1311"/>
      <c r="DC73" s="1311"/>
    </row>
    <row r="74" spans="2:107" x14ac:dyDescent="0.15">
      <c r="B74" s="394"/>
      <c r="G74" s="1323"/>
      <c r="H74" s="1323"/>
      <c r="I74" s="1323"/>
      <c r="J74" s="1323"/>
      <c r="K74" s="1326"/>
      <c r="L74" s="1326"/>
      <c r="M74" s="1326"/>
      <c r="N74" s="1326"/>
      <c r="AM74" s="403"/>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4"/>
      <c r="G75" s="1323"/>
      <c r="H75" s="1323"/>
      <c r="I75" s="1305"/>
      <c r="J75" s="1305"/>
      <c r="K75" s="1322"/>
      <c r="L75" s="1322"/>
      <c r="M75" s="1322"/>
      <c r="N75" s="1322"/>
      <c r="AM75" s="403"/>
      <c r="AN75" s="1312"/>
      <c r="AO75" s="1312"/>
      <c r="AP75" s="1312"/>
      <c r="AQ75" s="1312"/>
      <c r="AR75" s="1312"/>
      <c r="AS75" s="1312"/>
      <c r="AT75" s="1312"/>
      <c r="AU75" s="1312"/>
      <c r="AV75" s="1312"/>
      <c r="AW75" s="1312"/>
      <c r="AX75" s="1312"/>
      <c r="AY75" s="1312"/>
      <c r="AZ75" s="1312"/>
      <c r="BA75" s="1312"/>
      <c r="BB75" s="1312" t="s">
        <v>612</v>
      </c>
      <c r="BC75" s="1312"/>
      <c r="BD75" s="1312"/>
      <c r="BE75" s="1312"/>
      <c r="BF75" s="1312"/>
      <c r="BG75" s="1312"/>
      <c r="BH75" s="1312"/>
      <c r="BI75" s="1312"/>
      <c r="BJ75" s="1312"/>
      <c r="BK75" s="1312"/>
      <c r="BL75" s="1312"/>
      <c r="BM75" s="1312"/>
      <c r="BN75" s="1312"/>
      <c r="BO75" s="1312"/>
      <c r="BP75" s="1311">
        <v>12.7</v>
      </c>
      <c r="BQ75" s="1311"/>
      <c r="BR75" s="1311"/>
      <c r="BS75" s="1311"/>
      <c r="BT75" s="1311"/>
      <c r="BU75" s="1311"/>
      <c r="BV75" s="1311"/>
      <c r="BW75" s="1311"/>
      <c r="BX75" s="1311">
        <v>11.7</v>
      </c>
      <c r="BY75" s="1311"/>
      <c r="BZ75" s="1311"/>
      <c r="CA75" s="1311"/>
      <c r="CB75" s="1311"/>
      <c r="CC75" s="1311"/>
      <c r="CD75" s="1311"/>
      <c r="CE75" s="1311"/>
      <c r="CF75" s="1311">
        <v>10.8</v>
      </c>
      <c r="CG75" s="1311"/>
      <c r="CH75" s="1311"/>
      <c r="CI75" s="1311"/>
      <c r="CJ75" s="1311"/>
      <c r="CK75" s="1311"/>
      <c r="CL75" s="1311"/>
      <c r="CM75" s="1311"/>
      <c r="CN75" s="1311">
        <v>11.5</v>
      </c>
      <c r="CO75" s="1311"/>
      <c r="CP75" s="1311"/>
      <c r="CQ75" s="1311"/>
      <c r="CR75" s="1311"/>
      <c r="CS75" s="1311"/>
      <c r="CT75" s="1311"/>
      <c r="CU75" s="1311"/>
      <c r="CV75" s="1311">
        <v>13.1</v>
      </c>
      <c r="CW75" s="1311"/>
      <c r="CX75" s="1311"/>
      <c r="CY75" s="1311"/>
      <c r="CZ75" s="1311"/>
      <c r="DA75" s="1311"/>
      <c r="DB75" s="1311"/>
      <c r="DC75" s="1311"/>
    </row>
    <row r="76" spans="2:107" x14ac:dyDescent="0.15">
      <c r="B76" s="394"/>
      <c r="G76" s="1323"/>
      <c r="H76" s="1323"/>
      <c r="I76" s="1305"/>
      <c r="J76" s="1305"/>
      <c r="K76" s="1322"/>
      <c r="L76" s="1322"/>
      <c r="M76" s="1322"/>
      <c r="N76" s="1322"/>
      <c r="AM76" s="403"/>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4"/>
      <c r="G77" s="1305"/>
      <c r="H77" s="1305"/>
      <c r="I77" s="1305"/>
      <c r="J77" s="1305"/>
      <c r="K77" s="1326"/>
      <c r="L77" s="1326"/>
      <c r="M77" s="1326"/>
      <c r="N77" s="1326"/>
      <c r="AN77" s="1309" t="s">
        <v>610</v>
      </c>
      <c r="AO77" s="1309"/>
      <c r="AP77" s="1309"/>
      <c r="AQ77" s="1309"/>
      <c r="AR77" s="1309"/>
      <c r="AS77" s="1309"/>
      <c r="AT77" s="1309"/>
      <c r="AU77" s="1309"/>
      <c r="AV77" s="1309"/>
      <c r="AW77" s="1309"/>
      <c r="AX77" s="1309"/>
      <c r="AY77" s="1309"/>
      <c r="AZ77" s="1309"/>
      <c r="BA77" s="1309"/>
      <c r="BB77" s="1312" t="s">
        <v>608</v>
      </c>
      <c r="BC77" s="1312"/>
      <c r="BD77" s="1312"/>
      <c r="BE77" s="1312"/>
      <c r="BF77" s="1312"/>
      <c r="BG77" s="1312"/>
      <c r="BH77" s="1312"/>
      <c r="BI77" s="1312"/>
      <c r="BJ77" s="1312"/>
      <c r="BK77" s="1312"/>
      <c r="BL77" s="1312"/>
      <c r="BM77" s="1312"/>
      <c r="BN77" s="1312"/>
      <c r="BO77" s="1312"/>
      <c r="BP77" s="1311">
        <v>48.7</v>
      </c>
      <c r="BQ77" s="1311"/>
      <c r="BR77" s="1311"/>
      <c r="BS77" s="1311"/>
      <c r="BT77" s="1311"/>
      <c r="BU77" s="1311"/>
      <c r="BV77" s="1311"/>
      <c r="BW77" s="1311"/>
      <c r="BX77" s="1311">
        <v>44.9</v>
      </c>
      <c r="BY77" s="1311"/>
      <c r="BZ77" s="1311"/>
      <c r="CA77" s="1311"/>
      <c r="CB77" s="1311"/>
      <c r="CC77" s="1311"/>
      <c r="CD77" s="1311"/>
      <c r="CE77" s="1311"/>
      <c r="CF77" s="1311">
        <v>44.9</v>
      </c>
      <c r="CG77" s="1311"/>
      <c r="CH77" s="1311"/>
      <c r="CI77" s="1311"/>
      <c r="CJ77" s="1311"/>
      <c r="CK77" s="1311"/>
      <c r="CL77" s="1311"/>
      <c r="CM77" s="1311"/>
      <c r="CN77" s="1311">
        <v>40.799999999999997</v>
      </c>
      <c r="CO77" s="1311"/>
      <c r="CP77" s="1311"/>
      <c r="CQ77" s="1311"/>
      <c r="CR77" s="1311"/>
      <c r="CS77" s="1311"/>
      <c r="CT77" s="1311"/>
      <c r="CU77" s="1311"/>
      <c r="CV77" s="1311">
        <v>38.5</v>
      </c>
      <c r="CW77" s="1311"/>
      <c r="CX77" s="1311"/>
      <c r="CY77" s="1311"/>
      <c r="CZ77" s="1311"/>
      <c r="DA77" s="1311"/>
      <c r="DB77" s="1311"/>
      <c r="DC77" s="1311"/>
    </row>
    <row r="78" spans="2:107" x14ac:dyDescent="0.15">
      <c r="B78" s="394"/>
      <c r="G78" s="1305"/>
      <c r="H78" s="1305"/>
      <c r="I78" s="1305"/>
      <c r="J78" s="1305"/>
      <c r="K78" s="1326"/>
      <c r="L78" s="1326"/>
      <c r="M78" s="1326"/>
      <c r="N78" s="1326"/>
      <c r="AN78" s="1309"/>
      <c r="AO78" s="1309"/>
      <c r="AP78" s="1309"/>
      <c r="AQ78" s="1309"/>
      <c r="AR78" s="1309"/>
      <c r="AS78" s="1309"/>
      <c r="AT78" s="1309"/>
      <c r="AU78" s="1309"/>
      <c r="AV78" s="1309"/>
      <c r="AW78" s="1309"/>
      <c r="AX78" s="1309"/>
      <c r="AY78" s="1309"/>
      <c r="AZ78" s="1309"/>
      <c r="BA78" s="1309"/>
      <c r="BB78" s="1312"/>
      <c r="BC78" s="1312"/>
      <c r="BD78" s="1312"/>
      <c r="BE78" s="1312"/>
      <c r="BF78" s="1312"/>
      <c r="BG78" s="1312"/>
      <c r="BH78" s="1312"/>
      <c r="BI78" s="1312"/>
      <c r="BJ78" s="1312"/>
      <c r="BK78" s="1312"/>
      <c r="BL78" s="1312"/>
      <c r="BM78" s="1312"/>
      <c r="BN78" s="1312"/>
      <c r="BO78" s="1312"/>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4"/>
      <c r="G79" s="1305"/>
      <c r="H79" s="1305"/>
      <c r="I79" s="1325"/>
      <c r="J79" s="1325"/>
      <c r="K79" s="1327"/>
      <c r="L79" s="1327"/>
      <c r="M79" s="1327"/>
      <c r="N79" s="1327"/>
      <c r="AN79" s="1309"/>
      <c r="AO79" s="1309"/>
      <c r="AP79" s="1309"/>
      <c r="AQ79" s="1309"/>
      <c r="AR79" s="1309"/>
      <c r="AS79" s="1309"/>
      <c r="AT79" s="1309"/>
      <c r="AU79" s="1309"/>
      <c r="AV79" s="1309"/>
      <c r="AW79" s="1309"/>
      <c r="AX79" s="1309"/>
      <c r="AY79" s="1309"/>
      <c r="AZ79" s="1309"/>
      <c r="BA79" s="1309"/>
      <c r="BB79" s="1312" t="s">
        <v>612</v>
      </c>
      <c r="BC79" s="1312"/>
      <c r="BD79" s="1312"/>
      <c r="BE79" s="1312"/>
      <c r="BF79" s="1312"/>
      <c r="BG79" s="1312"/>
      <c r="BH79" s="1312"/>
      <c r="BI79" s="1312"/>
      <c r="BJ79" s="1312"/>
      <c r="BK79" s="1312"/>
      <c r="BL79" s="1312"/>
      <c r="BM79" s="1312"/>
      <c r="BN79" s="1312"/>
      <c r="BO79" s="1312"/>
      <c r="BP79" s="1311">
        <v>10.4</v>
      </c>
      <c r="BQ79" s="1311"/>
      <c r="BR79" s="1311"/>
      <c r="BS79" s="1311"/>
      <c r="BT79" s="1311"/>
      <c r="BU79" s="1311"/>
      <c r="BV79" s="1311"/>
      <c r="BW79" s="1311"/>
      <c r="BX79" s="1311">
        <v>8.5</v>
      </c>
      <c r="BY79" s="1311"/>
      <c r="BZ79" s="1311"/>
      <c r="CA79" s="1311"/>
      <c r="CB79" s="1311"/>
      <c r="CC79" s="1311"/>
      <c r="CD79" s="1311"/>
      <c r="CE79" s="1311"/>
      <c r="CF79" s="1311">
        <v>9.1</v>
      </c>
      <c r="CG79" s="1311"/>
      <c r="CH79" s="1311"/>
      <c r="CI79" s="1311"/>
      <c r="CJ79" s="1311"/>
      <c r="CK79" s="1311"/>
      <c r="CL79" s="1311"/>
      <c r="CM79" s="1311"/>
      <c r="CN79" s="1311">
        <v>8.9</v>
      </c>
      <c r="CO79" s="1311"/>
      <c r="CP79" s="1311"/>
      <c r="CQ79" s="1311"/>
      <c r="CR79" s="1311"/>
      <c r="CS79" s="1311"/>
      <c r="CT79" s="1311"/>
      <c r="CU79" s="1311"/>
      <c r="CV79" s="1311">
        <v>8.9</v>
      </c>
      <c r="CW79" s="1311"/>
      <c r="CX79" s="1311"/>
      <c r="CY79" s="1311"/>
      <c r="CZ79" s="1311"/>
      <c r="DA79" s="1311"/>
      <c r="DB79" s="1311"/>
      <c r="DC79" s="1311"/>
    </row>
    <row r="80" spans="2:107" x14ac:dyDescent="0.15">
      <c r="B80" s="394"/>
      <c r="G80" s="1305"/>
      <c r="H80" s="1305"/>
      <c r="I80" s="1325"/>
      <c r="J80" s="1325"/>
      <c r="K80" s="1327"/>
      <c r="L80" s="1327"/>
      <c r="M80" s="1327"/>
      <c r="N80" s="1327"/>
      <c r="AN80" s="1309"/>
      <c r="AO80" s="1309"/>
      <c r="AP80" s="1309"/>
      <c r="AQ80" s="1309"/>
      <c r="AR80" s="1309"/>
      <c r="AS80" s="1309"/>
      <c r="AT80" s="1309"/>
      <c r="AU80" s="1309"/>
      <c r="AV80" s="1309"/>
      <c r="AW80" s="1309"/>
      <c r="AX80" s="1309"/>
      <c r="AY80" s="1309"/>
      <c r="AZ80" s="1309"/>
      <c r="BA80" s="1309"/>
      <c r="BB80" s="1312"/>
      <c r="BC80" s="1312"/>
      <c r="BD80" s="1312"/>
      <c r="BE80" s="1312"/>
      <c r="BF80" s="1312"/>
      <c r="BG80" s="1312"/>
      <c r="BH80" s="1312"/>
      <c r="BI80" s="1312"/>
      <c r="BJ80" s="1312"/>
      <c r="BK80" s="1312"/>
      <c r="BL80" s="1312"/>
      <c r="BM80" s="1312"/>
      <c r="BN80" s="1312"/>
      <c r="BO80" s="1312"/>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XLXbAYjxcRbVn5IzmPmoF9qHCGcpRSukTPybSIrHWNHKVcchBOw9D1IGqcm760v0Ajb016EF5g844gtEuxiXdA==" saltValue="6NvsOUFFSraXsJeOncnLg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42578125" style="291" customWidth="1"/>
    <col min="35" max="122" width="2.42578125" style="290" customWidth="1"/>
    <col min="123" max="16384" width="2.425781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IuuttJYs98CPZu1zrH8TRBhMYpdoWMrqDVGQ7pkWXnQXQGJ+zhN7bh2UC98N6RtDPudt99BLtDRqyK6/llqeg==" saltValue="b3J/ks+6Zb008ikUReC1N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42578125" style="291" customWidth="1"/>
    <col min="35" max="122" width="2.42578125" style="290" customWidth="1"/>
    <col min="123" max="16384" width="2.425781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Dda2EojfsTyRjmlFSWDX0ejLK6x6v3VXCEVCQ5vgHHxor37u8cyFiIDbgOO9wbfPdv9nJ90k95uUu6yZO2gNQ==" saltValue="FcLgluYMjkuUbSmnHcsIe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40625" defaultRowHeight="13.5" x14ac:dyDescent="0.15"/>
  <cols>
    <col min="1" max="1" width="45.85546875" style="149" customWidth="1"/>
    <col min="2" max="8" width="13.42578125" style="149" customWidth="1"/>
    <col min="9" max="16384" width="11.140625" style="149"/>
  </cols>
  <sheetData>
    <row r="1" spans="1:8" x14ac:dyDescent="0.15">
      <c r="A1" s="143"/>
      <c r="B1" s="144"/>
      <c r="C1" s="145"/>
      <c r="D1" s="146"/>
      <c r="E1" s="147"/>
      <c r="F1" s="147"/>
      <c r="G1" s="147"/>
      <c r="H1" s="148"/>
    </row>
    <row r="2" spans="1:8" x14ac:dyDescent="0.15">
      <c r="A2" s="150"/>
      <c r="B2" s="151"/>
      <c r="C2" s="152"/>
      <c r="D2" s="153" t="s">
        <v>52</v>
      </c>
      <c r="E2" s="154"/>
      <c r="F2" s="155" t="s">
        <v>558</v>
      </c>
      <c r="G2" s="156"/>
      <c r="H2" s="157"/>
    </row>
    <row r="3" spans="1:8" x14ac:dyDescent="0.15">
      <c r="A3" s="153" t="s">
        <v>551</v>
      </c>
      <c r="B3" s="158"/>
      <c r="C3" s="159"/>
      <c r="D3" s="160">
        <v>188501</v>
      </c>
      <c r="E3" s="161"/>
      <c r="F3" s="162">
        <v>85205</v>
      </c>
      <c r="G3" s="163"/>
      <c r="H3" s="164"/>
    </row>
    <row r="4" spans="1:8" x14ac:dyDescent="0.15">
      <c r="A4" s="165"/>
      <c r="B4" s="166"/>
      <c r="C4" s="167"/>
      <c r="D4" s="168">
        <v>86299</v>
      </c>
      <c r="E4" s="169"/>
      <c r="F4" s="170">
        <v>38847</v>
      </c>
      <c r="G4" s="171"/>
      <c r="H4" s="172"/>
    </row>
    <row r="5" spans="1:8" x14ac:dyDescent="0.15">
      <c r="A5" s="153" t="s">
        <v>553</v>
      </c>
      <c r="B5" s="158"/>
      <c r="C5" s="159"/>
      <c r="D5" s="160">
        <v>93265</v>
      </c>
      <c r="E5" s="161"/>
      <c r="F5" s="162">
        <v>77577</v>
      </c>
      <c r="G5" s="163"/>
      <c r="H5" s="164"/>
    </row>
    <row r="6" spans="1:8" x14ac:dyDescent="0.15">
      <c r="A6" s="165"/>
      <c r="B6" s="166"/>
      <c r="C6" s="167"/>
      <c r="D6" s="168">
        <v>38951</v>
      </c>
      <c r="E6" s="169"/>
      <c r="F6" s="170">
        <v>40870</v>
      </c>
      <c r="G6" s="171"/>
      <c r="H6" s="172"/>
    </row>
    <row r="7" spans="1:8" x14ac:dyDescent="0.15">
      <c r="A7" s="153" t="s">
        <v>554</v>
      </c>
      <c r="B7" s="158"/>
      <c r="C7" s="159"/>
      <c r="D7" s="160">
        <v>78928</v>
      </c>
      <c r="E7" s="161"/>
      <c r="F7" s="162">
        <v>115123</v>
      </c>
      <c r="G7" s="163"/>
      <c r="H7" s="164"/>
    </row>
    <row r="8" spans="1:8" x14ac:dyDescent="0.15">
      <c r="A8" s="165"/>
      <c r="B8" s="166"/>
      <c r="C8" s="167"/>
      <c r="D8" s="168">
        <v>27494</v>
      </c>
      <c r="E8" s="169"/>
      <c r="F8" s="170">
        <v>46026</v>
      </c>
      <c r="G8" s="171"/>
      <c r="H8" s="172"/>
    </row>
    <row r="9" spans="1:8" x14ac:dyDescent="0.15">
      <c r="A9" s="153" t="s">
        <v>555</v>
      </c>
      <c r="B9" s="158"/>
      <c r="C9" s="159"/>
      <c r="D9" s="160">
        <v>82251</v>
      </c>
      <c r="E9" s="161"/>
      <c r="F9" s="162">
        <v>98899</v>
      </c>
      <c r="G9" s="163"/>
      <c r="H9" s="164"/>
    </row>
    <row r="10" spans="1:8" x14ac:dyDescent="0.15">
      <c r="A10" s="165"/>
      <c r="B10" s="166"/>
      <c r="C10" s="167"/>
      <c r="D10" s="168">
        <v>37198</v>
      </c>
      <c r="E10" s="169"/>
      <c r="F10" s="170">
        <v>43734</v>
      </c>
      <c r="G10" s="171"/>
      <c r="H10" s="172"/>
    </row>
    <row r="11" spans="1:8" x14ac:dyDescent="0.15">
      <c r="A11" s="153" t="s">
        <v>556</v>
      </c>
      <c r="B11" s="158"/>
      <c r="C11" s="159"/>
      <c r="D11" s="160">
        <v>66065</v>
      </c>
      <c r="E11" s="161"/>
      <c r="F11" s="162">
        <v>96462</v>
      </c>
      <c r="G11" s="163"/>
      <c r="H11" s="164"/>
    </row>
    <row r="12" spans="1:8" x14ac:dyDescent="0.15">
      <c r="A12" s="165"/>
      <c r="B12" s="166"/>
      <c r="C12" s="173"/>
      <c r="D12" s="168">
        <v>14957</v>
      </c>
      <c r="E12" s="169"/>
      <c r="F12" s="170">
        <v>39886</v>
      </c>
      <c r="G12" s="171"/>
      <c r="H12" s="172"/>
    </row>
    <row r="13" spans="1:8" x14ac:dyDescent="0.15">
      <c r="A13" s="153"/>
      <c r="B13" s="158"/>
      <c r="C13" s="174"/>
      <c r="D13" s="175">
        <v>101802</v>
      </c>
      <c r="E13" s="176"/>
      <c r="F13" s="177">
        <v>94653</v>
      </c>
      <c r="G13" s="178"/>
      <c r="H13" s="164"/>
    </row>
    <row r="14" spans="1:8" x14ac:dyDescent="0.15">
      <c r="A14" s="165"/>
      <c r="B14" s="166"/>
      <c r="C14" s="167"/>
      <c r="D14" s="168">
        <v>40980</v>
      </c>
      <c r="E14" s="169"/>
      <c r="F14" s="170">
        <v>41873</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0.47</v>
      </c>
      <c r="C19" s="179">
        <f>ROUND(VALUE(SUBSTITUTE(実質収支比率等に係る経年分析!G$48,"▲","-")),2)</f>
        <v>0.53</v>
      </c>
      <c r="D19" s="179">
        <f>ROUND(VALUE(SUBSTITUTE(実質収支比率等に係る経年分析!H$48,"▲","-")),2)</f>
        <v>0.72</v>
      </c>
      <c r="E19" s="179">
        <f>ROUND(VALUE(SUBSTITUTE(実質収支比率等に係る経年分析!I$48,"▲","-")),2)</f>
        <v>0.56999999999999995</v>
      </c>
      <c r="F19" s="179">
        <f>ROUND(VALUE(SUBSTITUTE(実質収支比率等に係る経年分析!J$48,"▲","-")),2)</f>
        <v>0.72</v>
      </c>
    </row>
    <row r="20" spans="1:11" x14ac:dyDescent="0.15">
      <c r="A20" s="179" t="s">
        <v>55</v>
      </c>
      <c r="B20" s="179">
        <f>ROUND(VALUE(SUBSTITUTE(実質収支比率等に係る経年分析!F$47,"▲","-")),2)</f>
        <v>86.19</v>
      </c>
      <c r="C20" s="179">
        <f>ROUND(VALUE(SUBSTITUTE(実質収支比率等に係る経年分析!G$47,"▲","-")),2)</f>
        <v>91.17</v>
      </c>
      <c r="D20" s="179">
        <f>ROUND(VALUE(SUBSTITUTE(実質収支比率等に係る経年分析!H$47,"▲","-")),2)</f>
        <v>99.77</v>
      </c>
      <c r="E20" s="179">
        <f>ROUND(VALUE(SUBSTITUTE(実質収支比率等に係る経年分析!I$47,"▲","-")),2)</f>
        <v>93.27</v>
      </c>
      <c r="F20" s="179">
        <f>ROUND(VALUE(SUBSTITUTE(実質収支比率等に係る経年分析!J$47,"▲","-")),2)</f>
        <v>88.17</v>
      </c>
    </row>
    <row r="21" spans="1:11" x14ac:dyDescent="0.15">
      <c r="A21" s="179" t="s">
        <v>56</v>
      </c>
      <c r="B21" s="179">
        <f>IF(ISNUMBER(VALUE(SUBSTITUTE(実質収支比率等に係る経年分析!F$49,"▲","-"))),ROUND(VALUE(SUBSTITUTE(実質収支比率等に係る経年分析!F$49,"▲","-")),2),NA())</f>
        <v>3.57</v>
      </c>
      <c r="C21" s="179">
        <f>IF(ISNUMBER(VALUE(SUBSTITUTE(実質収支比率等に係る経年分析!G$49,"▲","-"))),ROUND(VALUE(SUBSTITUTE(実質収支比率等に係る経年分析!G$49,"▲","-")),2),NA())</f>
        <v>13.29</v>
      </c>
      <c r="D21" s="179">
        <f>IF(ISNUMBER(VALUE(SUBSTITUTE(実質収支比率等に係る経年分析!H$49,"▲","-"))),ROUND(VALUE(SUBSTITUTE(実質収支比率等に係る経年分析!H$49,"▲","-")),2),NA())</f>
        <v>3.64</v>
      </c>
      <c r="E21" s="179">
        <f>IF(ISNUMBER(VALUE(SUBSTITUTE(実質収支比率等に係る経年分析!I$49,"▲","-"))),ROUND(VALUE(SUBSTITUTE(実質収支比率等に係る経年分析!I$49,"▲","-")),2),NA())</f>
        <v>-4.57</v>
      </c>
      <c r="F21" s="179">
        <f>IF(ISNUMBER(VALUE(SUBSTITUTE(実質収支比率等に係る経年分析!J$49,"▲","-"))),ROUND(VALUE(SUBSTITUTE(実質収支比率等に係る経年分析!J$49,"▲","-")),2),NA())</f>
        <v>-5.54</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分譲宅地造成事業特別会計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1.4</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0.8</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0.27</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ケーブルテレビ事業特別会計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7.0000000000000007E-2</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0.47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0.52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0.71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0.56000000000000005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0.72</v>
      </c>
    </row>
    <row r="35" spans="1:16" x14ac:dyDescent="0.15">
      <c r="A35" s="180" t="str">
        <f>IF(連結実質赤字比率に係る赤字・黒字の構成分析!C$35="",NA(),連結実質赤字比率に係る赤字・黒字の構成分析!C$35)</f>
        <v>下水道事業特別会計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3.3</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6.06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6.58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8.25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7.86</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1566</v>
      </c>
      <c r="E42" s="181"/>
      <c r="F42" s="181"/>
      <c r="G42" s="181">
        <f>'実質公債費比率（分子）の構造'!L$52</f>
        <v>1682</v>
      </c>
      <c r="H42" s="181"/>
      <c r="I42" s="181"/>
      <c r="J42" s="181">
        <f>'実質公債費比率（分子）の構造'!M$52</f>
        <v>1664</v>
      </c>
      <c r="K42" s="181"/>
      <c r="L42" s="181"/>
      <c r="M42" s="181">
        <f>'実質公債費比率（分子）の構造'!N$52</f>
        <v>1646</v>
      </c>
      <c r="N42" s="181"/>
      <c r="O42" s="181"/>
      <c r="P42" s="181">
        <f>'実質公債費比率（分子）の構造'!O$52</f>
        <v>1629</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1</v>
      </c>
      <c r="C44" s="181"/>
      <c r="D44" s="181"/>
      <c r="E44" s="181">
        <f>'実質公債費比率（分子）の構造'!L$50</f>
        <v>0</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757</v>
      </c>
      <c r="C46" s="181"/>
      <c r="D46" s="181"/>
      <c r="E46" s="181">
        <f>'実質公債費比率（分子）の構造'!L$48</f>
        <v>765</v>
      </c>
      <c r="F46" s="181"/>
      <c r="G46" s="181"/>
      <c r="H46" s="181">
        <f>'実質公債費比率（分子）の構造'!M$48</f>
        <v>819</v>
      </c>
      <c r="I46" s="181"/>
      <c r="J46" s="181"/>
      <c r="K46" s="181">
        <f>'実質公債費比率（分子）の構造'!N$48</f>
        <v>837</v>
      </c>
      <c r="L46" s="181"/>
      <c r="M46" s="181"/>
      <c r="N46" s="181">
        <f>'実質公債費比率（分子）の構造'!O$48</f>
        <v>933</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1423</v>
      </c>
      <c r="C49" s="181"/>
      <c r="D49" s="181"/>
      <c r="E49" s="181">
        <f>'実質公債費比率（分子）の構造'!L$45</f>
        <v>1399</v>
      </c>
      <c r="F49" s="181"/>
      <c r="G49" s="181"/>
      <c r="H49" s="181">
        <f>'実質公債費比率（分子）の構造'!M$45</f>
        <v>1467</v>
      </c>
      <c r="I49" s="181"/>
      <c r="J49" s="181"/>
      <c r="K49" s="181">
        <f>'実質公債費比率（分子）の構造'!N$45</f>
        <v>1481</v>
      </c>
      <c r="L49" s="181"/>
      <c r="M49" s="181"/>
      <c r="N49" s="181">
        <f>'実質公債費比率（分子）の構造'!O$45</f>
        <v>1374</v>
      </c>
      <c r="O49" s="181"/>
      <c r="P49" s="181"/>
    </row>
    <row r="50" spans="1:16" x14ac:dyDescent="0.15">
      <c r="A50" s="181" t="s">
        <v>71</v>
      </c>
      <c r="B50" s="181" t="e">
        <f>NA()</f>
        <v>#N/A</v>
      </c>
      <c r="C50" s="181">
        <f>IF(ISNUMBER('実質公債費比率（分子）の構造'!K$53),'実質公債費比率（分子）の構造'!K$53,NA())</f>
        <v>615</v>
      </c>
      <c r="D50" s="181" t="e">
        <f>NA()</f>
        <v>#N/A</v>
      </c>
      <c r="E50" s="181" t="e">
        <f>NA()</f>
        <v>#N/A</v>
      </c>
      <c r="F50" s="181">
        <f>IF(ISNUMBER('実質公債費比率（分子）の構造'!L$53),'実質公債費比率（分子）の構造'!L$53,NA())</f>
        <v>482</v>
      </c>
      <c r="G50" s="181" t="e">
        <f>NA()</f>
        <v>#N/A</v>
      </c>
      <c r="H50" s="181" t="e">
        <f>NA()</f>
        <v>#N/A</v>
      </c>
      <c r="I50" s="181">
        <f>IF(ISNUMBER('実質公債費比率（分子）の構造'!M$53),'実質公債費比率（分子）の構造'!M$53,NA())</f>
        <v>622</v>
      </c>
      <c r="J50" s="181" t="e">
        <f>NA()</f>
        <v>#N/A</v>
      </c>
      <c r="K50" s="181" t="e">
        <f>NA()</f>
        <v>#N/A</v>
      </c>
      <c r="L50" s="181">
        <f>IF(ISNUMBER('実質公債費比率（分子）の構造'!N$53),'実質公債費比率（分子）の構造'!N$53,NA())</f>
        <v>672</v>
      </c>
      <c r="M50" s="181" t="e">
        <f>NA()</f>
        <v>#N/A</v>
      </c>
      <c r="N50" s="181" t="e">
        <f>NA()</f>
        <v>#N/A</v>
      </c>
      <c r="O50" s="181">
        <f>IF(ISNUMBER('実質公債費比率（分子）の構造'!O$53),'実質公債費比率（分子）の構造'!O$53,NA())</f>
        <v>678</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19479</v>
      </c>
      <c r="E56" s="180"/>
      <c r="F56" s="180"/>
      <c r="G56" s="180">
        <f>'将来負担比率（分子）の構造'!J$52</f>
        <v>18609</v>
      </c>
      <c r="H56" s="180"/>
      <c r="I56" s="180"/>
      <c r="J56" s="180">
        <f>'将来負担比率（分子）の構造'!K$52</f>
        <v>18143</v>
      </c>
      <c r="K56" s="180"/>
      <c r="L56" s="180"/>
      <c r="M56" s="180">
        <f>'将来負担比率（分子）の構造'!L$52</f>
        <v>17707</v>
      </c>
      <c r="N56" s="180"/>
      <c r="O56" s="180"/>
      <c r="P56" s="180">
        <f>'将来負担比率（分子）の構造'!M$52</f>
        <v>16266</v>
      </c>
    </row>
    <row r="57" spans="1:16" x14ac:dyDescent="0.15">
      <c r="A57" s="180" t="s">
        <v>42</v>
      </c>
      <c r="B57" s="180"/>
      <c r="C57" s="180"/>
      <c r="D57" s="180">
        <f>'将来負担比率（分子）の構造'!I$51</f>
        <v>107</v>
      </c>
      <c r="E57" s="180"/>
      <c r="F57" s="180"/>
      <c r="G57" s="180">
        <f>'将来負担比率（分子）の構造'!J$51</f>
        <v>108</v>
      </c>
      <c r="H57" s="180"/>
      <c r="I57" s="180"/>
      <c r="J57" s="180">
        <f>'将来負担比率（分子）の構造'!K$51</f>
        <v>168</v>
      </c>
      <c r="K57" s="180"/>
      <c r="L57" s="180"/>
      <c r="M57" s="180">
        <f>'将来負担比率（分子）の構造'!L$51</f>
        <v>188</v>
      </c>
      <c r="N57" s="180"/>
      <c r="O57" s="180"/>
      <c r="P57" s="180">
        <f>'将来負担比率（分子）の構造'!M$51</f>
        <v>175</v>
      </c>
    </row>
    <row r="58" spans="1:16" x14ac:dyDescent="0.15">
      <c r="A58" s="180" t="s">
        <v>41</v>
      </c>
      <c r="B58" s="180"/>
      <c r="C58" s="180"/>
      <c r="D58" s="180">
        <f>'将来負担比率（分子）の構造'!I$50</f>
        <v>6231</v>
      </c>
      <c r="E58" s="180"/>
      <c r="F58" s="180"/>
      <c r="G58" s="180">
        <f>'将来負担比率（分子）の構造'!J$50</f>
        <v>6830</v>
      </c>
      <c r="H58" s="180"/>
      <c r="I58" s="180"/>
      <c r="J58" s="180">
        <f>'将来負担比率（分子）の構造'!K$50</f>
        <v>7070</v>
      </c>
      <c r="K58" s="180"/>
      <c r="L58" s="180"/>
      <c r="M58" s="180">
        <f>'将来負担比率（分子）の構造'!L$50</f>
        <v>6486</v>
      </c>
      <c r="N58" s="180"/>
      <c r="O58" s="180"/>
      <c r="P58" s="180">
        <f>'将来負担比率（分子）の構造'!M$50</f>
        <v>6170</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2603</v>
      </c>
      <c r="C62" s="180"/>
      <c r="D62" s="180"/>
      <c r="E62" s="180">
        <f>'将来負担比率（分子）の構造'!J$45</f>
        <v>2583</v>
      </c>
      <c r="F62" s="180"/>
      <c r="G62" s="180"/>
      <c r="H62" s="180">
        <f>'将来負担比率（分子）の構造'!K$45</f>
        <v>2570</v>
      </c>
      <c r="I62" s="180"/>
      <c r="J62" s="180"/>
      <c r="K62" s="180">
        <f>'将来負担比率（分子）の構造'!L$45</f>
        <v>2568</v>
      </c>
      <c r="L62" s="180"/>
      <c r="M62" s="180"/>
      <c r="N62" s="180">
        <f>'将来負担比率（分子）の構造'!M$45</f>
        <v>2504</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11348</v>
      </c>
      <c r="C64" s="180"/>
      <c r="D64" s="180"/>
      <c r="E64" s="180">
        <f>'将来負担比率（分子）の構造'!J$43</f>
        <v>11253</v>
      </c>
      <c r="F64" s="180"/>
      <c r="G64" s="180"/>
      <c r="H64" s="180">
        <f>'将来負担比率（分子）の構造'!K$43</f>
        <v>11689</v>
      </c>
      <c r="I64" s="180"/>
      <c r="J64" s="180"/>
      <c r="K64" s="180">
        <f>'将来負担比率（分子）の構造'!L$43</f>
        <v>11054</v>
      </c>
      <c r="L64" s="180"/>
      <c r="M64" s="180"/>
      <c r="N64" s="180">
        <f>'将来負担比率（分子）の構造'!M$43</f>
        <v>10993</v>
      </c>
      <c r="O64" s="180"/>
      <c r="P64" s="180"/>
    </row>
    <row r="65" spans="1:16" x14ac:dyDescent="0.15">
      <c r="A65" s="180" t="s">
        <v>32</v>
      </c>
      <c r="B65" s="180">
        <f>'将来負担比率（分子）の構造'!I$42</f>
        <v>0</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16369</v>
      </c>
      <c r="C66" s="180"/>
      <c r="D66" s="180"/>
      <c r="E66" s="180">
        <f>'将来負担比率（分子）の構造'!J$41</f>
        <v>15699</v>
      </c>
      <c r="F66" s="180"/>
      <c r="G66" s="180"/>
      <c r="H66" s="180">
        <f>'将来負担比率（分子）の構造'!K$41</f>
        <v>15276</v>
      </c>
      <c r="I66" s="180"/>
      <c r="J66" s="180"/>
      <c r="K66" s="180">
        <f>'将来負担比率（分子）の構造'!L$41</f>
        <v>14496</v>
      </c>
      <c r="L66" s="180"/>
      <c r="M66" s="180"/>
      <c r="N66" s="180">
        <f>'将来負担比率（分子）の構造'!M$41</f>
        <v>13791</v>
      </c>
      <c r="O66" s="180"/>
      <c r="P66" s="180"/>
    </row>
    <row r="67" spans="1:16" x14ac:dyDescent="0.15">
      <c r="A67" s="180" t="s">
        <v>75</v>
      </c>
      <c r="B67" s="180" t="e">
        <f>NA()</f>
        <v>#N/A</v>
      </c>
      <c r="C67" s="180">
        <f>IF(ISNUMBER('将来負担比率（分子）の構造'!I$53), IF('将来負担比率（分子）の構造'!I$53 &lt; 0, 0, '将来負担比率（分子）の構造'!I$53), NA())</f>
        <v>4503</v>
      </c>
      <c r="D67" s="180" t="e">
        <f>NA()</f>
        <v>#N/A</v>
      </c>
      <c r="E67" s="180" t="e">
        <f>NA()</f>
        <v>#N/A</v>
      </c>
      <c r="F67" s="180">
        <f>IF(ISNUMBER('将来負担比率（分子）の構造'!J$53), IF('将来負担比率（分子）の構造'!J$53 &lt; 0, 0, '将来負担比率（分子）の構造'!J$53), NA())</f>
        <v>3989</v>
      </c>
      <c r="G67" s="180" t="e">
        <f>NA()</f>
        <v>#N/A</v>
      </c>
      <c r="H67" s="180" t="e">
        <f>NA()</f>
        <v>#N/A</v>
      </c>
      <c r="I67" s="180">
        <f>IF(ISNUMBER('将来負担比率（分子）の構造'!K$53), IF('将来負担比率（分子）の構造'!K$53 &lt; 0, 0, '将来負担比率（分子）の構造'!K$53), NA())</f>
        <v>4155</v>
      </c>
      <c r="J67" s="180" t="e">
        <f>NA()</f>
        <v>#N/A</v>
      </c>
      <c r="K67" s="180" t="e">
        <f>NA()</f>
        <v>#N/A</v>
      </c>
      <c r="L67" s="180">
        <f>IF(ISNUMBER('将来負担比率（分子）の構造'!L$53), IF('将来負担比率（分子）の構造'!L$53 &lt; 0, 0, '将来負担比率（分子）の構造'!L$53), NA())</f>
        <v>3737</v>
      </c>
      <c r="M67" s="180" t="e">
        <f>NA()</f>
        <v>#N/A</v>
      </c>
      <c r="N67" s="180" t="e">
        <f>NA()</f>
        <v>#N/A</v>
      </c>
      <c r="O67" s="180">
        <f>IF(ISNUMBER('将来負担比率（分子）の構造'!M$53), IF('将来負担比率（分子）の構造'!M$53 &lt; 0, 0, '将来負担比率（分子）の構造'!M$53), NA())</f>
        <v>4678</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6737</v>
      </c>
      <c r="C72" s="184">
        <f>基金残高に係る経年分析!G55</f>
        <v>6164</v>
      </c>
      <c r="D72" s="184">
        <f>基金残高に係る経年分析!H55</f>
        <v>5809</v>
      </c>
    </row>
    <row r="73" spans="1:16" x14ac:dyDescent="0.15">
      <c r="A73" s="183" t="s">
        <v>78</v>
      </c>
      <c r="B73" s="184">
        <f>基金残高に係る経年分析!F56</f>
        <v>11</v>
      </c>
      <c r="C73" s="184">
        <f>基金残高に係る経年分析!G56</f>
        <v>11</v>
      </c>
      <c r="D73" s="184">
        <f>基金残高に係る経年分析!H56</f>
        <v>11</v>
      </c>
    </row>
    <row r="74" spans="1:16" x14ac:dyDescent="0.15">
      <c r="A74" s="183" t="s">
        <v>79</v>
      </c>
      <c r="B74" s="184">
        <f>基金残高に係る経年分析!F57</f>
        <v>1868</v>
      </c>
      <c r="C74" s="184">
        <f>基金残高に係る経年分析!G57</f>
        <v>1862</v>
      </c>
      <c r="D74" s="184">
        <f>基金残高に係る経年分析!H57</f>
        <v>1904</v>
      </c>
    </row>
  </sheetData>
  <sheetProtection algorithmName="SHA-512" hashValue="bu0U4IDxi1/YAQlAG5WJ+gn4nCK6e6MXJd3tb1b5+3aOjFoyDinXC+BWA7DXNs7h7VxvggghXUw47XR3clzl1A==" saltValue="2B9u5T279+nJJb/E3k1MD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5703125" style="225" customWidth="1"/>
    <col min="96" max="133" width="1.5703125" style="241" customWidth="1"/>
    <col min="134" max="143" width="1.57031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214</v>
      </c>
      <c r="DI1" s="656"/>
      <c r="DJ1" s="656"/>
      <c r="DK1" s="656"/>
      <c r="DL1" s="656"/>
      <c r="DM1" s="656"/>
      <c r="DN1" s="657"/>
      <c r="DO1" s="225"/>
      <c r="DP1" s="655" t="s">
        <v>215</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217</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218</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219</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220</v>
      </c>
      <c r="S4" s="659"/>
      <c r="T4" s="659"/>
      <c r="U4" s="659"/>
      <c r="V4" s="659"/>
      <c r="W4" s="659"/>
      <c r="X4" s="659"/>
      <c r="Y4" s="660"/>
      <c r="Z4" s="658" t="s">
        <v>221</v>
      </c>
      <c r="AA4" s="659"/>
      <c r="AB4" s="659"/>
      <c r="AC4" s="660"/>
      <c r="AD4" s="658" t="s">
        <v>222</v>
      </c>
      <c r="AE4" s="659"/>
      <c r="AF4" s="659"/>
      <c r="AG4" s="659"/>
      <c r="AH4" s="659"/>
      <c r="AI4" s="659"/>
      <c r="AJ4" s="659"/>
      <c r="AK4" s="660"/>
      <c r="AL4" s="658" t="s">
        <v>221</v>
      </c>
      <c r="AM4" s="659"/>
      <c r="AN4" s="659"/>
      <c r="AO4" s="660"/>
      <c r="AP4" s="664" t="s">
        <v>223</v>
      </c>
      <c r="AQ4" s="664"/>
      <c r="AR4" s="664"/>
      <c r="AS4" s="664"/>
      <c r="AT4" s="664"/>
      <c r="AU4" s="664"/>
      <c r="AV4" s="664"/>
      <c r="AW4" s="664"/>
      <c r="AX4" s="664"/>
      <c r="AY4" s="664"/>
      <c r="AZ4" s="664"/>
      <c r="BA4" s="664"/>
      <c r="BB4" s="664"/>
      <c r="BC4" s="664"/>
      <c r="BD4" s="664"/>
      <c r="BE4" s="664"/>
      <c r="BF4" s="664"/>
      <c r="BG4" s="664" t="s">
        <v>224</v>
      </c>
      <c r="BH4" s="664"/>
      <c r="BI4" s="664"/>
      <c r="BJ4" s="664"/>
      <c r="BK4" s="664"/>
      <c r="BL4" s="664"/>
      <c r="BM4" s="664"/>
      <c r="BN4" s="664"/>
      <c r="BO4" s="664" t="s">
        <v>221</v>
      </c>
      <c r="BP4" s="664"/>
      <c r="BQ4" s="664"/>
      <c r="BR4" s="664"/>
      <c r="BS4" s="664" t="s">
        <v>225</v>
      </c>
      <c r="BT4" s="664"/>
      <c r="BU4" s="664"/>
      <c r="BV4" s="664"/>
      <c r="BW4" s="664"/>
      <c r="BX4" s="664"/>
      <c r="BY4" s="664"/>
      <c r="BZ4" s="664"/>
      <c r="CA4" s="664"/>
      <c r="CB4" s="664"/>
      <c r="CD4" s="661" t="s">
        <v>226</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227</v>
      </c>
      <c r="C5" s="666"/>
      <c r="D5" s="666"/>
      <c r="E5" s="666"/>
      <c r="F5" s="666"/>
      <c r="G5" s="666"/>
      <c r="H5" s="666"/>
      <c r="I5" s="666"/>
      <c r="J5" s="666"/>
      <c r="K5" s="666"/>
      <c r="L5" s="666"/>
      <c r="M5" s="666"/>
      <c r="N5" s="666"/>
      <c r="O5" s="666"/>
      <c r="P5" s="666"/>
      <c r="Q5" s="667"/>
      <c r="R5" s="668">
        <v>1677757</v>
      </c>
      <c r="S5" s="669"/>
      <c r="T5" s="669"/>
      <c r="U5" s="669"/>
      <c r="V5" s="669"/>
      <c r="W5" s="669"/>
      <c r="X5" s="669"/>
      <c r="Y5" s="670"/>
      <c r="Z5" s="671">
        <v>16.2</v>
      </c>
      <c r="AA5" s="671"/>
      <c r="AB5" s="671"/>
      <c r="AC5" s="671"/>
      <c r="AD5" s="672">
        <v>1677757</v>
      </c>
      <c r="AE5" s="672"/>
      <c r="AF5" s="672"/>
      <c r="AG5" s="672"/>
      <c r="AH5" s="672"/>
      <c r="AI5" s="672"/>
      <c r="AJ5" s="672"/>
      <c r="AK5" s="672"/>
      <c r="AL5" s="673">
        <v>26.1</v>
      </c>
      <c r="AM5" s="674"/>
      <c r="AN5" s="674"/>
      <c r="AO5" s="675"/>
      <c r="AP5" s="665" t="s">
        <v>228</v>
      </c>
      <c r="AQ5" s="666"/>
      <c r="AR5" s="666"/>
      <c r="AS5" s="666"/>
      <c r="AT5" s="666"/>
      <c r="AU5" s="666"/>
      <c r="AV5" s="666"/>
      <c r="AW5" s="666"/>
      <c r="AX5" s="666"/>
      <c r="AY5" s="666"/>
      <c r="AZ5" s="666"/>
      <c r="BA5" s="666"/>
      <c r="BB5" s="666"/>
      <c r="BC5" s="666"/>
      <c r="BD5" s="666"/>
      <c r="BE5" s="666"/>
      <c r="BF5" s="667"/>
      <c r="BG5" s="679">
        <v>1677757</v>
      </c>
      <c r="BH5" s="680"/>
      <c r="BI5" s="680"/>
      <c r="BJ5" s="680"/>
      <c r="BK5" s="680"/>
      <c r="BL5" s="680"/>
      <c r="BM5" s="680"/>
      <c r="BN5" s="681"/>
      <c r="BO5" s="682">
        <v>100</v>
      </c>
      <c r="BP5" s="682"/>
      <c r="BQ5" s="682"/>
      <c r="BR5" s="682"/>
      <c r="BS5" s="683">
        <v>17901</v>
      </c>
      <c r="BT5" s="683"/>
      <c r="BU5" s="683"/>
      <c r="BV5" s="683"/>
      <c r="BW5" s="683"/>
      <c r="BX5" s="683"/>
      <c r="BY5" s="683"/>
      <c r="BZ5" s="683"/>
      <c r="CA5" s="683"/>
      <c r="CB5" s="687"/>
      <c r="CD5" s="661" t="s">
        <v>223</v>
      </c>
      <c r="CE5" s="662"/>
      <c r="CF5" s="662"/>
      <c r="CG5" s="662"/>
      <c r="CH5" s="662"/>
      <c r="CI5" s="662"/>
      <c r="CJ5" s="662"/>
      <c r="CK5" s="662"/>
      <c r="CL5" s="662"/>
      <c r="CM5" s="662"/>
      <c r="CN5" s="662"/>
      <c r="CO5" s="662"/>
      <c r="CP5" s="662"/>
      <c r="CQ5" s="663"/>
      <c r="CR5" s="661" t="s">
        <v>229</v>
      </c>
      <c r="CS5" s="662"/>
      <c r="CT5" s="662"/>
      <c r="CU5" s="662"/>
      <c r="CV5" s="662"/>
      <c r="CW5" s="662"/>
      <c r="CX5" s="662"/>
      <c r="CY5" s="663"/>
      <c r="CZ5" s="661" t="s">
        <v>221</v>
      </c>
      <c r="DA5" s="662"/>
      <c r="DB5" s="662"/>
      <c r="DC5" s="663"/>
      <c r="DD5" s="661" t="s">
        <v>230</v>
      </c>
      <c r="DE5" s="662"/>
      <c r="DF5" s="662"/>
      <c r="DG5" s="662"/>
      <c r="DH5" s="662"/>
      <c r="DI5" s="662"/>
      <c r="DJ5" s="662"/>
      <c r="DK5" s="662"/>
      <c r="DL5" s="662"/>
      <c r="DM5" s="662"/>
      <c r="DN5" s="662"/>
      <c r="DO5" s="662"/>
      <c r="DP5" s="663"/>
      <c r="DQ5" s="661" t="s">
        <v>231</v>
      </c>
      <c r="DR5" s="662"/>
      <c r="DS5" s="662"/>
      <c r="DT5" s="662"/>
      <c r="DU5" s="662"/>
      <c r="DV5" s="662"/>
      <c r="DW5" s="662"/>
      <c r="DX5" s="662"/>
      <c r="DY5" s="662"/>
      <c r="DZ5" s="662"/>
      <c r="EA5" s="662"/>
      <c r="EB5" s="662"/>
      <c r="EC5" s="663"/>
    </row>
    <row r="6" spans="2:143" ht="11.25" customHeight="1" x14ac:dyDescent="0.15">
      <c r="B6" s="676" t="s">
        <v>232</v>
      </c>
      <c r="C6" s="677"/>
      <c r="D6" s="677"/>
      <c r="E6" s="677"/>
      <c r="F6" s="677"/>
      <c r="G6" s="677"/>
      <c r="H6" s="677"/>
      <c r="I6" s="677"/>
      <c r="J6" s="677"/>
      <c r="K6" s="677"/>
      <c r="L6" s="677"/>
      <c r="M6" s="677"/>
      <c r="N6" s="677"/>
      <c r="O6" s="677"/>
      <c r="P6" s="677"/>
      <c r="Q6" s="678"/>
      <c r="R6" s="679">
        <v>102121</v>
      </c>
      <c r="S6" s="680"/>
      <c r="T6" s="680"/>
      <c r="U6" s="680"/>
      <c r="V6" s="680"/>
      <c r="W6" s="680"/>
      <c r="X6" s="680"/>
      <c r="Y6" s="681"/>
      <c r="Z6" s="682">
        <v>1</v>
      </c>
      <c r="AA6" s="682"/>
      <c r="AB6" s="682"/>
      <c r="AC6" s="682"/>
      <c r="AD6" s="683">
        <v>102121</v>
      </c>
      <c r="AE6" s="683"/>
      <c r="AF6" s="683"/>
      <c r="AG6" s="683"/>
      <c r="AH6" s="683"/>
      <c r="AI6" s="683"/>
      <c r="AJ6" s="683"/>
      <c r="AK6" s="683"/>
      <c r="AL6" s="684">
        <v>1.6</v>
      </c>
      <c r="AM6" s="685"/>
      <c r="AN6" s="685"/>
      <c r="AO6" s="686"/>
      <c r="AP6" s="676" t="s">
        <v>233</v>
      </c>
      <c r="AQ6" s="677"/>
      <c r="AR6" s="677"/>
      <c r="AS6" s="677"/>
      <c r="AT6" s="677"/>
      <c r="AU6" s="677"/>
      <c r="AV6" s="677"/>
      <c r="AW6" s="677"/>
      <c r="AX6" s="677"/>
      <c r="AY6" s="677"/>
      <c r="AZ6" s="677"/>
      <c r="BA6" s="677"/>
      <c r="BB6" s="677"/>
      <c r="BC6" s="677"/>
      <c r="BD6" s="677"/>
      <c r="BE6" s="677"/>
      <c r="BF6" s="678"/>
      <c r="BG6" s="679">
        <v>1677757</v>
      </c>
      <c r="BH6" s="680"/>
      <c r="BI6" s="680"/>
      <c r="BJ6" s="680"/>
      <c r="BK6" s="680"/>
      <c r="BL6" s="680"/>
      <c r="BM6" s="680"/>
      <c r="BN6" s="681"/>
      <c r="BO6" s="682">
        <v>100</v>
      </c>
      <c r="BP6" s="682"/>
      <c r="BQ6" s="682"/>
      <c r="BR6" s="682"/>
      <c r="BS6" s="683">
        <v>17901</v>
      </c>
      <c r="BT6" s="683"/>
      <c r="BU6" s="683"/>
      <c r="BV6" s="683"/>
      <c r="BW6" s="683"/>
      <c r="BX6" s="683"/>
      <c r="BY6" s="683"/>
      <c r="BZ6" s="683"/>
      <c r="CA6" s="683"/>
      <c r="CB6" s="687"/>
      <c r="CD6" s="690" t="s">
        <v>234</v>
      </c>
      <c r="CE6" s="691"/>
      <c r="CF6" s="691"/>
      <c r="CG6" s="691"/>
      <c r="CH6" s="691"/>
      <c r="CI6" s="691"/>
      <c r="CJ6" s="691"/>
      <c r="CK6" s="691"/>
      <c r="CL6" s="691"/>
      <c r="CM6" s="691"/>
      <c r="CN6" s="691"/>
      <c r="CO6" s="691"/>
      <c r="CP6" s="691"/>
      <c r="CQ6" s="692"/>
      <c r="CR6" s="679">
        <v>101981</v>
      </c>
      <c r="CS6" s="680"/>
      <c r="CT6" s="680"/>
      <c r="CU6" s="680"/>
      <c r="CV6" s="680"/>
      <c r="CW6" s="680"/>
      <c r="CX6" s="680"/>
      <c r="CY6" s="681"/>
      <c r="CZ6" s="673">
        <v>1</v>
      </c>
      <c r="DA6" s="674"/>
      <c r="DB6" s="674"/>
      <c r="DC6" s="693"/>
      <c r="DD6" s="688" t="s">
        <v>235</v>
      </c>
      <c r="DE6" s="680"/>
      <c r="DF6" s="680"/>
      <c r="DG6" s="680"/>
      <c r="DH6" s="680"/>
      <c r="DI6" s="680"/>
      <c r="DJ6" s="680"/>
      <c r="DK6" s="680"/>
      <c r="DL6" s="680"/>
      <c r="DM6" s="680"/>
      <c r="DN6" s="680"/>
      <c r="DO6" s="680"/>
      <c r="DP6" s="681"/>
      <c r="DQ6" s="688">
        <v>101981</v>
      </c>
      <c r="DR6" s="680"/>
      <c r="DS6" s="680"/>
      <c r="DT6" s="680"/>
      <c r="DU6" s="680"/>
      <c r="DV6" s="680"/>
      <c r="DW6" s="680"/>
      <c r="DX6" s="680"/>
      <c r="DY6" s="680"/>
      <c r="DZ6" s="680"/>
      <c r="EA6" s="680"/>
      <c r="EB6" s="680"/>
      <c r="EC6" s="689"/>
    </row>
    <row r="7" spans="2:143" ht="11.25" customHeight="1" x14ac:dyDescent="0.15">
      <c r="B7" s="676" t="s">
        <v>236</v>
      </c>
      <c r="C7" s="677"/>
      <c r="D7" s="677"/>
      <c r="E7" s="677"/>
      <c r="F7" s="677"/>
      <c r="G7" s="677"/>
      <c r="H7" s="677"/>
      <c r="I7" s="677"/>
      <c r="J7" s="677"/>
      <c r="K7" s="677"/>
      <c r="L7" s="677"/>
      <c r="M7" s="677"/>
      <c r="N7" s="677"/>
      <c r="O7" s="677"/>
      <c r="P7" s="677"/>
      <c r="Q7" s="678"/>
      <c r="R7" s="679">
        <v>3007</v>
      </c>
      <c r="S7" s="680"/>
      <c r="T7" s="680"/>
      <c r="U7" s="680"/>
      <c r="V7" s="680"/>
      <c r="W7" s="680"/>
      <c r="X7" s="680"/>
      <c r="Y7" s="681"/>
      <c r="Z7" s="682">
        <v>0</v>
      </c>
      <c r="AA7" s="682"/>
      <c r="AB7" s="682"/>
      <c r="AC7" s="682"/>
      <c r="AD7" s="683">
        <v>3007</v>
      </c>
      <c r="AE7" s="683"/>
      <c r="AF7" s="683"/>
      <c r="AG7" s="683"/>
      <c r="AH7" s="683"/>
      <c r="AI7" s="683"/>
      <c r="AJ7" s="683"/>
      <c r="AK7" s="683"/>
      <c r="AL7" s="684">
        <v>0</v>
      </c>
      <c r="AM7" s="685"/>
      <c r="AN7" s="685"/>
      <c r="AO7" s="686"/>
      <c r="AP7" s="676" t="s">
        <v>237</v>
      </c>
      <c r="AQ7" s="677"/>
      <c r="AR7" s="677"/>
      <c r="AS7" s="677"/>
      <c r="AT7" s="677"/>
      <c r="AU7" s="677"/>
      <c r="AV7" s="677"/>
      <c r="AW7" s="677"/>
      <c r="AX7" s="677"/>
      <c r="AY7" s="677"/>
      <c r="AZ7" s="677"/>
      <c r="BA7" s="677"/>
      <c r="BB7" s="677"/>
      <c r="BC7" s="677"/>
      <c r="BD7" s="677"/>
      <c r="BE7" s="677"/>
      <c r="BF7" s="678"/>
      <c r="BG7" s="679">
        <v>776714</v>
      </c>
      <c r="BH7" s="680"/>
      <c r="BI7" s="680"/>
      <c r="BJ7" s="680"/>
      <c r="BK7" s="680"/>
      <c r="BL7" s="680"/>
      <c r="BM7" s="680"/>
      <c r="BN7" s="681"/>
      <c r="BO7" s="682">
        <v>46.3</v>
      </c>
      <c r="BP7" s="682"/>
      <c r="BQ7" s="682"/>
      <c r="BR7" s="682"/>
      <c r="BS7" s="683">
        <v>17901</v>
      </c>
      <c r="BT7" s="683"/>
      <c r="BU7" s="683"/>
      <c r="BV7" s="683"/>
      <c r="BW7" s="683"/>
      <c r="BX7" s="683"/>
      <c r="BY7" s="683"/>
      <c r="BZ7" s="683"/>
      <c r="CA7" s="683"/>
      <c r="CB7" s="687"/>
      <c r="CD7" s="694" t="s">
        <v>238</v>
      </c>
      <c r="CE7" s="695"/>
      <c r="CF7" s="695"/>
      <c r="CG7" s="695"/>
      <c r="CH7" s="695"/>
      <c r="CI7" s="695"/>
      <c r="CJ7" s="695"/>
      <c r="CK7" s="695"/>
      <c r="CL7" s="695"/>
      <c r="CM7" s="695"/>
      <c r="CN7" s="695"/>
      <c r="CO7" s="695"/>
      <c r="CP7" s="695"/>
      <c r="CQ7" s="696"/>
      <c r="CR7" s="679">
        <v>1353853</v>
      </c>
      <c r="CS7" s="680"/>
      <c r="CT7" s="680"/>
      <c r="CU7" s="680"/>
      <c r="CV7" s="680"/>
      <c r="CW7" s="680"/>
      <c r="CX7" s="680"/>
      <c r="CY7" s="681"/>
      <c r="CZ7" s="682">
        <v>13.2</v>
      </c>
      <c r="DA7" s="682"/>
      <c r="DB7" s="682"/>
      <c r="DC7" s="682"/>
      <c r="DD7" s="688">
        <v>53773</v>
      </c>
      <c r="DE7" s="680"/>
      <c r="DF7" s="680"/>
      <c r="DG7" s="680"/>
      <c r="DH7" s="680"/>
      <c r="DI7" s="680"/>
      <c r="DJ7" s="680"/>
      <c r="DK7" s="680"/>
      <c r="DL7" s="680"/>
      <c r="DM7" s="680"/>
      <c r="DN7" s="680"/>
      <c r="DO7" s="680"/>
      <c r="DP7" s="681"/>
      <c r="DQ7" s="688">
        <v>1209864</v>
      </c>
      <c r="DR7" s="680"/>
      <c r="DS7" s="680"/>
      <c r="DT7" s="680"/>
      <c r="DU7" s="680"/>
      <c r="DV7" s="680"/>
      <c r="DW7" s="680"/>
      <c r="DX7" s="680"/>
      <c r="DY7" s="680"/>
      <c r="DZ7" s="680"/>
      <c r="EA7" s="680"/>
      <c r="EB7" s="680"/>
      <c r="EC7" s="689"/>
    </row>
    <row r="8" spans="2:143" ht="11.25" customHeight="1" x14ac:dyDescent="0.15">
      <c r="B8" s="676" t="s">
        <v>239</v>
      </c>
      <c r="C8" s="677"/>
      <c r="D8" s="677"/>
      <c r="E8" s="677"/>
      <c r="F8" s="677"/>
      <c r="G8" s="677"/>
      <c r="H8" s="677"/>
      <c r="I8" s="677"/>
      <c r="J8" s="677"/>
      <c r="K8" s="677"/>
      <c r="L8" s="677"/>
      <c r="M8" s="677"/>
      <c r="N8" s="677"/>
      <c r="O8" s="677"/>
      <c r="P8" s="677"/>
      <c r="Q8" s="678"/>
      <c r="R8" s="679">
        <v>6059</v>
      </c>
      <c r="S8" s="680"/>
      <c r="T8" s="680"/>
      <c r="U8" s="680"/>
      <c r="V8" s="680"/>
      <c r="W8" s="680"/>
      <c r="X8" s="680"/>
      <c r="Y8" s="681"/>
      <c r="Z8" s="682">
        <v>0.1</v>
      </c>
      <c r="AA8" s="682"/>
      <c r="AB8" s="682"/>
      <c r="AC8" s="682"/>
      <c r="AD8" s="683">
        <v>6059</v>
      </c>
      <c r="AE8" s="683"/>
      <c r="AF8" s="683"/>
      <c r="AG8" s="683"/>
      <c r="AH8" s="683"/>
      <c r="AI8" s="683"/>
      <c r="AJ8" s="683"/>
      <c r="AK8" s="683"/>
      <c r="AL8" s="684">
        <v>0.1</v>
      </c>
      <c r="AM8" s="685"/>
      <c r="AN8" s="685"/>
      <c r="AO8" s="686"/>
      <c r="AP8" s="676" t="s">
        <v>240</v>
      </c>
      <c r="AQ8" s="677"/>
      <c r="AR8" s="677"/>
      <c r="AS8" s="677"/>
      <c r="AT8" s="677"/>
      <c r="AU8" s="677"/>
      <c r="AV8" s="677"/>
      <c r="AW8" s="677"/>
      <c r="AX8" s="677"/>
      <c r="AY8" s="677"/>
      <c r="AZ8" s="677"/>
      <c r="BA8" s="677"/>
      <c r="BB8" s="677"/>
      <c r="BC8" s="677"/>
      <c r="BD8" s="677"/>
      <c r="BE8" s="677"/>
      <c r="BF8" s="678"/>
      <c r="BG8" s="679">
        <v>31345</v>
      </c>
      <c r="BH8" s="680"/>
      <c r="BI8" s="680"/>
      <c r="BJ8" s="680"/>
      <c r="BK8" s="680"/>
      <c r="BL8" s="680"/>
      <c r="BM8" s="680"/>
      <c r="BN8" s="681"/>
      <c r="BO8" s="682">
        <v>1.9</v>
      </c>
      <c r="BP8" s="682"/>
      <c r="BQ8" s="682"/>
      <c r="BR8" s="682"/>
      <c r="BS8" s="688" t="s">
        <v>235</v>
      </c>
      <c r="BT8" s="680"/>
      <c r="BU8" s="680"/>
      <c r="BV8" s="680"/>
      <c r="BW8" s="680"/>
      <c r="BX8" s="680"/>
      <c r="BY8" s="680"/>
      <c r="BZ8" s="680"/>
      <c r="CA8" s="680"/>
      <c r="CB8" s="689"/>
      <c r="CD8" s="694" t="s">
        <v>241</v>
      </c>
      <c r="CE8" s="695"/>
      <c r="CF8" s="695"/>
      <c r="CG8" s="695"/>
      <c r="CH8" s="695"/>
      <c r="CI8" s="695"/>
      <c r="CJ8" s="695"/>
      <c r="CK8" s="695"/>
      <c r="CL8" s="695"/>
      <c r="CM8" s="695"/>
      <c r="CN8" s="695"/>
      <c r="CO8" s="695"/>
      <c r="CP8" s="695"/>
      <c r="CQ8" s="696"/>
      <c r="CR8" s="679">
        <v>2745857</v>
      </c>
      <c r="CS8" s="680"/>
      <c r="CT8" s="680"/>
      <c r="CU8" s="680"/>
      <c r="CV8" s="680"/>
      <c r="CW8" s="680"/>
      <c r="CX8" s="680"/>
      <c r="CY8" s="681"/>
      <c r="CZ8" s="682">
        <v>26.7</v>
      </c>
      <c r="DA8" s="682"/>
      <c r="DB8" s="682"/>
      <c r="DC8" s="682"/>
      <c r="DD8" s="688">
        <v>18856</v>
      </c>
      <c r="DE8" s="680"/>
      <c r="DF8" s="680"/>
      <c r="DG8" s="680"/>
      <c r="DH8" s="680"/>
      <c r="DI8" s="680"/>
      <c r="DJ8" s="680"/>
      <c r="DK8" s="680"/>
      <c r="DL8" s="680"/>
      <c r="DM8" s="680"/>
      <c r="DN8" s="680"/>
      <c r="DO8" s="680"/>
      <c r="DP8" s="681"/>
      <c r="DQ8" s="688">
        <v>1727406</v>
      </c>
      <c r="DR8" s="680"/>
      <c r="DS8" s="680"/>
      <c r="DT8" s="680"/>
      <c r="DU8" s="680"/>
      <c r="DV8" s="680"/>
      <c r="DW8" s="680"/>
      <c r="DX8" s="680"/>
      <c r="DY8" s="680"/>
      <c r="DZ8" s="680"/>
      <c r="EA8" s="680"/>
      <c r="EB8" s="680"/>
      <c r="EC8" s="689"/>
    </row>
    <row r="9" spans="2:143" ht="11.25" customHeight="1" x14ac:dyDescent="0.15">
      <c r="B9" s="676" t="s">
        <v>242</v>
      </c>
      <c r="C9" s="677"/>
      <c r="D9" s="677"/>
      <c r="E9" s="677"/>
      <c r="F9" s="677"/>
      <c r="G9" s="677"/>
      <c r="H9" s="677"/>
      <c r="I9" s="677"/>
      <c r="J9" s="677"/>
      <c r="K9" s="677"/>
      <c r="L9" s="677"/>
      <c r="M9" s="677"/>
      <c r="N9" s="677"/>
      <c r="O9" s="677"/>
      <c r="P9" s="677"/>
      <c r="Q9" s="678"/>
      <c r="R9" s="679">
        <v>6049</v>
      </c>
      <c r="S9" s="680"/>
      <c r="T9" s="680"/>
      <c r="U9" s="680"/>
      <c r="V9" s="680"/>
      <c r="W9" s="680"/>
      <c r="X9" s="680"/>
      <c r="Y9" s="681"/>
      <c r="Z9" s="682">
        <v>0.1</v>
      </c>
      <c r="AA9" s="682"/>
      <c r="AB9" s="682"/>
      <c r="AC9" s="682"/>
      <c r="AD9" s="683">
        <v>6049</v>
      </c>
      <c r="AE9" s="683"/>
      <c r="AF9" s="683"/>
      <c r="AG9" s="683"/>
      <c r="AH9" s="683"/>
      <c r="AI9" s="683"/>
      <c r="AJ9" s="683"/>
      <c r="AK9" s="683"/>
      <c r="AL9" s="684">
        <v>0.1</v>
      </c>
      <c r="AM9" s="685"/>
      <c r="AN9" s="685"/>
      <c r="AO9" s="686"/>
      <c r="AP9" s="676" t="s">
        <v>243</v>
      </c>
      <c r="AQ9" s="677"/>
      <c r="AR9" s="677"/>
      <c r="AS9" s="677"/>
      <c r="AT9" s="677"/>
      <c r="AU9" s="677"/>
      <c r="AV9" s="677"/>
      <c r="AW9" s="677"/>
      <c r="AX9" s="677"/>
      <c r="AY9" s="677"/>
      <c r="AZ9" s="677"/>
      <c r="BA9" s="677"/>
      <c r="BB9" s="677"/>
      <c r="BC9" s="677"/>
      <c r="BD9" s="677"/>
      <c r="BE9" s="677"/>
      <c r="BF9" s="678"/>
      <c r="BG9" s="679">
        <v>648426</v>
      </c>
      <c r="BH9" s="680"/>
      <c r="BI9" s="680"/>
      <c r="BJ9" s="680"/>
      <c r="BK9" s="680"/>
      <c r="BL9" s="680"/>
      <c r="BM9" s="680"/>
      <c r="BN9" s="681"/>
      <c r="BO9" s="682">
        <v>38.6</v>
      </c>
      <c r="BP9" s="682"/>
      <c r="BQ9" s="682"/>
      <c r="BR9" s="682"/>
      <c r="BS9" s="688" t="s">
        <v>129</v>
      </c>
      <c r="BT9" s="680"/>
      <c r="BU9" s="680"/>
      <c r="BV9" s="680"/>
      <c r="BW9" s="680"/>
      <c r="BX9" s="680"/>
      <c r="BY9" s="680"/>
      <c r="BZ9" s="680"/>
      <c r="CA9" s="680"/>
      <c r="CB9" s="689"/>
      <c r="CD9" s="694" t="s">
        <v>244</v>
      </c>
      <c r="CE9" s="695"/>
      <c r="CF9" s="695"/>
      <c r="CG9" s="695"/>
      <c r="CH9" s="695"/>
      <c r="CI9" s="695"/>
      <c r="CJ9" s="695"/>
      <c r="CK9" s="695"/>
      <c r="CL9" s="695"/>
      <c r="CM9" s="695"/>
      <c r="CN9" s="695"/>
      <c r="CO9" s="695"/>
      <c r="CP9" s="695"/>
      <c r="CQ9" s="696"/>
      <c r="CR9" s="679">
        <v>462663</v>
      </c>
      <c r="CS9" s="680"/>
      <c r="CT9" s="680"/>
      <c r="CU9" s="680"/>
      <c r="CV9" s="680"/>
      <c r="CW9" s="680"/>
      <c r="CX9" s="680"/>
      <c r="CY9" s="681"/>
      <c r="CZ9" s="682">
        <v>4.5</v>
      </c>
      <c r="DA9" s="682"/>
      <c r="DB9" s="682"/>
      <c r="DC9" s="682"/>
      <c r="DD9" s="688" t="s">
        <v>129</v>
      </c>
      <c r="DE9" s="680"/>
      <c r="DF9" s="680"/>
      <c r="DG9" s="680"/>
      <c r="DH9" s="680"/>
      <c r="DI9" s="680"/>
      <c r="DJ9" s="680"/>
      <c r="DK9" s="680"/>
      <c r="DL9" s="680"/>
      <c r="DM9" s="680"/>
      <c r="DN9" s="680"/>
      <c r="DO9" s="680"/>
      <c r="DP9" s="681"/>
      <c r="DQ9" s="688">
        <v>415608</v>
      </c>
      <c r="DR9" s="680"/>
      <c r="DS9" s="680"/>
      <c r="DT9" s="680"/>
      <c r="DU9" s="680"/>
      <c r="DV9" s="680"/>
      <c r="DW9" s="680"/>
      <c r="DX9" s="680"/>
      <c r="DY9" s="680"/>
      <c r="DZ9" s="680"/>
      <c r="EA9" s="680"/>
      <c r="EB9" s="680"/>
      <c r="EC9" s="689"/>
    </row>
    <row r="10" spans="2:143" ht="11.25" customHeight="1" x14ac:dyDescent="0.15">
      <c r="B10" s="676" t="s">
        <v>245</v>
      </c>
      <c r="C10" s="677"/>
      <c r="D10" s="677"/>
      <c r="E10" s="677"/>
      <c r="F10" s="677"/>
      <c r="G10" s="677"/>
      <c r="H10" s="677"/>
      <c r="I10" s="677"/>
      <c r="J10" s="677"/>
      <c r="K10" s="677"/>
      <c r="L10" s="677"/>
      <c r="M10" s="677"/>
      <c r="N10" s="677"/>
      <c r="O10" s="677"/>
      <c r="P10" s="677"/>
      <c r="Q10" s="678"/>
      <c r="R10" s="679" t="s">
        <v>129</v>
      </c>
      <c r="S10" s="680"/>
      <c r="T10" s="680"/>
      <c r="U10" s="680"/>
      <c r="V10" s="680"/>
      <c r="W10" s="680"/>
      <c r="X10" s="680"/>
      <c r="Y10" s="681"/>
      <c r="Z10" s="682" t="s">
        <v>129</v>
      </c>
      <c r="AA10" s="682"/>
      <c r="AB10" s="682"/>
      <c r="AC10" s="682"/>
      <c r="AD10" s="683" t="s">
        <v>129</v>
      </c>
      <c r="AE10" s="683"/>
      <c r="AF10" s="683"/>
      <c r="AG10" s="683"/>
      <c r="AH10" s="683"/>
      <c r="AI10" s="683"/>
      <c r="AJ10" s="683"/>
      <c r="AK10" s="683"/>
      <c r="AL10" s="684" t="s">
        <v>129</v>
      </c>
      <c r="AM10" s="685"/>
      <c r="AN10" s="685"/>
      <c r="AO10" s="686"/>
      <c r="AP10" s="676" t="s">
        <v>246</v>
      </c>
      <c r="AQ10" s="677"/>
      <c r="AR10" s="677"/>
      <c r="AS10" s="677"/>
      <c r="AT10" s="677"/>
      <c r="AU10" s="677"/>
      <c r="AV10" s="677"/>
      <c r="AW10" s="677"/>
      <c r="AX10" s="677"/>
      <c r="AY10" s="677"/>
      <c r="AZ10" s="677"/>
      <c r="BA10" s="677"/>
      <c r="BB10" s="677"/>
      <c r="BC10" s="677"/>
      <c r="BD10" s="677"/>
      <c r="BE10" s="677"/>
      <c r="BF10" s="678"/>
      <c r="BG10" s="679">
        <v>42806</v>
      </c>
      <c r="BH10" s="680"/>
      <c r="BI10" s="680"/>
      <c r="BJ10" s="680"/>
      <c r="BK10" s="680"/>
      <c r="BL10" s="680"/>
      <c r="BM10" s="680"/>
      <c r="BN10" s="681"/>
      <c r="BO10" s="682">
        <v>2.6</v>
      </c>
      <c r="BP10" s="682"/>
      <c r="BQ10" s="682"/>
      <c r="BR10" s="682"/>
      <c r="BS10" s="688">
        <v>7162</v>
      </c>
      <c r="BT10" s="680"/>
      <c r="BU10" s="680"/>
      <c r="BV10" s="680"/>
      <c r="BW10" s="680"/>
      <c r="BX10" s="680"/>
      <c r="BY10" s="680"/>
      <c r="BZ10" s="680"/>
      <c r="CA10" s="680"/>
      <c r="CB10" s="689"/>
      <c r="CD10" s="694" t="s">
        <v>247</v>
      </c>
      <c r="CE10" s="695"/>
      <c r="CF10" s="695"/>
      <c r="CG10" s="695"/>
      <c r="CH10" s="695"/>
      <c r="CI10" s="695"/>
      <c r="CJ10" s="695"/>
      <c r="CK10" s="695"/>
      <c r="CL10" s="695"/>
      <c r="CM10" s="695"/>
      <c r="CN10" s="695"/>
      <c r="CO10" s="695"/>
      <c r="CP10" s="695"/>
      <c r="CQ10" s="696"/>
      <c r="CR10" s="679">
        <v>7530</v>
      </c>
      <c r="CS10" s="680"/>
      <c r="CT10" s="680"/>
      <c r="CU10" s="680"/>
      <c r="CV10" s="680"/>
      <c r="CW10" s="680"/>
      <c r="CX10" s="680"/>
      <c r="CY10" s="681"/>
      <c r="CZ10" s="682">
        <v>0.1</v>
      </c>
      <c r="DA10" s="682"/>
      <c r="DB10" s="682"/>
      <c r="DC10" s="682"/>
      <c r="DD10" s="688" t="s">
        <v>235</v>
      </c>
      <c r="DE10" s="680"/>
      <c r="DF10" s="680"/>
      <c r="DG10" s="680"/>
      <c r="DH10" s="680"/>
      <c r="DI10" s="680"/>
      <c r="DJ10" s="680"/>
      <c r="DK10" s="680"/>
      <c r="DL10" s="680"/>
      <c r="DM10" s="680"/>
      <c r="DN10" s="680"/>
      <c r="DO10" s="680"/>
      <c r="DP10" s="681"/>
      <c r="DQ10" s="688">
        <v>7530</v>
      </c>
      <c r="DR10" s="680"/>
      <c r="DS10" s="680"/>
      <c r="DT10" s="680"/>
      <c r="DU10" s="680"/>
      <c r="DV10" s="680"/>
      <c r="DW10" s="680"/>
      <c r="DX10" s="680"/>
      <c r="DY10" s="680"/>
      <c r="DZ10" s="680"/>
      <c r="EA10" s="680"/>
      <c r="EB10" s="680"/>
      <c r="EC10" s="689"/>
    </row>
    <row r="11" spans="2:143" ht="11.25" customHeight="1" x14ac:dyDescent="0.15">
      <c r="B11" s="676" t="s">
        <v>248</v>
      </c>
      <c r="C11" s="677"/>
      <c r="D11" s="677"/>
      <c r="E11" s="677"/>
      <c r="F11" s="677"/>
      <c r="G11" s="677"/>
      <c r="H11" s="677"/>
      <c r="I11" s="677"/>
      <c r="J11" s="677"/>
      <c r="K11" s="677"/>
      <c r="L11" s="677"/>
      <c r="M11" s="677"/>
      <c r="N11" s="677"/>
      <c r="O11" s="677"/>
      <c r="P11" s="677"/>
      <c r="Q11" s="678"/>
      <c r="R11" s="679" t="s">
        <v>129</v>
      </c>
      <c r="S11" s="680"/>
      <c r="T11" s="680"/>
      <c r="U11" s="680"/>
      <c r="V11" s="680"/>
      <c r="W11" s="680"/>
      <c r="X11" s="680"/>
      <c r="Y11" s="681"/>
      <c r="Z11" s="682" t="s">
        <v>129</v>
      </c>
      <c r="AA11" s="682"/>
      <c r="AB11" s="682"/>
      <c r="AC11" s="682"/>
      <c r="AD11" s="683" t="s">
        <v>129</v>
      </c>
      <c r="AE11" s="683"/>
      <c r="AF11" s="683"/>
      <c r="AG11" s="683"/>
      <c r="AH11" s="683"/>
      <c r="AI11" s="683"/>
      <c r="AJ11" s="683"/>
      <c r="AK11" s="683"/>
      <c r="AL11" s="684" t="s">
        <v>129</v>
      </c>
      <c r="AM11" s="685"/>
      <c r="AN11" s="685"/>
      <c r="AO11" s="686"/>
      <c r="AP11" s="676" t="s">
        <v>249</v>
      </c>
      <c r="AQ11" s="677"/>
      <c r="AR11" s="677"/>
      <c r="AS11" s="677"/>
      <c r="AT11" s="677"/>
      <c r="AU11" s="677"/>
      <c r="AV11" s="677"/>
      <c r="AW11" s="677"/>
      <c r="AX11" s="677"/>
      <c r="AY11" s="677"/>
      <c r="AZ11" s="677"/>
      <c r="BA11" s="677"/>
      <c r="BB11" s="677"/>
      <c r="BC11" s="677"/>
      <c r="BD11" s="677"/>
      <c r="BE11" s="677"/>
      <c r="BF11" s="678"/>
      <c r="BG11" s="679">
        <v>54137</v>
      </c>
      <c r="BH11" s="680"/>
      <c r="BI11" s="680"/>
      <c r="BJ11" s="680"/>
      <c r="BK11" s="680"/>
      <c r="BL11" s="680"/>
      <c r="BM11" s="680"/>
      <c r="BN11" s="681"/>
      <c r="BO11" s="682">
        <v>3.2</v>
      </c>
      <c r="BP11" s="682"/>
      <c r="BQ11" s="682"/>
      <c r="BR11" s="682"/>
      <c r="BS11" s="688">
        <v>10739</v>
      </c>
      <c r="BT11" s="680"/>
      <c r="BU11" s="680"/>
      <c r="BV11" s="680"/>
      <c r="BW11" s="680"/>
      <c r="BX11" s="680"/>
      <c r="BY11" s="680"/>
      <c r="BZ11" s="680"/>
      <c r="CA11" s="680"/>
      <c r="CB11" s="689"/>
      <c r="CD11" s="694" t="s">
        <v>250</v>
      </c>
      <c r="CE11" s="695"/>
      <c r="CF11" s="695"/>
      <c r="CG11" s="695"/>
      <c r="CH11" s="695"/>
      <c r="CI11" s="695"/>
      <c r="CJ11" s="695"/>
      <c r="CK11" s="695"/>
      <c r="CL11" s="695"/>
      <c r="CM11" s="695"/>
      <c r="CN11" s="695"/>
      <c r="CO11" s="695"/>
      <c r="CP11" s="695"/>
      <c r="CQ11" s="696"/>
      <c r="CR11" s="679">
        <v>807244</v>
      </c>
      <c r="CS11" s="680"/>
      <c r="CT11" s="680"/>
      <c r="CU11" s="680"/>
      <c r="CV11" s="680"/>
      <c r="CW11" s="680"/>
      <c r="CX11" s="680"/>
      <c r="CY11" s="681"/>
      <c r="CZ11" s="682">
        <v>7.9</v>
      </c>
      <c r="DA11" s="682"/>
      <c r="DB11" s="682"/>
      <c r="DC11" s="682"/>
      <c r="DD11" s="688">
        <v>374022</v>
      </c>
      <c r="DE11" s="680"/>
      <c r="DF11" s="680"/>
      <c r="DG11" s="680"/>
      <c r="DH11" s="680"/>
      <c r="DI11" s="680"/>
      <c r="DJ11" s="680"/>
      <c r="DK11" s="680"/>
      <c r="DL11" s="680"/>
      <c r="DM11" s="680"/>
      <c r="DN11" s="680"/>
      <c r="DO11" s="680"/>
      <c r="DP11" s="681"/>
      <c r="DQ11" s="688">
        <v>361592</v>
      </c>
      <c r="DR11" s="680"/>
      <c r="DS11" s="680"/>
      <c r="DT11" s="680"/>
      <c r="DU11" s="680"/>
      <c r="DV11" s="680"/>
      <c r="DW11" s="680"/>
      <c r="DX11" s="680"/>
      <c r="DY11" s="680"/>
      <c r="DZ11" s="680"/>
      <c r="EA11" s="680"/>
      <c r="EB11" s="680"/>
      <c r="EC11" s="689"/>
    </row>
    <row r="12" spans="2:143" ht="11.25" customHeight="1" x14ac:dyDescent="0.15">
      <c r="B12" s="676" t="s">
        <v>251</v>
      </c>
      <c r="C12" s="677"/>
      <c r="D12" s="677"/>
      <c r="E12" s="677"/>
      <c r="F12" s="677"/>
      <c r="G12" s="677"/>
      <c r="H12" s="677"/>
      <c r="I12" s="677"/>
      <c r="J12" s="677"/>
      <c r="K12" s="677"/>
      <c r="L12" s="677"/>
      <c r="M12" s="677"/>
      <c r="N12" s="677"/>
      <c r="O12" s="677"/>
      <c r="P12" s="677"/>
      <c r="Q12" s="678"/>
      <c r="R12" s="679">
        <v>306134</v>
      </c>
      <c r="S12" s="680"/>
      <c r="T12" s="680"/>
      <c r="U12" s="680"/>
      <c r="V12" s="680"/>
      <c r="W12" s="680"/>
      <c r="X12" s="680"/>
      <c r="Y12" s="681"/>
      <c r="Z12" s="682">
        <v>2.9</v>
      </c>
      <c r="AA12" s="682"/>
      <c r="AB12" s="682"/>
      <c r="AC12" s="682"/>
      <c r="AD12" s="683">
        <v>306134</v>
      </c>
      <c r="AE12" s="683"/>
      <c r="AF12" s="683"/>
      <c r="AG12" s="683"/>
      <c r="AH12" s="683"/>
      <c r="AI12" s="683"/>
      <c r="AJ12" s="683"/>
      <c r="AK12" s="683"/>
      <c r="AL12" s="684">
        <v>4.8</v>
      </c>
      <c r="AM12" s="685"/>
      <c r="AN12" s="685"/>
      <c r="AO12" s="686"/>
      <c r="AP12" s="676" t="s">
        <v>252</v>
      </c>
      <c r="AQ12" s="677"/>
      <c r="AR12" s="677"/>
      <c r="AS12" s="677"/>
      <c r="AT12" s="677"/>
      <c r="AU12" s="677"/>
      <c r="AV12" s="677"/>
      <c r="AW12" s="677"/>
      <c r="AX12" s="677"/>
      <c r="AY12" s="677"/>
      <c r="AZ12" s="677"/>
      <c r="BA12" s="677"/>
      <c r="BB12" s="677"/>
      <c r="BC12" s="677"/>
      <c r="BD12" s="677"/>
      <c r="BE12" s="677"/>
      <c r="BF12" s="678"/>
      <c r="BG12" s="679">
        <v>767849</v>
      </c>
      <c r="BH12" s="680"/>
      <c r="BI12" s="680"/>
      <c r="BJ12" s="680"/>
      <c r="BK12" s="680"/>
      <c r="BL12" s="680"/>
      <c r="BM12" s="680"/>
      <c r="BN12" s="681"/>
      <c r="BO12" s="682">
        <v>45.8</v>
      </c>
      <c r="BP12" s="682"/>
      <c r="BQ12" s="682"/>
      <c r="BR12" s="682"/>
      <c r="BS12" s="688" t="s">
        <v>129</v>
      </c>
      <c r="BT12" s="680"/>
      <c r="BU12" s="680"/>
      <c r="BV12" s="680"/>
      <c r="BW12" s="680"/>
      <c r="BX12" s="680"/>
      <c r="BY12" s="680"/>
      <c r="BZ12" s="680"/>
      <c r="CA12" s="680"/>
      <c r="CB12" s="689"/>
      <c r="CD12" s="694" t="s">
        <v>253</v>
      </c>
      <c r="CE12" s="695"/>
      <c r="CF12" s="695"/>
      <c r="CG12" s="695"/>
      <c r="CH12" s="695"/>
      <c r="CI12" s="695"/>
      <c r="CJ12" s="695"/>
      <c r="CK12" s="695"/>
      <c r="CL12" s="695"/>
      <c r="CM12" s="695"/>
      <c r="CN12" s="695"/>
      <c r="CO12" s="695"/>
      <c r="CP12" s="695"/>
      <c r="CQ12" s="696"/>
      <c r="CR12" s="679">
        <v>369445</v>
      </c>
      <c r="CS12" s="680"/>
      <c r="CT12" s="680"/>
      <c r="CU12" s="680"/>
      <c r="CV12" s="680"/>
      <c r="CW12" s="680"/>
      <c r="CX12" s="680"/>
      <c r="CY12" s="681"/>
      <c r="CZ12" s="682">
        <v>3.6</v>
      </c>
      <c r="DA12" s="682"/>
      <c r="DB12" s="682"/>
      <c r="DC12" s="682"/>
      <c r="DD12" s="688">
        <v>28794</v>
      </c>
      <c r="DE12" s="680"/>
      <c r="DF12" s="680"/>
      <c r="DG12" s="680"/>
      <c r="DH12" s="680"/>
      <c r="DI12" s="680"/>
      <c r="DJ12" s="680"/>
      <c r="DK12" s="680"/>
      <c r="DL12" s="680"/>
      <c r="DM12" s="680"/>
      <c r="DN12" s="680"/>
      <c r="DO12" s="680"/>
      <c r="DP12" s="681"/>
      <c r="DQ12" s="688">
        <v>320310</v>
      </c>
      <c r="DR12" s="680"/>
      <c r="DS12" s="680"/>
      <c r="DT12" s="680"/>
      <c r="DU12" s="680"/>
      <c r="DV12" s="680"/>
      <c r="DW12" s="680"/>
      <c r="DX12" s="680"/>
      <c r="DY12" s="680"/>
      <c r="DZ12" s="680"/>
      <c r="EA12" s="680"/>
      <c r="EB12" s="680"/>
      <c r="EC12" s="689"/>
    </row>
    <row r="13" spans="2:143" ht="11.25" customHeight="1" x14ac:dyDescent="0.15">
      <c r="B13" s="676" t="s">
        <v>254</v>
      </c>
      <c r="C13" s="677"/>
      <c r="D13" s="677"/>
      <c r="E13" s="677"/>
      <c r="F13" s="677"/>
      <c r="G13" s="677"/>
      <c r="H13" s="677"/>
      <c r="I13" s="677"/>
      <c r="J13" s="677"/>
      <c r="K13" s="677"/>
      <c r="L13" s="677"/>
      <c r="M13" s="677"/>
      <c r="N13" s="677"/>
      <c r="O13" s="677"/>
      <c r="P13" s="677"/>
      <c r="Q13" s="678"/>
      <c r="R13" s="679" t="s">
        <v>129</v>
      </c>
      <c r="S13" s="680"/>
      <c r="T13" s="680"/>
      <c r="U13" s="680"/>
      <c r="V13" s="680"/>
      <c r="W13" s="680"/>
      <c r="X13" s="680"/>
      <c r="Y13" s="681"/>
      <c r="Z13" s="682" t="s">
        <v>235</v>
      </c>
      <c r="AA13" s="682"/>
      <c r="AB13" s="682"/>
      <c r="AC13" s="682"/>
      <c r="AD13" s="683" t="s">
        <v>129</v>
      </c>
      <c r="AE13" s="683"/>
      <c r="AF13" s="683"/>
      <c r="AG13" s="683"/>
      <c r="AH13" s="683"/>
      <c r="AI13" s="683"/>
      <c r="AJ13" s="683"/>
      <c r="AK13" s="683"/>
      <c r="AL13" s="684" t="s">
        <v>129</v>
      </c>
      <c r="AM13" s="685"/>
      <c r="AN13" s="685"/>
      <c r="AO13" s="686"/>
      <c r="AP13" s="676" t="s">
        <v>255</v>
      </c>
      <c r="AQ13" s="677"/>
      <c r="AR13" s="677"/>
      <c r="AS13" s="677"/>
      <c r="AT13" s="677"/>
      <c r="AU13" s="677"/>
      <c r="AV13" s="677"/>
      <c r="AW13" s="677"/>
      <c r="AX13" s="677"/>
      <c r="AY13" s="677"/>
      <c r="AZ13" s="677"/>
      <c r="BA13" s="677"/>
      <c r="BB13" s="677"/>
      <c r="BC13" s="677"/>
      <c r="BD13" s="677"/>
      <c r="BE13" s="677"/>
      <c r="BF13" s="678"/>
      <c r="BG13" s="679">
        <v>767849</v>
      </c>
      <c r="BH13" s="680"/>
      <c r="BI13" s="680"/>
      <c r="BJ13" s="680"/>
      <c r="BK13" s="680"/>
      <c r="BL13" s="680"/>
      <c r="BM13" s="680"/>
      <c r="BN13" s="681"/>
      <c r="BO13" s="682">
        <v>45.8</v>
      </c>
      <c r="BP13" s="682"/>
      <c r="BQ13" s="682"/>
      <c r="BR13" s="682"/>
      <c r="BS13" s="688" t="s">
        <v>235</v>
      </c>
      <c r="BT13" s="680"/>
      <c r="BU13" s="680"/>
      <c r="BV13" s="680"/>
      <c r="BW13" s="680"/>
      <c r="BX13" s="680"/>
      <c r="BY13" s="680"/>
      <c r="BZ13" s="680"/>
      <c r="CA13" s="680"/>
      <c r="CB13" s="689"/>
      <c r="CD13" s="694" t="s">
        <v>256</v>
      </c>
      <c r="CE13" s="695"/>
      <c r="CF13" s="695"/>
      <c r="CG13" s="695"/>
      <c r="CH13" s="695"/>
      <c r="CI13" s="695"/>
      <c r="CJ13" s="695"/>
      <c r="CK13" s="695"/>
      <c r="CL13" s="695"/>
      <c r="CM13" s="695"/>
      <c r="CN13" s="695"/>
      <c r="CO13" s="695"/>
      <c r="CP13" s="695"/>
      <c r="CQ13" s="696"/>
      <c r="CR13" s="679">
        <v>1667614</v>
      </c>
      <c r="CS13" s="680"/>
      <c r="CT13" s="680"/>
      <c r="CU13" s="680"/>
      <c r="CV13" s="680"/>
      <c r="CW13" s="680"/>
      <c r="CX13" s="680"/>
      <c r="CY13" s="681"/>
      <c r="CZ13" s="682">
        <v>16.2</v>
      </c>
      <c r="DA13" s="682"/>
      <c r="DB13" s="682"/>
      <c r="DC13" s="682"/>
      <c r="DD13" s="688">
        <v>623338</v>
      </c>
      <c r="DE13" s="680"/>
      <c r="DF13" s="680"/>
      <c r="DG13" s="680"/>
      <c r="DH13" s="680"/>
      <c r="DI13" s="680"/>
      <c r="DJ13" s="680"/>
      <c r="DK13" s="680"/>
      <c r="DL13" s="680"/>
      <c r="DM13" s="680"/>
      <c r="DN13" s="680"/>
      <c r="DO13" s="680"/>
      <c r="DP13" s="681"/>
      <c r="DQ13" s="688">
        <v>1145620</v>
      </c>
      <c r="DR13" s="680"/>
      <c r="DS13" s="680"/>
      <c r="DT13" s="680"/>
      <c r="DU13" s="680"/>
      <c r="DV13" s="680"/>
      <c r="DW13" s="680"/>
      <c r="DX13" s="680"/>
      <c r="DY13" s="680"/>
      <c r="DZ13" s="680"/>
      <c r="EA13" s="680"/>
      <c r="EB13" s="680"/>
      <c r="EC13" s="689"/>
    </row>
    <row r="14" spans="2:143" ht="11.25" customHeight="1" x14ac:dyDescent="0.15">
      <c r="B14" s="676" t="s">
        <v>257</v>
      </c>
      <c r="C14" s="677"/>
      <c r="D14" s="677"/>
      <c r="E14" s="677"/>
      <c r="F14" s="677"/>
      <c r="G14" s="677"/>
      <c r="H14" s="677"/>
      <c r="I14" s="677"/>
      <c r="J14" s="677"/>
      <c r="K14" s="677"/>
      <c r="L14" s="677"/>
      <c r="M14" s="677"/>
      <c r="N14" s="677"/>
      <c r="O14" s="677"/>
      <c r="P14" s="677"/>
      <c r="Q14" s="678"/>
      <c r="R14" s="679" t="s">
        <v>129</v>
      </c>
      <c r="S14" s="680"/>
      <c r="T14" s="680"/>
      <c r="U14" s="680"/>
      <c r="V14" s="680"/>
      <c r="W14" s="680"/>
      <c r="X14" s="680"/>
      <c r="Y14" s="681"/>
      <c r="Z14" s="682" t="s">
        <v>129</v>
      </c>
      <c r="AA14" s="682"/>
      <c r="AB14" s="682"/>
      <c r="AC14" s="682"/>
      <c r="AD14" s="683" t="s">
        <v>129</v>
      </c>
      <c r="AE14" s="683"/>
      <c r="AF14" s="683"/>
      <c r="AG14" s="683"/>
      <c r="AH14" s="683"/>
      <c r="AI14" s="683"/>
      <c r="AJ14" s="683"/>
      <c r="AK14" s="683"/>
      <c r="AL14" s="684" t="s">
        <v>235</v>
      </c>
      <c r="AM14" s="685"/>
      <c r="AN14" s="685"/>
      <c r="AO14" s="686"/>
      <c r="AP14" s="676" t="s">
        <v>258</v>
      </c>
      <c r="AQ14" s="677"/>
      <c r="AR14" s="677"/>
      <c r="AS14" s="677"/>
      <c r="AT14" s="677"/>
      <c r="AU14" s="677"/>
      <c r="AV14" s="677"/>
      <c r="AW14" s="677"/>
      <c r="AX14" s="677"/>
      <c r="AY14" s="677"/>
      <c r="AZ14" s="677"/>
      <c r="BA14" s="677"/>
      <c r="BB14" s="677"/>
      <c r="BC14" s="677"/>
      <c r="BD14" s="677"/>
      <c r="BE14" s="677"/>
      <c r="BF14" s="678"/>
      <c r="BG14" s="679">
        <v>50349</v>
      </c>
      <c r="BH14" s="680"/>
      <c r="BI14" s="680"/>
      <c r="BJ14" s="680"/>
      <c r="BK14" s="680"/>
      <c r="BL14" s="680"/>
      <c r="BM14" s="680"/>
      <c r="BN14" s="681"/>
      <c r="BO14" s="682">
        <v>3</v>
      </c>
      <c r="BP14" s="682"/>
      <c r="BQ14" s="682"/>
      <c r="BR14" s="682"/>
      <c r="BS14" s="688" t="s">
        <v>129</v>
      </c>
      <c r="BT14" s="680"/>
      <c r="BU14" s="680"/>
      <c r="BV14" s="680"/>
      <c r="BW14" s="680"/>
      <c r="BX14" s="680"/>
      <c r="BY14" s="680"/>
      <c r="BZ14" s="680"/>
      <c r="CA14" s="680"/>
      <c r="CB14" s="689"/>
      <c r="CD14" s="694" t="s">
        <v>259</v>
      </c>
      <c r="CE14" s="695"/>
      <c r="CF14" s="695"/>
      <c r="CG14" s="695"/>
      <c r="CH14" s="695"/>
      <c r="CI14" s="695"/>
      <c r="CJ14" s="695"/>
      <c r="CK14" s="695"/>
      <c r="CL14" s="695"/>
      <c r="CM14" s="695"/>
      <c r="CN14" s="695"/>
      <c r="CO14" s="695"/>
      <c r="CP14" s="695"/>
      <c r="CQ14" s="696"/>
      <c r="CR14" s="679">
        <v>288130</v>
      </c>
      <c r="CS14" s="680"/>
      <c r="CT14" s="680"/>
      <c r="CU14" s="680"/>
      <c r="CV14" s="680"/>
      <c r="CW14" s="680"/>
      <c r="CX14" s="680"/>
      <c r="CY14" s="681"/>
      <c r="CZ14" s="682">
        <v>2.8</v>
      </c>
      <c r="DA14" s="682"/>
      <c r="DB14" s="682"/>
      <c r="DC14" s="682"/>
      <c r="DD14" s="688">
        <v>7291</v>
      </c>
      <c r="DE14" s="680"/>
      <c r="DF14" s="680"/>
      <c r="DG14" s="680"/>
      <c r="DH14" s="680"/>
      <c r="DI14" s="680"/>
      <c r="DJ14" s="680"/>
      <c r="DK14" s="680"/>
      <c r="DL14" s="680"/>
      <c r="DM14" s="680"/>
      <c r="DN14" s="680"/>
      <c r="DO14" s="680"/>
      <c r="DP14" s="681"/>
      <c r="DQ14" s="688">
        <v>276889</v>
      </c>
      <c r="DR14" s="680"/>
      <c r="DS14" s="680"/>
      <c r="DT14" s="680"/>
      <c r="DU14" s="680"/>
      <c r="DV14" s="680"/>
      <c r="DW14" s="680"/>
      <c r="DX14" s="680"/>
      <c r="DY14" s="680"/>
      <c r="DZ14" s="680"/>
      <c r="EA14" s="680"/>
      <c r="EB14" s="680"/>
      <c r="EC14" s="689"/>
    </row>
    <row r="15" spans="2:143" ht="11.25" customHeight="1" x14ac:dyDescent="0.15">
      <c r="B15" s="676" t="s">
        <v>260</v>
      </c>
      <c r="C15" s="677"/>
      <c r="D15" s="677"/>
      <c r="E15" s="677"/>
      <c r="F15" s="677"/>
      <c r="G15" s="677"/>
      <c r="H15" s="677"/>
      <c r="I15" s="677"/>
      <c r="J15" s="677"/>
      <c r="K15" s="677"/>
      <c r="L15" s="677"/>
      <c r="M15" s="677"/>
      <c r="N15" s="677"/>
      <c r="O15" s="677"/>
      <c r="P15" s="677"/>
      <c r="Q15" s="678"/>
      <c r="R15" s="679">
        <v>37281</v>
      </c>
      <c r="S15" s="680"/>
      <c r="T15" s="680"/>
      <c r="U15" s="680"/>
      <c r="V15" s="680"/>
      <c r="W15" s="680"/>
      <c r="X15" s="680"/>
      <c r="Y15" s="681"/>
      <c r="Z15" s="682">
        <v>0.4</v>
      </c>
      <c r="AA15" s="682"/>
      <c r="AB15" s="682"/>
      <c r="AC15" s="682"/>
      <c r="AD15" s="683">
        <v>37281</v>
      </c>
      <c r="AE15" s="683"/>
      <c r="AF15" s="683"/>
      <c r="AG15" s="683"/>
      <c r="AH15" s="683"/>
      <c r="AI15" s="683"/>
      <c r="AJ15" s="683"/>
      <c r="AK15" s="683"/>
      <c r="AL15" s="684">
        <v>0.6</v>
      </c>
      <c r="AM15" s="685"/>
      <c r="AN15" s="685"/>
      <c r="AO15" s="686"/>
      <c r="AP15" s="676" t="s">
        <v>261</v>
      </c>
      <c r="AQ15" s="677"/>
      <c r="AR15" s="677"/>
      <c r="AS15" s="677"/>
      <c r="AT15" s="677"/>
      <c r="AU15" s="677"/>
      <c r="AV15" s="677"/>
      <c r="AW15" s="677"/>
      <c r="AX15" s="677"/>
      <c r="AY15" s="677"/>
      <c r="AZ15" s="677"/>
      <c r="BA15" s="677"/>
      <c r="BB15" s="677"/>
      <c r="BC15" s="677"/>
      <c r="BD15" s="677"/>
      <c r="BE15" s="677"/>
      <c r="BF15" s="678"/>
      <c r="BG15" s="679">
        <v>82845</v>
      </c>
      <c r="BH15" s="680"/>
      <c r="BI15" s="680"/>
      <c r="BJ15" s="680"/>
      <c r="BK15" s="680"/>
      <c r="BL15" s="680"/>
      <c r="BM15" s="680"/>
      <c r="BN15" s="681"/>
      <c r="BO15" s="682">
        <v>4.9000000000000004</v>
      </c>
      <c r="BP15" s="682"/>
      <c r="BQ15" s="682"/>
      <c r="BR15" s="682"/>
      <c r="BS15" s="688" t="s">
        <v>129</v>
      </c>
      <c r="BT15" s="680"/>
      <c r="BU15" s="680"/>
      <c r="BV15" s="680"/>
      <c r="BW15" s="680"/>
      <c r="BX15" s="680"/>
      <c r="BY15" s="680"/>
      <c r="BZ15" s="680"/>
      <c r="CA15" s="680"/>
      <c r="CB15" s="689"/>
      <c r="CD15" s="694" t="s">
        <v>262</v>
      </c>
      <c r="CE15" s="695"/>
      <c r="CF15" s="695"/>
      <c r="CG15" s="695"/>
      <c r="CH15" s="695"/>
      <c r="CI15" s="695"/>
      <c r="CJ15" s="695"/>
      <c r="CK15" s="695"/>
      <c r="CL15" s="695"/>
      <c r="CM15" s="695"/>
      <c r="CN15" s="695"/>
      <c r="CO15" s="695"/>
      <c r="CP15" s="695"/>
      <c r="CQ15" s="696"/>
      <c r="CR15" s="679">
        <v>1024448</v>
      </c>
      <c r="CS15" s="680"/>
      <c r="CT15" s="680"/>
      <c r="CU15" s="680"/>
      <c r="CV15" s="680"/>
      <c r="CW15" s="680"/>
      <c r="CX15" s="680"/>
      <c r="CY15" s="681"/>
      <c r="CZ15" s="682">
        <v>10</v>
      </c>
      <c r="DA15" s="682"/>
      <c r="DB15" s="682"/>
      <c r="DC15" s="682"/>
      <c r="DD15" s="688">
        <v>89958</v>
      </c>
      <c r="DE15" s="680"/>
      <c r="DF15" s="680"/>
      <c r="DG15" s="680"/>
      <c r="DH15" s="680"/>
      <c r="DI15" s="680"/>
      <c r="DJ15" s="680"/>
      <c r="DK15" s="680"/>
      <c r="DL15" s="680"/>
      <c r="DM15" s="680"/>
      <c r="DN15" s="680"/>
      <c r="DO15" s="680"/>
      <c r="DP15" s="681"/>
      <c r="DQ15" s="688">
        <v>823567</v>
      </c>
      <c r="DR15" s="680"/>
      <c r="DS15" s="680"/>
      <c r="DT15" s="680"/>
      <c r="DU15" s="680"/>
      <c r="DV15" s="680"/>
      <c r="DW15" s="680"/>
      <c r="DX15" s="680"/>
      <c r="DY15" s="680"/>
      <c r="DZ15" s="680"/>
      <c r="EA15" s="680"/>
      <c r="EB15" s="680"/>
      <c r="EC15" s="689"/>
    </row>
    <row r="16" spans="2:143" ht="11.25" customHeight="1" x14ac:dyDescent="0.15">
      <c r="B16" s="676" t="s">
        <v>263</v>
      </c>
      <c r="C16" s="677"/>
      <c r="D16" s="677"/>
      <c r="E16" s="677"/>
      <c r="F16" s="677"/>
      <c r="G16" s="677"/>
      <c r="H16" s="677"/>
      <c r="I16" s="677"/>
      <c r="J16" s="677"/>
      <c r="K16" s="677"/>
      <c r="L16" s="677"/>
      <c r="M16" s="677"/>
      <c r="N16" s="677"/>
      <c r="O16" s="677"/>
      <c r="P16" s="677"/>
      <c r="Q16" s="678"/>
      <c r="R16" s="679" t="s">
        <v>129</v>
      </c>
      <c r="S16" s="680"/>
      <c r="T16" s="680"/>
      <c r="U16" s="680"/>
      <c r="V16" s="680"/>
      <c r="W16" s="680"/>
      <c r="X16" s="680"/>
      <c r="Y16" s="681"/>
      <c r="Z16" s="682" t="s">
        <v>129</v>
      </c>
      <c r="AA16" s="682"/>
      <c r="AB16" s="682"/>
      <c r="AC16" s="682"/>
      <c r="AD16" s="683" t="s">
        <v>264</v>
      </c>
      <c r="AE16" s="683"/>
      <c r="AF16" s="683"/>
      <c r="AG16" s="683"/>
      <c r="AH16" s="683"/>
      <c r="AI16" s="683"/>
      <c r="AJ16" s="683"/>
      <c r="AK16" s="683"/>
      <c r="AL16" s="684" t="s">
        <v>129</v>
      </c>
      <c r="AM16" s="685"/>
      <c r="AN16" s="685"/>
      <c r="AO16" s="686"/>
      <c r="AP16" s="676" t="s">
        <v>265</v>
      </c>
      <c r="AQ16" s="677"/>
      <c r="AR16" s="677"/>
      <c r="AS16" s="677"/>
      <c r="AT16" s="677"/>
      <c r="AU16" s="677"/>
      <c r="AV16" s="677"/>
      <c r="AW16" s="677"/>
      <c r="AX16" s="677"/>
      <c r="AY16" s="677"/>
      <c r="AZ16" s="677"/>
      <c r="BA16" s="677"/>
      <c r="BB16" s="677"/>
      <c r="BC16" s="677"/>
      <c r="BD16" s="677"/>
      <c r="BE16" s="677"/>
      <c r="BF16" s="678"/>
      <c r="BG16" s="679" t="s">
        <v>129</v>
      </c>
      <c r="BH16" s="680"/>
      <c r="BI16" s="680"/>
      <c r="BJ16" s="680"/>
      <c r="BK16" s="680"/>
      <c r="BL16" s="680"/>
      <c r="BM16" s="680"/>
      <c r="BN16" s="681"/>
      <c r="BO16" s="682" t="s">
        <v>129</v>
      </c>
      <c r="BP16" s="682"/>
      <c r="BQ16" s="682"/>
      <c r="BR16" s="682"/>
      <c r="BS16" s="688" t="s">
        <v>129</v>
      </c>
      <c r="BT16" s="680"/>
      <c r="BU16" s="680"/>
      <c r="BV16" s="680"/>
      <c r="BW16" s="680"/>
      <c r="BX16" s="680"/>
      <c r="BY16" s="680"/>
      <c r="BZ16" s="680"/>
      <c r="CA16" s="680"/>
      <c r="CB16" s="689"/>
      <c r="CD16" s="694" t="s">
        <v>266</v>
      </c>
      <c r="CE16" s="695"/>
      <c r="CF16" s="695"/>
      <c r="CG16" s="695"/>
      <c r="CH16" s="695"/>
      <c r="CI16" s="695"/>
      <c r="CJ16" s="695"/>
      <c r="CK16" s="695"/>
      <c r="CL16" s="695"/>
      <c r="CM16" s="695"/>
      <c r="CN16" s="695"/>
      <c r="CO16" s="695"/>
      <c r="CP16" s="695"/>
      <c r="CQ16" s="696"/>
      <c r="CR16" s="679">
        <v>66011</v>
      </c>
      <c r="CS16" s="680"/>
      <c r="CT16" s="680"/>
      <c r="CU16" s="680"/>
      <c r="CV16" s="680"/>
      <c r="CW16" s="680"/>
      <c r="CX16" s="680"/>
      <c r="CY16" s="681"/>
      <c r="CZ16" s="682">
        <v>0.6</v>
      </c>
      <c r="DA16" s="682"/>
      <c r="DB16" s="682"/>
      <c r="DC16" s="682"/>
      <c r="DD16" s="688" t="s">
        <v>129</v>
      </c>
      <c r="DE16" s="680"/>
      <c r="DF16" s="680"/>
      <c r="DG16" s="680"/>
      <c r="DH16" s="680"/>
      <c r="DI16" s="680"/>
      <c r="DJ16" s="680"/>
      <c r="DK16" s="680"/>
      <c r="DL16" s="680"/>
      <c r="DM16" s="680"/>
      <c r="DN16" s="680"/>
      <c r="DO16" s="680"/>
      <c r="DP16" s="681"/>
      <c r="DQ16" s="688">
        <v>50092</v>
      </c>
      <c r="DR16" s="680"/>
      <c r="DS16" s="680"/>
      <c r="DT16" s="680"/>
      <c r="DU16" s="680"/>
      <c r="DV16" s="680"/>
      <c r="DW16" s="680"/>
      <c r="DX16" s="680"/>
      <c r="DY16" s="680"/>
      <c r="DZ16" s="680"/>
      <c r="EA16" s="680"/>
      <c r="EB16" s="680"/>
      <c r="EC16" s="689"/>
    </row>
    <row r="17" spans="2:133" ht="11.25" customHeight="1" x14ac:dyDescent="0.15">
      <c r="B17" s="676" t="s">
        <v>267</v>
      </c>
      <c r="C17" s="677"/>
      <c r="D17" s="677"/>
      <c r="E17" s="677"/>
      <c r="F17" s="677"/>
      <c r="G17" s="677"/>
      <c r="H17" s="677"/>
      <c r="I17" s="677"/>
      <c r="J17" s="677"/>
      <c r="K17" s="677"/>
      <c r="L17" s="677"/>
      <c r="M17" s="677"/>
      <c r="N17" s="677"/>
      <c r="O17" s="677"/>
      <c r="P17" s="677"/>
      <c r="Q17" s="678"/>
      <c r="R17" s="679">
        <v>10004</v>
      </c>
      <c r="S17" s="680"/>
      <c r="T17" s="680"/>
      <c r="U17" s="680"/>
      <c r="V17" s="680"/>
      <c r="W17" s="680"/>
      <c r="X17" s="680"/>
      <c r="Y17" s="681"/>
      <c r="Z17" s="682">
        <v>0.1</v>
      </c>
      <c r="AA17" s="682"/>
      <c r="AB17" s="682"/>
      <c r="AC17" s="682"/>
      <c r="AD17" s="683">
        <v>10004</v>
      </c>
      <c r="AE17" s="683"/>
      <c r="AF17" s="683"/>
      <c r="AG17" s="683"/>
      <c r="AH17" s="683"/>
      <c r="AI17" s="683"/>
      <c r="AJ17" s="683"/>
      <c r="AK17" s="683"/>
      <c r="AL17" s="684">
        <v>0.2</v>
      </c>
      <c r="AM17" s="685"/>
      <c r="AN17" s="685"/>
      <c r="AO17" s="686"/>
      <c r="AP17" s="676" t="s">
        <v>268</v>
      </c>
      <c r="AQ17" s="677"/>
      <c r="AR17" s="677"/>
      <c r="AS17" s="677"/>
      <c r="AT17" s="677"/>
      <c r="AU17" s="677"/>
      <c r="AV17" s="677"/>
      <c r="AW17" s="677"/>
      <c r="AX17" s="677"/>
      <c r="AY17" s="677"/>
      <c r="AZ17" s="677"/>
      <c r="BA17" s="677"/>
      <c r="BB17" s="677"/>
      <c r="BC17" s="677"/>
      <c r="BD17" s="677"/>
      <c r="BE17" s="677"/>
      <c r="BF17" s="678"/>
      <c r="BG17" s="679" t="s">
        <v>235</v>
      </c>
      <c r="BH17" s="680"/>
      <c r="BI17" s="680"/>
      <c r="BJ17" s="680"/>
      <c r="BK17" s="680"/>
      <c r="BL17" s="680"/>
      <c r="BM17" s="680"/>
      <c r="BN17" s="681"/>
      <c r="BO17" s="682" t="s">
        <v>129</v>
      </c>
      <c r="BP17" s="682"/>
      <c r="BQ17" s="682"/>
      <c r="BR17" s="682"/>
      <c r="BS17" s="688" t="s">
        <v>235</v>
      </c>
      <c r="BT17" s="680"/>
      <c r="BU17" s="680"/>
      <c r="BV17" s="680"/>
      <c r="BW17" s="680"/>
      <c r="BX17" s="680"/>
      <c r="BY17" s="680"/>
      <c r="BZ17" s="680"/>
      <c r="CA17" s="680"/>
      <c r="CB17" s="689"/>
      <c r="CD17" s="694" t="s">
        <v>269</v>
      </c>
      <c r="CE17" s="695"/>
      <c r="CF17" s="695"/>
      <c r="CG17" s="695"/>
      <c r="CH17" s="695"/>
      <c r="CI17" s="695"/>
      <c r="CJ17" s="695"/>
      <c r="CK17" s="695"/>
      <c r="CL17" s="695"/>
      <c r="CM17" s="695"/>
      <c r="CN17" s="695"/>
      <c r="CO17" s="695"/>
      <c r="CP17" s="695"/>
      <c r="CQ17" s="696"/>
      <c r="CR17" s="679">
        <v>1374455</v>
      </c>
      <c r="CS17" s="680"/>
      <c r="CT17" s="680"/>
      <c r="CU17" s="680"/>
      <c r="CV17" s="680"/>
      <c r="CW17" s="680"/>
      <c r="CX17" s="680"/>
      <c r="CY17" s="681"/>
      <c r="CZ17" s="682">
        <v>13.4</v>
      </c>
      <c r="DA17" s="682"/>
      <c r="DB17" s="682"/>
      <c r="DC17" s="682"/>
      <c r="DD17" s="688" t="s">
        <v>235</v>
      </c>
      <c r="DE17" s="680"/>
      <c r="DF17" s="680"/>
      <c r="DG17" s="680"/>
      <c r="DH17" s="680"/>
      <c r="DI17" s="680"/>
      <c r="DJ17" s="680"/>
      <c r="DK17" s="680"/>
      <c r="DL17" s="680"/>
      <c r="DM17" s="680"/>
      <c r="DN17" s="680"/>
      <c r="DO17" s="680"/>
      <c r="DP17" s="681"/>
      <c r="DQ17" s="688">
        <v>1369212</v>
      </c>
      <c r="DR17" s="680"/>
      <c r="DS17" s="680"/>
      <c r="DT17" s="680"/>
      <c r="DU17" s="680"/>
      <c r="DV17" s="680"/>
      <c r="DW17" s="680"/>
      <c r="DX17" s="680"/>
      <c r="DY17" s="680"/>
      <c r="DZ17" s="680"/>
      <c r="EA17" s="680"/>
      <c r="EB17" s="680"/>
      <c r="EC17" s="689"/>
    </row>
    <row r="18" spans="2:133" ht="11.25" customHeight="1" x14ac:dyDescent="0.15">
      <c r="B18" s="676" t="s">
        <v>270</v>
      </c>
      <c r="C18" s="677"/>
      <c r="D18" s="677"/>
      <c r="E18" s="677"/>
      <c r="F18" s="677"/>
      <c r="G18" s="677"/>
      <c r="H18" s="677"/>
      <c r="I18" s="677"/>
      <c r="J18" s="677"/>
      <c r="K18" s="677"/>
      <c r="L18" s="677"/>
      <c r="M18" s="677"/>
      <c r="N18" s="677"/>
      <c r="O18" s="677"/>
      <c r="P18" s="677"/>
      <c r="Q18" s="678"/>
      <c r="R18" s="679">
        <v>4734739</v>
      </c>
      <c r="S18" s="680"/>
      <c r="T18" s="680"/>
      <c r="U18" s="680"/>
      <c r="V18" s="680"/>
      <c r="W18" s="680"/>
      <c r="X18" s="680"/>
      <c r="Y18" s="681"/>
      <c r="Z18" s="682">
        <v>45.6</v>
      </c>
      <c r="AA18" s="682"/>
      <c r="AB18" s="682"/>
      <c r="AC18" s="682"/>
      <c r="AD18" s="683">
        <v>4216632</v>
      </c>
      <c r="AE18" s="683"/>
      <c r="AF18" s="683"/>
      <c r="AG18" s="683"/>
      <c r="AH18" s="683"/>
      <c r="AI18" s="683"/>
      <c r="AJ18" s="683"/>
      <c r="AK18" s="683"/>
      <c r="AL18" s="684">
        <v>65.599999999999994</v>
      </c>
      <c r="AM18" s="685"/>
      <c r="AN18" s="685"/>
      <c r="AO18" s="686"/>
      <c r="AP18" s="676" t="s">
        <v>271</v>
      </c>
      <c r="AQ18" s="677"/>
      <c r="AR18" s="677"/>
      <c r="AS18" s="677"/>
      <c r="AT18" s="677"/>
      <c r="AU18" s="677"/>
      <c r="AV18" s="677"/>
      <c r="AW18" s="677"/>
      <c r="AX18" s="677"/>
      <c r="AY18" s="677"/>
      <c r="AZ18" s="677"/>
      <c r="BA18" s="677"/>
      <c r="BB18" s="677"/>
      <c r="BC18" s="677"/>
      <c r="BD18" s="677"/>
      <c r="BE18" s="677"/>
      <c r="BF18" s="678"/>
      <c r="BG18" s="679" t="s">
        <v>129</v>
      </c>
      <c r="BH18" s="680"/>
      <c r="BI18" s="680"/>
      <c r="BJ18" s="680"/>
      <c r="BK18" s="680"/>
      <c r="BL18" s="680"/>
      <c r="BM18" s="680"/>
      <c r="BN18" s="681"/>
      <c r="BO18" s="682" t="s">
        <v>129</v>
      </c>
      <c r="BP18" s="682"/>
      <c r="BQ18" s="682"/>
      <c r="BR18" s="682"/>
      <c r="BS18" s="688" t="s">
        <v>235</v>
      </c>
      <c r="BT18" s="680"/>
      <c r="BU18" s="680"/>
      <c r="BV18" s="680"/>
      <c r="BW18" s="680"/>
      <c r="BX18" s="680"/>
      <c r="BY18" s="680"/>
      <c r="BZ18" s="680"/>
      <c r="CA18" s="680"/>
      <c r="CB18" s="689"/>
      <c r="CD18" s="694" t="s">
        <v>272</v>
      </c>
      <c r="CE18" s="695"/>
      <c r="CF18" s="695"/>
      <c r="CG18" s="695"/>
      <c r="CH18" s="695"/>
      <c r="CI18" s="695"/>
      <c r="CJ18" s="695"/>
      <c r="CK18" s="695"/>
      <c r="CL18" s="695"/>
      <c r="CM18" s="695"/>
      <c r="CN18" s="695"/>
      <c r="CO18" s="695"/>
      <c r="CP18" s="695"/>
      <c r="CQ18" s="696"/>
      <c r="CR18" s="679" t="s">
        <v>129</v>
      </c>
      <c r="CS18" s="680"/>
      <c r="CT18" s="680"/>
      <c r="CU18" s="680"/>
      <c r="CV18" s="680"/>
      <c r="CW18" s="680"/>
      <c r="CX18" s="680"/>
      <c r="CY18" s="681"/>
      <c r="CZ18" s="682" t="s">
        <v>129</v>
      </c>
      <c r="DA18" s="682"/>
      <c r="DB18" s="682"/>
      <c r="DC18" s="682"/>
      <c r="DD18" s="688" t="s">
        <v>129</v>
      </c>
      <c r="DE18" s="680"/>
      <c r="DF18" s="680"/>
      <c r="DG18" s="680"/>
      <c r="DH18" s="680"/>
      <c r="DI18" s="680"/>
      <c r="DJ18" s="680"/>
      <c r="DK18" s="680"/>
      <c r="DL18" s="680"/>
      <c r="DM18" s="680"/>
      <c r="DN18" s="680"/>
      <c r="DO18" s="680"/>
      <c r="DP18" s="681"/>
      <c r="DQ18" s="688" t="s">
        <v>235</v>
      </c>
      <c r="DR18" s="680"/>
      <c r="DS18" s="680"/>
      <c r="DT18" s="680"/>
      <c r="DU18" s="680"/>
      <c r="DV18" s="680"/>
      <c r="DW18" s="680"/>
      <c r="DX18" s="680"/>
      <c r="DY18" s="680"/>
      <c r="DZ18" s="680"/>
      <c r="EA18" s="680"/>
      <c r="EB18" s="680"/>
      <c r="EC18" s="689"/>
    </row>
    <row r="19" spans="2:133" ht="11.25" customHeight="1" x14ac:dyDescent="0.15">
      <c r="B19" s="676" t="s">
        <v>273</v>
      </c>
      <c r="C19" s="677"/>
      <c r="D19" s="677"/>
      <c r="E19" s="677"/>
      <c r="F19" s="677"/>
      <c r="G19" s="677"/>
      <c r="H19" s="677"/>
      <c r="I19" s="677"/>
      <c r="J19" s="677"/>
      <c r="K19" s="677"/>
      <c r="L19" s="677"/>
      <c r="M19" s="677"/>
      <c r="N19" s="677"/>
      <c r="O19" s="677"/>
      <c r="P19" s="677"/>
      <c r="Q19" s="678"/>
      <c r="R19" s="679">
        <v>4216632</v>
      </c>
      <c r="S19" s="680"/>
      <c r="T19" s="680"/>
      <c r="U19" s="680"/>
      <c r="V19" s="680"/>
      <c r="W19" s="680"/>
      <c r="X19" s="680"/>
      <c r="Y19" s="681"/>
      <c r="Z19" s="682">
        <v>40.6</v>
      </c>
      <c r="AA19" s="682"/>
      <c r="AB19" s="682"/>
      <c r="AC19" s="682"/>
      <c r="AD19" s="683">
        <v>4216632</v>
      </c>
      <c r="AE19" s="683"/>
      <c r="AF19" s="683"/>
      <c r="AG19" s="683"/>
      <c r="AH19" s="683"/>
      <c r="AI19" s="683"/>
      <c r="AJ19" s="683"/>
      <c r="AK19" s="683"/>
      <c r="AL19" s="684">
        <v>65.599999999999994</v>
      </c>
      <c r="AM19" s="685"/>
      <c r="AN19" s="685"/>
      <c r="AO19" s="686"/>
      <c r="AP19" s="676" t="s">
        <v>274</v>
      </c>
      <c r="AQ19" s="677"/>
      <c r="AR19" s="677"/>
      <c r="AS19" s="677"/>
      <c r="AT19" s="677"/>
      <c r="AU19" s="677"/>
      <c r="AV19" s="677"/>
      <c r="AW19" s="677"/>
      <c r="AX19" s="677"/>
      <c r="AY19" s="677"/>
      <c r="AZ19" s="677"/>
      <c r="BA19" s="677"/>
      <c r="BB19" s="677"/>
      <c r="BC19" s="677"/>
      <c r="BD19" s="677"/>
      <c r="BE19" s="677"/>
      <c r="BF19" s="678"/>
      <c r="BG19" s="679" t="s">
        <v>129</v>
      </c>
      <c r="BH19" s="680"/>
      <c r="BI19" s="680"/>
      <c r="BJ19" s="680"/>
      <c r="BK19" s="680"/>
      <c r="BL19" s="680"/>
      <c r="BM19" s="680"/>
      <c r="BN19" s="681"/>
      <c r="BO19" s="682" t="s">
        <v>235</v>
      </c>
      <c r="BP19" s="682"/>
      <c r="BQ19" s="682"/>
      <c r="BR19" s="682"/>
      <c r="BS19" s="688" t="s">
        <v>264</v>
      </c>
      <c r="BT19" s="680"/>
      <c r="BU19" s="680"/>
      <c r="BV19" s="680"/>
      <c r="BW19" s="680"/>
      <c r="BX19" s="680"/>
      <c r="BY19" s="680"/>
      <c r="BZ19" s="680"/>
      <c r="CA19" s="680"/>
      <c r="CB19" s="689"/>
      <c r="CD19" s="694" t="s">
        <v>275</v>
      </c>
      <c r="CE19" s="695"/>
      <c r="CF19" s="695"/>
      <c r="CG19" s="695"/>
      <c r="CH19" s="695"/>
      <c r="CI19" s="695"/>
      <c r="CJ19" s="695"/>
      <c r="CK19" s="695"/>
      <c r="CL19" s="695"/>
      <c r="CM19" s="695"/>
      <c r="CN19" s="695"/>
      <c r="CO19" s="695"/>
      <c r="CP19" s="695"/>
      <c r="CQ19" s="696"/>
      <c r="CR19" s="679" t="s">
        <v>129</v>
      </c>
      <c r="CS19" s="680"/>
      <c r="CT19" s="680"/>
      <c r="CU19" s="680"/>
      <c r="CV19" s="680"/>
      <c r="CW19" s="680"/>
      <c r="CX19" s="680"/>
      <c r="CY19" s="681"/>
      <c r="CZ19" s="682" t="s">
        <v>235</v>
      </c>
      <c r="DA19" s="682"/>
      <c r="DB19" s="682"/>
      <c r="DC19" s="682"/>
      <c r="DD19" s="688" t="s">
        <v>129</v>
      </c>
      <c r="DE19" s="680"/>
      <c r="DF19" s="680"/>
      <c r="DG19" s="680"/>
      <c r="DH19" s="680"/>
      <c r="DI19" s="680"/>
      <c r="DJ19" s="680"/>
      <c r="DK19" s="680"/>
      <c r="DL19" s="680"/>
      <c r="DM19" s="680"/>
      <c r="DN19" s="680"/>
      <c r="DO19" s="680"/>
      <c r="DP19" s="681"/>
      <c r="DQ19" s="688" t="s">
        <v>129</v>
      </c>
      <c r="DR19" s="680"/>
      <c r="DS19" s="680"/>
      <c r="DT19" s="680"/>
      <c r="DU19" s="680"/>
      <c r="DV19" s="680"/>
      <c r="DW19" s="680"/>
      <c r="DX19" s="680"/>
      <c r="DY19" s="680"/>
      <c r="DZ19" s="680"/>
      <c r="EA19" s="680"/>
      <c r="EB19" s="680"/>
      <c r="EC19" s="689"/>
    </row>
    <row r="20" spans="2:133" ht="11.25" customHeight="1" x14ac:dyDescent="0.15">
      <c r="B20" s="676" t="s">
        <v>276</v>
      </c>
      <c r="C20" s="677"/>
      <c r="D20" s="677"/>
      <c r="E20" s="677"/>
      <c r="F20" s="677"/>
      <c r="G20" s="677"/>
      <c r="H20" s="677"/>
      <c r="I20" s="677"/>
      <c r="J20" s="677"/>
      <c r="K20" s="677"/>
      <c r="L20" s="677"/>
      <c r="M20" s="677"/>
      <c r="N20" s="677"/>
      <c r="O20" s="677"/>
      <c r="P20" s="677"/>
      <c r="Q20" s="678"/>
      <c r="R20" s="679">
        <v>518107</v>
      </c>
      <c r="S20" s="680"/>
      <c r="T20" s="680"/>
      <c r="U20" s="680"/>
      <c r="V20" s="680"/>
      <c r="W20" s="680"/>
      <c r="X20" s="680"/>
      <c r="Y20" s="681"/>
      <c r="Z20" s="682">
        <v>5</v>
      </c>
      <c r="AA20" s="682"/>
      <c r="AB20" s="682"/>
      <c r="AC20" s="682"/>
      <c r="AD20" s="683" t="s">
        <v>129</v>
      </c>
      <c r="AE20" s="683"/>
      <c r="AF20" s="683"/>
      <c r="AG20" s="683"/>
      <c r="AH20" s="683"/>
      <c r="AI20" s="683"/>
      <c r="AJ20" s="683"/>
      <c r="AK20" s="683"/>
      <c r="AL20" s="684" t="s">
        <v>129</v>
      </c>
      <c r="AM20" s="685"/>
      <c r="AN20" s="685"/>
      <c r="AO20" s="686"/>
      <c r="AP20" s="676" t="s">
        <v>277</v>
      </c>
      <c r="AQ20" s="677"/>
      <c r="AR20" s="677"/>
      <c r="AS20" s="677"/>
      <c r="AT20" s="677"/>
      <c r="AU20" s="677"/>
      <c r="AV20" s="677"/>
      <c r="AW20" s="677"/>
      <c r="AX20" s="677"/>
      <c r="AY20" s="677"/>
      <c r="AZ20" s="677"/>
      <c r="BA20" s="677"/>
      <c r="BB20" s="677"/>
      <c r="BC20" s="677"/>
      <c r="BD20" s="677"/>
      <c r="BE20" s="677"/>
      <c r="BF20" s="678"/>
      <c r="BG20" s="679" t="s">
        <v>235</v>
      </c>
      <c r="BH20" s="680"/>
      <c r="BI20" s="680"/>
      <c r="BJ20" s="680"/>
      <c r="BK20" s="680"/>
      <c r="BL20" s="680"/>
      <c r="BM20" s="680"/>
      <c r="BN20" s="681"/>
      <c r="BO20" s="682" t="s">
        <v>129</v>
      </c>
      <c r="BP20" s="682"/>
      <c r="BQ20" s="682"/>
      <c r="BR20" s="682"/>
      <c r="BS20" s="688" t="s">
        <v>129</v>
      </c>
      <c r="BT20" s="680"/>
      <c r="BU20" s="680"/>
      <c r="BV20" s="680"/>
      <c r="BW20" s="680"/>
      <c r="BX20" s="680"/>
      <c r="BY20" s="680"/>
      <c r="BZ20" s="680"/>
      <c r="CA20" s="680"/>
      <c r="CB20" s="689"/>
      <c r="CD20" s="694" t="s">
        <v>278</v>
      </c>
      <c r="CE20" s="695"/>
      <c r="CF20" s="695"/>
      <c r="CG20" s="695"/>
      <c r="CH20" s="695"/>
      <c r="CI20" s="695"/>
      <c r="CJ20" s="695"/>
      <c r="CK20" s="695"/>
      <c r="CL20" s="695"/>
      <c r="CM20" s="695"/>
      <c r="CN20" s="695"/>
      <c r="CO20" s="695"/>
      <c r="CP20" s="695"/>
      <c r="CQ20" s="696"/>
      <c r="CR20" s="679">
        <v>10269231</v>
      </c>
      <c r="CS20" s="680"/>
      <c r="CT20" s="680"/>
      <c r="CU20" s="680"/>
      <c r="CV20" s="680"/>
      <c r="CW20" s="680"/>
      <c r="CX20" s="680"/>
      <c r="CY20" s="681"/>
      <c r="CZ20" s="682">
        <v>100</v>
      </c>
      <c r="DA20" s="682"/>
      <c r="DB20" s="682"/>
      <c r="DC20" s="682"/>
      <c r="DD20" s="688">
        <v>1196032</v>
      </c>
      <c r="DE20" s="680"/>
      <c r="DF20" s="680"/>
      <c r="DG20" s="680"/>
      <c r="DH20" s="680"/>
      <c r="DI20" s="680"/>
      <c r="DJ20" s="680"/>
      <c r="DK20" s="680"/>
      <c r="DL20" s="680"/>
      <c r="DM20" s="680"/>
      <c r="DN20" s="680"/>
      <c r="DO20" s="680"/>
      <c r="DP20" s="681"/>
      <c r="DQ20" s="688">
        <v>7809671</v>
      </c>
      <c r="DR20" s="680"/>
      <c r="DS20" s="680"/>
      <c r="DT20" s="680"/>
      <c r="DU20" s="680"/>
      <c r="DV20" s="680"/>
      <c r="DW20" s="680"/>
      <c r="DX20" s="680"/>
      <c r="DY20" s="680"/>
      <c r="DZ20" s="680"/>
      <c r="EA20" s="680"/>
      <c r="EB20" s="680"/>
      <c r="EC20" s="689"/>
    </row>
    <row r="21" spans="2:133" ht="11.25" customHeight="1" x14ac:dyDescent="0.15">
      <c r="B21" s="676" t="s">
        <v>279</v>
      </c>
      <c r="C21" s="677"/>
      <c r="D21" s="677"/>
      <c r="E21" s="677"/>
      <c r="F21" s="677"/>
      <c r="G21" s="677"/>
      <c r="H21" s="677"/>
      <c r="I21" s="677"/>
      <c r="J21" s="677"/>
      <c r="K21" s="677"/>
      <c r="L21" s="677"/>
      <c r="M21" s="677"/>
      <c r="N21" s="677"/>
      <c r="O21" s="677"/>
      <c r="P21" s="677"/>
      <c r="Q21" s="678"/>
      <c r="R21" s="679" t="s">
        <v>235</v>
      </c>
      <c r="S21" s="680"/>
      <c r="T21" s="680"/>
      <c r="U21" s="680"/>
      <c r="V21" s="680"/>
      <c r="W21" s="680"/>
      <c r="X21" s="680"/>
      <c r="Y21" s="681"/>
      <c r="Z21" s="682" t="s">
        <v>129</v>
      </c>
      <c r="AA21" s="682"/>
      <c r="AB21" s="682"/>
      <c r="AC21" s="682"/>
      <c r="AD21" s="683" t="s">
        <v>129</v>
      </c>
      <c r="AE21" s="683"/>
      <c r="AF21" s="683"/>
      <c r="AG21" s="683"/>
      <c r="AH21" s="683"/>
      <c r="AI21" s="683"/>
      <c r="AJ21" s="683"/>
      <c r="AK21" s="683"/>
      <c r="AL21" s="684" t="s">
        <v>129</v>
      </c>
      <c r="AM21" s="685"/>
      <c r="AN21" s="685"/>
      <c r="AO21" s="686"/>
      <c r="AP21" s="697" t="s">
        <v>280</v>
      </c>
      <c r="AQ21" s="698"/>
      <c r="AR21" s="698"/>
      <c r="AS21" s="698"/>
      <c r="AT21" s="698"/>
      <c r="AU21" s="698"/>
      <c r="AV21" s="698"/>
      <c r="AW21" s="698"/>
      <c r="AX21" s="698"/>
      <c r="AY21" s="698"/>
      <c r="AZ21" s="698"/>
      <c r="BA21" s="698"/>
      <c r="BB21" s="698"/>
      <c r="BC21" s="698"/>
      <c r="BD21" s="698"/>
      <c r="BE21" s="698"/>
      <c r="BF21" s="699"/>
      <c r="BG21" s="679" t="s">
        <v>264</v>
      </c>
      <c r="BH21" s="680"/>
      <c r="BI21" s="680"/>
      <c r="BJ21" s="680"/>
      <c r="BK21" s="680"/>
      <c r="BL21" s="680"/>
      <c r="BM21" s="680"/>
      <c r="BN21" s="681"/>
      <c r="BO21" s="682" t="s">
        <v>129</v>
      </c>
      <c r="BP21" s="682"/>
      <c r="BQ21" s="682"/>
      <c r="BR21" s="682"/>
      <c r="BS21" s="688" t="s">
        <v>235</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281</v>
      </c>
      <c r="C22" s="677"/>
      <c r="D22" s="677"/>
      <c r="E22" s="677"/>
      <c r="F22" s="677"/>
      <c r="G22" s="677"/>
      <c r="H22" s="677"/>
      <c r="I22" s="677"/>
      <c r="J22" s="677"/>
      <c r="K22" s="677"/>
      <c r="L22" s="677"/>
      <c r="M22" s="677"/>
      <c r="N22" s="677"/>
      <c r="O22" s="677"/>
      <c r="P22" s="677"/>
      <c r="Q22" s="678"/>
      <c r="R22" s="679">
        <v>6883151</v>
      </c>
      <c r="S22" s="680"/>
      <c r="T22" s="680"/>
      <c r="U22" s="680"/>
      <c r="V22" s="680"/>
      <c r="W22" s="680"/>
      <c r="X22" s="680"/>
      <c r="Y22" s="681"/>
      <c r="Z22" s="682">
        <v>66.3</v>
      </c>
      <c r="AA22" s="682"/>
      <c r="AB22" s="682"/>
      <c r="AC22" s="682"/>
      <c r="AD22" s="683">
        <v>6365044</v>
      </c>
      <c r="AE22" s="683"/>
      <c r="AF22" s="683"/>
      <c r="AG22" s="683"/>
      <c r="AH22" s="683"/>
      <c r="AI22" s="683"/>
      <c r="AJ22" s="683"/>
      <c r="AK22" s="683"/>
      <c r="AL22" s="684">
        <v>99</v>
      </c>
      <c r="AM22" s="685"/>
      <c r="AN22" s="685"/>
      <c r="AO22" s="686"/>
      <c r="AP22" s="697" t="s">
        <v>282</v>
      </c>
      <c r="AQ22" s="698"/>
      <c r="AR22" s="698"/>
      <c r="AS22" s="698"/>
      <c r="AT22" s="698"/>
      <c r="AU22" s="698"/>
      <c r="AV22" s="698"/>
      <c r="AW22" s="698"/>
      <c r="AX22" s="698"/>
      <c r="AY22" s="698"/>
      <c r="AZ22" s="698"/>
      <c r="BA22" s="698"/>
      <c r="BB22" s="698"/>
      <c r="BC22" s="698"/>
      <c r="BD22" s="698"/>
      <c r="BE22" s="698"/>
      <c r="BF22" s="699"/>
      <c r="BG22" s="679" t="s">
        <v>129</v>
      </c>
      <c r="BH22" s="680"/>
      <c r="BI22" s="680"/>
      <c r="BJ22" s="680"/>
      <c r="BK22" s="680"/>
      <c r="BL22" s="680"/>
      <c r="BM22" s="680"/>
      <c r="BN22" s="681"/>
      <c r="BO22" s="682" t="s">
        <v>129</v>
      </c>
      <c r="BP22" s="682"/>
      <c r="BQ22" s="682"/>
      <c r="BR22" s="682"/>
      <c r="BS22" s="688" t="s">
        <v>264</v>
      </c>
      <c r="BT22" s="680"/>
      <c r="BU22" s="680"/>
      <c r="BV22" s="680"/>
      <c r="BW22" s="680"/>
      <c r="BX22" s="680"/>
      <c r="BY22" s="680"/>
      <c r="BZ22" s="680"/>
      <c r="CA22" s="680"/>
      <c r="CB22" s="689"/>
      <c r="CD22" s="661" t="s">
        <v>283</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284</v>
      </c>
      <c r="C23" s="677"/>
      <c r="D23" s="677"/>
      <c r="E23" s="677"/>
      <c r="F23" s="677"/>
      <c r="G23" s="677"/>
      <c r="H23" s="677"/>
      <c r="I23" s="677"/>
      <c r="J23" s="677"/>
      <c r="K23" s="677"/>
      <c r="L23" s="677"/>
      <c r="M23" s="677"/>
      <c r="N23" s="677"/>
      <c r="O23" s="677"/>
      <c r="P23" s="677"/>
      <c r="Q23" s="678"/>
      <c r="R23" s="679">
        <v>1858</v>
      </c>
      <c r="S23" s="680"/>
      <c r="T23" s="680"/>
      <c r="U23" s="680"/>
      <c r="V23" s="680"/>
      <c r="W23" s="680"/>
      <c r="X23" s="680"/>
      <c r="Y23" s="681"/>
      <c r="Z23" s="682">
        <v>0</v>
      </c>
      <c r="AA23" s="682"/>
      <c r="AB23" s="682"/>
      <c r="AC23" s="682"/>
      <c r="AD23" s="683">
        <v>1858</v>
      </c>
      <c r="AE23" s="683"/>
      <c r="AF23" s="683"/>
      <c r="AG23" s="683"/>
      <c r="AH23" s="683"/>
      <c r="AI23" s="683"/>
      <c r="AJ23" s="683"/>
      <c r="AK23" s="683"/>
      <c r="AL23" s="684">
        <v>0</v>
      </c>
      <c r="AM23" s="685"/>
      <c r="AN23" s="685"/>
      <c r="AO23" s="686"/>
      <c r="AP23" s="697" t="s">
        <v>285</v>
      </c>
      <c r="AQ23" s="698"/>
      <c r="AR23" s="698"/>
      <c r="AS23" s="698"/>
      <c r="AT23" s="698"/>
      <c r="AU23" s="698"/>
      <c r="AV23" s="698"/>
      <c r="AW23" s="698"/>
      <c r="AX23" s="698"/>
      <c r="AY23" s="698"/>
      <c r="AZ23" s="698"/>
      <c r="BA23" s="698"/>
      <c r="BB23" s="698"/>
      <c r="BC23" s="698"/>
      <c r="BD23" s="698"/>
      <c r="BE23" s="698"/>
      <c r="BF23" s="699"/>
      <c r="BG23" s="679" t="s">
        <v>129</v>
      </c>
      <c r="BH23" s="680"/>
      <c r="BI23" s="680"/>
      <c r="BJ23" s="680"/>
      <c r="BK23" s="680"/>
      <c r="BL23" s="680"/>
      <c r="BM23" s="680"/>
      <c r="BN23" s="681"/>
      <c r="BO23" s="682" t="s">
        <v>129</v>
      </c>
      <c r="BP23" s="682"/>
      <c r="BQ23" s="682"/>
      <c r="BR23" s="682"/>
      <c r="BS23" s="688" t="s">
        <v>129</v>
      </c>
      <c r="BT23" s="680"/>
      <c r="BU23" s="680"/>
      <c r="BV23" s="680"/>
      <c r="BW23" s="680"/>
      <c r="BX23" s="680"/>
      <c r="BY23" s="680"/>
      <c r="BZ23" s="680"/>
      <c r="CA23" s="680"/>
      <c r="CB23" s="689"/>
      <c r="CD23" s="661" t="s">
        <v>223</v>
      </c>
      <c r="CE23" s="662"/>
      <c r="CF23" s="662"/>
      <c r="CG23" s="662"/>
      <c r="CH23" s="662"/>
      <c r="CI23" s="662"/>
      <c r="CJ23" s="662"/>
      <c r="CK23" s="662"/>
      <c r="CL23" s="662"/>
      <c r="CM23" s="662"/>
      <c r="CN23" s="662"/>
      <c r="CO23" s="662"/>
      <c r="CP23" s="662"/>
      <c r="CQ23" s="663"/>
      <c r="CR23" s="661" t="s">
        <v>286</v>
      </c>
      <c r="CS23" s="662"/>
      <c r="CT23" s="662"/>
      <c r="CU23" s="662"/>
      <c r="CV23" s="662"/>
      <c r="CW23" s="662"/>
      <c r="CX23" s="662"/>
      <c r="CY23" s="663"/>
      <c r="CZ23" s="661" t="s">
        <v>287</v>
      </c>
      <c r="DA23" s="662"/>
      <c r="DB23" s="662"/>
      <c r="DC23" s="663"/>
      <c r="DD23" s="661" t="s">
        <v>288</v>
      </c>
      <c r="DE23" s="662"/>
      <c r="DF23" s="662"/>
      <c r="DG23" s="662"/>
      <c r="DH23" s="662"/>
      <c r="DI23" s="662"/>
      <c r="DJ23" s="662"/>
      <c r="DK23" s="663"/>
      <c r="DL23" s="709" t="s">
        <v>289</v>
      </c>
      <c r="DM23" s="710"/>
      <c r="DN23" s="710"/>
      <c r="DO23" s="710"/>
      <c r="DP23" s="710"/>
      <c r="DQ23" s="710"/>
      <c r="DR23" s="710"/>
      <c r="DS23" s="710"/>
      <c r="DT23" s="710"/>
      <c r="DU23" s="710"/>
      <c r="DV23" s="711"/>
      <c r="DW23" s="661" t="s">
        <v>290</v>
      </c>
      <c r="DX23" s="662"/>
      <c r="DY23" s="662"/>
      <c r="DZ23" s="662"/>
      <c r="EA23" s="662"/>
      <c r="EB23" s="662"/>
      <c r="EC23" s="663"/>
    </row>
    <row r="24" spans="2:133" ht="11.25" customHeight="1" x14ac:dyDescent="0.15">
      <c r="B24" s="676" t="s">
        <v>291</v>
      </c>
      <c r="C24" s="677"/>
      <c r="D24" s="677"/>
      <c r="E24" s="677"/>
      <c r="F24" s="677"/>
      <c r="G24" s="677"/>
      <c r="H24" s="677"/>
      <c r="I24" s="677"/>
      <c r="J24" s="677"/>
      <c r="K24" s="677"/>
      <c r="L24" s="677"/>
      <c r="M24" s="677"/>
      <c r="N24" s="677"/>
      <c r="O24" s="677"/>
      <c r="P24" s="677"/>
      <c r="Q24" s="678"/>
      <c r="R24" s="679">
        <v>48043</v>
      </c>
      <c r="S24" s="680"/>
      <c r="T24" s="680"/>
      <c r="U24" s="680"/>
      <c r="V24" s="680"/>
      <c r="W24" s="680"/>
      <c r="X24" s="680"/>
      <c r="Y24" s="681"/>
      <c r="Z24" s="682">
        <v>0.5</v>
      </c>
      <c r="AA24" s="682"/>
      <c r="AB24" s="682"/>
      <c r="AC24" s="682"/>
      <c r="AD24" s="683">
        <v>2269</v>
      </c>
      <c r="AE24" s="683"/>
      <c r="AF24" s="683"/>
      <c r="AG24" s="683"/>
      <c r="AH24" s="683"/>
      <c r="AI24" s="683"/>
      <c r="AJ24" s="683"/>
      <c r="AK24" s="683"/>
      <c r="AL24" s="684">
        <v>0</v>
      </c>
      <c r="AM24" s="685"/>
      <c r="AN24" s="685"/>
      <c r="AO24" s="686"/>
      <c r="AP24" s="697" t="s">
        <v>292</v>
      </c>
      <c r="AQ24" s="698"/>
      <c r="AR24" s="698"/>
      <c r="AS24" s="698"/>
      <c r="AT24" s="698"/>
      <c r="AU24" s="698"/>
      <c r="AV24" s="698"/>
      <c r="AW24" s="698"/>
      <c r="AX24" s="698"/>
      <c r="AY24" s="698"/>
      <c r="AZ24" s="698"/>
      <c r="BA24" s="698"/>
      <c r="BB24" s="698"/>
      <c r="BC24" s="698"/>
      <c r="BD24" s="698"/>
      <c r="BE24" s="698"/>
      <c r="BF24" s="699"/>
      <c r="BG24" s="679" t="s">
        <v>235</v>
      </c>
      <c r="BH24" s="680"/>
      <c r="BI24" s="680"/>
      <c r="BJ24" s="680"/>
      <c r="BK24" s="680"/>
      <c r="BL24" s="680"/>
      <c r="BM24" s="680"/>
      <c r="BN24" s="681"/>
      <c r="BO24" s="682" t="s">
        <v>129</v>
      </c>
      <c r="BP24" s="682"/>
      <c r="BQ24" s="682"/>
      <c r="BR24" s="682"/>
      <c r="BS24" s="688" t="s">
        <v>129</v>
      </c>
      <c r="BT24" s="680"/>
      <c r="BU24" s="680"/>
      <c r="BV24" s="680"/>
      <c r="BW24" s="680"/>
      <c r="BX24" s="680"/>
      <c r="BY24" s="680"/>
      <c r="BZ24" s="680"/>
      <c r="CA24" s="680"/>
      <c r="CB24" s="689"/>
      <c r="CD24" s="690" t="s">
        <v>293</v>
      </c>
      <c r="CE24" s="691"/>
      <c r="CF24" s="691"/>
      <c r="CG24" s="691"/>
      <c r="CH24" s="691"/>
      <c r="CI24" s="691"/>
      <c r="CJ24" s="691"/>
      <c r="CK24" s="691"/>
      <c r="CL24" s="691"/>
      <c r="CM24" s="691"/>
      <c r="CN24" s="691"/>
      <c r="CO24" s="691"/>
      <c r="CP24" s="691"/>
      <c r="CQ24" s="692"/>
      <c r="CR24" s="668">
        <v>3863428</v>
      </c>
      <c r="CS24" s="669"/>
      <c r="CT24" s="669"/>
      <c r="CU24" s="669"/>
      <c r="CV24" s="669"/>
      <c r="CW24" s="669"/>
      <c r="CX24" s="669"/>
      <c r="CY24" s="670"/>
      <c r="CZ24" s="673">
        <v>37.6</v>
      </c>
      <c r="DA24" s="674"/>
      <c r="DB24" s="674"/>
      <c r="DC24" s="693"/>
      <c r="DD24" s="712">
        <v>3095798</v>
      </c>
      <c r="DE24" s="669"/>
      <c r="DF24" s="669"/>
      <c r="DG24" s="669"/>
      <c r="DH24" s="669"/>
      <c r="DI24" s="669"/>
      <c r="DJ24" s="669"/>
      <c r="DK24" s="670"/>
      <c r="DL24" s="712">
        <v>3061385</v>
      </c>
      <c r="DM24" s="669"/>
      <c r="DN24" s="669"/>
      <c r="DO24" s="669"/>
      <c r="DP24" s="669"/>
      <c r="DQ24" s="669"/>
      <c r="DR24" s="669"/>
      <c r="DS24" s="669"/>
      <c r="DT24" s="669"/>
      <c r="DU24" s="669"/>
      <c r="DV24" s="670"/>
      <c r="DW24" s="673">
        <v>45.6</v>
      </c>
      <c r="DX24" s="674"/>
      <c r="DY24" s="674"/>
      <c r="DZ24" s="674"/>
      <c r="EA24" s="674"/>
      <c r="EB24" s="674"/>
      <c r="EC24" s="675"/>
    </row>
    <row r="25" spans="2:133" ht="11.25" customHeight="1" x14ac:dyDescent="0.15">
      <c r="B25" s="676" t="s">
        <v>294</v>
      </c>
      <c r="C25" s="677"/>
      <c r="D25" s="677"/>
      <c r="E25" s="677"/>
      <c r="F25" s="677"/>
      <c r="G25" s="677"/>
      <c r="H25" s="677"/>
      <c r="I25" s="677"/>
      <c r="J25" s="677"/>
      <c r="K25" s="677"/>
      <c r="L25" s="677"/>
      <c r="M25" s="677"/>
      <c r="N25" s="677"/>
      <c r="O25" s="677"/>
      <c r="P25" s="677"/>
      <c r="Q25" s="678"/>
      <c r="R25" s="679">
        <v>311888</v>
      </c>
      <c r="S25" s="680"/>
      <c r="T25" s="680"/>
      <c r="U25" s="680"/>
      <c r="V25" s="680"/>
      <c r="W25" s="680"/>
      <c r="X25" s="680"/>
      <c r="Y25" s="681"/>
      <c r="Z25" s="682">
        <v>3</v>
      </c>
      <c r="AA25" s="682"/>
      <c r="AB25" s="682"/>
      <c r="AC25" s="682"/>
      <c r="AD25" s="683">
        <v>54978</v>
      </c>
      <c r="AE25" s="683"/>
      <c r="AF25" s="683"/>
      <c r="AG25" s="683"/>
      <c r="AH25" s="683"/>
      <c r="AI25" s="683"/>
      <c r="AJ25" s="683"/>
      <c r="AK25" s="683"/>
      <c r="AL25" s="684">
        <v>0.9</v>
      </c>
      <c r="AM25" s="685"/>
      <c r="AN25" s="685"/>
      <c r="AO25" s="686"/>
      <c r="AP25" s="697" t="s">
        <v>295</v>
      </c>
      <c r="AQ25" s="698"/>
      <c r="AR25" s="698"/>
      <c r="AS25" s="698"/>
      <c r="AT25" s="698"/>
      <c r="AU25" s="698"/>
      <c r="AV25" s="698"/>
      <c r="AW25" s="698"/>
      <c r="AX25" s="698"/>
      <c r="AY25" s="698"/>
      <c r="AZ25" s="698"/>
      <c r="BA25" s="698"/>
      <c r="BB25" s="698"/>
      <c r="BC25" s="698"/>
      <c r="BD25" s="698"/>
      <c r="BE25" s="698"/>
      <c r="BF25" s="699"/>
      <c r="BG25" s="679" t="s">
        <v>129</v>
      </c>
      <c r="BH25" s="680"/>
      <c r="BI25" s="680"/>
      <c r="BJ25" s="680"/>
      <c r="BK25" s="680"/>
      <c r="BL25" s="680"/>
      <c r="BM25" s="680"/>
      <c r="BN25" s="681"/>
      <c r="BO25" s="682" t="s">
        <v>129</v>
      </c>
      <c r="BP25" s="682"/>
      <c r="BQ25" s="682"/>
      <c r="BR25" s="682"/>
      <c r="BS25" s="688" t="s">
        <v>129</v>
      </c>
      <c r="BT25" s="680"/>
      <c r="BU25" s="680"/>
      <c r="BV25" s="680"/>
      <c r="BW25" s="680"/>
      <c r="BX25" s="680"/>
      <c r="BY25" s="680"/>
      <c r="BZ25" s="680"/>
      <c r="CA25" s="680"/>
      <c r="CB25" s="689"/>
      <c r="CD25" s="694" t="s">
        <v>296</v>
      </c>
      <c r="CE25" s="695"/>
      <c r="CF25" s="695"/>
      <c r="CG25" s="695"/>
      <c r="CH25" s="695"/>
      <c r="CI25" s="695"/>
      <c r="CJ25" s="695"/>
      <c r="CK25" s="695"/>
      <c r="CL25" s="695"/>
      <c r="CM25" s="695"/>
      <c r="CN25" s="695"/>
      <c r="CO25" s="695"/>
      <c r="CP25" s="695"/>
      <c r="CQ25" s="696"/>
      <c r="CR25" s="679">
        <v>1476618</v>
      </c>
      <c r="CS25" s="715"/>
      <c r="CT25" s="715"/>
      <c r="CU25" s="715"/>
      <c r="CV25" s="715"/>
      <c r="CW25" s="715"/>
      <c r="CX25" s="715"/>
      <c r="CY25" s="716"/>
      <c r="CZ25" s="684">
        <v>14.4</v>
      </c>
      <c r="DA25" s="713"/>
      <c r="DB25" s="713"/>
      <c r="DC25" s="717"/>
      <c r="DD25" s="688">
        <v>1300888</v>
      </c>
      <c r="DE25" s="715"/>
      <c r="DF25" s="715"/>
      <c r="DG25" s="715"/>
      <c r="DH25" s="715"/>
      <c r="DI25" s="715"/>
      <c r="DJ25" s="715"/>
      <c r="DK25" s="716"/>
      <c r="DL25" s="688">
        <v>1295251</v>
      </c>
      <c r="DM25" s="715"/>
      <c r="DN25" s="715"/>
      <c r="DO25" s="715"/>
      <c r="DP25" s="715"/>
      <c r="DQ25" s="715"/>
      <c r="DR25" s="715"/>
      <c r="DS25" s="715"/>
      <c r="DT25" s="715"/>
      <c r="DU25" s="715"/>
      <c r="DV25" s="716"/>
      <c r="DW25" s="684">
        <v>19.3</v>
      </c>
      <c r="DX25" s="713"/>
      <c r="DY25" s="713"/>
      <c r="DZ25" s="713"/>
      <c r="EA25" s="713"/>
      <c r="EB25" s="713"/>
      <c r="EC25" s="714"/>
    </row>
    <row r="26" spans="2:133" ht="11.25" customHeight="1" x14ac:dyDescent="0.15">
      <c r="B26" s="676" t="s">
        <v>297</v>
      </c>
      <c r="C26" s="677"/>
      <c r="D26" s="677"/>
      <c r="E26" s="677"/>
      <c r="F26" s="677"/>
      <c r="G26" s="677"/>
      <c r="H26" s="677"/>
      <c r="I26" s="677"/>
      <c r="J26" s="677"/>
      <c r="K26" s="677"/>
      <c r="L26" s="677"/>
      <c r="M26" s="677"/>
      <c r="N26" s="677"/>
      <c r="O26" s="677"/>
      <c r="P26" s="677"/>
      <c r="Q26" s="678"/>
      <c r="R26" s="679">
        <v>45538</v>
      </c>
      <c r="S26" s="680"/>
      <c r="T26" s="680"/>
      <c r="U26" s="680"/>
      <c r="V26" s="680"/>
      <c r="W26" s="680"/>
      <c r="X26" s="680"/>
      <c r="Y26" s="681"/>
      <c r="Z26" s="682">
        <v>0.4</v>
      </c>
      <c r="AA26" s="682"/>
      <c r="AB26" s="682"/>
      <c r="AC26" s="682"/>
      <c r="AD26" s="683">
        <v>45</v>
      </c>
      <c r="AE26" s="683"/>
      <c r="AF26" s="683"/>
      <c r="AG26" s="683"/>
      <c r="AH26" s="683"/>
      <c r="AI26" s="683"/>
      <c r="AJ26" s="683"/>
      <c r="AK26" s="683"/>
      <c r="AL26" s="684">
        <v>0</v>
      </c>
      <c r="AM26" s="685"/>
      <c r="AN26" s="685"/>
      <c r="AO26" s="686"/>
      <c r="AP26" s="697" t="s">
        <v>298</v>
      </c>
      <c r="AQ26" s="718"/>
      <c r="AR26" s="718"/>
      <c r="AS26" s="718"/>
      <c r="AT26" s="718"/>
      <c r="AU26" s="718"/>
      <c r="AV26" s="718"/>
      <c r="AW26" s="718"/>
      <c r="AX26" s="718"/>
      <c r="AY26" s="718"/>
      <c r="AZ26" s="718"/>
      <c r="BA26" s="718"/>
      <c r="BB26" s="718"/>
      <c r="BC26" s="718"/>
      <c r="BD26" s="718"/>
      <c r="BE26" s="718"/>
      <c r="BF26" s="699"/>
      <c r="BG26" s="679" t="s">
        <v>129</v>
      </c>
      <c r="BH26" s="680"/>
      <c r="BI26" s="680"/>
      <c r="BJ26" s="680"/>
      <c r="BK26" s="680"/>
      <c r="BL26" s="680"/>
      <c r="BM26" s="680"/>
      <c r="BN26" s="681"/>
      <c r="BO26" s="682" t="s">
        <v>129</v>
      </c>
      <c r="BP26" s="682"/>
      <c r="BQ26" s="682"/>
      <c r="BR26" s="682"/>
      <c r="BS26" s="688" t="s">
        <v>129</v>
      </c>
      <c r="BT26" s="680"/>
      <c r="BU26" s="680"/>
      <c r="BV26" s="680"/>
      <c r="BW26" s="680"/>
      <c r="BX26" s="680"/>
      <c r="BY26" s="680"/>
      <c r="BZ26" s="680"/>
      <c r="CA26" s="680"/>
      <c r="CB26" s="689"/>
      <c r="CD26" s="694" t="s">
        <v>299</v>
      </c>
      <c r="CE26" s="695"/>
      <c r="CF26" s="695"/>
      <c r="CG26" s="695"/>
      <c r="CH26" s="695"/>
      <c r="CI26" s="695"/>
      <c r="CJ26" s="695"/>
      <c r="CK26" s="695"/>
      <c r="CL26" s="695"/>
      <c r="CM26" s="695"/>
      <c r="CN26" s="695"/>
      <c r="CO26" s="695"/>
      <c r="CP26" s="695"/>
      <c r="CQ26" s="696"/>
      <c r="CR26" s="679">
        <v>1003448</v>
      </c>
      <c r="CS26" s="680"/>
      <c r="CT26" s="680"/>
      <c r="CU26" s="680"/>
      <c r="CV26" s="680"/>
      <c r="CW26" s="680"/>
      <c r="CX26" s="680"/>
      <c r="CY26" s="681"/>
      <c r="CZ26" s="684">
        <v>9.8000000000000007</v>
      </c>
      <c r="DA26" s="713"/>
      <c r="DB26" s="713"/>
      <c r="DC26" s="717"/>
      <c r="DD26" s="688">
        <v>833196</v>
      </c>
      <c r="DE26" s="680"/>
      <c r="DF26" s="680"/>
      <c r="DG26" s="680"/>
      <c r="DH26" s="680"/>
      <c r="DI26" s="680"/>
      <c r="DJ26" s="680"/>
      <c r="DK26" s="681"/>
      <c r="DL26" s="688" t="s">
        <v>129</v>
      </c>
      <c r="DM26" s="680"/>
      <c r="DN26" s="680"/>
      <c r="DO26" s="680"/>
      <c r="DP26" s="680"/>
      <c r="DQ26" s="680"/>
      <c r="DR26" s="680"/>
      <c r="DS26" s="680"/>
      <c r="DT26" s="680"/>
      <c r="DU26" s="680"/>
      <c r="DV26" s="681"/>
      <c r="DW26" s="684" t="s">
        <v>129</v>
      </c>
      <c r="DX26" s="713"/>
      <c r="DY26" s="713"/>
      <c r="DZ26" s="713"/>
      <c r="EA26" s="713"/>
      <c r="EB26" s="713"/>
      <c r="EC26" s="714"/>
    </row>
    <row r="27" spans="2:133" ht="11.25" customHeight="1" x14ac:dyDescent="0.15">
      <c r="B27" s="676" t="s">
        <v>300</v>
      </c>
      <c r="C27" s="677"/>
      <c r="D27" s="677"/>
      <c r="E27" s="677"/>
      <c r="F27" s="677"/>
      <c r="G27" s="677"/>
      <c r="H27" s="677"/>
      <c r="I27" s="677"/>
      <c r="J27" s="677"/>
      <c r="K27" s="677"/>
      <c r="L27" s="677"/>
      <c r="M27" s="677"/>
      <c r="N27" s="677"/>
      <c r="O27" s="677"/>
      <c r="P27" s="677"/>
      <c r="Q27" s="678"/>
      <c r="R27" s="679">
        <v>873774</v>
      </c>
      <c r="S27" s="680"/>
      <c r="T27" s="680"/>
      <c r="U27" s="680"/>
      <c r="V27" s="680"/>
      <c r="W27" s="680"/>
      <c r="X27" s="680"/>
      <c r="Y27" s="681"/>
      <c r="Z27" s="682">
        <v>8.4</v>
      </c>
      <c r="AA27" s="682"/>
      <c r="AB27" s="682"/>
      <c r="AC27" s="682"/>
      <c r="AD27" s="683" t="s">
        <v>129</v>
      </c>
      <c r="AE27" s="683"/>
      <c r="AF27" s="683"/>
      <c r="AG27" s="683"/>
      <c r="AH27" s="683"/>
      <c r="AI27" s="683"/>
      <c r="AJ27" s="683"/>
      <c r="AK27" s="683"/>
      <c r="AL27" s="684" t="s">
        <v>129</v>
      </c>
      <c r="AM27" s="685"/>
      <c r="AN27" s="685"/>
      <c r="AO27" s="686"/>
      <c r="AP27" s="676" t="s">
        <v>301</v>
      </c>
      <c r="AQ27" s="677"/>
      <c r="AR27" s="677"/>
      <c r="AS27" s="677"/>
      <c r="AT27" s="677"/>
      <c r="AU27" s="677"/>
      <c r="AV27" s="677"/>
      <c r="AW27" s="677"/>
      <c r="AX27" s="677"/>
      <c r="AY27" s="677"/>
      <c r="AZ27" s="677"/>
      <c r="BA27" s="677"/>
      <c r="BB27" s="677"/>
      <c r="BC27" s="677"/>
      <c r="BD27" s="677"/>
      <c r="BE27" s="677"/>
      <c r="BF27" s="678"/>
      <c r="BG27" s="679">
        <v>1677757</v>
      </c>
      <c r="BH27" s="680"/>
      <c r="BI27" s="680"/>
      <c r="BJ27" s="680"/>
      <c r="BK27" s="680"/>
      <c r="BL27" s="680"/>
      <c r="BM27" s="680"/>
      <c r="BN27" s="681"/>
      <c r="BO27" s="682">
        <v>100</v>
      </c>
      <c r="BP27" s="682"/>
      <c r="BQ27" s="682"/>
      <c r="BR27" s="682"/>
      <c r="BS27" s="688">
        <v>17901</v>
      </c>
      <c r="BT27" s="680"/>
      <c r="BU27" s="680"/>
      <c r="BV27" s="680"/>
      <c r="BW27" s="680"/>
      <c r="BX27" s="680"/>
      <c r="BY27" s="680"/>
      <c r="BZ27" s="680"/>
      <c r="CA27" s="680"/>
      <c r="CB27" s="689"/>
      <c r="CD27" s="694" t="s">
        <v>302</v>
      </c>
      <c r="CE27" s="695"/>
      <c r="CF27" s="695"/>
      <c r="CG27" s="695"/>
      <c r="CH27" s="695"/>
      <c r="CI27" s="695"/>
      <c r="CJ27" s="695"/>
      <c r="CK27" s="695"/>
      <c r="CL27" s="695"/>
      <c r="CM27" s="695"/>
      <c r="CN27" s="695"/>
      <c r="CO27" s="695"/>
      <c r="CP27" s="695"/>
      <c r="CQ27" s="696"/>
      <c r="CR27" s="679">
        <v>1012355</v>
      </c>
      <c r="CS27" s="715"/>
      <c r="CT27" s="715"/>
      <c r="CU27" s="715"/>
      <c r="CV27" s="715"/>
      <c r="CW27" s="715"/>
      <c r="CX27" s="715"/>
      <c r="CY27" s="716"/>
      <c r="CZ27" s="684">
        <v>9.9</v>
      </c>
      <c r="DA27" s="713"/>
      <c r="DB27" s="713"/>
      <c r="DC27" s="717"/>
      <c r="DD27" s="688">
        <v>425698</v>
      </c>
      <c r="DE27" s="715"/>
      <c r="DF27" s="715"/>
      <c r="DG27" s="715"/>
      <c r="DH27" s="715"/>
      <c r="DI27" s="715"/>
      <c r="DJ27" s="715"/>
      <c r="DK27" s="716"/>
      <c r="DL27" s="688">
        <v>396922</v>
      </c>
      <c r="DM27" s="715"/>
      <c r="DN27" s="715"/>
      <c r="DO27" s="715"/>
      <c r="DP27" s="715"/>
      <c r="DQ27" s="715"/>
      <c r="DR27" s="715"/>
      <c r="DS27" s="715"/>
      <c r="DT27" s="715"/>
      <c r="DU27" s="715"/>
      <c r="DV27" s="716"/>
      <c r="DW27" s="684">
        <v>5.9</v>
      </c>
      <c r="DX27" s="713"/>
      <c r="DY27" s="713"/>
      <c r="DZ27" s="713"/>
      <c r="EA27" s="713"/>
      <c r="EB27" s="713"/>
      <c r="EC27" s="714"/>
    </row>
    <row r="28" spans="2:133" ht="11.25" customHeight="1" x14ac:dyDescent="0.15">
      <c r="B28" s="721" t="s">
        <v>303</v>
      </c>
      <c r="C28" s="722"/>
      <c r="D28" s="722"/>
      <c r="E28" s="722"/>
      <c r="F28" s="722"/>
      <c r="G28" s="722"/>
      <c r="H28" s="722"/>
      <c r="I28" s="722"/>
      <c r="J28" s="722"/>
      <c r="K28" s="722"/>
      <c r="L28" s="722"/>
      <c r="M28" s="722"/>
      <c r="N28" s="722"/>
      <c r="O28" s="722"/>
      <c r="P28" s="722"/>
      <c r="Q28" s="723"/>
      <c r="R28" s="679" t="s">
        <v>264</v>
      </c>
      <c r="S28" s="680"/>
      <c r="T28" s="680"/>
      <c r="U28" s="680"/>
      <c r="V28" s="680"/>
      <c r="W28" s="680"/>
      <c r="X28" s="680"/>
      <c r="Y28" s="681"/>
      <c r="Z28" s="682" t="s">
        <v>129</v>
      </c>
      <c r="AA28" s="682"/>
      <c r="AB28" s="682"/>
      <c r="AC28" s="682"/>
      <c r="AD28" s="683" t="s">
        <v>129</v>
      </c>
      <c r="AE28" s="683"/>
      <c r="AF28" s="683"/>
      <c r="AG28" s="683"/>
      <c r="AH28" s="683"/>
      <c r="AI28" s="683"/>
      <c r="AJ28" s="683"/>
      <c r="AK28" s="683"/>
      <c r="AL28" s="684" t="s">
        <v>129</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304</v>
      </c>
      <c r="CE28" s="695"/>
      <c r="CF28" s="695"/>
      <c r="CG28" s="695"/>
      <c r="CH28" s="695"/>
      <c r="CI28" s="695"/>
      <c r="CJ28" s="695"/>
      <c r="CK28" s="695"/>
      <c r="CL28" s="695"/>
      <c r="CM28" s="695"/>
      <c r="CN28" s="695"/>
      <c r="CO28" s="695"/>
      <c r="CP28" s="695"/>
      <c r="CQ28" s="696"/>
      <c r="CR28" s="679">
        <v>1374455</v>
      </c>
      <c r="CS28" s="680"/>
      <c r="CT28" s="680"/>
      <c r="CU28" s="680"/>
      <c r="CV28" s="680"/>
      <c r="CW28" s="680"/>
      <c r="CX28" s="680"/>
      <c r="CY28" s="681"/>
      <c r="CZ28" s="684">
        <v>13.4</v>
      </c>
      <c r="DA28" s="713"/>
      <c r="DB28" s="713"/>
      <c r="DC28" s="717"/>
      <c r="DD28" s="688">
        <v>1369212</v>
      </c>
      <c r="DE28" s="680"/>
      <c r="DF28" s="680"/>
      <c r="DG28" s="680"/>
      <c r="DH28" s="680"/>
      <c r="DI28" s="680"/>
      <c r="DJ28" s="680"/>
      <c r="DK28" s="681"/>
      <c r="DL28" s="688">
        <v>1369212</v>
      </c>
      <c r="DM28" s="680"/>
      <c r="DN28" s="680"/>
      <c r="DO28" s="680"/>
      <c r="DP28" s="680"/>
      <c r="DQ28" s="680"/>
      <c r="DR28" s="680"/>
      <c r="DS28" s="680"/>
      <c r="DT28" s="680"/>
      <c r="DU28" s="680"/>
      <c r="DV28" s="681"/>
      <c r="DW28" s="684">
        <v>20.399999999999999</v>
      </c>
      <c r="DX28" s="713"/>
      <c r="DY28" s="713"/>
      <c r="DZ28" s="713"/>
      <c r="EA28" s="713"/>
      <c r="EB28" s="713"/>
      <c r="EC28" s="714"/>
    </row>
    <row r="29" spans="2:133" ht="11.25" customHeight="1" x14ac:dyDescent="0.15">
      <c r="B29" s="676" t="s">
        <v>305</v>
      </c>
      <c r="C29" s="677"/>
      <c r="D29" s="677"/>
      <c r="E29" s="677"/>
      <c r="F29" s="677"/>
      <c r="G29" s="677"/>
      <c r="H29" s="677"/>
      <c r="I29" s="677"/>
      <c r="J29" s="677"/>
      <c r="K29" s="677"/>
      <c r="L29" s="677"/>
      <c r="M29" s="677"/>
      <c r="N29" s="677"/>
      <c r="O29" s="677"/>
      <c r="P29" s="677"/>
      <c r="Q29" s="678"/>
      <c r="R29" s="679">
        <v>709033</v>
      </c>
      <c r="S29" s="680"/>
      <c r="T29" s="680"/>
      <c r="U29" s="680"/>
      <c r="V29" s="680"/>
      <c r="W29" s="680"/>
      <c r="X29" s="680"/>
      <c r="Y29" s="681"/>
      <c r="Z29" s="682">
        <v>6.8</v>
      </c>
      <c r="AA29" s="682"/>
      <c r="AB29" s="682"/>
      <c r="AC29" s="682"/>
      <c r="AD29" s="683" t="s">
        <v>129</v>
      </c>
      <c r="AE29" s="683"/>
      <c r="AF29" s="683"/>
      <c r="AG29" s="683"/>
      <c r="AH29" s="683"/>
      <c r="AI29" s="683"/>
      <c r="AJ29" s="683"/>
      <c r="AK29" s="683"/>
      <c r="AL29" s="684" t="s">
        <v>129</v>
      </c>
      <c r="AM29" s="685"/>
      <c r="AN29" s="685"/>
      <c r="AO29" s="686"/>
      <c r="AP29" s="658" t="s">
        <v>223</v>
      </c>
      <c r="AQ29" s="659"/>
      <c r="AR29" s="659"/>
      <c r="AS29" s="659"/>
      <c r="AT29" s="659"/>
      <c r="AU29" s="659"/>
      <c r="AV29" s="659"/>
      <c r="AW29" s="659"/>
      <c r="AX29" s="659"/>
      <c r="AY29" s="659"/>
      <c r="AZ29" s="659"/>
      <c r="BA29" s="659"/>
      <c r="BB29" s="659"/>
      <c r="BC29" s="659"/>
      <c r="BD29" s="659"/>
      <c r="BE29" s="659"/>
      <c r="BF29" s="660"/>
      <c r="BG29" s="658" t="s">
        <v>306</v>
      </c>
      <c r="BH29" s="719"/>
      <c r="BI29" s="719"/>
      <c r="BJ29" s="719"/>
      <c r="BK29" s="719"/>
      <c r="BL29" s="719"/>
      <c r="BM29" s="719"/>
      <c r="BN29" s="719"/>
      <c r="BO29" s="719"/>
      <c r="BP29" s="719"/>
      <c r="BQ29" s="720"/>
      <c r="BR29" s="658" t="s">
        <v>307</v>
      </c>
      <c r="BS29" s="719"/>
      <c r="BT29" s="719"/>
      <c r="BU29" s="719"/>
      <c r="BV29" s="719"/>
      <c r="BW29" s="719"/>
      <c r="BX29" s="719"/>
      <c r="BY29" s="719"/>
      <c r="BZ29" s="719"/>
      <c r="CA29" s="719"/>
      <c r="CB29" s="720"/>
      <c r="CD29" s="742" t="s">
        <v>308</v>
      </c>
      <c r="CE29" s="743"/>
      <c r="CF29" s="694" t="s">
        <v>70</v>
      </c>
      <c r="CG29" s="695"/>
      <c r="CH29" s="695"/>
      <c r="CI29" s="695"/>
      <c r="CJ29" s="695"/>
      <c r="CK29" s="695"/>
      <c r="CL29" s="695"/>
      <c r="CM29" s="695"/>
      <c r="CN29" s="695"/>
      <c r="CO29" s="695"/>
      <c r="CP29" s="695"/>
      <c r="CQ29" s="696"/>
      <c r="CR29" s="679">
        <v>1374455</v>
      </c>
      <c r="CS29" s="715"/>
      <c r="CT29" s="715"/>
      <c r="CU29" s="715"/>
      <c r="CV29" s="715"/>
      <c r="CW29" s="715"/>
      <c r="CX29" s="715"/>
      <c r="CY29" s="716"/>
      <c r="CZ29" s="684">
        <v>13.4</v>
      </c>
      <c r="DA29" s="713"/>
      <c r="DB29" s="713"/>
      <c r="DC29" s="717"/>
      <c r="DD29" s="688">
        <v>1369212</v>
      </c>
      <c r="DE29" s="715"/>
      <c r="DF29" s="715"/>
      <c r="DG29" s="715"/>
      <c r="DH29" s="715"/>
      <c r="DI29" s="715"/>
      <c r="DJ29" s="715"/>
      <c r="DK29" s="716"/>
      <c r="DL29" s="688">
        <v>1369212</v>
      </c>
      <c r="DM29" s="715"/>
      <c r="DN29" s="715"/>
      <c r="DO29" s="715"/>
      <c r="DP29" s="715"/>
      <c r="DQ29" s="715"/>
      <c r="DR29" s="715"/>
      <c r="DS29" s="715"/>
      <c r="DT29" s="715"/>
      <c r="DU29" s="715"/>
      <c r="DV29" s="716"/>
      <c r="DW29" s="684">
        <v>20.399999999999999</v>
      </c>
      <c r="DX29" s="713"/>
      <c r="DY29" s="713"/>
      <c r="DZ29" s="713"/>
      <c r="EA29" s="713"/>
      <c r="EB29" s="713"/>
      <c r="EC29" s="714"/>
    </row>
    <row r="30" spans="2:133" ht="11.25" customHeight="1" x14ac:dyDescent="0.15">
      <c r="B30" s="676" t="s">
        <v>309</v>
      </c>
      <c r="C30" s="677"/>
      <c r="D30" s="677"/>
      <c r="E30" s="677"/>
      <c r="F30" s="677"/>
      <c r="G30" s="677"/>
      <c r="H30" s="677"/>
      <c r="I30" s="677"/>
      <c r="J30" s="677"/>
      <c r="K30" s="677"/>
      <c r="L30" s="677"/>
      <c r="M30" s="677"/>
      <c r="N30" s="677"/>
      <c r="O30" s="677"/>
      <c r="P30" s="677"/>
      <c r="Q30" s="678"/>
      <c r="R30" s="679">
        <v>17600</v>
      </c>
      <c r="S30" s="680"/>
      <c r="T30" s="680"/>
      <c r="U30" s="680"/>
      <c r="V30" s="680"/>
      <c r="W30" s="680"/>
      <c r="X30" s="680"/>
      <c r="Y30" s="681"/>
      <c r="Z30" s="682">
        <v>0.2</v>
      </c>
      <c r="AA30" s="682"/>
      <c r="AB30" s="682"/>
      <c r="AC30" s="682"/>
      <c r="AD30" s="683" t="s">
        <v>235</v>
      </c>
      <c r="AE30" s="683"/>
      <c r="AF30" s="683"/>
      <c r="AG30" s="683"/>
      <c r="AH30" s="683"/>
      <c r="AI30" s="683"/>
      <c r="AJ30" s="683"/>
      <c r="AK30" s="683"/>
      <c r="AL30" s="684" t="s">
        <v>129</v>
      </c>
      <c r="AM30" s="685"/>
      <c r="AN30" s="685"/>
      <c r="AO30" s="686"/>
      <c r="AP30" s="727" t="s">
        <v>310</v>
      </c>
      <c r="AQ30" s="728"/>
      <c r="AR30" s="728"/>
      <c r="AS30" s="728"/>
      <c r="AT30" s="733" t="s">
        <v>311</v>
      </c>
      <c r="AU30" s="230"/>
      <c r="AV30" s="230"/>
      <c r="AW30" s="230"/>
      <c r="AX30" s="665" t="s">
        <v>188</v>
      </c>
      <c r="AY30" s="666"/>
      <c r="AZ30" s="666"/>
      <c r="BA30" s="666"/>
      <c r="BB30" s="666"/>
      <c r="BC30" s="666"/>
      <c r="BD30" s="666"/>
      <c r="BE30" s="666"/>
      <c r="BF30" s="667"/>
      <c r="BG30" s="739">
        <v>99.3</v>
      </c>
      <c r="BH30" s="740"/>
      <c r="BI30" s="740"/>
      <c r="BJ30" s="740"/>
      <c r="BK30" s="740"/>
      <c r="BL30" s="740"/>
      <c r="BM30" s="674">
        <v>93.9</v>
      </c>
      <c r="BN30" s="740"/>
      <c r="BO30" s="740"/>
      <c r="BP30" s="740"/>
      <c r="BQ30" s="741"/>
      <c r="BR30" s="739">
        <v>99.2</v>
      </c>
      <c r="BS30" s="740"/>
      <c r="BT30" s="740"/>
      <c r="BU30" s="740"/>
      <c r="BV30" s="740"/>
      <c r="BW30" s="740"/>
      <c r="BX30" s="674">
        <v>93.4</v>
      </c>
      <c r="BY30" s="740"/>
      <c r="BZ30" s="740"/>
      <c r="CA30" s="740"/>
      <c r="CB30" s="741"/>
      <c r="CD30" s="744"/>
      <c r="CE30" s="745"/>
      <c r="CF30" s="694" t="s">
        <v>312</v>
      </c>
      <c r="CG30" s="695"/>
      <c r="CH30" s="695"/>
      <c r="CI30" s="695"/>
      <c r="CJ30" s="695"/>
      <c r="CK30" s="695"/>
      <c r="CL30" s="695"/>
      <c r="CM30" s="695"/>
      <c r="CN30" s="695"/>
      <c r="CO30" s="695"/>
      <c r="CP30" s="695"/>
      <c r="CQ30" s="696"/>
      <c r="CR30" s="679">
        <v>1282311</v>
      </c>
      <c r="CS30" s="680"/>
      <c r="CT30" s="680"/>
      <c r="CU30" s="680"/>
      <c r="CV30" s="680"/>
      <c r="CW30" s="680"/>
      <c r="CX30" s="680"/>
      <c r="CY30" s="681"/>
      <c r="CZ30" s="684">
        <v>12.5</v>
      </c>
      <c r="DA30" s="713"/>
      <c r="DB30" s="713"/>
      <c r="DC30" s="717"/>
      <c r="DD30" s="688">
        <v>1277068</v>
      </c>
      <c r="DE30" s="680"/>
      <c r="DF30" s="680"/>
      <c r="DG30" s="680"/>
      <c r="DH30" s="680"/>
      <c r="DI30" s="680"/>
      <c r="DJ30" s="680"/>
      <c r="DK30" s="681"/>
      <c r="DL30" s="688">
        <v>1277068</v>
      </c>
      <c r="DM30" s="680"/>
      <c r="DN30" s="680"/>
      <c r="DO30" s="680"/>
      <c r="DP30" s="680"/>
      <c r="DQ30" s="680"/>
      <c r="DR30" s="680"/>
      <c r="DS30" s="680"/>
      <c r="DT30" s="680"/>
      <c r="DU30" s="680"/>
      <c r="DV30" s="681"/>
      <c r="DW30" s="684">
        <v>19</v>
      </c>
      <c r="DX30" s="713"/>
      <c r="DY30" s="713"/>
      <c r="DZ30" s="713"/>
      <c r="EA30" s="713"/>
      <c r="EB30" s="713"/>
      <c r="EC30" s="714"/>
    </row>
    <row r="31" spans="2:133" ht="11.25" customHeight="1" x14ac:dyDescent="0.15">
      <c r="B31" s="676" t="s">
        <v>313</v>
      </c>
      <c r="C31" s="677"/>
      <c r="D31" s="677"/>
      <c r="E31" s="677"/>
      <c r="F31" s="677"/>
      <c r="G31" s="677"/>
      <c r="H31" s="677"/>
      <c r="I31" s="677"/>
      <c r="J31" s="677"/>
      <c r="K31" s="677"/>
      <c r="L31" s="677"/>
      <c r="M31" s="677"/>
      <c r="N31" s="677"/>
      <c r="O31" s="677"/>
      <c r="P31" s="677"/>
      <c r="Q31" s="678"/>
      <c r="R31" s="679">
        <v>2841</v>
      </c>
      <c r="S31" s="680"/>
      <c r="T31" s="680"/>
      <c r="U31" s="680"/>
      <c r="V31" s="680"/>
      <c r="W31" s="680"/>
      <c r="X31" s="680"/>
      <c r="Y31" s="681"/>
      <c r="Z31" s="682">
        <v>0</v>
      </c>
      <c r="AA31" s="682"/>
      <c r="AB31" s="682"/>
      <c r="AC31" s="682"/>
      <c r="AD31" s="683" t="s">
        <v>129</v>
      </c>
      <c r="AE31" s="683"/>
      <c r="AF31" s="683"/>
      <c r="AG31" s="683"/>
      <c r="AH31" s="683"/>
      <c r="AI31" s="683"/>
      <c r="AJ31" s="683"/>
      <c r="AK31" s="683"/>
      <c r="AL31" s="684" t="s">
        <v>129</v>
      </c>
      <c r="AM31" s="685"/>
      <c r="AN31" s="685"/>
      <c r="AO31" s="686"/>
      <c r="AP31" s="729"/>
      <c r="AQ31" s="730"/>
      <c r="AR31" s="730"/>
      <c r="AS31" s="730"/>
      <c r="AT31" s="734"/>
      <c r="AU31" s="229" t="s">
        <v>314</v>
      </c>
      <c r="AV31" s="229"/>
      <c r="AW31" s="229"/>
      <c r="AX31" s="676" t="s">
        <v>315</v>
      </c>
      <c r="AY31" s="677"/>
      <c r="AZ31" s="677"/>
      <c r="BA31" s="677"/>
      <c r="BB31" s="677"/>
      <c r="BC31" s="677"/>
      <c r="BD31" s="677"/>
      <c r="BE31" s="677"/>
      <c r="BF31" s="678"/>
      <c r="BG31" s="736">
        <v>99.6</v>
      </c>
      <c r="BH31" s="715"/>
      <c r="BI31" s="715"/>
      <c r="BJ31" s="715"/>
      <c r="BK31" s="715"/>
      <c r="BL31" s="715"/>
      <c r="BM31" s="685">
        <v>98.2</v>
      </c>
      <c r="BN31" s="737"/>
      <c r="BO31" s="737"/>
      <c r="BP31" s="737"/>
      <c r="BQ31" s="738"/>
      <c r="BR31" s="736">
        <v>99.5</v>
      </c>
      <c r="BS31" s="715"/>
      <c r="BT31" s="715"/>
      <c r="BU31" s="715"/>
      <c r="BV31" s="715"/>
      <c r="BW31" s="715"/>
      <c r="BX31" s="685">
        <v>97.9</v>
      </c>
      <c r="BY31" s="737"/>
      <c r="BZ31" s="737"/>
      <c r="CA31" s="737"/>
      <c r="CB31" s="738"/>
      <c r="CD31" s="744"/>
      <c r="CE31" s="745"/>
      <c r="CF31" s="694" t="s">
        <v>316</v>
      </c>
      <c r="CG31" s="695"/>
      <c r="CH31" s="695"/>
      <c r="CI31" s="695"/>
      <c r="CJ31" s="695"/>
      <c r="CK31" s="695"/>
      <c r="CL31" s="695"/>
      <c r="CM31" s="695"/>
      <c r="CN31" s="695"/>
      <c r="CO31" s="695"/>
      <c r="CP31" s="695"/>
      <c r="CQ31" s="696"/>
      <c r="CR31" s="679">
        <v>92144</v>
      </c>
      <c r="CS31" s="715"/>
      <c r="CT31" s="715"/>
      <c r="CU31" s="715"/>
      <c r="CV31" s="715"/>
      <c r="CW31" s="715"/>
      <c r="CX31" s="715"/>
      <c r="CY31" s="716"/>
      <c r="CZ31" s="684">
        <v>0.9</v>
      </c>
      <c r="DA31" s="713"/>
      <c r="DB31" s="713"/>
      <c r="DC31" s="717"/>
      <c r="DD31" s="688">
        <v>92144</v>
      </c>
      <c r="DE31" s="715"/>
      <c r="DF31" s="715"/>
      <c r="DG31" s="715"/>
      <c r="DH31" s="715"/>
      <c r="DI31" s="715"/>
      <c r="DJ31" s="715"/>
      <c r="DK31" s="716"/>
      <c r="DL31" s="688">
        <v>92144</v>
      </c>
      <c r="DM31" s="715"/>
      <c r="DN31" s="715"/>
      <c r="DO31" s="715"/>
      <c r="DP31" s="715"/>
      <c r="DQ31" s="715"/>
      <c r="DR31" s="715"/>
      <c r="DS31" s="715"/>
      <c r="DT31" s="715"/>
      <c r="DU31" s="715"/>
      <c r="DV31" s="716"/>
      <c r="DW31" s="684">
        <v>1.4</v>
      </c>
      <c r="DX31" s="713"/>
      <c r="DY31" s="713"/>
      <c r="DZ31" s="713"/>
      <c r="EA31" s="713"/>
      <c r="EB31" s="713"/>
      <c r="EC31" s="714"/>
    </row>
    <row r="32" spans="2:133" ht="11.25" customHeight="1" x14ac:dyDescent="0.15">
      <c r="B32" s="676" t="s">
        <v>317</v>
      </c>
      <c r="C32" s="677"/>
      <c r="D32" s="677"/>
      <c r="E32" s="677"/>
      <c r="F32" s="677"/>
      <c r="G32" s="677"/>
      <c r="H32" s="677"/>
      <c r="I32" s="677"/>
      <c r="J32" s="677"/>
      <c r="K32" s="677"/>
      <c r="L32" s="677"/>
      <c r="M32" s="677"/>
      <c r="N32" s="677"/>
      <c r="O32" s="677"/>
      <c r="P32" s="677"/>
      <c r="Q32" s="678"/>
      <c r="R32" s="679">
        <v>444585</v>
      </c>
      <c r="S32" s="680"/>
      <c r="T32" s="680"/>
      <c r="U32" s="680"/>
      <c r="V32" s="680"/>
      <c r="W32" s="680"/>
      <c r="X32" s="680"/>
      <c r="Y32" s="681"/>
      <c r="Z32" s="682">
        <v>4.3</v>
      </c>
      <c r="AA32" s="682"/>
      <c r="AB32" s="682"/>
      <c r="AC32" s="682"/>
      <c r="AD32" s="683" t="s">
        <v>129</v>
      </c>
      <c r="AE32" s="683"/>
      <c r="AF32" s="683"/>
      <c r="AG32" s="683"/>
      <c r="AH32" s="683"/>
      <c r="AI32" s="683"/>
      <c r="AJ32" s="683"/>
      <c r="AK32" s="683"/>
      <c r="AL32" s="684" t="s">
        <v>235</v>
      </c>
      <c r="AM32" s="685"/>
      <c r="AN32" s="685"/>
      <c r="AO32" s="686"/>
      <c r="AP32" s="731"/>
      <c r="AQ32" s="732"/>
      <c r="AR32" s="732"/>
      <c r="AS32" s="732"/>
      <c r="AT32" s="735"/>
      <c r="AU32" s="231"/>
      <c r="AV32" s="231"/>
      <c r="AW32" s="231"/>
      <c r="AX32" s="724" t="s">
        <v>318</v>
      </c>
      <c r="AY32" s="725"/>
      <c r="AZ32" s="725"/>
      <c r="BA32" s="725"/>
      <c r="BB32" s="725"/>
      <c r="BC32" s="725"/>
      <c r="BD32" s="725"/>
      <c r="BE32" s="725"/>
      <c r="BF32" s="726"/>
      <c r="BG32" s="748">
        <v>98.9</v>
      </c>
      <c r="BH32" s="749"/>
      <c r="BI32" s="749"/>
      <c r="BJ32" s="749"/>
      <c r="BK32" s="749"/>
      <c r="BL32" s="749"/>
      <c r="BM32" s="750">
        <v>89.3</v>
      </c>
      <c r="BN32" s="749"/>
      <c r="BO32" s="749"/>
      <c r="BP32" s="749"/>
      <c r="BQ32" s="751"/>
      <c r="BR32" s="748">
        <v>98.9</v>
      </c>
      <c r="BS32" s="749"/>
      <c r="BT32" s="749"/>
      <c r="BU32" s="749"/>
      <c r="BV32" s="749"/>
      <c r="BW32" s="749"/>
      <c r="BX32" s="750">
        <v>88.8</v>
      </c>
      <c r="BY32" s="749"/>
      <c r="BZ32" s="749"/>
      <c r="CA32" s="749"/>
      <c r="CB32" s="751"/>
      <c r="CD32" s="746"/>
      <c r="CE32" s="747"/>
      <c r="CF32" s="694" t="s">
        <v>319</v>
      </c>
      <c r="CG32" s="695"/>
      <c r="CH32" s="695"/>
      <c r="CI32" s="695"/>
      <c r="CJ32" s="695"/>
      <c r="CK32" s="695"/>
      <c r="CL32" s="695"/>
      <c r="CM32" s="695"/>
      <c r="CN32" s="695"/>
      <c r="CO32" s="695"/>
      <c r="CP32" s="695"/>
      <c r="CQ32" s="696"/>
      <c r="CR32" s="679" t="s">
        <v>129</v>
      </c>
      <c r="CS32" s="680"/>
      <c r="CT32" s="680"/>
      <c r="CU32" s="680"/>
      <c r="CV32" s="680"/>
      <c r="CW32" s="680"/>
      <c r="CX32" s="680"/>
      <c r="CY32" s="681"/>
      <c r="CZ32" s="684" t="s">
        <v>129</v>
      </c>
      <c r="DA32" s="713"/>
      <c r="DB32" s="713"/>
      <c r="DC32" s="717"/>
      <c r="DD32" s="688" t="s">
        <v>129</v>
      </c>
      <c r="DE32" s="680"/>
      <c r="DF32" s="680"/>
      <c r="DG32" s="680"/>
      <c r="DH32" s="680"/>
      <c r="DI32" s="680"/>
      <c r="DJ32" s="680"/>
      <c r="DK32" s="681"/>
      <c r="DL32" s="688" t="s">
        <v>129</v>
      </c>
      <c r="DM32" s="680"/>
      <c r="DN32" s="680"/>
      <c r="DO32" s="680"/>
      <c r="DP32" s="680"/>
      <c r="DQ32" s="680"/>
      <c r="DR32" s="680"/>
      <c r="DS32" s="680"/>
      <c r="DT32" s="680"/>
      <c r="DU32" s="680"/>
      <c r="DV32" s="681"/>
      <c r="DW32" s="684" t="s">
        <v>129</v>
      </c>
      <c r="DX32" s="713"/>
      <c r="DY32" s="713"/>
      <c r="DZ32" s="713"/>
      <c r="EA32" s="713"/>
      <c r="EB32" s="713"/>
      <c r="EC32" s="714"/>
    </row>
    <row r="33" spans="2:133" ht="11.25" customHeight="1" x14ac:dyDescent="0.15">
      <c r="B33" s="676" t="s">
        <v>320</v>
      </c>
      <c r="C33" s="677"/>
      <c r="D33" s="677"/>
      <c r="E33" s="677"/>
      <c r="F33" s="677"/>
      <c r="G33" s="677"/>
      <c r="H33" s="677"/>
      <c r="I33" s="677"/>
      <c r="J33" s="677"/>
      <c r="K33" s="677"/>
      <c r="L33" s="677"/>
      <c r="M33" s="677"/>
      <c r="N33" s="677"/>
      <c r="O33" s="677"/>
      <c r="P33" s="677"/>
      <c r="Q33" s="678"/>
      <c r="R33" s="679">
        <v>187751</v>
      </c>
      <c r="S33" s="680"/>
      <c r="T33" s="680"/>
      <c r="U33" s="680"/>
      <c r="V33" s="680"/>
      <c r="W33" s="680"/>
      <c r="X33" s="680"/>
      <c r="Y33" s="681"/>
      <c r="Z33" s="682">
        <v>1.8</v>
      </c>
      <c r="AA33" s="682"/>
      <c r="AB33" s="682"/>
      <c r="AC33" s="682"/>
      <c r="AD33" s="683" t="s">
        <v>129</v>
      </c>
      <c r="AE33" s="683"/>
      <c r="AF33" s="683"/>
      <c r="AG33" s="683"/>
      <c r="AH33" s="683"/>
      <c r="AI33" s="683"/>
      <c r="AJ33" s="683"/>
      <c r="AK33" s="683"/>
      <c r="AL33" s="684" t="s">
        <v>129</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321</v>
      </c>
      <c r="CE33" s="695"/>
      <c r="CF33" s="695"/>
      <c r="CG33" s="695"/>
      <c r="CH33" s="695"/>
      <c r="CI33" s="695"/>
      <c r="CJ33" s="695"/>
      <c r="CK33" s="695"/>
      <c r="CL33" s="695"/>
      <c r="CM33" s="695"/>
      <c r="CN33" s="695"/>
      <c r="CO33" s="695"/>
      <c r="CP33" s="695"/>
      <c r="CQ33" s="696"/>
      <c r="CR33" s="679">
        <v>5143760</v>
      </c>
      <c r="CS33" s="715"/>
      <c r="CT33" s="715"/>
      <c r="CU33" s="715"/>
      <c r="CV33" s="715"/>
      <c r="CW33" s="715"/>
      <c r="CX33" s="715"/>
      <c r="CY33" s="716"/>
      <c r="CZ33" s="684">
        <v>50.1</v>
      </c>
      <c r="DA33" s="713"/>
      <c r="DB33" s="713"/>
      <c r="DC33" s="717"/>
      <c r="DD33" s="688">
        <v>4330797</v>
      </c>
      <c r="DE33" s="715"/>
      <c r="DF33" s="715"/>
      <c r="DG33" s="715"/>
      <c r="DH33" s="715"/>
      <c r="DI33" s="715"/>
      <c r="DJ33" s="715"/>
      <c r="DK33" s="716"/>
      <c r="DL33" s="688">
        <v>3251745</v>
      </c>
      <c r="DM33" s="715"/>
      <c r="DN33" s="715"/>
      <c r="DO33" s="715"/>
      <c r="DP33" s="715"/>
      <c r="DQ33" s="715"/>
      <c r="DR33" s="715"/>
      <c r="DS33" s="715"/>
      <c r="DT33" s="715"/>
      <c r="DU33" s="715"/>
      <c r="DV33" s="716"/>
      <c r="DW33" s="684">
        <v>48.5</v>
      </c>
      <c r="DX33" s="713"/>
      <c r="DY33" s="713"/>
      <c r="DZ33" s="713"/>
      <c r="EA33" s="713"/>
      <c r="EB33" s="713"/>
      <c r="EC33" s="714"/>
    </row>
    <row r="34" spans="2:133" ht="11.25" customHeight="1" x14ac:dyDescent="0.15">
      <c r="B34" s="676" t="s">
        <v>322</v>
      </c>
      <c r="C34" s="677"/>
      <c r="D34" s="677"/>
      <c r="E34" s="677"/>
      <c r="F34" s="677"/>
      <c r="G34" s="677"/>
      <c r="H34" s="677"/>
      <c r="I34" s="677"/>
      <c r="J34" s="677"/>
      <c r="K34" s="677"/>
      <c r="L34" s="677"/>
      <c r="M34" s="677"/>
      <c r="N34" s="677"/>
      <c r="O34" s="677"/>
      <c r="P34" s="677"/>
      <c r="Q34" s="678"/>
      <c r="R34" s="679">
        <v>276959</v>
      </c>
      <c r="S34" s="680"/>
      <c r="T34" s="680"/>
      <c r="U34" s="680"/>
      <c r="V34" s="680"/>
      <c r="W34" s="680"/>
      <c r="X34" s="680"/>
      <c r="Y34" s="681"/>
      <c r="Z34" s="682">
        <v>2.7</v>
      </c>
      <c r="AA34" s="682"/>
      <c r="AB34" s="682"/>
      <c r="AC34" s="682"/>
      <c r="AD34" s="683">
        <v>5722</v>
      </c>
      <c r="AE34" s="683"/>
      <c r="AF34" s="683"/>
      <c r="AG34" s="683"/>
      <c r="AH34" s="683"/>
      <c r="AI34" s="683"/>
      <c r="AJ34" s="683"/>
      <c r="AK34" s="683"/>
      <c r="AL34" s="684">
        <v>0.1</v>
      </c>
      <c r="AM34" s="685"/>
      <c r="AN34" s="685"/>
      <c r="AO34" s="686"/>
      <c r="AP34" s="234"/>
      <c r="AQ34" s="658" t="s">
        <v>323</v>
      </c>
      <c r="AR34" s="659"/>
      <c r="AS34" s="659"/>
      <c r="AT34" s="659"/>
      <c r="AU34" s="659"/>
      <c r="AV34" s="659"/>
      <c r="AW34" s="659"/>
      <c r="AX34" s="659"/>
      <c r="AY34" s="659"/>
      <c r="AZ34" s="659"/>
      <c r="BA34" s="659"/>
      <c r="BB34" s="659"/>
      <c r="BC34" s="659"/>
      <c r="BD34" s="659"/>
      <c r="BE34" s="659"/>
      <c r="BF34" s="660"/>
      <c r="BG34" s="658" t="s">
        <v>324</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325</v>
      </c>
      <c r="CE34" s="695"/>
      <c r="CF34" s="695"/>
      <c r="CG34" s="695"/>
      <c r="CH34" s="695"/>
      <c r="CI34" s="695"/>
      <c r="CJ34" s="695"/>
      <c r="CK34" s="695"/>
      <c r="CL34" s="695"/>
      <c r="CM34" s="695"/>
      <c r="CN34" s="695"/>
      <c r="CO34" s="695"/>
      <c r="CP34" s="695"/>
      <c r="CQ34" s="696"/>
      <c r="CR34" s="679">
        <v>1687386</v>
      </c>
      <c r="CS34" s="680"/>
      <c r="CT34" s="680"/>
      <c r="CU34" s="680"/>
      <c r="CV34" s="680"/>
      <c r="CW34" s="680"/>
      <c r="CX34" s="680"/>
      <c r="CY34" s="681"/>
      <c r="CZ34" s="684">
        <v>16.399999999999999</v>
      </c>
      <c r="DA34" s="713"/>
      <c r="DB34" s="713"/>
      <c r="DC34" s="717"/>
      <c r="DD34" s="688">
        <v>1360147</v>
      </c>
      <c r="DE34" s="680"/>
      <c r="DF34" s="680"/>
      <c r="DG34" s="680"/>
      <c r="DH34" s="680"/>
      <c r="DI34" s="680"/>
      <c r="DJ34" s="680"/>
      <c r="DK34" s="681"/>
      <c r="DL34" s="688">
        <v>1035187</v>
      </c>
      <c r="DM34" s="680"/>
      <c r="DN34" s="680"/>
      <c r="DO34" s="680"/>
      <c r="DP34" s="680"/>
      <c r="DQ34" s="680"/>
      <c r="DR34" s="680"/>
      <c r="DS34" s="680"/>
      <c r="DT34" s="680"/>
      <c r="DU34" s="680"/>
      <c r="DV34" s="681"/>
      <c r="DW34" s="684">
        <v>15.4</v>
      </c>
      <c r="DX34" s="713"/>
      <c r="DY34" s="713"/>
      <c r="DZ34" s="713"/>
      <c r="EA34" s="713"/>
      <c r="EB34" s="713"/>
      <c r="EC34" s="714"/>
    </row>
    <row r="35" spans="2:133" ht="11.25" customHeight="1" x14ac:dyDescent="0.15">
      <c r="B35" s="676" t="s">
        <v>326</v>
      </c>
      <c r="C35" s="677"/>
      <c r="D35" s="677"/>
      <c r="E35" s="677"/>
      <c r="F35" s="677"/>
      <c r="G35" s="677"/>
      <c r="H35" s="677"/>
      <c r="I35" s="677"/>
      <c r="J35" s="677"/>
      <c r="K35" s="677"/>
      <c r="L35" s="677"/>
      <c r="M35" s="677"/>
      <c r="N35" s="677"/>
      <c r="O35" s="677"/>
      <c r="P35" s="677"/>
      <c r="Q35" s="678"/>
      <c r="R35" s="679">
        <v>577943</v>
      </c>
      <c r="S35" s="680"/>
      <c r="T35" s="680"/>
      <c r="U35" s="680"/>
      <c r="V35" s="680"/>
      <c r="W35" s="680"/>
      <c r="X35" s="680"/>
      <c r="Y35" s="681"/>
      <c r="Z35" s="682">
        <v>5.6</v>
      </c>
      <c r="AA35" s="682"/>
      <c r="AB35" s="682"/>
      <c r="AC35" s="682"/>
      <c r="AD35" s="683" t="s">
        <v>129</v>
      </c>
      <c r="AE35" s="683"/>
      <c r="AF35" s="683"/>
      <c r="AG35" s="683"/>
      <c r="AH35" s="683"/>
      <c r="AI35" s="683"/>
      <c r="AJ35" s="683"/>
      <c r="AK35" s="683"/>
      <c r="AL35" s="684" t="s">
        <v>129</v>
      </c>
      <c r="AM35" s="685"/>
      <c r="AN35" s="685"/>
      <c r="AO35" s="686"/>
      <c r="AP35" s="234"/>
      <c r="AQ35" s="752" t="s">
        <v>327</v>
      </c>
      <c r="AR35" s="753"/>
      <c r="AS35" s="753"/>
      <c r="AT35" s="753"/>
      <c r="AU35" s="753"/>
      <c r="AV35" s="753"/>
      <c r="AW35" s="753"/>
      <c r="AX35" s="753"/>
      <c r="AY35" s="754"/>
      <c r="AZ35" s="668">
        <v>1856612</v>
      </c>
      <c r="BA35" s="669"/>
      <c r="BB35" s="669"/>
      <c r="BC35" s="669"/>
      <c r="BD35" s="669"/>
      <c r="BE35" s="669"/>
      <c r="BF35" s="755"/>
      <c r="BG35" s="690" t="s">
        <v>328</v>
      </c>
      <c r="BH35" s="691"/>
      <c r="BI35" s="691"/>
      <c r="BJ35" s="691"/>
      <c r="BK35" s="691"/>
      <c r="BL35" s="691"/>
      <c r="BM35" s="691"/>
      <c r="BN35" s="691"/>
      <c r="BO35" s="691"/>
      <c r="BP35" s="691"/>
      <c r="BQ35" s="691"/>
      <c r="BR35" s="691"/>
      <c r="BS35" s="691"/>
      <c r="BT35" s="691"/>
      <c r="BU35" s="692"/>
      <c r="BV35" s="668">
        <v>4750</v>
      </c>
      <c r="BW35" s="669"/>
      <c r="BX35" s="669"/>
      <c r="BY35" s="669"/>
      <c r="BZ35" s="669"/>
      <c r="CA35" s="669"/>
      <c r="CB35" s="755"/>
      <c r="CD35" s="694" t="s">
        <v>329</v>
      </c>
      <c r="CE35" s="695"/>
      <c r="CF35" s="695"/>
      <c r="CG35" s="695"/>
      <c r="CH35" s="695"/>
      <c r="CI35" s="695"/>
      <c r="CJ35" s="695"/>
      <c r="CK35" s="695"/>
      <c r="CL35" s="695"/>
      <c r="CM35" s="695"/>
      <c r="CN35" s="695"/>
      <c r="CO35" s="695"/>
      <c r="CP35" s="695"/>
      <c r="CQ35" s="696"/>
      <c r="CR35" s="679">
        <v>138854</v>
      </c>
      <c r="CS35" s="715"/>
      <c r="CT35" s="715"/>
      <c r="CU35" s="715"/>
      <c r="CV35" s="715"/>
      <c r="CW35" s="715"/>
      <c r="CX35" s="715"/>
      <c r="CY35" s="716"/>
      <c r="CZ35" s="684">
        <v>1.4</v>
      </c>
      <c r="DA35" s="713"/>
      <c r="DB35" s="713"/>
      <c r="DC35" s="717"/>
      <c r="DD35" s="688">
        <v>112981</v>
      </c>
      <c r="DE35" s="715"/>
      <c r="DF35" s="715"/>
      <c r="DG35" s="715"/>
      <c r="DH35" s="715"/>
      <c r="DI35" s="715"/>
      <c r="DJ35" s="715"/>
      <c r="DK35" s="716"/>
      <c r="DL35" s="688">
        <v>106319</v>
      </c>
      <c r="DM35" s="715"/>
      <c r="DN35" s="715"/>
      <c r="DO35" s="715"/>
      <c r="DP35" s="715"/>
      <c r="DQ35" s="715"/>
      <c r="DR35" s="715"/>
      <c r="DS35" s="715"/>
      <c r="DT35" s="715"/>
      <c r="DU35" s="715"/>
      <c r="DV35" s="716"/>
      <c r="DW35" s="684">
        <v>1.6</v>
      </c>
      <c r="DX35" s="713"/>
      <c r="DY35" s="713"/>
      <c r="DZ35" s="713"/>
      <c r="EA35" s="713"/>
      <c r="EB35" s="713"/>
      <c r="EC35" s="714"/>
    </row>
    <row r="36" spans="2:133" ht="11.25" customHeight="1" x14ac:dyDescent="0.15">
      <c r="B36" s="676" t="s">
        <v>330</v>
      </c>
      <c r="C36" s="677"/>
      <c r="D36" s="677"/>
      <c r="E36" s="677"/>
      <c r="F36" s="677"/>
      <c r="G36" s="677"/>
      <c r="H36" s="677"/>
      <c r="I36" s="677"/>
      <c r="J36" s="677"/>
      <c r="K36" s="677"/>
      <c r="L36" s="677"/>
      <c r="M36" s="677"/>
      <c r="N36" s="677"/>
      <c r="O36" s="677"/>
      <c r="P36" s="677"/>
      <c r="Q36" s="678"/>
      <c r="R36" s="679" t="s">
        <v>129</v>
      </c>
      <c r="S36" s="680"/>
      <c r="T36" s="680"/>
      <c r="U36" s="680"/>
      <c r="V36" s="680"/>
      <c r="W36" s="680"/>
      <c r="X36" s="680"/>
      <c r="Y36" s="681"/>
      <c r="Z36" s="682" t="s">
        <v>129</v>
      </c>
      <c r="AA36" s="682"/>
      <c r="AB36" s="682"/>
      <c r="AC36" s="682"/>
      <c r="AD36" s="683" t="s">
        <v>235</v>
      </c>
      <c r="AE36" s="683"/>
      <c r="AF36" s="683"/>
      <c r="AG36" s="683"/>
      <c r="AH36" s="683"/>
      <c r="AI36" s="683"/>
      <c r="AJ36" s="683"/>
      <c r="AK36" s="683"/>
      <c r="AL36" s="684" t="s">
        <v>129</v>
      </c>
      <c r="AM36" s="685"/>
      <c r="AN36" s="685"/>
      <c r="AO36" s="686"/>
      <c r="AQ36" s="756" t="s">
        <v>331</v>
      </c>
      <c r="AR36" s="757"/>
      <c r="AS36" s="757"/>
      <c r="AT36" s="757"/>
      <c r="AU36" s="757"/>
      <c r="AV36" s="757"/>
      <c r="AW36" s="757"/>
      <c r="AX36" s="757"/>
      <c r="AY36" s="758"/>
      <c r="AZ36" s="679">
        <v>953421</v>
      </c>
      <c r="BA36" s="680"/>
      <c r="BB36" s="680"/>
      <c r="BC36" s="680"/>
      <c r="BD36" s="715"/>
      <c r="BE36" s="715"/>
      <c r="BF36" s="738"/>
      <c r="BG36" s="694" t="s">
        <v>332</v>
      </c>
      <c r="BH36" s="695"/>
      <c r="BI36" s="695"/>
      <c r="BJ36" s="695"/>
      <c r="BK36" s="695"/>
      <c r="BL36" s="695"/>
      <c r="BM36" s="695"/>
      <c r="BN36" s="695"/>
      <c r="BO36" s="695"/>
      <c r="BP36" s="695"/>
      <c r="BQ36" s="695"/>
      <c r="BR36" s="695"/>
      <c r="BS36" s="695"/>
      <c r="BT36" s="695"/>
      <c r="BU36" s="696"/>
      <c r="BV36" s="679">
        <v>-22678</v>
      </c>
      <c r="BW36" s="680"/>
      <c r="BX36" s="680"/>
      <c r="BY36" s="680"/>
      <c r="BZ36" s="680"/>
      <c r="CA36" s="680"/>
      <c r="CB36" s="689"/>
      <c r="CD36" s="694" t="s">
        <v>333</v>
      </c>
      <c r="CE36" s="695"/>
      <c r="CF36" s="695"/>
      <c r="CG36" s="695"/>
      <c r="CH36" s="695"/>
      <c r="CI36" s="695"/>
      <c r="CJ36" s="695"/>
      <c r="CK36" s="695"/>
      <c r="CL36" s="695"/>
      <c r="CM36" s="695"/>
      <c r="CN36" s="695"/>
      <c r="CO36" s="695"/>
      <c r="CP36" s="695"/>
      <c r="CQ36" s="696"/>
      <c r="CR36" s="679">
        <v>1417894</v>
      </c>
      <c r="CS36" s="680"/>
      <c r="CT36" s="680"/>
      <c r="CU36" s="680"/>
      <c r="CV36" s="680"/>
      <c r="CW36" s="680"/>
      <c r="CX36" s="680"/>
      <c r="CY36" s="681"/>
      <c r="CZ36" s="684">
        <v>13.8</v>
      </c>
      <c r="DA36" s="713"/>
      <c r="DB36" s="713"/>
      <c r="DC36" s="717"/>
      <c r="DD36" s="688">
        <v>1113040</v>
      </c>
      <c r="DE36" s="680"/>
      <c r="DF36" s="680"/>
      <c r="DG36" s="680"/>
      <c r="DH36" s="680"/>
      <c r="DI36" s="680"/>
      <c r="DJ36" s="680"/>
      <c r="DK36" s="681"/>
      <c r="DL36" s="688">
        <v>651874</v>
      </c>
      <c r="DM36" s="680"/>
      <c r="DN36" s="680"/>
      <c r="DO36" s="680"/>
      <c r="DP36" s="680"/>
      <c r="DQ36" s="680"/>
      <c r="DR36" s="680"/>
      <c r="DS36" s="680"/>
      <c r="DT36" s="680"/>
      <c r="DU36" s="680"/>
      <c r="DV36" s="681"/>
      <c r="DW36" s="684">
        <v>9.6999999999999993</v>
      </c>
      <c r="DX36" s="713"/>
      <c r="DY36" s="713"/>
      <c r="DZ36" s="713"/>
      <c r="EA36" s="713"/>
      <c r="EB36" s="713"/>
      <c r="EC36" s="714"/>
    </row>
    <row r="37" spans="2:133" ht="11.25" customHeight="1" x14ac:dyDescent="0.15">
      <c r="B37" s="676" t="s">
        <v>334</v>
      </c>
      <c r="C37" s="677"/>
      <c r="D37" s="677"/>
      <c r="E37" s="677"/>
      <c r="F37" s="677"/>
      <c r="G37" s="677"/>
      <c r="H37" s="677"/>
      <c r="I37" s="677"/>
      <c r="J37" s="677"/>
      <c r="K37" s="677"/>
      <c r="L37" s="677"/>
      <c r="M37" s="677"/>
      <c r="N37" s="677"/>
      <c r="O37" s="677"/>
      <c r="P37" s="677"/>
      <c r="Q37" s="678"/>
      <c r="R37" s="679">
        <v>280743</v>
      </c>
      <c r="S37" s="680"/>
      <c r="T37" s="680"/>
      <c r="U37" s="680"/>
      <c r="V37" s="680"/>
      <c r="W37" s="680"/>
      <c r="X37" s="680"/>
      <c r="Y37" s="681"/>
      <c r="Z37" s="682">
        <v>2.7</v>
      </c>
      <c r="AA37" s="682"/>
      <c r="AB37" s="682"/>
      <c r="AC37" s="682"/>
      <c r="AD37" s="683" t="s">
        <v>129</v>
      </c>
      <c r="AE37" s="683"/>
      <c r="AF37" s="683"/>
      <c r="AG37" s="683"/>
      <c r="AH37" s="683"/>
      <c r="AI37" s="683"/>
      <c r="AJ37" s="683"/>
      <c r="AK37" s="683"/>
      <c r="AL37" s="684" t="s">
        <v>129</v>
      </c>
      <c r="AM37" s="685"/>
      <c r="AN37" s="685"/>
      <c r="AO37" s="686"/>
      <c r="AQ37" s="756" t="s">
        <v>335</v>
      </c>
      <c r="AR37" s="757"/>
      <c r="AS37" s="757"/>
      <c r="AT37" s="757"/>
      <c r="AU37" s="757"/>
      <c r="AV37" s="757"/>
      <c r="AW37" s="757"/>
      <c r="AX37" s="757"/>
      <c r="AY37" s="758"/>
      <c r="AZ37" s="679">
        <v>42855</v>
      </c>
      <c r="BA37" s="680"/>
      <c r="BB37" s="680"/>
      <c r="BC37" s="680"/>
      <c r="BD37" s="715"/>
      <c r="BE37" s="715"/>
      <c r="BF37" s="738"/>
      <c r="BG37" s="694" t="s">
        <v>336</v>
      </c>
      <c r="BH37" s="695"/>
      <c r="BI37" s="695"/>
      <c r="BJ37" s="695"/>
      <c r="BK37" s="695"/>
      <c r="BL37" s="695"/>
      <c r="BM37" s="695"/>
      <c r="BN37" s="695"/>
      <c r="BO37" s="695"/>
      <c r="BP37" s="695"/>
      <c r="BQ37" s="695"/>
      <c r="BR37" s="695"/>
      <c r="BS37" s="695"/>
      <c r="BT37" s="695"/>
      <c r="BU37" s="696"/>
      <c r="BV37" s="679">
        <v>2345</v>
      </c>
      <c r="BW37" s="680"/>
      <c r="BX37" s="680"/>
      <c r="BY37" s="680"/>
      <c r="BZ37" s="680"/>
      <c r="CA37" s="680"/>
      <c r="CB37" s="689"/>
      <c r="CD37" s="694" t="s">
        <v>337</v>
      </c>
      <c r="CE37" s="695"/>
      <c r="CF37" s="695"/>
      <c r="CG37" s="695"/>
      <c r="CH37" s="695"/>
      <c r="CI37" s="695"/>
      <c r="CJ37" s="695"/>
      <c r="CK37" s="695"/>
      <c r="CL37" s="695"/>
      <c r="CM37" s="695"/>
      <c r="CN37" s="695"/>
      <c r="CO37" s="695"/>
      <c r="CP37" s="695"/>
      <c r="CQ37" s="696"/>
      <c r="CR37" s="679">
        <v>2289</v>
      </c>
      <c r="CS37" s="715"/>
      <c r="CT37" s="715"/>
      <c r="CU37" s="715"/>
      <c r="CV37" s="715"/>
      <c r="CW37" s="715"/>
      <c r="CX37" s="715"/>
      <c r="CY37" s="716"/>
      <c r="CZ37" s="684">
        <v>0</v>
      </c>
      <c r="DA37" s="713"/>
      <c r="DB37" s="713"/>
      <c r="DC37" s="717"/>
      <c r="DD37" s="688">
        <v>2289</v>
      </c>
      <c r="DE37" s="715"/>
      <c r="DF37" s="715"/>
      <c r="DG37" s="715"/>
      <c r="DH37" s="715"/>
      <c r="DI37" s="715"/>
      <c r="DJ37" s="715"/>
      <c r="DK37" s="716"/>
      <c r="DL37" s="688">
        <v>2193</v>
      </c>
      <c r="DM37" s="715"/>
      <c r="DN37" s="715"/>
      <c r="DO37" s="715"/>
      <c r="DP37" s="715"/>
      <c r="DQ37" s="715"/>
      <c r="DR37" s="715"/>
      <c r="DS37" s="715"/>
      <c r="DT37" s="715"/>
      <c r="DU37" s="715"/>
      <c r="DV37" s="716"/>
      <c r="DW37" s="684">
        <v>0</v>
      </c>
      <c r="DX37" s="713"/>
      <c r="DY37" s="713"/>
      <c r="DZ37" s="713"/>
      <c r="EA37" s="713"/>
      <c r="EB37" s="713"/>
      <c r="EC37" s="714"/>
    </row>
    <row r="38" spans="2:133" ht="11.25" customHeight="1" x14ac:dyDescent="0.15">
      <c r="B38" s="724" t="s">
        <v>338</v>
      </c>
      <c r="C38" s="725"/>
      <c r="D38" s="725"/>
      <c r="E38" s="725"/>
      <c r="F38" s="725"/>
      <c r="G38" s="725"/>
      <c r="H38" s="725"/>
      <c r="I38" s="725"/>
      <c r="J38" s="725"/>
      <c r="K38" s="725"/>
      <c r="L38" s="725"/>
      <c r="M38" s="725"/>
      <c r="N38" s="725"/>
      <c r="O38" s="725"/>
      <c r="P38" s="725"/>
      <c r="Q38" s="726"/>
      <c r="R38" s="759">
        <v>10380964</v>
      </c>
      <c r="S38" s="760"/>
      <c r="T38" s="760"/>
      <c r="U38" s="760"/>
      <c r="V38" s="760"/>
      <c r="W38" s="760"/>
      <c r="X38" s="760"/>
      <c r="Y38" s="761"/>
      <c r="Z38" s="762">
        <v>100</v>
      </c>
      <c r="AA38" s="762"/>
      <c r="AB38" s="762"/>
      <c r="AC38" s="762"/>
      <c r="AD38" s="763">
        <v>6429916</v>
      </c>
      <c r="AE38" s="763"/>
      <c r="AF38" s="763"/>
      <c r="AG38" s="763"/>
      <c r="AH38" s="763"/>
      <c r="AI38" s="763"/>
      <c r="AJ38" s="763"/>
      <c r="AK38" s="763"/>
      <c r="AL38" s="764">
        <v>100</v>
      </c>
      <c r="AM38" s="750"/>
      <c r="AN38" s="750"/>
      <c r="AO38" s="765"/>
      <c r="AQ38" s="756" t="s">
        <v>339</v>
      </c>
      <c r="AR38" s="757"/>
      <c r="AS38" s="757"/>
      <c r="AT38" s="757"/>
      <c r="AU38" s="757"/>
      <c r="AV38" s="757"/>
      <c r="AW38" s="757"/>
      <c r="AX38" s="757"/>
      <c r="AY38" s="758"/>
      <c r="AZ38" s="679">
        <v>16194</v>
      </c>
      <c r="BA38" s="680"/>
      <c r="BB38" s="680"/>
      <c r="BC38" s="680"/>
      <c r="BD38" s="715"/>
      <c r="BE38" s="715"/>
      <c r="BF38" s="738"/>
      <c r="BG38" s="694" t="s">
        <v>340</v>
      </c>
      <c r="BH38" s="695"/>
      <c r="BI38" s="695"/>
      <c r="BJ38" s="695"/>
      <c r="BK38" s="695"/>
      <c r="BL38" s="695"/>
      <c r="BM38" s="695"/>
      <c r="BN38" s="695"/>
      <c r="BO38" s="695"/>
      <c r="BP38" s="695"/>
      <c r="BQ38" s="695"/>
      <c r="BR38" s="695"/>
      <c r="BS38" s="695"/>
      <c r="BT38" s="695"/>
      <c r="BU38" s="696"/>
      <c r="BV38" s="679">
        <v>3719</v>
      </c>
      <c r="BW38" s="680"/>
      <c r="BX38" s="680"/>
      <c r="BY38" s="680"/>
      <c r="BZ38" s="680"/>
      <c r="CA38" s="680"/>
      <c r="CB38" s="689"/>
      <c r="CD38" s="694" t="s">
        <v>341</v>
      </c>
      <c r="CE38" s="695"/>
      <c r="CF38" s="695"/>
      <c r="CG38" s="695"/>
      <c r="CH38" s="695"/>
      <c r="CI38" s="695"/>
      <c r="CJ38" s="695"/>
      <c r="CK38" s="695"/>
      <c r="CL38" s="695"/>
      <c r="CM38" s="695"/>
      <c r="CN38" s="695"/>
      <c r="CO38" s="695"/>
      <c r="CP38" s="695"/>
      <c r="CQ38" s="696"/>
      <c r="CR38" s="679">
        <v>1840418</v>
      </c>
      <c r="CS38" s="680"/>
      <c r="CT38" s="680"/>
      <c r="CU38" s="680"/>
      <c r="CV38" s="680"/>
      <c r="CW38" s="680"/>
      <c r="CX38" s="680"/>
      <c r="CY38" s="681"/>
      <c r="CZ38" s="684">
        <v>17.899999999999999</v>
      </c>
      <c r="DA38" s="713"/>
      <c r="DB38" s="713"/>
      <c r="DC38" s="717"/>
      <c r="DD38" s="688">
        <v>1694627</v>
      </c>
      <c r="DE38" s="680"/>
      <c r="DF38" s="680"/>
      <c r="DG38" s="680"/>
      <c r="DH38" s="680"/>
      <c r="DI38" s="680"/>
      <c r="DJ38" s="680"/>
      <c r="DK38" s="681"/>
      <c r="DL38" s="688">
        <v>1458365</v>
      </c>
      <c r="DM38" s="680"/>
      <c r="DN38" s="680"/>
      <c r="DO38" s="680"/>
      <c r="DP38" s="680"/>
      <c r="DQ38" s="680"/>
      <c r="DR38" s="680"/>
      <c r="DS38" s="680"/>
      <c r="DT38" s="680"/>
      <c r="DU38" s="680"/>
      <c r="DV38" s="681"/>
      <c r="DW38" s="684">
        <v>21.7</v>
      </c>
      <c r="DX38" s="713"/>
      <c r="DY38" s="713"/>
      <c r="DZ38" s="713"/>
      <c r="EA38" s="713"/>
      <c r="EB38" s="713"/>
      <c r="EC38" s="714"/>
    </row>
    <row r="39" spans="2:133" ht="11.25" customHeight="1" x14ac:dyDescent="0.15">
      <c r="AQ39" s="756" t="s">
        <v>342</v>
      </c>
      <c r="AR39" s="757"/>
      <c r="AS39" s="757"/>
      <c r="AT39" s="757"/>
      <c r="AU39" s="757"/>
      <c r="AV39" s="757"/>
      <c r="AW39" s="757"/>
      <c r="AX39" s="757"/>
      <c r="AY39" s="758"/>
      <c r="AZ39" s="679" t="s">
        <v>129</v>
      </c>
      <c r="BA39" s="680"/>
      <c r="BB39" s="680"/>
      <c r="BC39" s="680"/>
      <c r="BD39" s="715"/>
      <c r="BE39" s="715"/>
      <c r="BF39" s="738"/>
      <c r="BG39" s="770" t="s">
        <v>343</v>
      </c>
      <c r="BH39" s="771"/>
      <c r="BI39" s="771"/>
      <c r="BJ39" s="771"/>
      <c r="BK39" s="771"/>
      <c r="BL39" s="235"/>
      <c r="BM39" s="695" t="s">
        <v>344</v>
      </c>
      <c r="BN39" s="695"/>
      <c r="BO39" s="695"/>
      <c r="BP39" s="695"/>
      <c r="BQ39" s="695"/>
      <c r="BR39" s="695"/>
      <c r="BS39" s="695"/>
      <c r="BT39" s="695"/>
      <c r="BU39" s="696"/>
      <c r="BV39" s="679">
        <v>85</v>
      </c>
      <c r="BW39" s="680"/>
      <c r="BX39" s="680"/>
      <c r="BY39" s="680"/>
      <c r="BZ39" s="680"/>
      <c r="CA39" s="680"/>
      <c r="CB39" s="689"/>
      <c r="CD39" s="694" t="s">
        <v>345</v>
      </c>
      <c r="CE39" s="695"/>
      <c r="CF39" s="695"/>
      <c r="CG39" s="695"/>
      <c r="CH39" s="695"/>
      <c r="CI39" s="695"/>
      <c r="CJ39" s="695"/>
      <c r="CK39" s="695"/>
      <c r="CL39" s="695"/>
      <c r="CM39" s="695"/>
      <c r="CN39" s="695"/>
      <c r="CO39" s="695"/>
      <c r="CP39" s="695"/>
      <c r="CQ39" s="696"/>
      <c r="CR39" s="679">
        <v>59208</v>
      </c>
      <c r="CS39" s="715"/>
      <c r="CT39" s="715"/>
      <c r="CU39" s="715"/>
      <c r="CV39" s="715"/>
      <c r="CW39" s="715"/>
      <c r="CX39" s="715"/>
      <c r="CY39" s="716"/>
      <c r="CZ39" s="684">
        <v>0.6</v>
      </c>
      <c r="DA39" s="713"/>
      <c r="DB39" s="713"/>
      <c r="DC39" s="717"/>
      <c r="DD39" s="688">
        <v>50002</v>
      </c>
      <c r="DE39" s="715"/>
      <c r="DF39" s="715"/>
      <c r="DG39" s="715"/>
      <c r="DH39" s="715"/>
      <c r="DI39" s="715"/>
      <c r="DJ39" s="715"/>
      <c r="DK39" s="716"/>
      <c r="DL39" s="688" t="s">
        <v>235</v>
      </c>
      <c r="DM39" s="715"/>
      <c r="DN39" s="715"/>
      <c r="DO39" s="715"/>
      <c r="DP39" s="715"/>
      <c r="DQ39" s="715"/>
      <c r="DR39" s="715"/>
      <c r="DS39" s="715"/>
      <c r="DT39" s="715"/>
      <c r="DU39" s="715"/>
      <c r="DV39" s="716"/>
      <c r="DW39" s="684" t="s">
        <v>129</v>
      </c>
      <c r="DX39" s="713"/>
      <c r="DY39" s="713"/>
      <c r="DZ39" s="713"/>
      <c r="EA39" s="713"/>
      <c r="EB39" s="713"/>
      <c r="EC39" s="714"/>
    </row>
    <row r="40" spans="2:133" ht="11.25" customHeight="1" x14ac:dyDescent="0.15">
      <c r="AQ40" s="756" t="s">
        <v>346</v>
      </c>
      <c r="AR40" s="757"/>
      <c r="AS40" s="757"/>
      <c r="AT40" s="757"/>
      <c r="AU40" s="757"/>
      <c r="AV40" s="757"/>
      <c r="AW40" s="757"/>
      <c r="AX40" s="757"/>
      <c r="AY40" s="758"/>
      <c r="AZ40" s="679">
        <v>147113</v>
      </c>
      <c r="BA40" s="680"/>
      <c r="BB40" s="680"/>
      <c r="BC40" s="680"/>
      <c r="BD40" s="715"/>
      <c r="BE40" s="715"/>
      <c r="BF40" s="738"/>
      <c r="BG40" s="770"/>
      <c r="BH40" s="771"/>
      <c r="BI40" s="771"/>
      <c r="BJ40" s="771"/>
      <c r="BK40" s="771"/>
      <c r="BL40" s="235"/>
      <c r="BM40" s="695" t="s">
        <v>347</v>
      </c>
      <c r="BN40" s="695"/>
      <c r="BO40" s="695"/>
      <c r="BP40" s="695"/>
      <c r="BQ40" s="695"/>
      <c r="BR40" s="695"/>
      <c r="BS40" s="695"/>
      <c r="BT40" s="695"/>
      <c r="BU40" s="696"/>
      <c r="BV40" s="679" t="s">
        <v>264</v>
      </c>
      <c r="BW40" s="680"/>
      <c r="BX40" s="680"/>
      <c r="BY40" s="680"/>
      <c r="BZ40" s="680"/>
      <c r="CA40" s="680"/>
      <c r="CB40" s="689"/>
      <c r="CD40" s="694" t="s">
        <v>348</v>
      </c>
      <c r="CE40" s="695"/>
      <c r="CF40" s="695"/>
      <c r="CG40" s="695"/>
      <c r="CH40" s="695"/>
      <c r="CI40" s="695"/>
      <c r="CJ40" s="695"/>
      <c r="CK40" s="695"/>
      <c r="CL40" s="695"/>
      <c r="CM40" s="695"/>
      <c r="CN40" s="695"/>
      <c r="CO40" s="695"/>
      <c r="CP40" s="695"/>
      <c r="CQ40" s="696"/>
      <c r="CR40" s="679" t="s">
        <v>129</v>
      </c>
      <c r="CS40" s="680"/>
      <c r="CT40" s="680"/>
      <c r="CU40" s="680"/>
      <c r="CV40" s="680"/>
      <c r="CW40" s="680"/>
      <c r="CX40" s="680"/>
      <c r="CY40" s="681"/>
      <c r="CZ40" s="684" t="s">
        <v>129</v>
      </c>
      <c r="DA40" s="713"/>
      <c r="DB40" s="713"/>
      <c r="DC40" s="717"/>
      <c r="DD40" s="688" t="s">
        <v>235</v>
      </c>
      <c r="DE40" s="680"/>
      <c r="DF40" s="680"/>
      <c r="DG40" s="680"/>
      <c r="DH40" s="680"/>
      <c r="DI40" s="680"/>
      <c r="DJ40" s="680"/>
      <c r="DK40" s="681"/>
      <c r="DL40" s="688" t="s">
        <v>235</v>
      </c>
      <c r="DM40" s="680"/>
      <c r="DN40" s="680"/>
      <c r="DO40" s="680"/>
      <c r="DP40" s="680"/>
      <c r="DQ40" s="680"/>
      <c r="DR40" s="680"/>
      <c r="DS40" s="680"/>
      <c r="DT40" s="680"/>
      <c r="DU40" s="680"/>
      <c r="DV40" s="681"/>
      <c r="DW40" s="684" t="s">
        <v>129</v>
      </c>
      <c r="DX40" s="713"/>
      <c r="DY40" s="713"/>
      <c r="DZ40" s="713"/>
      <c r="EA40" s="713"/>
      <c r="EB40" s="713"/>
      <c r="EC40" s="714"/>
    </row>
    <row r="41" spans="2:133" ht="11.25" customHeight="1" x14ac:dyDescent="0.15">
      <c r="AQ41" s="766" t="s">
        <v>349</v>
      </c>
      <c r="AR41" s="767"/>
      <c r="AS41" s="767"/>
      <c r="AT41" s="767"/>
      <c r="AU41" s="767"/>
      <c r="AV41" s="767"/>
      <c r="AW41" s="767"/>
      <c r="AX41" s="767"/>
      <c r="AY41" s="768"/>
      <c r="AZ41" s="759">
        <v>697029</v>
      </c>
      <c r="BA41" s="760"/>
      <c r="BB41" s="760"/>
      <c r="BC41" s="760"/>
      <c r="BD41" s="749"/>
      <c r="BE41" s="749"/>
      <c r="BF41" s="751"/>
      <c r="BG41" s="772"/>
      <c r="BH41" s="773"/>
      <c r="BI41" s="773"/>
      <c r="BJ41" s="773"/>
      <c r="BK41" s="773"/>
      <c r="BL41" s="236"/>
      <c r="BM41" s="704" t="s">
        <v>350</v>
      </c>
      <c r="BN41" s="704"/>
      <c r="BO41" s="704"/>
      <c r="BP41" s="704"/>
      <c r="BQ41" s="704"/>
      <c r="BR41" s="704"/>
      <c r="BS41" s="704"/>
      <c r="BT41" s="704"/>
      <c r="BU41" s="705"/>
      <c r="BV41" s="759">
        <v>383</v>
      </c>
      <c r="BW41" s="760"/>
      <c r="BX41" s="760"/>
      <c r="BY41" s="760"/>
      <c r="BZ41" s="760"/>
      <c r="CA41" s="760"/>
      <c r="CB41" s="769"/>
      <c r="CD41" s="694" t="s">
        <v>351</v>
      </c>
      <c r="CE41" s="695"/>
      <c r="CF41" s="695"/>
      <c r="CG41" s="695"/>
      <c r="CH41" s="695"/>
      <c r="CI41" s="695"/>
      <c r="CJ41" s="695"/>
      <c r="CK41" s="695"/>
      <c r="CL41" s="695"/>
      <c r="CM41" s="695"/>
      <c r="CN41" s="695"/>
      <c r="CO41" s="695"/>
      <c r="CP41" s="695"/>
      <c r="CQ41" s="696"/>
      <c r="CR41" s="679" t="s">
        <v>264</v>
      </c>
      <c r="CS41" s="715"/>
      <c r="CT41" s="715"/>
      <c r="CU41" s="715"/>
      <c r="CV41" s="715"/>
      <c r="CW41" s="715"/>
      <c r="CX41" s="715"/>
      <c r="CY41" s="716"/>
      <c r="CZ41" s="684" t="s">
        <v>235</v>
      </c>
      <c r="DA41" s="713"/>
      <c r="DB41" s="713"/>
      <c r="DC41" s="717"/>
      <c r="DD41" s="688" t="s">
        <v>264</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353</v>
      </c>
      <c r="CE42" s="677"/>
      <c r="CF42" s="677"/>
      <c r="CG42" s="677"/>
      <c r="CH42" s="677"/>
      <c r="CI42" s="677"/>
      <c r="CJ42" s="677"/>
      <c r="CK42" s="677"/>
      <c r="CL42" s="677"/>
      <c r="CM42" s="677"/>
      <c r="CN42" s="677"/>
      <c r="CO42" s="677"/>
      <c r="CP42" s="677"/>
      <c r="CQ42" s="678"/>
      <c r="CR42" s="679">
        <v>1262043</v>
      </c>
      <c r="CS42" s="680"/>
      <c r="CT42" s="680"/>
      <c r="CU42" s="680"/>
      <c r="CV42" s="680"/>
      <c r="CW42" s="680"/>
      <c r="CX42" s="680"/>
      <c r="CY42" s="681"/>
      <c r="CZ42" s="684">
        <v>12.3</v>
      </c>
      <c r="DA42" s="685"/>
      <c r="DB42" s="685"/>
      <c r="DC42" s="780"/>
      <c r="DD42" s="688">
        <v>383076</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355</v>
      </c>
      <c r="CE43" s="677"/>
      <c r="CF43" s="677"/>
      <c r="CG43" s="677"/>
      <c r="CH43" s="677"/>
      <c r="CI43" s="677"/>
      <c r="CJ43" s="677"/>
      <c r="CK43" s="677"/>
      <c r="CL43" s="677"/>
      <c r="CM43" s="677"/>
      <c r="CN43" s="677"/>
      <c r="CO43" s="677"/>
      <c r="CP43" s="677"/>
      <c r="CQ43" s="678"/>
      <c r="CR43" s="679" t="s">
        <v>235</v>
      </c>
      <c r="CS43" s="715"/>
      <c r="CT43" s="715"/>
      <c r="CU43" s="715"/>
      <c r="CV43" s="715"/>
      <c r="CW43" s="715"/>
      <c r="CX43" s="715"/>
      <c r="CY43" s="716"/>
      <c r="CZ43" s="684" t="s">
        <v>235</v>
      </c>
      <c r="DA43" s="713"/>
      <c r="DB43" s="713"/>
      <c r="DC43" s="717"/>
      <c r="DD43" s="688" t="s">
        <v>235</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356</v>
      </c>
      <c r="CD44" s="791" t="s">
        <v>308</v>
      </c>
      <c r="CE44" s="792"/>
      <c r="CF44" s="676" t="s">
        <v>357</v>
      </c>
      <c r="CG44" s="677"/>
      <c r="CH44" s="677"/>
      <c r="CI44" s="677"/>
      <c r="CJ44" s="677"/>
      <c r="CK44" s="677"/>
      <c r="CL44" s="677"/>
      <c r="CM44" s="677"/>
      <c r="CN44" s="677"/>
      <c r="CO44" s="677"/>
      <c r="CP44" s="677"/>
      <c r="CQ44" s="678"/>
      <c r="CR44" s="679">
        <v>1196032</v>
      </c>
      <c r="CS44" s="680"/>
      <c r="CT44" s="680"/>
      <c r="CU44" s="680"/>
      <c r="CV44" s="680"/>
      <c r="CW44" s="680"/>
      <c r="CX44" s="680"/>
      <c r="CY44" s="681"/>
      <c r="CZ44" s="684">
        <v>11.6</v>
      </c>
      <c r="DA44" s="685"/>
      <c r="DB44" s="685"/>
      <c r="DC44" s="780"/>
      <c r="DD44" s="688">
        <v>332984</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358</v>
      </c>
      <c r="CG45" s="677"/>
      <c r="CH45" s="677"/>
      <c r="CI45" s="677"/>
      <c r="CJ45" s="677"/>
      <c r="CK45" s="677"/>
      <c r="CL45" s="677"/>
      <c r="CM45" s="677"/>
      <c r="CN45" s="677"/>
      <c r="CO45" s="677"/>
      <c r="CP45" s="677"/>
      <c r="CQ45" s="678"/>
      <c r="CR45" s="679">
        <v>763641</v>
      </c>
      <c r="CS45" s="715"/>
      <c r="CT45" s="715"/>
      <c r="CU45" s="715"/>
      <c r="CV45" s="715"/>
      <c r="CW45" s="715"/>
      <c r="CX45" s="715"/>
      <c r="CY45" s="716"/>
      <c r="CZ45" s="684">
        <v>7.4</v>
      </c>
      <c r="DA45" s="713"/>
      <c r="DB45" s="713"/>
      <c r="DC45" s="717"/>
      <c r="DD45" s="688">
        <v>165006</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359</v>
      </c>
      <c r="CG46" s="677"/>
      <c r="CH46" s="677"/>
      <c r="CI46" s="677"/>
      <c r="CJ46" s="677"/>
      <c r="CK46" s="677"/>
      <c r="CL46" s="677"/>
      <c r="CM46" s="677"/>
      <c r="CN46" s="677"/>
      <c r="CO46" s="677"/>
      <c r="CP46" s="677"/>
      <c r="CQ46" s="678"/>
      <c r="CR46" s="679">
        <v>270781</v>
      </c>
      <c r="CS46" s="680"/>
      <c r="CT46" s="680"/>
      <c r="CU46" s="680"/>
      <c r="CV46" s="680"/>
      <c r="CW46" s="680"/>
      <c r="CX46" s="680"/>
      <c r="CY46" s="681"/>
      <c r="CZ46" s="684">
        <v>2.6</v>
      </c>
      <c r="DA46" s="685"/>
      <c r="DB46" s="685"/>
      <c r="DC46" s="780"/>
      <c r="DD46" s="688">
        <v>165854</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360</v>
      </c>
      <c r="CG47" s="677"/>
      <c r="CH47" s="677"/>
      <c r="CI47" s="677"/>
      <c r="CJ47" s="677"/>
      <c r="CK47" s="677"/>
      <c r="CL47" s="677"/>
      <c r="CM47" s="677"/>
      <c r="CN47" s="677"/>
      <c r="CO47" s="677"/>
      <c r="CP47" s="677"/>
      <c r="CQ47" s="678"/>
      <c r="CR47" s="679">
        <v>66011</v>
      </c>
      <c r="CS47" s="715"/>
      <c r="CT47" s="715"/>
      <c r="CU47" s="715"/>
      <c r="CV47" s="715"/>
      <c r="CW47" s="715"/>
      <c r="CX47" s="715"/>
      <c r="CY47" s="716"/>
      <c r="CZ47" s="684">
        <v>0.6</v>
      </c>
      <c r="DA47" s="713"/>
      <c r="DB47" s="713"/>
      <c r="DC47" s="717"/>
      <c r="DD47" s="688">
        <v>50092</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361</v>
      </c>
      <c r="CG48" s="677"/>
      <c r="CH48" s="677"/>
      <c r="CI48" s="677"/>
      <c r="CJ48" s="677"/>
      <c r="CK48" s="677"/>
      <c r="CL48" s="677"/>
      <c r="CM48" s="677"/>
      <c r="CN48" s="677"/>
      <c r="CO48" s="677"/>
      <c r="CP48" s="677"/>
      <c r="CQ48" s="678"/>
      <c r="CR48" s="679" t="s">
        <v>235</v>
      </c>
      <c r="CS48" s="680"/>
      <c r="CT48" s="680"/>
      <c r="CU48" s="680"/>
      <c r="CV48" s="680"/>
      <c r="CW48" s="680"/>
      <c r="CX48" s="680"/>
      <c r="CY48" s="681"/>
      <c r="CZ48" s="684" t="s">
        <v>235</v>
      </c>
      <c r="DA48" s="685"/>
      <c r="DB48" s="685"/>
      <c r="DC48" s="780"/>
      <c r="DD48" s="688" t="s">
        <v>264</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362</v>
      </c>
      <c r="CE49" s="725"/>
      <c r="CF49" s="725"/>
      <c r="CG49" s="725"/>
      <c r="CH49" s="725"/>
      <c r="CI49" s="725"/>
      <c r="CJ49" s="725"/>
      <c r="CK49" s="725"/>
      <c r="CL49" s="725"/>
      <c r="CM49" s="725"/>
      <c r="CN49" s="725"/>
      <c r="CO49" s="725"/>
      <c r="CP49" s="725"/>
      <c r="CQ49" s="726"/>
      <c r="CR49" s="759">
        <v>10269231</v>
      </c>
      <c r="CS49" s="749"/>
      <c r="CT49" s="749"/>
      <c r="CU49" s="749"/>
      <c r="CV49" s="749"/>
      <c r="CW49" s="749"/>
      <c r="CX49" s="749"/>
      <c r="CY49" s="781"/>
      <c r="CZ49" s="764">
        <v>100</v>
      </c>
      <c r="DA49" s="782"/>
      <c r="DB49" s="782"/>
      <c r="DC49" s="783"/>
      <c r="DD49" s="784">
        <v>7809671</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svMiSXaq9CXanaxxQ6e7JA3swO+kDDkfeG5RZ92LKKjdgjq+TiK016SzEkXjyat9YwchAJS/tw5C9nJgBASbg==" saltValue="bqNncuiDxBCj7D0+YstHM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9" orientation="landscape" horizontalDpi="1200" verticalDpi="12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109375" style="289" customWidth="1"/>
    <col min="131" max="131" width="1.57031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364</v>
      </c>
      <c r="DK2" s="827"/>
      <c r="DL2" s="827"/>
      <c r="DM2" s="827"/>
      <c r="DN2" s="827"/>
      <c r="DO2" s="828"/>
      <c r="DP2" s="249"/>
      <c r="DQ2" s="826" t="s">
        <v>365</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366</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368</v>
      </c>
      <c r="B5" s="821"/>
      <c r="C5" s="821"/>
      <c r="D5" s="821"/>
      <c r="E5" s="821"/>
      <c r="F5" s="821"/>
      <c r="G5" s="821"/>
      <c r="H5" s="821"/>
      <c r="I5" s="821"/>
      <c r="J5" s="821"/>
      <c r="K5" s="821"/>
      <c r="L5" s="821"/>
      <c r="M5" s="821"/>
      <c r="N5" s="821"/>
      <c r="O5" s="821"/>
      <c r="P5" s="822"/>
      <c r="Q5" s="797" t="s">
        <v>369</v>
      </c>
      <c r="R5" s="798"/>
      <c r="S5" s="798"/>
      <c r="T5" s="798"/>
      <c r="U5" s="799"/>
      <c r="V5" s="797" t="s">
        <v>370</v>
      </c>
      <c r="W5" s="798"/>
      <c r="X5" s="798"/>
      <c r="Y5" s="798"/>
      <c r="Z5" s="799"/>
      <c r="AA5" s="797" t="s">
        <v>371</v>
      </c>
      <c r="AB5" s="798"/>
      <c r="AC5" s="798"/>
      <c r="AD5" s="798"/>
      <c r="AE5" s="798"/>
      <c r="AF5" s="830" t="s">
        <v>372</v>
      </c>
      <c r="AG5" s="798"/>
      <c r="AH5" s="798"/>
      <c r="AI5" s="798"/>
      <c r="AJ5" s="809"/>
      <c r="AK5" s="798" t="s">
        <v>373</v>
      </c>
      <c r="AL5" s="798"/>
      <c r="AM5" s="798"/>
      <c r="AN5" s="798"/>
      <c r="AO5" s="799"/>
      <c r="AP5" s="797" t="s">
        <v>374</v>
      </c>
      <c r="AQ5" s="798"/>
      <c r="AR5" s="798"/>
      <c r="AS5" s="798"/>
      <c r="AT5" s="799"/>
      <c r="AU5" s="797" t="s">
        <v>375</v>
      </c>
      <c r="AV5" s="798"/>
      <c r="AW5" s="798"/>
      <c r="AX5" s="798"/>
      <c r="AY5" s="809"/>
      <c r="AZ5" s="256"/>
      <c r="BA5" s="256"/>
      <c r="BB5" s="256"/>
      <c r="BC5" s="256"/>
      <c r="BD5" s="256"/>
      <c r="BE5" s="257"/>
      <c r="BF5" s="257"/>
      <c r="BG5" s="257"/>
      <c r="BH5" s="257"/>
      <c r="BI5" s="257"/>
      <c r="BJ5" s="257"/>
      <c r="BK5" s="257"/>
      <c r="BL5" s="257"/>
      <c r="BM5" s="257"/>
      <c r="BN5" s="257"/>
      <c r="BO5" s="257"/>
      <c r="BP5" s="257"/>
      <c r="BQ5" s="820" t="s">
        <v>376</v>
      </c>
      <c r="BR5" s="821"/>
      <c r="BS5" s="821"/>
      <c r="BT5" s="821"/>
      <c r="BU5" s="821"/>
      <c r="BV5" s="821"/>
      <c r="BW5" s="821"/>
      <c r="BX5" s="821"/>
      <c r="BY5" s="821"/>
      <c r="BZ5" s="821"/>
      <c r="CA5" s="821"/>
      <c r="CB5" s="821"/>
      <c r="CC5" s="821"/>
      <c r="CD5" s="821"/>
      <c r="CE5" s="821"/>
      <c r="CF5" s="821"/>
      <c r="CG5" s="822"/>
      <c r="CH5" s="797" t="s">
        <v>377</v>
      </c>
      <c r="CI5" s="798"/>
      <c r="CJ5" s="798"/>
      <c r="CK5" s="798"/>
      <c r="CL5" s="799"/>
      <c r="CM5" s="797" t="s">
        <v>378</v>
      </c>
      <c r="CN5" s="798"/>
      <c r="CO5" s="798"/>
      <c r="CP5" s="798"/>
      <c r="CQ5" s="799"/>
      <c r="CR5" s="797" t="s">
        <v>379</v>
      </c>
      <c r="CS5" s="798"/>
      <c r="CT5" s="798"/>
      <c r="CU5" s="798"/>
      <c r="CV5" s="799"/>
      <c r="CW5" s="797" t="s">
        <v>380</v>
      </c>
      <c r="CX5" s="798"/>
      <c r="CY5" s="798"/>
      <c r="CZ5" s="798"/>
      <c r="DA5" s="799"/>
      <c r="DB5" s="797" t="s">
        <v>381</v>
      </c>
      <c r="DC5" s="798"/>
      <c r="DD5" s="798"/>
      <c r="DE5" s="798"/>
      <c r="DF5" s="799"/>
      <c r="DG5" s="803" t="s">
        <v>382</v>
      </c>
      <c r="DH5" s="804"/>
      <c r="DI5" s="804"/>
      <c r="DJ5" s="804"/>
      <c r="DK5" s="805"/>
      <c r="DL5" s="803" t="s">
        <v>383</v>
      </c>
      <c r="DM5" s="804"/>
      <c r="DN5" s="804"/>
      <c r="DO5" s="804"/>
      <c r="DP5" s="805"/>
      <c r="DQ5" s="797" t="s">
        <v>384</v>
      </c>
      <c r="DR5" s="798"/>
      <c r="DS5" s="798"/>
      <c r="DT5" s="798"/>
      <c r="DU5" s="799"/>
      <c r="DV5" s="797" t="s">
        <v>375</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385</v>
      </c>
      <c r="C7" s="812"/>
      <c r="D7" s="812"/>
      <c r="E7" s="812"/>
      <c r="F7" s="812"/>
      <c r="G7" s="812"/>
      <c r="H7" s="812"/>
      <c r="I7" s="812"/>
      <c r="J7" s="812"/>
      <c r="K7" s="812"/>
      <c r="L7" s="812"/>
      <c r="M7" s="812"/>
      <c r="N7" s="812"/>
      <c r="O7" s="812"/>
      <c r="P7" s="813"/>
      <c r="Q7" s="814">
        <v>10319</v>
      </c>
      <c r="R7" s="815"/>
      <c r="S7" s="815"/>
      <c r="T7" s="815"/>
      <c r="U7" s="815"/>
      <c r="V7" s="815">
        <v>10207</v>
      </c>
      <c r="W7" s="815"/>
      <c r="X7" s="815"/>
      <c r="Y7" s="815"/>
      <c r="Z7" s="815"/>
      <c r="AA7" s="815">
        <v>112</v>
      </c>
      <c r="AB7" s="815"/>
      <c r="AC7" s="815"/>
      <c r="AD7" s="815"/>
      <c r="AE7" s="816"/>
      <c r="AF7" s="817">
        <v>48</v>
      </c>
      <c r="AG7" s="818"/>
      <c r="AH7" s="818"/>
      <c r="AI7" s="818"/>
      <c r="AJ7" s="819"/>
      <c r="AK7" s="854">
        <v>445</v>
      </c>
      <c r="AL7" s="855"/>
      <c r="AM7" s="855"/>
      <c r="AN7" s="855"/>
      <c r="AO7" s="855"/>
      <c r="AP7" s="855">
        <v>13791</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x14ac:dyDescent="0.15">
      <c r="A8" s="261">
        <v>2</v>
      </c>
      <c r="B8" s="835" t="s">
        <v>386</v>
      </c>
      <c r="C8" s="836"/>
      <c r="D8" s="836"/>
      <c r="E8" s="836"/>
      <c r="F8" s="836"/>
      <c r="G8" s="836"/>
      <c r="H8" s="836"/>
      <c r="I8" s="836"/>
      <c r="J8" s="836"/>
      <c r="K8" s="836"/>
      <c r="L8" s="836"/>
      <c r="M8" s="836"/>
      <c r="N8" s="836"/>
      <c r="O8" s="836"/>
      <c r="P8" s="837"/>
      <c r="Q8" s="838">
        <v>120</v>
      </c>
      <c r="R8" s="839"/>
      <c r="S8" s="839"/>
      <c r="T8" s="839"/>
      <c r="U8" s="839"/>
      <c r="V8" s="839">
        <v>120</v>
      </c>
      <c r="W8" s="839"/>
      <c r="X8" s="839"/>
      <c r="Y8" s="839"/>
      <c r="Z8" s="839"/>
      <c r="AA8" s="839">
        <v>0</v>
      </c>
      <c r="AB8" s="839"/>
      <c r="AC8" s="839"/>
      <c r="AD8" s="839"/>
      <c r="AE8" s="840"/>
      <c r="AF8" s="841" t="s">
        <v>600</v>
      </c>
      <c r="AG8" s="842"/>
      <c r="AH8" s="842"/>
      <c r="AI8" s="842"/>
      <c r="AJ8" s="843"/>
      <c r="AK8" s="844">
        <v>49</v>
      </c>
      <c r="AL8" s="845"/>
      <c r="AM8" s="845"/>
      <c r="AN8" s="845"/>
      <c r="AO8" s="845"/>
      <c r="AP8" s="845" t="s">
        <v>600</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387</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388</v>
      </c>
      <c r="B23" s="870" t="s">
        <v>389</v>
      </c>
      <c r="C23" s="871"/>
      <c r="D23" s="871"/>
      <c r="E23" s="871"/>
      <c r="F23" s="871"/>
      <c r="G23" s="871"/>
      <c r="H23" s="871"/>
      <c r="I23" s="871"/>
      <c r="J23" s="871"/>
      <c r="K23" s="871"/>
      <c r="L23" s="871"/>
      <c r="M23" s="871"/>
      <c r="N23" s="871"/>
      <c r="O23" s="871"/>
      <c r="P23" s="872"/>
      <c r="Q23" s="873">
        <v>10381</v>
      </c>
      <c r="R23" s="874"/>
      <c r="S23" s="874"/>
      <c r="T23" s="874"/>
      <c r="U23" s="874"/>
      <c r="V23" s="874">
        <v>10269</v>
      </c>
      <c r="W23" s="874"/>
      <c r="X23" s="874"/>
      <c r="Y23" s="874"/>
      <c r="Z23" s="874"/>
      <c r="AA23" s="874">
        <v>112</v>
      </c>
      <c r="AB23" s="874"/>
      <c r="AC23" s="874"/>
      <c r="AD23" s="874"/>
      <c r="AE23" s="875"/>
      <c r="AF23" s="876">
        <v>48</v>
      </c>
      <c r="AG23" s="874"/>
      <c r="AH23" s="874"/>
      <c r="AI23" s="874"/>
      <c r="AJ23" s="877"/>
      <c r="AK23" s="878"/>
      <c r="AL23" s="879"/>
      <c r="AM23" s="879"/>
      <c r="AN23" s="879"/>
      <c r="AO23" s="879"/>
      <c r="AP23" s="874">
        <v>13791</v>
      </c>
      <c r="AQ23" s="874"/>
      <c r="AR23" s="874"/>
      <c r="AS23" s="874"/>
      <c r="AT23" s="874"/>
      <c r="AU23" s="880"/>
      <c r="AV23" s="880"/>
      <c r="AW23" s="880"/>
      <c r="AX23" s="880"/>
      <c r="AY23" s="881"/>
      <c r="AZ23" s="889" t="s">
        <v>390</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391</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392</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368</v>
      </c>
      <c r="B26" s="821"/>
      <c r="C26" s="821"/>
      <c r="D26" s="821"/>
      <c r="E26" s="821"/>
      <c r="F26" s="821"/>
      <c r="G26" s="821"/>
      <c r="H26" s="821"/>
      <c r="I26" s="821"/>
      <c r="J26" s="821"/>
      <c r="K26" s="821"/>
      <c r="L26" s="821"/>
      <c r="M26" s="821"/>
      <c r="N26" s="821"/>
      <c r="O26" s="821"/>
      <c r="P26" s="822"/>
      <c r="Q26" s="797" t="s">
        <v>393</v>
      </c>
      <c r="R26" s="798"/>
      <c r="S26" s="798"/>
      <c r="T26" s="798"/>
      <c r="U26" s="799"/>
      <c r="V26" s="797" t="s">
        <v>394</v>
      </c>
      <c r="W26" s="798"/>
      <c r="X26" s="798"/>
      <c r="Y26" s="798"/>
      <c r="Z26" s="799"/>
      <c r="AA26" s="797" t="s">
        <v>395</v>
      </c>
      <c r="AB26" s="798"/>
      <c r="AC26" s="798"/>
      <c r="AD26" s="798"/>
      <c r="AE26" s="798"/>
      <c r="AF26" s="892" t="s">
        <v>396</v>
      </c>
      <c r="AG26" s="893"/>
      <c r="AH26" s="893"/>
      <c r="AI26" s="893"/>
      <c r="AJ26" s="894"/>
      <c r="AK26" s="798" t="s">
        <v>397</v>
      </c>
      <c r="AL26" s="798"/>
      <c r="AM26" s="798"/>
      <c r="AN26" s="798"/>
      <c r="AO26" s="799"/>
      <c r="AP26" s="797" t="s">
        <v>398</v>
      </c>
      <c r="AQ26" s="798"/>
      <c r="AR26" s="798"/>
      <c r="AS26" s="798"/>
      <c r="AT26" s="799"/>
      <c r="AU26" s="797" t="s">
        <v>399</v>
      </c>
      <c r="AV26" s="798"/>
      <c r="AW26" s="798"/>
      <c r="AX26" s="798"/>
      <c r="AY26" s="799"/>
      <c r="AZ26" s="797" t="s">
        <v>400</v>
      </c>
      <c r="BA26" s="798"/>
      <c r="BB26" s="798"/>
      <c r="BC26" s="798"/>
      <c r="BD26" s="799"/>
      <c r="BE26" s="797" t="s">
        <v>375</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401</v>
      </c>
      <c r="C28" s="812"/>
      <c r="D28" s="812"/>
      <c r="E28" s="812"/>
      <c r="F28" s="812"/>
      <c r="G28" s="812"/>
      <c r="H28" s="812"/>
      <c r="I28" s="812"/>
      <c r="J28" s="812"/>
      <c r="K28" s="812"/>
      <c r="L28" s="812"/>
      <c r="M28" s="812"/>
      <c r="N28" s="812"/>
      <c r="O28" s="812"/>
      <c r="P28" s="813"/>
      <c r="Q28" s="902">
        <v>1936</v>
      </c>
      <c r="R28" s="903"/>
      <c r="S28" s="903"/>
      <c r="T28" s="903"/>
      <c r="U28" s="903"/>
      <c r="V28" s="903">
        <v>1931</v>
      </c>
      <c r="W28" s="903"/>
      <c r="X28" s="903"/>
      <c r="Y28" s="903"/>
      <c r="Z28" s="903"/>
      <c r="AA28" s="903">
        <v>5</v>
      </c>
      <c r="AB28" s="903"/>
      <c r="AC28" s="903"/>
      <c r="AD28" s="903"/>
      <c r="AE28" s="904"/>
      <c r="AF28" s="905">
        <v>5</v>
      </c>
      <c r="AG28" s="903"/>
      <c r="AH28" s="903"/>
      <c r="AI28" s="903"/>
      <c r="AJ28" s="906"/>
      <c r="AK28" s="907">
        <v>158</v>
      </c>
      <c r="AL28" s="898"/>
      <c r="AM28" s="898"/>
      <c r="AN28" s="898"/>
      <c r="AO28" s="898"/>
      <c r="AP28" s="898" t="s">
        <v>600</v>
      </c>
      <c r="AQ28" s="898"/>
      <c r="AR28" s="898"/>
      <c r="AS28" s="898"/>
      <c r="AT28" s="898"/>
      <c r="AU28" s="898" t="s">
        <v>600</v>
      </c>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402</v>
      </c>
      <c r="C29" s="836"/>
      <c r="D29" s="836"/>
      <c r="E29" s="836"/>
      <c r="F29" s="836"/>
      <c r="G29" s="836"/>
      <c r="H29" s="836"/>
      <c r="I29" s="836"/>
      <c r="J29" s="836"/>
      <c r="K29" s="836"/>
      <c r="L29" s="836"/>
      <c r="M29" s="836"/>
      <c r="N29" s="836"/>
      <c r="O29" s="836"/>
      <c r="P29" s="837"/>
      <c r="Q29" s="838">
        <v>2225</v>
      </c>
      <c r="R29" s="839"/>
      <c r="S29" s="839"/>
      <c r="T29" s="839"/>
      <c r="U29" s="839"/>
      <c r="V29" s="839">
        <v>2225</v>
      </c>
      <c r="W29" s="839"/>
      <c r="X29" s="839"/>
      <c r="Y29" s="839"/>
      <c r="Z29" s="839"/>
      <c r="AA29" s="839">
        <v>0</v>
      </c>
      <c r="AB29" s="839"/>
      <c r="AC29" s="839"/>
      <c r="AD29" s="839"/>
      <c r="AE29" s="840"/>
      <c r="AF29" s="841">
        <v>0</v>
      </c>
      <c r="AG29" s="842"/>
      <c r="AH29" s="842"/>
      <c r="AI29" s="842"/>
      <c r="AJ29" s="843"/>
      <c r="AK29" s="910">
        <v>298</v>
      </c>
      <c r="AL29" s="911"/>
      <c r="AM29" s="911"/>
      <c r="AN29" s="911"/>
      <c r="AO29" s="911"/>
      <c r="AP29" s="911" t="s">
        <v>601</v>
      </c>
      <c r="AQ29" s="911"/>
      <c r="AR29" s="911"/>
      <c r="AS29" s="911"/>
      <c r="AT29" s="911"/>
      <c r="AU29" s="911" t="s">
        <v>601</v>
      </c>
      <c r="AV29" s="911"/>
      <c r="AW29" s="911"/>
      <c r="AX29" s="911"/>
      <c r="AY29" s="911"/>
      <c r="AZ29" s="912"/>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403</v>
      </c>
      <c r="C30" s="836"/>
      <c r="D30" s="836"/>
      <c r="E30" s="836"/>
      <c r="F30" s="836"/>
      <c r="G30" s="836"/>
      <c r="H30" s="836"/>
      <c r="I30" s="836"/>
      <c r="J30" s="836"/>
      <c r="K30" s="836"/>
      <c r="L30" s="836"/>
      <c r="M30" s="836"/>
      <c r="N30" s="836"/>
      <c r="O30" s="836"/>
      <c r="P30" s="837"/>
      <c r="Q30" s="838">
        <v>244</v>
      </c>
      <c r="R30" s="839"/>
      <c r="S30" s="839"/>
      <c r="T30" s="839"/>
      <c r="U30" s="839"/>
      <c r="V30" s="839">
        <v>244</v>
      </c>
      <c r="W30" s="839"/>
      <c r="X30" s="839"/>
      <c r="Y30" s="839"/>
      <c r="Z30" s="839"/>
      <c r="AA30" s="839">
        <v>0</v>
      </c>
      <c r="AB30" s="839"/>
      <c r="AC30" s="839"/>
      <c r="AD30" s="839"/>
      <c r="AE30" s="840"/>
      <c r="AF30" s="841">
        <v>0</v>
      </c>
      <c r="AG30" s="842"/>
      <c r="AH30" s="842"/>
      <c r="AI30" s="842"/>
      <c r="AJ30" s="843"/>
      <c r="AK30" s="910">
        <v>89</v>
      </c>
      <c r="AL30" s="911"/>
      <c r="AM30" s="911"/>
      <c r="AN30" s="911"/>
      <c r="AO30" s="911"/>
      <c r="AP30" s="911" t="s">
        <v>600</v>
      </c>
      <c r="AQ30" s="911"/>
      <c r="AR30" s="911"/>
      <c r="AS30" s="911"/>
      <c r="AT30" s="911"/>
      <c r="AU30" s="911" t="s">
        <v>600</v>
      </c>
      <c r="AV30" s="911"/>
      <c r="AW30" s="911"/>
      <c r="AX30" s="911"/>
      <c r="AY30" s="911"/>
      <c r="AZ30" s="912"/>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404</v>
      </c>
      <c r="C31" s="836"/>
      <c r="D31" s="836"/>
      <c r="E31" s="836"/>
      <c r="F31" s="836"/>
      <c r="G31" s="836"/>
      <c r="H31" s="836"/>
      <c r="I31" s="836"/>
      <c r="J31" s="836"/>
      <c r="K31" s="836"/>
      <c r="L31" s="836"/>
      <c r="M31" s="836"/>
      <c r="N31" s="836"/>
      <c r="O31" s="836"/>
      <c r="P31" s="837"/>
      <c r="Q31" s="838">
        <v>421</v>
      </c>
      <c r="R31" s="839"/>
      <c r="S31" s="839"/>
      <c r="T31" s="839"/>
      <c r="U31" s="839"/>
      <c r="V31" s="839">
        <v>440</v>
      </c>
      <c r="W31" s="839"/>
      <c r="X31" s="839"/>
      <c r="Y31" s="839"/>
      <c r="Z31" s="839"/>
      <c r="AA31" s="839">
        <v>-19</v>
      </c>
      <c r="AB31" s="839"/>
      <c r="AC31" s="839"/>
      <c r="AD31" s="839"/>
      <c r="AE31" s="840"/>
      <c r="AF31" s="841">
        <v>518</v>
      </c>
      <c r="AG31" s="842"/>
      <c r="AH31" s="842"/>
      <c r="AI31" s="842"/>
      <c r="AJ31" s="843"/>
      <c r="AK31" s="910">
        <v>16</v>
      </c>
      <c r="AL31" s="911"/>
      <c r="AM31" s="911"/>
      <c r="AN31" s="911"/>
      <c r="AO31" s="911"/>
      <c r="AP31" s="911">
        <v>3076</v>
      </c>
      <c r="AQ31" s="911"/>
      <c r="AR31" s="911"/>
      <c r="AS31" s="911"/>
      <c r="AT31" s="911"/>
      <c r="AU31" s="911">
        <v>135</v>
      </c>
      <c r="AV31" s="911"/>
      <c r="AW31" s="911"/>
      <c r="AX31" s="911"/>
      <c r="AY31" s="911"/>
      <c r="AZ31" s="912"/>
      <c r="BA31" s="912"/>
      <c r="BB31" s="912"/>
      <c r="BC31" s="912"/>
      <c r="BD31" s="912"/>
      <c r="BE31" s="908" t="s">
        <v>405</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406</v>
      </c>
      <c r="C32" s="836"/>
      <c r="D32" s="836"/>
      <c r="E32" s="836"/>
      <c r="F32" s="836"/>
      <c r="G32" s="836"/>
      <c r="H32" s="836"/>
      <c r="I32" s="836"/>
      <c r="J32" s="836"/>
      <c r="K32" s="836"/>
      <c r="L32" s="836"/>
      <c r="M32" s="836"/>
      <c r="N32" s="836"/>
      <c r="O32" s="836"/>
      <c r="P32" s="837"/>
      <c r="Q32" s="838">
        <v>2042</v>
      </c>
      <c r="R32" s="839"/>
      <c r="S32" s="839"/>
      <c r="T32" s="839"/>
      <c r="U32" s="839"/>
      <c r="V32" s="839">
        <v>1790</v>
      </c>
      <c r="W32" s="839"/>
      <c r="X32" s="839"/>
      <c r="Y32" s="839"/>
      <c r="Z32" s="839"/>
      <c r="AA32" s="839">
        <v>252</v>
      </c>
      <c r="AB32" s="839"/>
      <c r="AC32" s="839"/>
      <c r="AD32" s="839"/>
      <c r="AE32" s="840"/>
      <c r="AF32" s="841">
        <v>218</v>
      </c>
      <c r="AG32" s="842"/>
      <c r="AH32" s="842"/>
      <c r="AI32" s="842"/>
      <c r="AJ32" s="843"/>
      <c r="AK32" s="910">
        <v>950</v>
      </c>
      <c r="AL32" s="911"/>
      <c r="AM32" s="911"/>
      <c r="AN32" s="911"/>
      <c r="AO32" s="911"/>
      <c r="AP32" s="911">
        <v>11228</v>
      </c>
      <c r="AQ32" s="911"/>
      <c r="AR32" s="911"/>
      <c r="AS32" s="911"/>
      <c r="AT32" s="911"/>
      <c r="AU32" s="911">
        <v>10857</v>
      </c>
      <c r="AV32" s="911"/>
      <c r="AW32" s="911"/>
      <c r="AX32" s="911"/>
      <c r="AY32" s="911"/>
      <c r="AZ32" s="912"/>
      <c r="BA32" s="912"/>
      <c r="BB32" s="912"/>
      <c r="BC32" s="912"/>
      <c r="BD32" s="912"/>
      <c r="BE32" s="908" t="s">
        <v>407</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408</v>
      </c>
      <c r="C33" s="836"/>
      <c r="D33" s="836"/>
      <c r="E33" s="836"/>
      <c r="F33" s="836"/>
      <c r="G33" s="836"/>
      <c r="H33" s="836"/>
      <c r="I33" s="836"/>
      <c r="J33" s="836"/>
      <c r="K33" s="836"/>
      <c r="L33" s="836"/>
      <c r="M33" s="836"/>
      <c r="N33" s="836"/>
      <c r="O33" s="836"/>
      <c r="P33" s="837"/>
      <c r="Q33" s="838">
        <v>106</v>
      </c>
      <c r="R33" s="839"/>
      <c r="S33" s="839"/>
      <c r="T33" s="839"/>
      <c r="U33" s="839"/>
      <c r="V33" s="839">
        <v>106</v>
      </c>
      <c r="W33" s="839"/>
      <c r="X33" s="839"/>
      <c r="Y33" s="839"/>
      <c r="Z33" s="839"/>
      <c r="AA33" s="839">
        <v>0</v>
      </c>
      <c r="AB33" s="839"/>
      <c r="AC33" s="839"/>
      <c r="AD33" s="839"/>
      <c r="AE33" s="840"/>
      <c r="AF33" s="841" t="s">
        <v>409</v>
      </c>
      <c r="AG33" s="842"/>
      <c r="AH33" s="842"/>
      <c r="AI33" s="842"/>
      <c r="AJ33" s="843"/>
      <c r="AK33" s="910">
        <v>43</v>
      </c>
      <c r="AL33" s="911"/>
      <c r="AM33" s="911"/>
      <c r="AN33" s="911"/>
      <c r="AO33" s="911"/>
      <c r="AP33" s="911" t="s">
        <v>600</v>
      </c>
      <c r="AQ33" s="911"/>
      <c r="AR33" s="911"/>
      <c r="AS33" s="911"/>
      <c r="AT33" s="911"/>
      <c r="AU33" s="911" t="s">
        <v>600</v>
      </c>
      <c r="AV33" s="911"/>
      <c r="AW33" s="911"/>
      <c r="AX33" s="911"/>
      <c r="AY33" s="911"/>
      <c r="AZ33" s="912"/>
      <c r="BA33" s="912"/>
      <c r="BB33" s="912"/>
      <c r="BC33" s="912"/>
      <c r="BD33" s="912"/>
      <c r="BE33" s="908" t="s">
        <v>410</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411</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388</v>
      </c>
      <c r="B63" s="870" t="s">
        <v>412</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741</v>
      </c>
      <c r="AG63" s="922"/>
      <c r="AH63" s="922"/>
      <c r="AI63" s="922"/>
      <c r="AJ63" s="923"/>
      <c r="AK63" s="924"/>
      <c r="AL63" s="919"/>
      <c r="AM63" s="919"/>
      <c r="AN63" s="919"/>
      <c r="AO63" s="919"/>
      <c r="AP63" s="922">
        <f>SUM(AP28:AT34)</f>
        <v>14304</v>
      </c>
      <c r="AQ63" s="922"/>
      <c r="AR63" s="922"/>
      <c r="AS63" s="922"/>
      <c r="AT63" s="922"/>
      <c r="AU63" s="922">
        <f>SUM(AU28:AY34)</f>
        <v>10992</v>
      </c>
      <c r="AV63" s="922"/>
      <c r="AW63" s="922"/>
      <c r="AX63" s="922"/>
      <c r="AY63" s="922"/>
      <c r="AZ63" s="926"/>
      <c r="BA63" s="926"/>
      <c r="BB63" s="926"/>
      <c r="BC63" s="926"/>
      <c r="BD63" s="926"/>
      <c r="BE63" s="927"/>
      <c r="BF63" s="927"/>
      <c r="BG63" s="927"/>
      <c r="BH63" s="927"/>
      <c r="BI63" s="928"/>
      <c r="BJ63" s="929" t="s">
        <v>129</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414</v>
      </c>
      <c r="B66" s="821"/>
      <c r="C66" s="821"/>
      <c r="D66" s="821"/>
      <c r="E66" s="821"/>
      <c r="F66" s="821"/>
      <c r="G66" s="821"/>
      <c r="H66" s="821"/>
      <c r="I66" s="821"/>
      <c r="J66" s="821"/>
      <c r="K66" s="821"/>
      <c r="L66" s="821"/>
      <c r="M66" s="821"/>
      <c r="N66" s="821"/>
      <c r="O66" s="821"/>
      <c r="P66" s="822"/>
      <c r="Q66" s="797" t="s">
        <v>415</v>
      </c>
      <c r="R66" s="798"/>
      <c r="S66" s="798"/>
      <c r="T66" s="798"/>
      <c r="U66" s="799"/>
      <c r="V66" s="797" t="s">
        <v>416</v>
      </c>
      <c r="W66" s="798"/>
      <c r="X66" s="798"/>
      <c r="Y66" s="798"/>
      <c r="Z66" s="799"/>
      <c r="AA66" s="797" t="s">
        <v>417</v>
      </c>
      <c r="AB66" s="798"/>
      <c r="AC66" s="798"/>
      <c r="AD66" s="798"/>
      <c r="AE66" s="799"/>
      <c r="AF66" s="932" t="s">
        <v>418</v>
      </c>
      <c r="AG66" s="893"/>
      <c r="AH66" s="893"/>
      <c r="AI66" s="893"/>
      <c r="AJ66" s="933"/>
      <c r="AK66" s="797" t="s">
        <v>419</v>
      </c>
      <c r="AL66" s="821"/>
      <c r="AM66" s="821"/>
      <c r="AN66" s="821"/>
      <c r="AO66" s="822"/>
      <c r="AP66" s="797" t="s">
        <v>398</v>
      </c>
      <c r="AQ66" s="798"/>
      <c r="AR66" s="798"/>
      <c r="AS66" s="798"/>
      <c r="AT66" s="799"/>
      <c r="AU66" s="797" t="s">
        <v>420</v>
      </c>
      <c r="AV66" s="798"/>
      <c r="AW66" s="798"/>
      <c r="AX66" s="798"/>
      <c r="AY66" s="799"/>
      <c r="AZ66" s="797" t="s">
        <v>375</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583</v>
      </c>
      <c r="C68" s="950"/>
      <c r="D68" s="950"/>
      <c r="E68" s="950"/>
      <c r="F68" s="950"/>
      <c r="G68" s="950"/>
      <c r="H68" s="950"/>
      <c r="I68" s="950"/>
      <c r="J68" s="950"/>
      <c r="K68" s="950"/>
      <c r="L68" s="950"/>
      <c r="M68" s="950"/>
      <c r="N68" s="950"/>
      <c r="O68" s="950"/>
      <c r="P68" s="951"/>
      <c r="Q68" s="952">
        <v>171</v>
      </c>
      <c r="R68" s="946"/>
      <c r="S68" s="946"/>
      <c r="T68" s="946"/>
      <c r="U68" s="946"/>
      <c r="V68" s="946">
        <v>167</v>
      </c>
      <c r="W68" s="946"/>
      <c r="X68" s="946"/>
      <c r="Y68" s="946"/>
      <c r="Z68" s="946"/>
      <c r="AA68" s="946">
        <v>4</v>
      </c>
      <c r="AB68" s="946"/>
      <c r="AC68" s="946"/>
      <c r="AD68" s="946"/>
      <c r="AE68" s="946"/>
      <c r="AF68" s="946">
        <v>4</v>
      </c>
      <c r="AG68" s="946"/>
      <c r="AH68" s="946"/>
      <c r="AI68" s="946"/>
      <c r="AJ68" s="946"/>
      <c r="AK68" s="946" t="s">
        <v>600</v>
      </c>
      <c r="AL68" s="946"/>
      <c r="AM68" s="946"/>
      <c r="AN68" s="946"/>
      <c r="AO68" s="946"/>
      <c r="AP68" s="946" t="s">
        <v>600</v>
      </c>
      <c r="AQ68" s="946"/>
      <c r="AR68" s="946"/>
      <c r="AS68" s="946"/>
      <c r="AT68" s="946"/>
      <c r="AU68" s="946" t="s">
        <v>600</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584</v>
      </c>
      <c r="C69" s="954"/>
      <c r="D69" s="954"/>
      <c r="E69" s="954"/>
      <c r="F69" s="954"/>
      <c r="G69" s="954"/>
      <c r="H69" s="954"/>
      <c r="I69" s="954"/>
      <c r="J69" s="954"/>
      <c r="K69" s="954"/>
      <c r="L69" s="954"/>
      <c r="M69" s="954"/>
      <c r="N69" s="954"/>
      <c r="O69" s="954"/>
      <c r="P69" s="955"/>
      <c r="Q69" s="956">
        <v>0</v>
      </c>
      <c r="R69" s="911"/>
      <c r="S69" s="911"/>
      <c r="T69" s="911"/>
      <c r="U69" s="911"/>
      <c r="V69" s="911">
        <v>0</v>
      </c>
      <c r="W69" s="911"/>
      <c r="X69" s="911"/>
      <c r="Y69" s="911"/>
      <c r="Z69" s="911"/>
      <c r="AA69" s="911">
        <v>0</v>
      </c>
      <c r="AB69" s="911"/>
      <c r="AC69" s="911"/>
      <c r="AD69" s="911"/>
      <c r="AE69" s="911"/>
      <c r="AF69" s="911">
        <v>0</v>
      </c>
      <c r="AG69" s="911"/>
      <c r="AH69" s="911"/>
      <c r="AI69" s="911"/>
      <c r="AJ69" s="911"/>
      <c r="AK69" s="911" t="s">
        <v>600</v>
      </c>
      <c r="AL69" s="911"/>
      <c r="AM69" s="911"/>
      <c r="AN69" s="911"/>
      <c r="AO69" s="911"/>
      <c r="AP69" s="911" t="s">
        <v>600</v>
      </c>
      <c r="AQ69" s="911"/>
      <c r="AR69" s="911"/>
      <c r="AS69" s="911"/>
      <c r="AT69" s="911"/>
      <c r="AU69" s="911" t="s">
        <v>600</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585</v>
      </c>
      <c r="C70" s="954"/>
      <c r="D70" s="954"/>
      <c r="E70" s="954"/>
      <c r="F70" s="954"/>
      <c r="G70" s="954"/>
      <c r="H70" s="954"/>
      <c r="I70" s="954"/>
      <c r="J70" s="954"/>
      <c r="K70" s="954"/>
      <c r="L70" s="954"/>
      <c r="M70" s="954"/>
      <c r="N70" s="954"/>
      <c r="O70" s="954"/>
      <c r="P70" s="955"/>
      <c r="Q70" s="956">
        <v>3905</v>
      </c>
      <c r="R70" s="911"/>
      <c r="S70" s="911"/>
      <c r="T70" s="911"/>
      <c r="U70" s="911"/>
      <c r="V70" s="911">
        <v>3303</v>
      </c>
      <c r="W70" s="911"/>
      <c r="X70" s="911"/>
      <c r="Y70" s="911"/>
      <c r="Z70" s="911"/>
      <c r="AA70" s="911">
        <v>602</v>
      </c>
      <c r="AB70" s="911"/>
      <c r="AC70" s="911"/>
      <c r="AD70" s="911"/>
      <c r="AE70" s="911"/>
      <c r="AF70" s="911">
        <v>602</v>
      </c>
      <c r="AG70" s="911"/>
      <c r="AH70" s="911"/>
      <c r="AI70" s="911"/>
      <c r="AJ70" s="911"/>
      <c r="AK70" s="911" t="s">
        <v>600</v>
      </c>
      <c r="AL70" s="911"/>
      <c r="AM70" s="911"/>
      <c r="AN70" s="911"/>
      <c r="AO70" s="911"/>
      <c r="AP70" s="911" t="s">
        <v>600</v>
      </c>
      <c r="AQ70" s="911"/>
      <c r="AR70" s="911"/>
      <c r="AS70" s="911"/>
      <c r="AT70" s="911"/>
      <c r="AU70" s="911" t="s">
        <v>600</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586</v>
      </c>
      <c r="C71" s="954"/>
      <c r="D71" s="954"/>
      <c r="E71" s="954"/>
      <c r="F71" s="954"/>
      <c r="G71" s="954"/>
      <c r="H71" s="954"/>
      <c r="I71" s="954"/>
      <c r="J71" s="954"/>
      <c r="K71" s="954"/>
      <c r="L71" s="954"/>
      <c r="M71" s="954"/>
      <c r="N71" s="954"/>
      <c r="O71" s="954"/>
      <c r="P71" s="955"/>
      <c r="Q71" s="956">
        <v>6</v>
      </c>
      <c r="R71" s="911"/>
      <c r="S71" s="911"/>
      <c r="T71" s="911"/>
      <c r="U71" s="911"/>
      <c r="V71" s="911">
        <v>1</v>
      </c>
      <c r="W71" s="911"/>
      <c r="X71" s="911"/>
      <c r="Y71" s="911"/>
      <c r="Z71" s="911"/>
      <c r="AA71" s="911">
        <v>5</v>
      </c>
      <c r="AB71" s="911"/>
      <c r="AC71" s="911"/>
      <c r="AD71" s="911"/>
      <c r="AE71" s="911"/>
      <c r="AF71" s="911">
        <v>5</v>
      </c>
      <c r="AG71" s="911"/>
      <c r="AH71" s="911"/>
      <c r="AI71" s="911"/>
      <c r="AJ71" s="911"/>
      <c r="AK71" s="911" t="s">
        <v>600</v>
      </c>
      <c r="AL71" s="911"/>
      <c r="AM71" s="911"/>
      <c r="AN71" s="911"/>
      <c r="AO71" s="911"/>
      <c r="AP71" s="911" t="s">
        <v>600</v>
      </c>
      <c r="AQ71" s="911"/>
      <c r="AR71" s="911"/>
      <c r="AS71" s="911"/>
      <c r="AT71" s="911"/>
      <c r="AU71" s="911" t="s">
        <v>600</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587</v>
      </c>
      <c r="C72" s="954"/>
      <c r="D72" s="954"/>
      <c r="E72" s="954"/>
      <c r="F72" s="954"/>
      <c r="G72" s="954"/>
      <c r="H72" s="954"/>
      <c r="I72" s="954"/>
      <c r="J72" s="954"/>
      <c r="K72" s="954"/>
      <c r="L72" s="954"/>
      <c r="M72" s="954"/>
      <c r="N72" s="954"/>
      <c r="O72" s="954"/>
      <c r="P72" s="955"/>
      <c r="Q72" s="956">
        <v>1</v>
      </c>
      <c r="R72" s="911"/>
      <c r="S72" s="911"/>
      <c r="T72" s="911"/>
      <c r="U72" s="911"/>
      <c r="V72" s="911">
        <v>1</v>
      </c>
      <c r="W72" s="911"/>
      <c r="X72" s="911"/>
      <c r="Y72" s="911"/>
      <c r="Z72" s="911"/>
      <c r="AA72" s="911">
        <v>0</v>
      </c>
      <c r="AB72" s="911"/>
      <c r="AC72" s="911"/>
      <c r="AD72" s="911"/>
      <c r="AE72" s="911"/>
      <c r="AF72" s="911">
        <v>0</v>
      </c>
      <c r="AG72" s="911"/>
      <c r="AH72" s="911"/>
      <c r="AI72" s="911"/>
      <c r="AJ72" s="911"/>
      <c r="AK72" s="911" t="s">
        <v>600</v>
      </c>
      <c r="AL72" s="911"/>
      <c r="AM72" s="911"/>
      <c r="AN72" s="911"/>
      <c r="AO72" s="911"/>
      <c r="AP72" s="911" t="s">
        <v>600</v>
      </c>
      <c r="AQ72" s="911"/>
      <c r="AR72" s="911"/>
      <c r="AS72" s="911"/>
      <c r="AT72" s="911"/>
      <c r="AU72" s="911" t="s">
        <v>600</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588</v>
      </c>
      <c r="C73" s="954"/>
      <c r="D73" s="954"/>
      <c r="E73" s="954"/>
      <c r="F73" s="954"/>
      <c r="G73" s="954"/>
      <c r="H73" s="954"/>
      <c r="I73" s="954"/>
      <c r="J73" s="954"/>
      <c r="K73" s="954"/>
      <c r="L73" s="954"/>
      <c r="M73" s="954"/>
      <c r="N73" s="954"/>
      <c r="O73" s="954"/>
      <c r="P73" s="955"/>
      <c r="Q73" s="956">
        <v>1175</v>
      </c>
      <c r="R73" s="911"/>
      <c r="S73" s="911"/>
      <c r="T73" s="911"/>
      <c r="U73" s="911"/>
      <c r="V73" s="911">
        <v>1123</v>
      </c>
      <c r="W73" s="911"/>
      <c r="X73" s="911"/>
      <c r="Y73" s="911"/>
      <c r="Z73" s="911"/>
      <c r="AA73" s="911">
        <v>52</v>
      </c>
      <c r="AB73" s="911"/>
      <c r="AC73" s="911"/>
      <c r="AD73" s="911"/>
      <c r="AE73" s="911"/>
      <c r="AF73" s="911">
        <v>52</v>
      </c>
      <c r="AG73" s="911"/>
      <c r="AH73" s="911"/>
      <c r="AI73" s="911"/>
      <c r="AJ73" s="911"/>
      <c r="AK73" s="911">
        <v>114</v>
      </c>
      <c r="AL73" s="911"/>
      <c r="AM73" s="911"/>
      <c r="AN73" s="911"/>
      <c r="AO73" s="911"/>
      <c r="AP73" s="911" t="s">
        <v>600</v>
      </c>
      <c r="AQ73" s="911"/>
      <c r="AR73" s="911"/>
      <c r="AS73" s="911"/>
      <c r="AT73" s="911"/>
      <c r="AU73" s="911" t="s">
        <v>600</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589</v>
      </c>
      <c r="C74" s="954"/>
      <c r="D74" s="954"/>
      <c r="E74" s="954"/>
      <c r="F74" s="954"/>
      <c r="G74" s="954"/>
      <c r="H74" s="954"/>
      <c r="I74" s="954"/>
      <c r="J74" s="954"/>
      <c r="K74" s="954"/>
      <c r="L74" s="954"/>
      <c r="M74" s="954"/>
      <c r="N74" s="954"/>
      <c r="O74" s="954"/>
      <c r="P74" s="955"/>
      <c r="Q74" s="956">
        <v>563</v>
      </c>
      <c r="R74" s="911"/>
      <c r="S74" s="911"/>
      <c r="T74" s="911"/>
      <c r="U74" s="911"/>
      <c r="V74" s="911">
        <v>555</v>
      </c>
      <c r="W74" s="911"/>
      <c r="X74" s="911"/>
      <c r="Y74" s="911"/>
      <c r="Z74" s="911"/>
      <c r="AA74" s="911">
        <v>8</v>
      </c>
      <c r="AB74" s="911"/>
      <c r="AC74" s="911"/>
      <c r="AD74" s="911"/>
      <c r="AE74" s="911"/>
      <c r="AF74" s="911">
        <v>8</v>
      </c>
      <c r="AG74" s="911"/>
      <c r="AH74" s="911"/>
      <c r="AI74" s="911"/>
      <c r="AJ74" s="911"/>
      <c r="AK74" s="911">
        <v>70</v>
      </c>
      <c r="AL74" s="911"/>
      <c r="AM74" s="911"/>
      <c r="AN74" s="911"/>
      <c r="AO74" s="911"/>
      <c r="AP74" s="911" t="s">
        <v>600</v>
      </c>
      <c r="AQ74" s="911"/>
      <c r="AR74" s="911"/>
      <c r="AS74" s="911"/>
      <c r="AT74" s="911"/>
      <c r="AU74" s="911" t="s">
        <v>600</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388</v>
      </c>
      <c r="B88" s="870" t="s">
        <v>421</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f>SUM(AF68:AJ74)</f>
        <v>671</v>
      </c>
      <c r="AG88" s="922"/>
      <c r="AH88" s="922"/>
      <c r="AI88" s="922"/>
      <c r="AJ88" s="922"/>
      <c r="AK88" s="919"/>
      <c r="AL88" s="919"/>
      <c r="AM88" s="919"/>
      <c r="AN88" s="919"/>
      <c r="AO88" s="919"/>
      <c r="AP88" s="922" t="s">
        <v>602</v>
      </c>
      <c r="AQ88" s="922"/>
      <c r="AR88" s="922"/>
      <c r="AS88" s="922"/>
      <c r="AT88" s="922"/>
      <c r="AU88" s="922" t="s">
        <v>600</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870" t="s">
        <v>422</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423</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424</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427</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428</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429</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430</v>
      </c>
      <c r="AB109" s="975"/>
      <c r="AC109" s="975"/>
      <c r="AD109" s="975"/>
      <c r="AE109" s="976"/>
      <c r="AF109" s="974" t="s">
        <v>307</v>
      </c>
      <c r="AG109" s="975"/>
      <c r="AH109" s="975"/>
      <c r="AI109" s="975"/>
      <c r="AJ109" s="976"/>
      <c r="AK109" s="974" t="s">
        <v>306</v>
      </c>
      <c r="AL109" s="975"/>
      <c r="AM109" s="975"/>
      <c r="AN109" s="975"/>
      <c r="AO109" s="976"/>
      <c r="AP109" s="974" t="s">
        <v>431</v>
      </c>
      <c r="AQ109" s="975"/>
      <c r="AR109" s="975"/>
      <c r="AS109" s="975"/>
      <c r="AT109" s="977"/>
      <c r="AU109" s="994" t="s">
        <v>429</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430</v>
      </c>
      <c r="BR109" s="975"/>
      <c r="BS109" s="975"/>
      <c r="BT109" s="975"/>
      <c r="BU109" s="976"/>
      <c r="BV109" s="974" t="s">
        <v>307</v>
      </c>
      <c r="BW109" s="975"/>
      <c r="BX109" s="975"/>
      <c r="BY109" s="975"/>
      <c r="BZ109" s="976"/>
      <c r="CA109" s="974" t="s">
        <v>306</v>
      </c>
      <c r="CB109" s="975"/>
      <c r="CC109" s="975"/>
      <c r="CD109" s="975"/>
      <c r="CE109" s="976"/>
      <c r="CF109" s="995" t="s">
        <v>431</v>
      </c>
      <c r="CG109" s="995"/>
      <c r="CH109" s="995"/>
      <c r="CI109" s="995"/>
      <c r="CJ109" s="995"/>
      <c r="CK109" s="974" t="s">
        <v>432</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430</v>
      </c>
      <c r="DH109" s="975"/>
      <c r="DI109" s="975"/>
      <c r="DJ109" s="975"/>
      <c r="DK109" s="976"/>
      <c r="DL109" s="974" t="s">
        <v>307</v>
      </c>
      <c r="DM109" s="975"/>
      <c r="DN109" s="975"/>
      <c r="DO109" s="975"/>
      <c r="DP109" s="976"/>
      <c r="DQ109" s="974" t="s">
        <v>306</v>
      </c>
      <c r="DR109" s="975"/>
      <c r="DS109" s="975"/>
      <c r="DT109" s="975"/>
      <c r="DU109" s="976"/>
      <c r="DV109" s="974" t="s">
        <v>431</v>
      </c>
      <c r="DW109" s="975"/>
      <c r="DX109" s="975"/>
      <c r="DY109" s="975"/>
      <c r="DZ109" s="977"/>
    </row>
    <row r="110" spans="1:131" s="246" customFormat="1" ht="26.25" customHeight="1" x14ac:dyDescent="0.15">
      <c r="A110" s="978" t="s">
        <v>433</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1466587</v>
      </c>
      <c r="AB110" s="982"/>
      <c r="AC110" s="982"/>
      <c r="AD110" s="982"/>
      <c r="AE110" s="983"/>
      <c r="AF110" s="984">
        <v>1481013</v>
      </c>
      <c r="AG110" s="982"/>
      <c r="AH110" s="982"/>
      <c r="AI110" s="982"/>
      <c r="AJ110" s="983"/>
      <c r="AK110" s="984">
        <v>1374455</v>
      </c>
      <c r="AL110" s="982"/>
      <c r="AM110" s="982"/>
      <c r="AN110" s="982"/>
      <c r="AO110" s="983"/>
      <c r="AP110" s="985">
        <v>27.7</v>
      </c>
      <c r="AQ110" s="986"/>
      <c r="AR110" s="986"/>
      <c r="AS110" s="986"/>
      <c r="AT110" s="987"/>
      <c r="AU110" s="988" t="s">
        <v>73</v>
      </c>
      <c r="AV110" s="989"/>
      <c r="AW110" s="989"/>
      <c r="AX110" s="989"/>
      <c r="AY110" s="989"/>
      <c r="AZ110" s="1030" t="s">
        <v>434</v>
      </c>
      <c r="BA110" s="979"/>
      <c r="BB110" s="979"/>
      <c r="BC110" s="979"/>
      <c r="BD110" s="979"/>
      <c r="BE110" s="979"/>
      <c r="BF110" s="979"/>
      <c r="BG110" s="979"/>
      <c r="BH110" s="979"/>
      <c r="BI110" s="979"/>
      <c r="BJ110" s="979"/>
      <c r="BK110" s="979"/>
      <c r="BL110" s="979"/>
      <c r="BM110" s="979"/>
      <c r="BN110" s="979"/>
      <c r="BO110" s="979"/>
      <c r="BP110" s="980"/>
      <c r="BQ110" s="1016">
        <v>15276309</v>
      </c>
      <c r="BR110" s="1017"/>
      <c r="BS110" s="1017"/>
      <c r="BT110" s="1017"/>
      <c r="BU110" s="1017"/>
      <c r="BV110" s="1017">
        <v>14495678</v>
      </c>
      <c r="BW110" s="1017"/>
      <c r="BX110" s="1017"/>
      <c r="BY110" s="1017"/>
      <c r="BZ110" s="1017"/>
      <c r="CA110" s="1017">
        <v>13791310</v>
      </c>
      <c r="CB110" s="1017"/>
      <c r="CC110" s="1017"/>
      <c r="CD110" s="1017"/>
      <c r="CE110" s="1017"/>
      <c r="CF110" s="1031">
        <v>277.8</v>
      </c>
      <c r="CG110" s="1032"/>
      <c r="CH110" s="1032"/>
      <c r="CI110" s="1032"/>
      <c r="CJ110" s="1032"/>
      <c r="CK110" s="1033" t="s">
        <v>435</v>
      </c>
      <c r="CL110" s="1034"/>
      <c r="CM110" s="1013" t="s">
        <v>436</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437</v>
      </c>
      <c r="DH110" s="1017"/>
      <c r="DI110" s="1017"/>
      <c r="DJ110" s="1017"/>
      <c r="DK110" s="1017"/>
      <c r="DL110" s="1017" t="s">
        <v>409</v>
      </c>
      <c r="DM110" s="1017"/>
      <c r="DN110" s="1017"/>
      <c r="DO110" s="1017"/>
      <c r="DP110" s="1017"/>
      <c r="DQ110" s="1017" t="s">
        <v>437</v>
      </c>
      <c r="DR110" s="1017"/>
      <c r="DS110" s="1017"/>
      <c r="DT110" s="1017"/>
      <c r="DU110" s="1017"/>
      <c r="DV110" s="1018" t="s">
        <v>437</v>
      </c>
      <c r="DW110" s="1018"/>
      <c r="DX110" s="1018"/>
      <c r="DY110" s="1018"/>
      <c r="DZ110" s="1019"/>
    </row>
    <row r="111" spans="1:131" s="246" customFormat="1" ht="26.25" customHeight="1" x14ac:dyDescent="0.15">
      <c r="A111" s="1020" t="s">
        <v>438</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439</v>
      </c>
      <c r="AB111" s="1024"/>
      <c r="AC111" s="1024"/>
      <c r="AD111" s="1024"/>
      <c r="AE111" s="1025"/>
      <c r="AF111" s="1026" t="s">
        <v>439</v>
      </c>
      <c r="AG111" s="1024"/>
      <c r="AH111" s="1024"/>
      <c r="AI111" s="1024"/>
      <c r="AJ111" s="1025"/>
      <c r="AK111" s="1026" t="s">
        <v>439</v>
      </c>
      <c r="AL111" s="1024"/>
      <c r="AM111" s="1024"/>
      <c r="AN111" s="1024"/>
      <c r="AO111" s="1025"/>
      <c r="AP111" s="1027" t="s">
        <v>439</v>
      </c>
      <c r="AQ111" s="1028"/>
      <c r="AR111" s="1028"/>
      <c r="AS111" s="1028"/>
      <c r="AT111" s="1029"/>
      <c r="AU111" s="990"/>
      <c r="AV111" s="991"/>
      <c r="AW111" s="991"/>
      <c r="AX111" s="991"/>
      <c r="AY111" s="991"/>
      <c r="AZ111" s="1039" t="s">
        <v>440</v>
      </c>
      <c r="BA111" s="1040"/>
      <c r="BB111" s="1040"/>
      <c r="BC111" s="1040"/>
      <c r="BD111" s="1040"/>
      <c r="BE111" s="1040"/>
      <c r="BF111" s="1040"/>
      <c r="BG111" s="1040"/>
      <c r="BH111" s="1040"/>
      <c r="BI111" s="1040"/>
      <c r="BJ111" s="1040"/>
      <c r="BK111" s="1040"/>
      <c r="BL111" s="1040"/>
      <c r="BM111" s="1040"/>
      <c r="BN111" s="1040"/>
      <c r="BO111" s="1040"/>
      <c r="BP111" s="1041"/>
      <c r="BQ111" s="1009" t="s">
        <v>439</v>
      </c>
      <c r="BR111" s="1010"/>
      <c r="BS111" s="1010"/>
      <c r="BT111" s="1010"/>
      <c r="BU111" s="1010"/>
      <c r="BV111" s="1010" t="s">
        <v>439</v>
      </c>
      <c r="BW111" s="1010"/>
      <c r="BX111" s="1010"/>
      <c r="BY111" s="1010"/>
      <c r="BZ111" s="1010"/>
      <c r="CA111" s="1010" t="s">
        <v>439</v>
      </c>
      <c r="CB111" s="1010"/>
      <c r="CC111" s="1010"/>
      <c r="CD111" s="1010"/>
      <c r="CE111" s="1010"/>
      <c r="CF111" s="1004" t="s">
        <v>439</v>
      </c>
      <c r="CG111" s="1005"/>
      <c r="CH111" s="1005"/>
      <c r="CI111" s="1005"/>
      <c r="CJ111" s="1005"/>
      <c r="CK111" s="1035"/>
      <c r="CL111" s="1036"/>
      <c r="CM111" s="1006" t="s">
        <v>441</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439</v>
      </c>
      <c r="DH111" s="1010"/>
      <c r="DI111" s="1010"/>
      <c r="DJ111" s="1010"/>
      <c r="DK111" s="1010"/>
      <c r="DL111" s="1010" t="s">
        <v>439</v>
      </c>
      <c r="DM111" s="1010"/>
      <c r="DN111" s="1010"/>
      <c r="DO111" s="1010"/>
      <c r="DP111" s="1010"/>
      <c r="DQ111" s="1010" t="s">
        <v>439</v>
      </c>
      <c r="DR111" s="1010"/>
      <c r="DS111" s="1010"/>
      <c r="DT111" s="1010"/>
      <c r="DU111" s="1010"/>
      <c r="DV111" s="1011" t="s">
        <v>439</v>
      </c>
      <c r="DW111" s="1011"/>
      <c r="DX111" s="1011"/>
      <c r="DY111" s="1011"/>
      <c r="DZ111" s="1012"/>
    </row>
    <row r="112" spans="1:131" s="246" customFormat="1" ht="26.25" customHeight="1" x14ac:dyDescent="0.15">
      <c r="A112" s="1042" t="s">
        <v>442</v>
      </c>
      <c r="B112" s="1043"/>
      <c r="C112" s="1040" t="s">
        <v>443</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409</v>
      </c>
      <c r="AB112" s="1049"/>
      <c r="AC112" s="1049"/>
      <c r="AD112" s="1049"/>
      <c r="AE112" s="1050"/>
      <c r="AF112" s="1051" t="s">
        <v>444</v>
      </c>
      <c r="AG112" s="1049"/>
      <c r="AH112" s="1049"/>
      <c r="AI112" s="1049"/>
      <c r="AJ112" s="1050"/>
      <c r="AK112" s="1051" t="s">
        <v>439</v>
      </c>
      <c r="AL112" s="1049"/>
      <c r="AM112" s="1049"/>
      <c r="AN112" s="1049"/>
      <c r="AO112" s="1050"/>
      <c r="AP112" s="1052" t="s">
        <v>444</v>
      </c>
      <c r="AQ112" s="1053"/>
      <c r="AR112" s="1053"/>
      <c r="AS112" s="1053"/>
      <c r="AT112" s="1054"/>
      <c r="AU112" s="990"/>
      <c r="AV112" s="991"/>
      <c r="AW112" s="991"/>
      <c r="AX112" s="991"/>
      <c r="AY112" s="991"/>
      <c r="AZ112" s="1039" t="s">
        <v>445</v>
      </c>
      <c r="BA112" s="1040"/>
      <c r="BB112" s="1040"/>
      <c r="BC112" s="1040"/>
      <c r="BD112" s="1040"/>
      <c r="BE112" s="1040"/>
      <c r="BF112" s="1040"/>
      <c r="BG112" s="1040"/>
      <c r="BH112" s="1040"/>
      <c r="BI112" s="1040"/>
      <c r="BJ112" s="1040"/>
      <c r="BK112" s="1040"/>
      <c r="BL112" s="1040"/>
      <c r="BM112" s="1040"/>
      <c r="BN112" s="1040"/>
      <c r="BO112" s="1040"/>
      <c r="BP112" s="1041"/>
      <c r="BQ112" s="1009">
        <v>11688562</v>
      </c>
      <c r="BR112" s="1010"/>
      <c r="BS112" s="1010"/>
      <c r="BT112" s="1010"/>
      <c r="BU112" s="1010"/>
      <c r="BV112" s="1010">
        <v>11054357</v>
      </c>
      <c r="BW112" s="1010"/>
      <c r="BX112" s="1010"/>
      <c r="BY112" s="1010"/>
      <c r="BZ112" s="1010"/>
      <c r="CA112" s="1010">
        <v>10992738</v>
      </c>
      <c r="CB112" s="1010"/>
      <c r="CC112" s="1010"/>
      <c r="CD112" s="1010"/>
      <c r="CE112" s="1010"/>
      <c r="CF112" s="1004">
        <v>221.4</v>
      </c>
      <c r="CG112" s="1005"/>
      <c r="CH112" s="1005"/>
      <c r="CI112" s="1005"/>
      <c r="CJ112" s="1005"/>
      <c r="CK112" s="1035"/>
      <c r="CL112" s="1036"/>
      <c r="CM112" s="1006" t="s">
        <v>446</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409</v>
      </c>
      <c r="DH112" s="1010"/>
      <c r="DI112" s="1010"/>
      <c r="DJ112" s="1010"/>
      <c r="DK112" s="1010"/>
      <c r="DL112" s="1010" t="s">
        <v>439</v>
      </c>
      <c r="DM112" s="1010"/>
      <c r="DN112" s="1010"/>
      <c r="DO112" s="1010"/>
      <c r="DP112" s="1010"/>
      <c r="DQ112" s="1010" t="s">
        <v>439</v>
      </c>
      <c r="DR112" s="1010"/>
      <c r="DS112" s="1010"/>
      <c r="DT112" s="1010"/>
      <c r="DU112" s="1010"/>
      <c r="DV112" s="1011" t="s">
        <v>409</v>
      </c>
      <c r="DW112" s="1011"/>
      <c r="DX112" s="1011"/>
      <c r="DY112" s="1011"/>
      <c r="DZ112" s="1012"/>
    </row>
    <row r="113" spans="1:130" s="246" customFormat="1" ht="26.25" customHeight="1" x14ac:dyDescent="0.15">
      <c r="A113" s="1044"/>
      <c r="B113" s="1045"/>
      <c r="C113" s="1040" t="s">
        <v>447</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818792</v>
      </c>
      <c r="AB113" s="1024"/>
      <c r="AC113" s="1024"/>
      <c r="AD113" s="1024"/>
      <c r="AE113" s="1025"/>
      <c r="AF113" s="1026">
        <v>837798</v>
      </c>
      <c r="AG113" s="1024"/>
      <c r="AH113" s="1024"/>
      <c r="AI113" s="1024"/>
      <c r="AJ113" s="1025"/>
      <c r="AK113" s="1026">
        <v>932926</v>
      </c>
      <c r="AL113" s="1024"/>
      <c r="AM113" s="1024"/>
      <c r="AN113" s="1024"/>
      <c r="AO113" s="1025"/>
      <c r="AP113" s="1027">
        <v>18.8</v>
      </c>
      <c r="AQ113" s="1028"/>
      <c r="AR113" s="1028"/>
      <c r="AS113" s="1028"/>
      <c r="AT113" s="1029"/>
      <c r="AU113" s="990"/>
      <c r="AV113" s="991"/>
      <c r="AW113" s="991"/>
      <c r="AX113" s="991"/>
      <c r="AY113" s="991"/>
      <c r="AZ113" s="1039" t="s">
        <v>448</v>
      </c>
      <c r="BA113" s="1040"/>
      <c r="BB113" s="1040"/>
      <c r="BC113" s="1040"/>
      <c r="BD113" s="1040"/>
      <c r="BE113" s="1040"/>
      <c r="BF113" s="1040"/>
      <c r="BG113" s="1040"/>
      <c r="BH113" s="1040"/>
      <c r="BI113" s="1040"/>
      <c r="BJ113" s="1040"/>
      <c r="BK113" s="1040"/>
      <c r="BL113" s="1040"/>
      <c r="BM113" s="1040"/>
      <c r="BN113" s="1040"/>
      <c r="BO113" s="1040"/>
      <c r="BP113" s="1041"/>
      <c r="BQ113" s="1009" t="s">
        <v>439</v>
      </c>
      <c r="BR113" s="1010"/>
      <c r="BS113" s="1010"/>
      <c r="BT113" s="1010"/>
      <c r="BU113" s="1010"/>
      <c r="BV113" s="1010" t="s">
        <v>439</v>
      </c>
      <c r="BW113" s="1010"/>
      <c r="BX113" s="1010"/>
      <c r="BY113" s="1010"/>
      <c r="BZ113" s="1010"/>
      <c r="CA113" s="1010" t="s">
        <v>439</v>
      </c>
      <c r="CB113" s="1010"/>
      <c r="CC113" s="1010"/>
      <c r="CD113" s="1010"/>
      <c r="CE113" s="1010"/>
      <c r="CF113" s="1004" t="s">
        <v>439</v>
      </c>
      <c r="CG113" s="1005"/>
      <c r="CH113" s="1005"/>
      <c r="CI113" s="1005"/>
      <c r="CJ113" s="1005"/>
      <c r="CK113" s="1035"/>
      <c r="CL113" s="1036"/>
      <c r="CM113" s="1006" t="s">
        <v>449</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439</v>
      </c>
      <c r="DH113" s="1049"/>
      <c r="DI113" s="1049"/>
      <c r="DJ113" s="1049"/>
      <c r="DK113" s="1050"/>
      <c r="DL113" s="1051" t="s">
        <v>439</v>
      </c>
      <c r="DM113" s="1049"/>
      <c r="DN113" s="1049"/>
      <c r="DO113" s="1049"/>
      <c r="DP113" s="1050"/>
      <c r="DQ113" s="1051" t="s">
        <v>439</v>
      </c>
      <c r="DR113" s="1049"/>
      <c r="DS113" s="1049"/>
      <c r="DT113" s="1049"/>
      <c r="DU113" s="1050"/>
      <c r="DV113" s="1052" t="s">
        <v>439</v>
      </c>
      <c r="DW113" s="1053"/>
      <c r="DX113" s="1053"/>
      <c r="DY113" s="1053"/>
      <c r="DZ113" s="1054"/>
    </row>
    <row r="114" spans="1:130" s="246" customFormat="1" ht="26.25" customHeight="1" x14ac:dyDescent="0.15">
      <c r="A114" s="1044"/>
      <c r="B114" s="1045"/>
      <c r="C114" s="1040" t="s">
        <v>450</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t="s">
        <v>439</v>
      </c>
      <c r="AB114" s="1049"/>
      <c r="AC114" s="1049"/>
      <c r="AD114" s="1049"/>
      <c r="AE114" s="1050"/>
      <c r="AF114" s="1051" t="s">
        <v>444</v>
      </c>
      <c r="AG114" s="1049"/>
      <c r="AH114" s="1049"/>
      <c r="AI114" s="1049"/>
      <c r="AJ114" s="1050"/>
      <c r="AK114" s="1051" t="s">
        <v>439</v>
      </c>
      <c r="AL114" s="1049"/>
      <c r="AM114" s="1049"/>
      <c r="AN114" s="1049"/>
      <c r="AO114" s="1050"/>
      <c r="AP114" s="1052" t="s">
        <v>439</v>
      </c>
      <c r="AQ114" s="1053"/>
      <c r="AR114" s="1053"/>
      <c r="AS114" s="1053"/>
      <c r="AT114" s="1054"/>
      <c r="AU114" s="990"/>
      <c r="AV114" s="991"/>
      <c r="AW114" s="991"/>
      <c r="AX114" s="991"/>
      <c r="AY114" s="991"/>
      <c r="AZ114" s="1039" t="s">
        <v>451</v>
      </c>
      <c r="BA114" s="1040"/>
      <c r="BB114" s="1040"/>
      <c r="BC114" s="1040"/>
      <c r="BD114" s="1040"/>
      <c r="BE114" s="1040"/>
      <c r="BF114" s="1040"/>
      <c r="BG114" s="1040"/>
      <c r="BH114" s="1040"/>
      <c r="BI114" s="1040"/>
      <c r="BJ114" s="1040"/>
      <c r="BK114" s="1040"/>
      <c r="BL114" s="1040"/>
      <c r="BM114" s="1040"/>
      <c r="BN114" s="1040"/>
      <c r="BO114" s="1040"/>
      <c r="BP114" s="1041"/>
      <c r="BQ114" s="1009">
        <v>2570110</v>
      </c>
      <c r="BR114" s="1010"/>
      <c r="BS114" s="1010"/>
      <c r="BT114" s="1010"/>
      <c r="BU114" s="1010"/>
      <c r="BV114" s="1010">
        <v>2567841</v>
      </c>
      <c r="BW114" s="1010"/>
      <c r="BX114" s="1010"/>
      <c r="BY114" s="1010"/>
      <c r="BZ114" s="1010"/>
      <c r="CA114" s="1010">
        <v>2503789</v>
      </c>
      <c r="CB114" s="1010"/>
      <c r="CC114" s="1010"/>
      <c r="CD114" s="1010"/>
      <c r="CE114" s="1010"/>
      <c r="CF114" s="1004">
        <v>50.4</v>
      </c>
      <c r="CG114" s="1005"/>
      <c r="CH114" s="1005"/>
      <c r="CI114" s="1005"/>
      <c r="CJ114" s="1005"/>
      <c r="CK114" s="1035"/>
      <c r="CL114" s="1036"/>
      <c r="CM114" s="1006" t="s">
        <v>452</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439</v>
      </c>
      <c r="DH114" s="1049"/>
      <c r="DI114" s="1049"/>
      <c r="DJ114" s="1049"/>
      <c r="DK114" s="1050"/>
      <c r="DL114" s="1051" t="s">
        <v>439</v>
      </c>
      <c r="DM114" s="1049"/>
      <c r="DN114" s="1049"/>
      <c r="DO114" s="1049"/>
      <c r="DP114" s="1050"/>
      <c r="DQ114" s="1051" t="s">
        <v>439</v>
      </c>
      <c r="DR114" s="1049"/>
      <c r="DS114" s="1049"/>
      <c r="DT114" s="1049"/>
      <c r="DU114" s="1050"/>
      <c r="DV114" s="1052" t="s">
        <v>409</v>
      </c>
      <c r="DW114" s="1053"/>
      <c r="DX114" s="1053"/>
      <c r="DY114" s="1053"/>
      <c r="DZ114" s="1054"/>
    </row>
    <row r="115" spans="1:130" s="246" customFormat="1" ht="26.25" customHeight="1" x14ac:dyDescent="0.15">
      <c r="A115" s="1044"/>
      <c r="B115" s="1045"/>
      <c r="C115" s="1040" t="s">
        <v>453</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409</v>
      </c>
      <c r="AB115" s="1024"/>
      <c r="AC115" s="1024"/>
      <c r="AD115" s="1024"/>
      <c r="AE115" s="1025"/>
      <c r="AF115" s="1026" t="s">
        <v>439</v>
      </c>
      <c r="AG115" s="1024"/>
      <c r="AH115" s="1024"/>
      <c r="AI115" s="1024"/>
      <c r="AJ115" s="1025"/>
      <c r="AK115" s="1026" t="s">
        <v>439</v>
      </c>
      <c r="AL115" s="1024"/>
      <c r="AM115" s="1024"/>
      <c r="AN115" s="1024"/>
      <c r="AO115" s="1025"/>
      <c r="AP115" s="1027" t="s">
        <v>439</v>
      </c>
      <c r="AQ115" s="1028"/>
      <c r="AR115" s="1028"/>
      <c r="AS115" s="1028"/>
      <c r="AT115" s="1029"/>
      <c r="AU115" s="990"/>
      <c r="AV115" s="991"/>
      <c r="AW115" s="991"/>
      <c r="AX115" s="991"/>
      <c r="AY115" s="991"/>
      <c r="AZ115" s="1039" t="s">
        <v>454</v>
      </c>
      <c r="BA115" s="1040"/>
      <c r="BB115" s="1040"/>
      <c r="BC115" s="1040"/>
      <c r="BD115" s="1040"/>
      <c r="BE115" s="1040"/>
      <c r="BF115" s="1040"/>
      <c r="BG115" s="1040"/>
      <c r="BH115" s="1040"/>
      <c r="BI115" s="1040"/>
      <c r="BJ115" s="1040"/>
      <c r="BK115" s="1040"/>
      <c r="BL115" s="1040"/>
      <c r="BM115" s="1040"/>
      <c r="BN115" s="1040"/>
      <c r="BO115" s="1040"/>
      <c r="BP115" s="1041"/>
      <c r="BQ115" s="1009" t="s">
        <v>439</v>
      </c>
      <c r="BR115" s="1010"/>
      <c r="BS115" s="1010"/>
      <c r="BT115" s="1010"/>
      <c r="BU115" s="1010"/>
      <c r="BV115" s="1010" t="s">
        <v>439</v>
      </c>
      <c r="BW115" s="1010"/>
      <c r="BX115" s="1010"/>
      <c r="BY115" s="1010"/>
      <c r="BZ115" s="1010"/>
      <c r="CA115" s="1010" t="s">
        <v>439</v>
      </c>
      <c r="CB115" s="1010"/>
      <c r="CC115" s="1010"/>
      <c r="CD115" s="1010"/>
      <c r="CE115" s="1010"/>
      <c r="CF115" s="1004" t="s">
        <v>439</v>
      </c>
      <c r="CG115" s="1005"/>
      <c r="CH115" s="1005"/>
      <c r="CI115" s="1005"/>
      <c r="CJ115" s="1005"/>
      <c r="CK115" s="1035"/>
      <c r="CL115" s="1036"/>
      <c r="CM115" s="1039" t="s">
        <v>455</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439</v>
      </c>
      <c r="DH115" s="1049"/>
      <c r="DI115" s="1049"/>
      <c r="DJ115" s="1049"/>
      <c r="DK115" s="1050"/>
      <c r="DL115" s="1051" t="s">
        <v>409</v>
      </c>
      <c r="DM115" s="1049"/>
      <c r="DN115" s="1049"/>
      <c r="DO115" s="1049"/>
      <c r="DP115" s="1050"/>
      <c r="DQ115" s="1051" t="s">
        <v>439</v>
      </c>
      <c r="DR115" s="1049"/>
      <c r="DS115" s="1049"/>
      <c r="DT115" s="1049"/>
      <c r="DU115" s="1050"/>
      <c r="DV115" s="1052" t="s">
        <v>439</v>
      </c>
      <c r="DW115" s="1053"/>
      <c r="DX115" s="1053"/>
      <c r="DY115" s="1053"/>
      <c r="DZ115" s="1054"/>
    </row>
    <row r="116" spans="1:130" s="246" customFormat="1" ht="26.25" customHeight="1" x14ac:dyDescent="0.15">
      <c r="A116" s="1046"/>
      <c r="B116" s="1047"/>
      <c r="C116" s="1055" t="s">
        <v>456</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439</v>
      </c>
      <c r="AB116" s="1049"/>
      <c r="AC116" s="1049"/>
      <c r="AD116" s="1049"/>
      <c r="AE116" s="1050"/>
      <c r="AF116" s="1051" t="s">
        <v>439</v>
      </c>
      <c r="AG116" s="1049"/>
      <c r="AH116" s="1049"/>
      <c r="AI116" s="1049"/>
      <c r="AJ116" s="1050"/>
      <c r="AK116" s="1051" t="s">
        <v>444</v>
      </c>
      <c r="AL116" s="1049"/>
      <c r="AM116" s="1049"/>
      <c r="AN116" s="1049"/>
      <c r="AO116" s="1050"/>
      <c r="AP116" s="1052" t="s">
        <v>409</v>
      </c>
      <c r="AQ116" s="1053"/>
      <c r="AR116" s="1053"/>
      <c r="AS116" s="1053"/>
      <c r="AT116" s="1054"/>
      <c r="AU116" s="990"/>
      <c r="AV116" s="991"/>
      <c r="AW116" s="991"/>
      <c r="AX116" s="991"/>
      <c r="AY116" s="991"/>
      <c r="AZ116" s="1057" t="s">
        <v>457</v>
      </c>
      <c r="BA116" s="1058"/>
      <c r="BB116" s="1058"/>
      <c r="BC116" s="1058"/>
      <c r="BD116" s="1058"/>
      <c r="BE116" s="1058"/>
      <c r="BF116" s="1058"/>
      <c r="BG116" s="1058"/>
      <c r="BH116" s="1058"/>
      <c r="BI116" s="1058"/>
      <c r="BJ116" s="1058"/>
      <c r="BK116" s="1058"/>
      <c r="BL116" s="1058"/>
      <c r="BM116" s="1058"/>
      <c r="BN116" s="1058"/>
      <c r="BO116" s="1058"/>
      <c r="BP116" s="1059"/>
      <c r="BQ116" s="1009" t="s">
        <v>439</v>
      </c>
      <c r="BR116" s="1010"/>
      <c r="BS116" s="1010"/>
      <c r="BT116" s="1010"/>
      <c r="BU116" s="1010"/>
      <c r="BV116" s="1010" t="s">
        <v>409</v>
      </c>
      <c r="BW116" s="1010"/>
      <c r="BX116" s="1010"/>
      <c r="BY116" s="1010"/>
      <c r="BZ116" s="1010"/>
      <c r="CA116" s="1010" t="s">
        <v>439</v>
      </c>
      <c r="CB116" s="1010"/>
      <c r="CC116" s="1010"/>
      <c r="CD116" s="1010"/>
      <c r="CE116" s="1010"/>
      <c r="CF116" s="1004" t="s">
        <v>439</v>
      </c>
      <c r="CG116" s="1005"/>
      <c r="CH116" s="1005"/>
      <c r="CI116" s="1005"/>
      <c r="CJ116" s="1005"/>
      <c r="CK116" s="1035"/>
      <c r="CL116" s="1036"/>
      <c r="CM116" s="1006" t="s">
        <v>458</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409</v>
      </c>
      <c r="DH116" s="1049"/>
      <c r="DI116" s="1049"/>
      <c r="DJ116" s="1049"/>
      <c r="DK116" s="1050"/>
      <c r="DL116" s="1051" t="s">
        <v>444</v>
      </c>
      <c r="DM116" s="1049"/>
      <c r="DN116" s="1049"/>
      <c r="DO116" s="1049"/>
      <c r="DP116" s="1050"/>
      <c r="DQ116" s="1051" t="s">
        <v>439</v>
      </c>
      <c r="DR116" s="1049"/>
      <c r="DS116" s="1049"/>
      <c r="DT116" s="1049"/>
      <c r="DU116" s="1050"/>
      <c r="DV116" s="1052" t="s">
        <v>444</v>
      </c>
      <c r="DW116" s="1053"/>
      <c r="DX116" s="1053"/>
      <c r="DY116" s="1053"/>
      <c r="DZ116" s="1054"/>
    </row>
    <row r="117" spans="1:130" s="246" customFormat="1" ht="26.25" customHeight="1" x14ac:dyDescent="0.15">
      <c r="A117" s="994" t="s">
        <v>188</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459</v>
      </c>
      <c r="Z117" s="976"/>
      <c r="AA117" s="1066">
        <v>2285379</v>
      </c>
      <c r="AB117" s="1067"/>
      <c r="AC117" s="1067"/>
      <c r="AD117" s="1067"/>
      <c r="AE117" s="1068"/>
      <c r="AF117" s="1069">
        <v>2318811</v>
      </c>
      <c r="AG117" s="1067"/>
      <c r="AH117" s="1067"/>
      <c r="AI117" s="1067"/>
      <c r="AJ117" s="1068"/>
      <c r="AK117" s="1069">
        <v>2307381</v>
      </c>
      <c r="AL117" s="1067"/>
      <c r="AM117" s="1067"/>
      <c r="AN117" s="1067"/>
      <c r="AO117" s="1068"/>
      <c r="AP117" s="1070"/>
      <c r="AQ117" s="1071"/>
      <c r="AR117" s="1071"/>
      <c r="AS117" s="1071"/>
      <c r="AT117" s="1072"/>
      <c r="AU117" s="990"/>
      <c r="AV117" s="991"/>
      <c r="AW117" s="991"/>
      <c r="AX117" s="991"/>
      <c r="AY117" s="991"/>
      <c r="AZ117" s="1057" t="s">
        <v>460</v>
      </c>
      <c r="BA117" s="1058"/>
      <c r="BB117" s="1058"/>
      <c r="BC117" s="1058"/>
      <c r="BD117" s="1058"/>
      <c r="BE117" s="1058"/>
      <c r="BF117" s="1058"/>
      <c r="BG117" s="1058"/>
      <c r="BH117" s="1058"/>
      <c r="BI117" s="1058"/>
      <c r="BJ117" s="1058"/>
      <c r="BK117" s="1058"/>
      <c r="BL117" s="1058"/>
      <c r="BM117" s="1058"/>
      <c r="BN117" s="1058"/>
      <c r="BO117" s="1058"/>
      <c r="BP117" s="1059"/>
      <c r="BQ117" s="1009" t="s">
        <v>409</v>
      </c>
      <c r="BR117" s="1010"/>
      <c r="BS117" s="1010"/>
      <c r="BT117" s="1010"/>
      <c r="BU117" s="1010"/>
      <c r="BV117" s="1010" t="s">
        <v>409</v>
      </c>
      <c r="BW117" s="1010"/>
      <c r="BX117" s="1010"/>
      <c r="BY117" s="1010"/>
      <c r="BZ117" s="1010"/>
      <c r="CA117" s="1010" t="s">
        <v>409</v>
      </c>
      <c r="CB117" s="1010"/>
      <c r="CC117" s="1010"/>
      <c r="CD117" s="1010"/>
      <c r="CE117" s="1010"/>
      <c r="CF117" s="1004" t="s">
        <v>409</v>
      </c>
      <c r="CG117" s="1005"/>
      <c r="CH117" s="1005"/>
      <c r="CI117" s="1005"/>
      <c r="CJ117" s="1005"/>
      <c r="CK117" s="1035"/>
      <c r="CL117" s="1036"/>
      <c r="CM117" s="1006" t="s">
        <v>461</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462</v>
      </c>
      <c r="DH117" s="1049"/>
      <c r="DI117" s="1049"/>
      <c r="DJ117" s="1049"/>
      <c r="DK117" s="1050"/>
      <c r="DL117" s="1051" t="s">
        <v>409</v>
      </c>
      <c r="DM117" s="1049"/>
      <c r="DN117" s="1049"/>
      <c r="DO117" s="1049"/>
      <c r="DP117" s="1050"/>
      <c r="DQ117" s="1051" t="s">
        <v>409</v>
      </c>
      <c r="DR117" s="1049"/>
      <c r="DS117" s="1049"/>
      <c r="DT117" s="1049"/>
      <c r="DU117" s="1050"/>
      <c r="DV117" s="1052" t="s">
        <v>409</v>
      </c>
      <c r="DW117" s="1053"/>
      <c r="DX117" s="1053"/>
      <c r="DY117" s="1053"/>
      <c r="DZ117" s="1054"/>
    </row>
    <row r="118" spans="1:130" s="246" customFormat="1" ht="26.25" customHeight="1" x14ac:dyDescent="0.15">
      <c r="A118" s="994" t="s">
        <v>432</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430</v>
      </c>
      <c r="AB118" s="975"/>
      <c r="AC118" s="975"/>
      <c r="AD118" s="975"/>
      <c r="AE118" s="976"/>
      <c r="AF118" s="974" t="s">
        <v>307</v>
      </c>
      <c r="AG118" s="975"/>
      <c r="AH118" s="975"/>
      <c r="AI118" s="975"/>
      <c r="AJ118" s="976"/>
      <c r="AK118" s="974" t="s">
        <v>306</v>
      </c>
      <c r="AL118" s="975"/>
      <c r="AM118" s="975"/>
      <c r="AN118" s="975"/>
      <c r="AO118" s="976"/>
      <c r="AP118" s="1061" t="s">
        <v>431</v>
      </c>
      <c r="AQ118" s="1062"/>
      <c r="AR118" s="1062"/>
      <c r="AS118" s="1062"/>
      <c r="AT118" s="1063"/>
      <c r="AU118" s="990"/>
      <c r="AV118" s="991"/>
      <c r="AW118" s="991"/>
      <c r="AX118" s="991"/>
      <c r="AY118" s="991"/>
      <c r="AZ118" s="1064" t="s">
        <v>463</v>
      </c>
      <c r="BA118" s="1055"/>
      <c r="BB118" s="1055"/>
      <c r="BC118" s="1055"/>
      <c r="BD118" s="1055"/>
      <c r="BE118" s="1055"/>
      <c r="BF118" s="1055"/>
      <c r="BG118" s="1055"/>
      <c r="BH118" s="1055"/>
      <c r="BI118" s="1055"/>
      <c r="BJ118" s="1055"/>
      <c r="BK118" s="1055"/>
      <c r="BL118" s="1055"/>
      <c r="BM118" s="1055"/>
      <c r="BN118" s="1055"/>
      <c r="BO118" s="1055"/>
      <c r="BP118" s="1056"/>
      <c r="BQ118" s="1087" t="s">
        <v>409</v>
      </c>
      <c r="BR118" s="1088"/>
      <c r="BS118" s="1088"/>
      <c r="BT118" s="1088"/>
      <c r="BU118" s="1088"/>
      <c r="BV118" s="1088" t="s">
        <v>409</v>
      </c>
      <c r="BW118" s="1088"/>
      <c r="BX118" s="1088"/>
      <c r="BY118" s="1088"/>
      <c r="BZ118" s="1088"/>
      <c r="CA118" s="1088" t="s">
        <v>409</v>
      </c>
      <c r="CB118" s="1088"/>
      <c r="CC118" s="1088"/>
      <c r="CD118" s="1088"/>
      <c r="CE118" s="1088"/>
      <c r="CF118" s="1004" t="s">
        <v>409</v>
      </c>
      <c r="CG118" s="1005"/>
      <c r="CH118" s="1005"/>
      <c r="CI118" s="1005"/>
      <c r="CJ118" s="1005"/>
      <c r="CK118" s="1035"/>
      <c r="CL118" s="1036"/>
      <c r="CM118" s="1006" t="s">
        <v>464</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409</v>
      </c>
      <c r="DH118" s="1049"/>
      <c r="DI118" s="1049"/>
      <c r="DJ118" s="1049"/>
      <c r="DK118" s="1050"/>
      <c r="DL118" s="1051" t="s">
        <v>409</v>
      </c>
      <c r="DM118" s="1049"/>
      <c r="DN118" s="1049"/>
      <c r="DO118" s="1049"/>
      <c r="DP118" s="1050"/>
      <c r="DQ118" s="1051" t="s">
        <v>409</v>
      </c>
      <c r="DR118" s="1049"/>
      <c r="DS118" s="1049"/>
      <c r="DT118" s="1049"/>
      <c r="DU118" s="1050"/>
      <c r="DV118" s="1052" t="s">
        <v>462</v>
      </c>
      <c r="DW118" s="1053"/>
      <c r="DX118" s="1053"/>
      <c r="DY118" s="1053"/>
      <c r="DZ118" s="1054"/>
    </row>
    <row r="119" spans="1:130" s="246" customFormat="1" ht="26.25" customHeight="1" x14ac:dyDescent="0.15">
      <c r="A119" s="1148" t="s">
        <v>435</v>
      </c>
      <c r="B119" s="1034"/>
      <c r="C119" s="1013" t="s">
        <v>436</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409</v>
      </c>
      <c r="AB119" s="982"/>
      <c r="AC119" s="982"/>
      <c r="AD119" s="982"/>
      <c r="AE119" s="983"/>
      <c r="AF119" s="984" t="s">
        <v>409</v>
      </c>
      <c r="AG119" s="982"/>
      <c r="AH119" s="982"/>
      <c r="AI119" s="982"/>
      <c r="AJ119" s="983"/>
      <c r="AK119" s="984" t="s">
        <v>409</v>
      </c>
      <c r="AL119" s="982"/>
      <c r="AM119" s="982"/>
      <c r="AN119" s="982"/>
      <c r="AO119" s="983"/>
      <c r="AP119" s="985" t="s">
        <v>409</v>
      </c>
      <c r="AQ119" s="986"/>
      <c r="AR119" s="986"/>
      <c r="AS119" s="986"/>
      <c r="AT119" s="987"/>
      <c r="AU119" s="992"/>
      <c r="AV119" s="993"/>
      <c r="AW119" s="993"/>
      <c r="AX119" s="993"/>
      <c r="AY119" s="993"/>
      <c r="AZ119" s="277" t="s">
        <v>188</v>
      </c>
      <c r="BA119" s="277"/>
      <c r="BB119" s="277"/>
      <c r="BC119" s="277"/>
      <c r="BD119" s="277"/>
      <c r="BE119" s="277"/>
      <c r="BF119" s="277"/>
      <c r="BG119" s="277"/>
      <c r="BH119" s="277"/>
      <c r="BI119" s="277"/>
      <c r="BJ119" s="277"/>
      <c r="BK119" s="277"/>
      <c r="BL119" s="277"/>
      <c r="BM119" s="277"/>
      <c r="BN119" s="277"/>
      <c r="BO119" s="1065" t="s">
        <v>465</v>
      </c>
      <c r="BP119" s="1096"/>
      <c r="BQ119" s="1087">
        <v>29534981</v>
      </c>
      <c r="BR119" s="1088"/>
      <c r="BS119" s="1088"/>
      <c r="BT119" s="1088"/>
      <c r="BU119" s="1088"/>
      <c r="BV119" s="1088">
        <v>28117876</v>
      </c>
      <c r="BW119" s="1088"/>
      <c r="BX119" s="1088"/>
      <c r="BY119" s="1088"/>
      <c r="BZ119" s="1088"/>
      <c r="CA119" s="1088">
        <v>27287837</v>
      </c>
      <c r="CB119" s="1088"/>
      <c r="CC119" s="1088"/>
      <c r="CD119" s="1088"/>
      <c r="CE119" s="1088"/>
      <c r="CF119" s="1089"/>
      <c r="CG119" s="1090"/>
      <c r="CH119" s="1090"/>
      <c r="CI119" s="1090"/>
      <c r="CJ119" s="1091"/>
      <c r="CK119" s="1037"/>
      <c r="CL119" s="1038"/>
      <c r="CM119" s="1092" t="s">
        <v>466</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129</v>
      </c>
      <c r="DH119" s="1074"/>
      <c r="DI119" s="1074"/>
      <c r="DJ119" s="1074"/>
      <c r="DK119" s="1075"/>
      <c r="DL119" s="1073" t="s">
        <v>467</v>
      </c>
      <c r="DM119" s="1074"/>
      <c r="DN119" s="1074"/>
      <c r="DO119" s="1074"/>
      <c r="DP119" s="1075"/>
      <c r="DQ119" s="1073" t="s">
        <v>409</v>
      </c>
      <c r="DR119" s="1074"/>
      <c r="DS119" s="1074"/>
      <c r="DT119" s="1074"/>
      <c r="DU119" s="1075"/>
      <c r="DV119" s="1076" t="s">
        <v>409</v>
      </c>
      <c r="DW119" s="1077"/>
      <c r="DX119" s="1077"/>
      <c r="DY119" s="1077"/>
      <c r="DZ119" s="1078"/>
    </row>
    <row r="120" spans="1:130" s="246" customFormat="1" ht="26.25" customHeight="1" x14ac:dyDescent="0.15">
      <c r="A120" s="1149"/>
      <c r="B120" s="1036"/>
      <c r="C120" s="1006" t="s">
        <v>441</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467</v>
      </c>
      <c r="AB120" s="1049"/>
      <c r="AC120" s="1049"/>
      <c r="AD120" s="1049"/>
      <c r="AE120" s="1050"/>
      <c r="AF120" s="1051" t="s">
        <v>409</v>
      </c>
      <c r="AG120" s="1049"/>
      <c r="AH120" s="1049"/>
      <c r="AI120" s="1049"/>
      <c r="AJ120" s="1050"/>
      <c r="AK120" s="1051" t="s">
        <v>409</v>
      </c>
      <c r="AL120" s="1049"/>
      <c r="AM120" s="1049"/>
      <c r="AN120" s="1049"/>
      <c r="AO120" s="1050"/>
      <c r="AP120" s="1052" t="s">
        <v>409</v>
      </c>
      <c r="AQ120" s="1053"/>
      <c r="AR120" s="1053"/>
      <c r="AS120" s="1053"/>
      <c r="AT120" s="1054"/>
      <c r="AU120" s="1079" t="s">
        <v>468</v>
      </c>
      <c r="AV120" s="1080"/>
      <c r="AW120" s="1080"/>
      <c r="AX120" s="1080"/>
      <c r="AY120" s="1081"/>
      <c r="AZ120" s="1030" t="s">
        <v>469</v>
      </c>
      <c r="BA120" s="979"/>
      <c r="BB120" s="979"/>
      <c r="BC120" s="979"/>
      <c r="BD120" s="979"/>
      <c r="BE120" s="979"/>
      <c r="BF120" s="979"/>
      <c r="BG120" s="979"/>
      <c r="BH120" s="979"/>
      <c r="BI120" s="979"/>
      <c r="BJ120" s="979"/>
      <c r="BK120" s="979"/>
      <c r="BL120" s="979"/>
      <c r="BM120" s="979"/>
      <c r="BN120" s="979"/>
      <c r="BO120" s="979"/>
      <c r="BP120" s="980"/>
      <c r="BQ120" s="1016">
        <v>7069917</v>
      </c>
      <c r="BR120" s="1017"/>
      <c r="BS120" s="1017"/>
      <c r="BT120" s="1017"/>
      <c r="BU120" s="1017"/>
      <c r="BV120" s="1017">
        <v>6486404</v>
      </c>
      <c r="BW120" s="1017"/>
      <c r="BX120" s="1017"/>
      <c r="BY120" s="1017"/>
      <c r="BZ120" s="1017"/>
      <c r="CA120" s="1017">
        <v>6169519</v>
      </c>
      <c r="CB120" s="1017"/>
      <c r="CC120" s="1017"/>
      <c r="CD120" s="1017"/>
      <c r="CE120" s="1017"/>
      <c r="CF120" s="1031">
        <v>124.3</v>
      </c>
      <c r="CG120" s="1032"/>
      <c r="CH120" s="1032"/>
      <c r="CI120" s="1032"/>
      <c r="CJ120" s="1032"/>
      <c r="CK120" s="1097" t="s">
        <v>470</v>
      </c>
      <c r="CL120" s="1098"/>
      <c r="CM120" s="1098"/>
      <c r="CN120" s="1098"/>
      <c r="CO120" s="1099"/>
      <c r="CP120" s="1105" t="s">
        <v>471</v>
      </c>
      <c r="CQ120" s="1106"/>
      <c r="CR120" s="1106"/>
      <c r="CS120" s="1106"/>
      <c r="CT120" s="1106"/>
      <c r="CU120" s="1106"/>
      <c r="CV120" s="1106"/>
      <c r="CW120" s="1106"/>
      <c r="CX120" s="1106"/>
      <c r="CY120" s="1106"/>
      <c r="CZ120" s="1106"/>
      <c r="DA120" s="1106"/>
      <c r="DB120" s="1106"/>
      <c r="DC120" s="1106"/>
      <c r="DD120" s="1106"/>
      <c r="DE120" s="1106"/>
      <c r="DF120" s="1107"/>
      <c r="DG120" s="1016">
        <v>11177501</v>
      </c>
      <c r="DH120" s="1017"/>
      <c r="DI120" s="1017"/>
      <c r="DJ120" s="1017"/>
      <c r="DK120" s="1017"/>
      <c r="DL120" s="1017">
        <v>10885883</v>
      </c>
      <c r="DM120" s="1017"/>
      <c r="DN120" s="1017"/>
      <c r="DO120" s="1017"/>
      <c r="DP120" s="1017"/>
      <c r="DQ120" s="1017">
        <v>10857408</v>
      </c>
      <c r="DR120" s="1017"/>
      <c r="DS120" s="1017"/>
      <c r="DT120" s="1017"/>
      <c r="DU120" s="1017"/>
      <c r="DV120" s="1018">
        <v>218.7</v>
      </c>
      <c r="DW120" s="1018"/>
      <c r="DX120" s="1018"/>
      <c r="DY120" s="1018"/>
      <c r="DZ120" s="1019"/>
    </row>
    <row r="121" spans="1:130" s="246" customFormat="1" ht="26.25" customHeight="1" x14ac:dyDescent="0.15">
      <c r="A121" s="1149"/>
      <c r="B121" s="1036"/>
      <c r="C121" s="1057" t="s">
        <v>472</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409</v>
      </c>
      <c r="AB121" s="1049"/>
      <c r="AC121" s="1049"/>
      <c r="AD121" s="1049"/>
      <c r="AE121" s="1050"/>
      <c r="AF121" s="1051" t="s">
        <v>409</v>
      </c>
      <c r="AG121" s="1049"/>
      <c r="AH121" s="1049"/>
      <c r="AI121" s="1049"/>
      <c r="AJ121" s="1050"/>
      <c r="AK121" s="1051" t="s">
        <v>409</v>
      </c>
      <c r="AL121" s="1049"/>
      <c r="AM121" s="1049"/>
      <c r="AN121" s="1049"/>
      <c r="AO121" s="1050"/>
      <c r="AP121" s="1052" t="s">
        <v>473</v>
      </c>
      <c r="AQ121" s="1053"/>
      <c r="AR121" s="1053"/>
      <c r="AS121" s="1053"/>
      <c r="AT121" s="1054"/>
      <c r="AU121" s="1082"/>
      <c r="AV121" s="1083"/>
      <c r="AW121" s="1083"/>
      <c r="AX121" s="1083"/>
      <c r="AY121" s="1084"/>
      <c r="AZ121" s="1039" t="s">
        <v>474</v>
      </c>
      <c r="BA121" s="1040"/>
      <c r="BB121" s="1040"/>
      <c r="BC121" s="1040"/>
      <c r="BD121" s="1040"/>
      <c r="BE121" s="1040"/>
      <c r="BF121" s="1040"/>
      <c r="BG121" s="1040"/>
      <c r="BH121" s="1040"/>
      <c r="BI121" s="1040"/>
      <c r="BJ121" s="1040"/>
      <c r="BK121" s="1040"/>
      <c r="BL121" s="1040"/>
      <c r="BM121" s="1040"/>
      <c r="BN121" s="1040"/>
      <c r="BO121" s="1040"/>
      <c r="BP121" s="1041"/>
      <c r="BQ121" s="1009">
        <v>167798</v>
      </c>
      <c r="BR121" s="1010"/>
      <c r="BS121" s="1010"/>
      <c r="BT121" s="1010"/>
      <c r="BU121" s="1010"/>
      <c r="BV121" s="1010">
        <v>187731</v>
      </c>
      <c r="BW121" s="1010"/>
      <c r="BX121" s="1010"/>
      <c r="BY121" s="1010"/>
      <c r="BZ121" s="1010"/>
      <c r="CA121" s="1010">
        <v>174794</v>
      </c>
      <c r="CB121" s="1010"/>
      <c r="CC121" s="1010"/>
      <c r="CD121" s="1010"/>
      <c r="CE121" s="1010"/>
      <c r="CF121" s="1004">
        <v>3.5</v>
      </c>
      <c r="CG121" s="1005"/>
      <c r="CH121" s="1005"/>
      <c r="CI121" s="1005"/>
      <c r="CJ121" s="1005"/>
      <c r="CK121" s="1100"/>
      <c r="CL121" s="1101"/>
      <c r="CM121" s="1101"/>
      <c r="CN121" s="1101"/>
      <c r="CO121" s="1102"/>
      <c r="CP121" s="1110" t="s">
        <v>475</v>
      </c>
      <c r="CQ121" s="1111"/>
      <c r="CR121" s="1111"/>
      <c r="CS121" s="1111"/>
      <c r="CT121" s="1111"/>
      <c r="CU121" s="1111"/>
      <c r="CV121" s="1111"/>
      <c r="CW121" s="1111"/>
      <c r="CX121" s="1111"/>
      <c r="CY121" s="1111"/>
      <c r="CZ121" s="1111"/>
      <c r="DA121" s="1111"/>
      <c r="DB121" s="1111"/>
      <c r="DC121" s="1111"/>
      <c r="DD121" s="1111"/>
      <c r="DE121" s="1111"/>
      <c r="DF121" s="1112"/>
      <c r="DG121" s="1009">
        <v>511061</v>
      </c>
      <c r="DH121" s="1010"/>
      <c r="DI121" s="1010"/>
      <c r="DJ121" s="1010"/>
      <c r="DK121" s="1010"/>
      <c r="DL121" s="1010">
        <v>168474</v>
      </c>
      <c r="DM121" s="1010"/>
      <c r="DN121" s="1010"/>
      <c r="DO121" s="1010"/>
      <c r="DP121" s="1010"/>
      <c r="DQ121" s="1010">
        <v>135330</v>
      </c>
      <c r="DR121" s="1010"/>
      <c r="DS121" s="1010"/>
      <c r="DT121" s="1010"/>
      <c r="DU121" s="1010"/>
      <c r="DV121" s="1011">
        <v>2.7</v>
      </c>
      <c r="DW121" s="1011"/>
      <c r="DX121" s="1011"/>
      <c r="DY121" s="1011"/>
      <c r="DZ121" s="1012"/>
    </row>
    <row r="122" spans="1:130" s="246" customFormat="1" ht="26.25" customHeight="1" x14ac:dyDescent="0.15">
      <c r="A122" s="1149"/>
      <c r="B122" s="1036"/>
      <c r="C122" s="1006" t="s">
        <v>452</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409</v>
      </c>
      <c r="AB122" s="1049"/>
      <c r="AC122" s="1049"/>
      <c r="AD122" s="1049"/>
      <c r="AE122" s="1050"/>
      <c r="AF122" s="1051" t="s">
        <v>473</v>
      </c>
      <c r="AG122" s="1049"/>
      <c r="AH122" s="1049"/>
      <c r="AI122" s="1049"/>
      <c r="AJ122" s="1050"/>
      <c r="AK122" s="1051" t="s">
        <v>473</v>
      </c>
      <c r="AL122" s="1049"/>
      <c r="AM122" s="1049"/>
      <c r="AN122" s="1049"/>
      <c r="AO122" s="1050"/>
      <c r="AP122" s="1052" t="s">
        <v>409</v>
      </c>
      <c r="AQ122" s="1053"/>
      <c r="AR122" s="1053"/>
      <c r="AS122" s="1053"/>
      <c r="AT122" s="1054"/>
      <c r="AU122" s="1082"/>
      <c r="AV122" s="1083"/>
      <c r="AW122" s="1083"/>
      <c r="AX122" s="1083"/>
      <c r="AY122" s="1084"/>
      <c r="AZ122" s="1064" t="s">
        <v>476</v>
      </c>
      <c r="BA122" s="1055"/>
      <c r="BB122" s="1055"/>
      <c r="BC122" s="1055"/>
      <c r="BD122" s="1055"/>
      <c r="BE122" s="1055"/>
      <c r="BF122" s="1055"/>
      <c r="BG122" s="1055"/>
      <c r="BH122" s="1055"/>
      <c r="BI122" s="1055"/>
      <c r="BJ122" s="1055"/>
      <c r="BK122" s="1055"/>
      <c r="BL122" s="1055"/>
      <c r="BM122" s="1055"/>
      <c r="BN122" s="1055"/>
      <c r="BO122" s="1055"/>
      <c r="BP122" s="1056"/>
      <c r="BQ122" s="1087">
        <v>18142666</v>
      </c>
      <c r="BR122" s="1088"/>
      <c r="BS122" s="1088"/>
      <c r="BT122" s="1088"/>
      <c r="BU122" s="1088"/>
      <c r="BV122" s="1088">
        <v>17706931</v>
      </c>
      <c r="BW122" s="1088"/>
      <c r="BX122" s="1088"/>
      <c r="BY122" s="1088"/>
      <c r="BZ122" s="1088"/>
      <c r="CA122" s="1088">
        <v>16265773</v>
      </c>
      <c r="CB122" s="1088"/>
      <c r="CC122" s="1088"/>
      <c r="CD122" s="1088"/>
      <c r="CE122" s="1088"/>
      <c r="CF122" s="1108">
        <v>327.7</v>
      </c>
      <c r="CG122" s="1109"/>
      <c r="CH122" s="1109"/>
      <c r="CI122" s="1109"/>
      <c r="CJ122" s="1109"/>
      <c r="CK122" s="1100"/>
      <c r="CL122" s="1101"/>
      <c r="CM122" s="1101"/>
      <c r="CN122" s="1101"/>
      <c r="CO122" s="1102"/>
      <c r="CP122" s="1110" t="s">
        <v>477</v>
      </c>
      <c r="CQ122" s="1111"/>
      <c r="CR122" s="1111"/>
      <c r="CS122" s="1111"/>
      <c r="CT122" s="1111"/>
      <c r="CU122" s="1111"/>
      <c r="CV122" s="1111"/>
      <c r="CW122" s="1111"/>
      <c r="CX122" s="1111"/>
      <c r="CY122" s="1111"/>
      <c r="CZ122" s="1111"/>
      <c r="DA122" s="1111"/>
      <c r="DB122" s="1111"/>
      <c r="DC122" s="1111"/>
      <c r="DD122" s="1111"/>
      <c r="DE122" s="1111"/>
      <c r="DF122" s="1112"/>
      <c r="DG122" s="1009" t="s">
        <v>409</v>
      </c>
      <c r="DH122" s="1010"/>
      <c r="DI122" s="1010"/>
      <c r="DJ122" s="1010"/>
      <c r="DK122" s="1010"/>
      <c r="DL122" s="1010" t="s">
        <v>462</v>
      </c>
      <c r="DM122" s="1010"/>
      <c r="DN122" s="1010"/>
      <c r="DO122" s="1010"/>
      <c r="DP122" s="1010"/>
      <c r="DQ122" s="1010" t="s">
        <v>462</v>
      </c>
      <c r="DR122" s="1010"/>
      <c r="DS122" s="1010"/>
      <c r="DT122" s="1010"/>
      <c r="DU122" s="1010"/>
      <c r="DV122" s="1011" t="s">
        <v>409</v>
      </c>
      <c r="DW122" s="1011"/>
      <c r="DX122" s="1011"/>
      <c r="DY122" s="1011"/>
      <c r="DZ122" s="1012"/>
    </row>
    <row r="123" spans="1:130" s="246" customFormat="1" ht="26.25" customHeight="1" x14ac:dyDescent="0.15">
      <c r="A123" s="1149"/>
      <c r="B123" s="1036"/>
      <c r="C123" s="1006" t="s">
        <v>458</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467</v>
      </c>
      <c r="AB123" s="1049"/>
      <c r="AC123" s="1049"/>
      <c r="AD123" s="1049"/>
      <c r="AE123" s="1050"/>
      <c r="AF123" s="1051" t="s">
        <v>409</v>
      </c>
      <c r="AG123" s="1049"/>
      <c r="AH123" s="1049"/>
      <c r="AI123" s="1049"/>
      <c r="AJ123" s="1050"/>
      <c r="AK123" s="1051" t="s">
        <v>409</v>
      </c>
      <c r="AL123" s="1049"/>
      <c r="AM123" s="1049"/>
      <c r="AN123" s="1049"/>
      <c r="AO123" s="1050"/>
      <c r="AP123" s="1052" t="s">
        <v>467</v>
      </c>
      <c r="AQ123" s="1053"/>
      <c r="AR123" s="1053"/>
      <c r="AS123" s="1053"/>
      <c r="AT123" s="1054"/>
      <c r="AU123" s="1085"/>
      <c r="AV123" s="1086"/>
      <c r="AW123" s="1086"/>
      <c r="AX123" s="1086"/>
      <c r="AY123" s="1086"/>
      <c r="AZ123" s="277" t="s">
        <v>188</v>
      </c>
      <c r="BA123" s="277"/>
      <c r="BB123" s="277"/>
      <c r="BC123" s="277"/>
      <c r="BD123" s="277"/>
      <c r="BE123" s="277"/>
      <c r="BF123" s="277"/>
      <c r="BG123" s="277"/>
      <c r="BH123" s="277"/>
      <c r="BI123" s="277"/>
      <c r="BJ123" s="277"/>
      <c r="BK123" s="277"/>
      <c r="BL123" s="277"/>
      <c r="BM123" s="277"/>
      <c r="BN123" s="277"/>
      <c r="BO123" s="1065" t="s">
        <v>478</v>
      </c>
      <c r="BP123" s="1096"/>
      <c r="BQ123" s="1155">
        <v>25380381</v>
      </c>
      <c r="BR123" s="1156"/>
      <c r="BS123" s="1156"/>
      <c r="BT123" s="1156"/>
      <c r="BU123" s="1156"/>
      <c r="BV123" s="1156">
        <v>24381066</v>
      </c>
      <c r="BW123" s="1156"/>
      <c r="BX123" s="1156"/>
      <c r="BY123" s="1156"/>
      <c r="BZ123" s="1156"/>
      <c r="CA123" s="1156">
        <v>22610086</v>
      </c>
      <c r="CB123" s="1156"/>
      <c r="CC123" s="1156"/>
      <c r="CD123" s="1156"/>
      <c r="CE123" s="1156"/>
      <c r="CF123" s="1089"/>
      <c r="CG123" s="1090"/>
      <c r="CH123" s="1090"/>
      <c r="CI123" s="1090"/>
      <c r="CJ123" s="1091"/>
      <c r="CK123" s="1100"/>
      <c r="CL123" s="1101"/>
      <c r="CM123" s="1101"/>
      <c r="CN123" s="1101"/>
      <c r="CO123" s="1102"/>
      <c r="CP123" s="1110" t="s">
        <v>403</v>
      </c>
      <c r="CQ123" s="1111"/>
      <c r="CR123" s="1111"/>
      <c r="CS123" s="1111"/>
      <c r="CT123" s="1111"/>
      <c r="CU123" s="1111"/>
      <c r="CV123" s="1111"/>
      <c r="CW123" s="1111"/>
      <c r="CX123" s="1111"/>
      <c r="CY123" s="1111"/>
      <c r="CZ123" s="1111"/>
      <c r="DA123" s="1111"/>
      <c r="DB123" s="1111"/>
      <c r="DC123" s="1111"/>
      <c r="DD123" s="1111"/>
      <c r="DE123" s="1111"/>
      <c r="DF123" s="1112"/>
      <c r="DG123" s="1048" t="s">
        <v>467</v>
      </c>
      <c r="DH123" s="1049"/>
      <c r="DI123" s="1049"/>
      <c r="DJ123" s="1049"/>
      <c r="DK123" s="1050"/>
      <c r="DL123" s="1051" t="s">
        <v>409</v>
      </c>
      <c r="DM123" s="1049"/>
      <c r="DN123" s="1049"/>
      <c r="DO123" s="1049"/>
      <c r="DP123" s="1050"/>
      <c r="DQ123" s="1051" t="s">
        <v>409</v>
      </c>
      <c r="DR123" s="1049"/>
      <c r="DS123" s="1049"/>
      <c r="DT123" s="1049"/>
      <c r="DU123" s="1050"/>
      <c r="DV123" s="1052" t="s">
        <v>409</v>
      </c>
      <c r="DW123" s="1053"/>
      <c r="DX123" s="1053"/>
      <c r="DY123" s="1053"/>
      <c r="DZ123" s="1054"/>
    </row>
    <row r="124" spans="1:130" s="246" customFormat="1" ht="26.25" customHeight="1" thickBot="1" x14ac:dyDescent="0.2">
      <c r="A124" s="1149"/>
      <c r="B124" s="1036"/>
      <c r="C124" s="1006" t="s">
        <v>461</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409</v>
      </c>
      <c r="AB124" s="1049"/>
      <c r="AC124" s="1049"/>
      <c r="AD124" s="1049"/>
      <c r="AE124" s="1050"/>
      <c r="AF124" s="1051" t="s">
        <v>409</v>
      </c>
      <c r="AG124" s="1049"/>
      <c r="AH124" s="1049"/>
      <c r="AI124" s="1049"/>
      <c r="AJ124" s="1050"/>
      <c r="AK124" s="1051" t="s">
        <v>467</v>
      </c>
      <c r="AL124" s="1049"/>
      <c r="AM124" s="1049"/>
      <c r="AN124" s="1049"/>
      <c r="AO124" s="1050"/>
      <c r="AP124" s="1052" t="s">
        <v>409</v>
      </c>
      <c r="AQ124" s="1053"/>
      <c r="AR124" s="1053"/>
      <c r="AS124" s="1053"/>
      <c r="AT124" s="1054"/>
      <c r="AU124" s="1151" t="s">
        <v>479</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81.2</v>
      </c>
      <c r="BR124" s="1118"/>
      <c r="BS124" s="1118"/>
      <c r="BT124" s="1118"/>
      <c r="BU124" s="1118"/>
      <c r="BV124" s="1118">
        <v>75</v>
      </c>
      <c r="BW124" s="1118"/>
      <c r="BX124" s="1118"/>
      <c r="BY124" s="1118"/>
      <c r="BZ124" s="1118"/>
      <c r="CA124" s="1118">
        <v>94.2</v>
      </c>
      <c r="CB124" s="1118"/>
      <c r="CC124" s="1118"/>
      <c r="CD124" s="1118"/>
      <c r="CE124" s="1118"/>
      <c r="CF124" s="1119"/>
      <c r="CG124" s="1120"/>
      <c r="CH124" s="1120"/>
      <c r="CI124" s="1120"/>
      <c r="CJ124" s="1121"/>
      <c r="CK124" s="1103"/>
      <c r="CL124" s="1103"/>
      <c r="CM124" s="1103"/>
      <c r="CN124" s="1103"/>
      <c r="CO124" s="1104"/>
      <c r="CP124" s="1110" t="s">
        <v>480</v>
      </c>
      <c r="CQ124" s="1111"/>
      <c r="CR124" s="1111"/>
      <c r="CS124" s="1111"/>
      <c r="CT124" s="1111"/>
      <c r="CU124" s="1111"/>
      <c r="CV124" s="1111"/>
      <c r="CW124" s="1111"/>
      <c r="CX124" s="1111"/>
      <c r="CY124" s="1111"/>
      <c r="CZ124" s="1111"/>
      <c r="DA124" s="1111"/>
      <c r="DB124" s="1111"/>
      <c r="DC124" s="1111"/>
      <c r="DD124" s="1111"/>
      <c r="DE124" s="1111"/>
      <c r="DF124" s="1112"/>
      <c r="DG124" s="1095" t="s">
        <v>409</v>
      </c>
      <c r="DH124" s="1074"/>
      <c r="DI124" s="1074"/>
      <c r="DJ124" s="1074"/>
      <c r="DK124" s="1075"/>
      <c r="DL124" s="1073" t="s">
        <v>481</v>
      </c>
      <c r="DM124" s="1074"/>
      <c r="DN124" s="1074"/>
      <c r="DO124" s="1074"/>
      <c r="DP124" s="1075"/>
      <c r="DQ124" s="1073" t="s">
        <v>409</v>
      </c>
      <c r="DR124" s="1074"/>
      <c r="DS124" s="1074"/>
      <c r="DT124" s="1074"/>
      <c r="DU124" s="1075"/>
      <c r="DV124" s="1076" t="s">
        <v>409</v>
      </c>
      <c r="DW124" s="1077"/>
      <c r="DX124" s="1077"/>
      <c r="DY124" s="1077"/>
      <c r="DZ124" s="1078"/>
    </row>
    <row r="125" spans="1:130" s="246" customFormat="1" ht="26.25" customHeight="1" x14ac:dyDescent="0.15">
      <c r="A125" s="1149"/>
      <c r="B125" s="1036"/>
      <c r="C125" s="1006" t="s">
        <v>464</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409</v>
      </c>
      <c r="AB125" s="1049"/>
      <c r="AC125" s="1049"/>
      <c r="AD125" s="1049"/>
      <c r="AE125" s="1050"/>
      <c r="AF125" s="1051" t="s">
        <v>409</v>
      </c>
      <c r="AG125" s="1049"/>
      <c r="AH125" s="1049"/>
      <c r="AI125" s="1049"/>
      <c r="AJ125" s="1050"/>
      <c r="AK125" s="1051" t="s">
        <v>409</v>
      </c>
      <c r="AL125" s="1049"/>
      <c r="AM125" s="1049"/>
      <c r="AN125" s="1049"/>
      <c r="AO125" s="1050"/>
      <c r="AP125" s="1052" t="s">
        <v>409</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482</v>
      </c>
      <c r="CL125" s="1098"/>
      <c r="CM125" s="1098"/>
      <c r="CN125" s="1098"/>
      <c r="CO125" s="1099"/>
      <c r="CP125" s="1030" t="s">
        <v>483</v>
      </c>
      <c r="CQ125" s="979"/>
      <c r="CR125" s="979"/>
      <c r="CS125" s="979"/>
      <c r="CT125" s="979"/>
      <c r="CU125" s="979"/>
      <c r="CV125" s="979"/>
      <c r="CW125" s="979"/>
      <c r="CX125" s="979"/>
      <c r="CY125" s="979"/>
      <c r="CZ125" s="979"/>
      <c r="DA125" s="979"/>
      <c r="DB125" s="979"/>
      <c r="DC125" s="979"/>
      <c r="DD125" s="979"/>
      <c r="DE125" s="979"/>
      <c r="DF125" s="980"/>
      <c r="DG125" s="1016" t="s">
        <v>409</v>
      </c>
      <c r="DH125" s="1017"/>
      <c r="DI125" s="1017"/>
      <c r="DJ125" s="1017"/>
      <c r="DK125" s="1017"/>
      <c r="DL125" s="1017" t="s">
        <v>409</v>
      </c>
      <c r="DM125" s="1017"/>
      <c r="DN125" s="1017"/>
      <c r="DO125" s="1017"/>
      <c r="DP125" s="1017"/>
      <c r="DQ125" s="1017" t="s">
        <v>467</v>
      </c>
      <c r="DR125" s="1017"/>
      <c r="DS125" s="1017"/>
      <c r="DT125" s="1017"/>
      <c r="DU125" s="1017"/>
      <c r="DV125" s="1018" t="s">
        <v>409</v>
      </c>
      <c r="DW125" s="1018"/>
      <c r="DX125" s="1018"/>
      <c r="DY125" s="1018"/>
      <c r="DZ125" s="1019"/>
    </row>
    <row r="126" spans="1:130" s="246" customFormat="1" ht="26.25" customHeight="1" thickBot="1" x14ac:dyDescent="0.2">
      <c r="A126" s="1149"/>
      <c r="B126" s="1036"/>
      <c r="C126" s="1006" t="s">
        <v>466</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409</v>
      </c>
      <c r="AB126" s="1049"/>
      <c r="AC126" s="1049"/>
      <c r="AD126" s="1049"/>
      <c r="AE126" s="1050"/>
      <c r="AF126" s="1051" t="s">
        <v>409</v>
      </c>
      <c r="AG126" s="1049"/>
      <c r="AH126" s="1049"/>
      <c r="AI126" s="1049"/>
      <c r="AJ126" s="1050"/>
      <c r="AK126" s="1051" t="s">
        <v>484</v>
      </c>
      <c r="AL126" s="1049"/>
      <c r="AM126" s="1049"/>
      <c r="AN126" s="1049"/>
      <c r="AO126" s="1050"/>
      <c r="AP126" s="1052" t="s">
        <v>467</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485</v>
      </c>
      <c r="CQ126" s="1040"/>
      <c r="CR126" s="1040"/>
      <c r="CS126" s="1040"/>
      <c r="CT126" s="1040"/>
      <c r="CU126" s="1040"/>
      <c r="CV126" s="1040"/>
      <c r="CW126" s="1040"/>
      <c r="CX126" s="1040"/>
      <c r="CY126" s="1040"/>
      <c r="CZ126" s="1040"/>
      <c r="DA126" s="1040"/>
      <c r="DB126" s="1040"/>
      <c r="DC126" s="1040"/>
      <c r="DD126" s="1040"/>
      <c r="DE126" s="1040"/>
      <c r="DF126" s="1041"/>
      <c r="DG126" s="1009" t="s">
        <v>409</v>
      </c>
      <c r="DH126" s="1010"/>
      <c r="DI126" s="1010"/>
      <c r="DJ126" s="1010"/>
      <c r="DK126" s="1010"/>
      <c r="DL126" s="1010" t="s">
        <v>486</v>
      </c>
      <c r="DM126" s="1010"/>
      <c r="DN126" s="1010"/>
      <c r="DO126" s="1010"/>
      <c r="DP126" s="1010"/>
      <c r="DQ126" s="1010" t="s">
        <v>409</v>
      </c>
      <c r="DR126" s="1010"/>
      <c r="DS126" s="1010"/>
      <c r="DT126" s="1010"/>
      <c r="DU126" s="1010"/>
      <c r="DV126" s="1011" t="s">
        <v>409</v>
      </c>
      <c r="DW126" s="1011"/>
      <c r="DX126" s="1011"/>
      <c r="DY126" s="1011"/>
      <c r="DZ126" s="1012"/>
    </row>
    <row r="127" spans="1:130" s="246" customFormat="1" ht="26.25" customHeight="1" x14ac:dyDescent="0.15">
      <c r="A127" s="1150"/>
      <c r="B127" s="1038"/>
      <c r="C127" s="1092" t="s">
        <v>487</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473</v>
      </c>
      <c r="AB127" s="1049"/>
      <c r="AC127" s="1049"/>
      <c r="AD127" s="1049"/>
      <c r="AE127" s="1050"/>
      <c r="AF127" s="1051" t="s">
        <v>409</v>
      </c>
      <c r="AG127" s="1049"/>
      <c r="AH127" s="1049"/>
      <c r="AI127" s="1049"/>
      <c r="AJ127" s="1050"/>
      <c r="AK127" s="1051" t="s">
        <v>409</v>
      </c>
      <c r="AL127" s="1049"/>
      <c r="AM127" s="1049"/>
      <c r="AN127" s="1049"/>
      <c r="AO127" s="1050"/>
      <c r="AP127" s="1052" t="s">
        <v>409</v>
      </c>
      <c r="AQ127" s="1053"/>
      <c r="AR127" s="1053"/>
      <c r="AS127" s="1053"/>
      <c r="AT127" s="1054"/>
      <c r="AU127" s="282"/>
      <c r="AV127" s="282"/>
      <c r="AW127" s="282"/>
      <c r="AX127" s="1122" t="s">
        <v>488</v>
      </c>
      <c r="AY127" s="1123"/>
      <c r="AZ127" s="1123"/>
      <c r="BA127" s="1123"/>
      <c r="BB127" s="1123"/>
      <c r="BC127" s="1123"/>
      <c r="BD127" s="1123"/>
      <c r="BE127" s="1124"/>
      <c r="BF127" s="1125" t="s">
        <v>489</v>
      </c>
      <c r="BG127" s="1123"/>
      <c r="BH127" s="1123"/>
      <c r="BI127" s="1123"/>
      <c r="BJ127" s="1123"/>
      <c r="BK127" s="1123"/>
      <c r="BL127" s="1124"/>
      <c r="BM127" s="1125" t="s">
        <v>490</v>
      </c>
      <c r="BN127" s="1123"/>
      <c r="BO127" s="1123"/>
      <c r="BP127" s="1123"/>
      <c r="BQ127" s="1123"/>
      <c r="BR127" s="1123"/>
      <c r="BS127" s="1124"/>
      <c r="BT127" s="1125" t="s">
        <v>491</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492</v>
      </c>
      <c r="CQ127" s="1040"/>
      <c r="CR127" s="1040"/>
      <c r="CS127" s="1040"/>
      <c r="CT127" s="1040"/>
      <c r="CU127" s="1040"/>
      <c r="CV127" s="1040"/>
      <c r="CW127" s="1040"/>
      <c r="CX127" s="1040"/>
      <c r="CY127" s="1040"/>
      <c r="CZ127" s="1040"/>
      <c r="DA127" s="1040"/>
      <c r="DB127" s="1040"/>
      <c r="DC127" s="1040"/>
      <c r="DD127" s="1040"/>
      <c r="DE127" s="1040"/>
      <c r="DF127" s="1041"/>
      <c r="DG127" s="1009" t="s">
        <v>409</v>
      </c>
      <c r="DH127" s="1010"/>
      <c r="DI127" s="1010"/>
      <c r="DJ127" s="1010"/>
      <c r="DK127" s="1010"/>
      <c r="DL127" s="1010" t="s">
        <v>409</v>
      </c>
      <c r="DM127" s="1010"/>
      <c r="DN127" s="1010"/>
      <c r="DO127" s="1010"/>
      <c r="DP127" s="1010"/>
      <c r="DQ127" s="1010" t="s">
        <v>409</v>
      </c>
      <c r="DR127" s="1010"/>
      <c r="DS127" s="1010"/>
      <c r="DT127" s="1010"/>
      <c r="DU127" s="1010"/>
      <c r="DV127" s="1011" t="s">
        <v>409</v>
      </c>
      <c r="DW127" s="1011"/>
      <c r="DX127" s="1011"/>
      <c r="DY127" s="1011"/>
      <c r="DZ127" s="1012"/>
    </row>
    <row r="128" spans="1:130" s="246" customFormat="1" ht="26.25" customHeight="1" thickBot="1" x14ac:dyDescent="0.2">
      <c r="A128" s="1133" t="s">
        <v>493</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494</v>
      </c>
      <c r="X128" s="1135"/>
      <c r="Y128" s="1135"/>
      <c r="Z128" s="1136"/>
      <c r="AA128" s="1137">
        <v>23413</v>
      </c>
      <c r="AB128" s="1138"/>
      <c r="AC128" s="1138"/>
      <c r="AD128" s="1138"/>
      <c r="AE128" s="1139"/>
      <c r="AF128" s="1140">
        <v>13910</v>
      </c>
      <c r="AG128" s="1138"/>
      <c r="AH128" s="1138"/>
      <c r="AI128" s="1138"/>
      <c r="AJ128" s="1139"/>
      <c r="AK128" s="1140">
        <v>5243</v>
      </c>
      <c r="AL128" s="1138"/>
      <c r="AM128" s="1138"/>
      <c r="AN128" s="1138"/>
      <c r="AO128" s="1139"/>
      <c r="AP128" s="1141"/>
      <c r="AQ128" s="1142"/>
      <c r="AR128" s="1142"/>
      <c r="AS128" s="1142"/>
      <c r="AT128" s="1143"/>
      <c r="AU128" s="282"/>
      <c r="AV128" s="282"/>
      <c r="AW128" s="282"/>
      <c r="AX128" s="978" t="s">
        <v>495</v>
      </c>
      <c r="AY128" s="979"/>
      <c r="AZ128" s="979"/>
      <c r="BA128" s="979"/>
      <c r="BB128" s="979"/>
      <c r="BC128" s="979"/>
      <c r="BD128" s="979"/>
      <c r="BE128" s="980"/>
      <c r="BF128" s="1144" t="s">
        <v>409</v>
      </c>
      <c r="BG128" s="1145"/>
      <c r="BH128" s="1145"/>
      <c r="BI128" s="1145"/>
      <c r="BJ128" s="1145"/>
      <c r="BK128" s="1145"/>
      <c r="BL128" s="1146"/>
      <c r="BM128" s="1144">
        <v>14.2</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496</v>
      </c>
      <c r="CQ128" s="1127"/>
      <c r="CR128" s="1127"/>
      <c r="CS128" s="1127"/>
      <c r="CT128" s="1127"/>
      <c r="CU128" s="1127"/>
      <c r="CV128" s="1127"/>
      <c r="CW128" s="1127"/>
      <c r="CX128" s="1127"/>
      <c r="CY128" s="1127"/>
      <c r="CZ128" s="1127"/>
      <c r="DA128" s="1127"/>
      <c r="DB128" s="1127"/>
      <c r="DC128" s="1127"/>
      <c r="DD128" s="1127"/>
      <c r="DE128" s="1127"/>
      <c r="DF128" s="1128"/>
      <c r="DG128" s="1129" t="s">
        <v>409</v>
      </c>
      <c r="DH128" s="1130"/>
      <c r="DI128" s="1130"/>
      <c r="DJ128" s="1130"/>
      <c r="DK128" s="1130"/>
      <c r="DL128" s="1130" t="s">
        <v>409</v>
      </c>
      <c r="DM128" s="1130"/>
      <c r="DN128" s="1130"/>
      <c r="DO128" s="1130"/>
      <c r="DP128" s="1130"/>
      <c r="DQ128" s="1130" t="s">
        <v>473</v>
      </c>
      <c r="DR128" s="1130"/>
      <c r="DS128" s="1130"/>
      <c r="DT128" s="1130"/>
      <c r="DU128" s="1130"/>
      <c r="DV128" s="1131" t="s">
        <v>409</v>
      </c>
      <c r="DW128" s="1131"/>
      <c r="DX128" s="1131"/>
      <c r="DY128" s="1131"/>
      <c r="DZ128" s="1132"/>
    </row>
    <row r="129" spans="1:131" s="246" customFormat="1" ht="26.25" customHeight="1" x14ac:dyDescent="0.15">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497</v>
      </c>
      <c r="X129" s="1164"/>
      <c r="Y129" s="1164"/>
      <c r="Z129" s="1165"/>
      <c r="AA129" s="1048">
        <v>6752056</v>
      </c>
      <c r="AB129" s="1049"/>
      <c r="AC129" s="1049"/>
      <c r="AD129" s="1049"/>
      <c r="AE129" s="1050"/>
      <c r="AF129" s="1051">
        <v>6609323</v>
      </c>
      <c r="AG129" s="1049"/>
      <c r="AH129" s="1049"/>
      <c r="AI129" s="1049"/>
      <c r="AJ129" s="1050"/>
      <c r="AK129" s="1051">
        <v>6588260</v>
      </c>
      <c r="AL129" s="1049"/>
      <c r="AM129" s="1049"/>
      <c r="AN129" s="1049"/>
      <c r="AO129" s="1050"/>
      <c r="AP129" s="1166"/>
      <c r="AQ129" s="1167"/>
      <c r="AR129" s="1167"/>
      <c r="AS129" s="1167"/>
      <c r="AT129" s="1168"/>
      <c r="AU129" s="284"/>
      <c r="AV129" s="284"/>
      <c r="AW129" s="284"/>
      <c r="AX129" s="1157" t="s">
        <v>498</v>
      </c>
      <c r="AY129" s="1040"/>
      <c r="AZ129" s="1040"/>
      <c r="BA129" s="1040"/>
      <c r="BB129" s="1040"/>
      <c r="BC129" s="1040"/>
      <c r="BD129" s="1040"/>
      <c r="BE129" s="1041"/>
      <c r="BF129" s="1158" t="s">
        <v>409</v>
      </c>
      <c r="BG129" s="1159"/>
      <c r="BH129" s="1159"/>
      <c r="BI129" s="1159"/>
      <c r="BJ129" s="1159"/>
      <c r="BK129" s="1159"/>
      <c r="BL129" s="1160"/>
      <c r="BM129" s="1158">
        <v>19.2</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499</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500</v>
      </c>
      <c r="X130" s="1164"/>
      <c r="Y130" s="1164"/>
      <c r="Z130" s="1165"/>
      <c r="AA130" s="1048">
        <v>1641631</v>
      </c>
      <c r="AB130" s="1049"/>
      <c r="AC130" s="1049"/>
      <c r="AD130" s="1049"/>
      <c r="AE130" s="1050"/>
      <c r="AF130" s="1051">
        <v>1631148</v>
      </c>
      <c r="AG130" s="1049"/>
      <c r="AH130" s="1049"/>
      <c r="AI130" s="1049"/>
      <c r="AJ130" s="1050"/>
      <c r="AK130" s="1051">
        <v>1624053</v>
      </c>
      <c r="AL130" s="1049"/>
      <c r="AM130" s="1049"/>
      <c r="AN130" s="1049"/>
      <c r="AO130" s="1050"/>
      <c r="AP130" s="1166"/>
      <c r="AQ130" s="1167"/>
      <c r="AR130" s="1167"/>
      <c r="AS130" s="1167"/>
      <c r="AT130" s="1168"/>
      <c r="AU130" s="284"/>
      <c r="AV130" s="284"/>
      <c r="AW130" s="284"/>
      <c r="AX130" s="1157" t="s">
        <v>501</v>
      </c>
      <c r="AY130" s="1040"/>
      <c r="AZ130" s="1040"/>
      <c r="BA130" s="1040"/>
      <c r="BB130" s="1040"/>
      <c r="BC130" s="1040"/>
      <c r="BD130" s="1040"/>
      <c r="BE130" s="1041"/>
      <c r="BF130" s="1194">
        <v>13.1</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502</v>
      </c>
      <c r="X131" s="1202"/>
      <c r="Y131" s="1202"/>
      <c r="Z131" s="1203"/>
      <c r="AA131" s="1095">
        <v>5110425</v>
      </c>
      <c r="AB131" s="1074"/>
      <c r="AC131" s="1074"/>
      <c r="AD131" s="1074"/>
      <c r="AE131" s="1075"/>
      <c r="AF131" s="1073">
        <v>4978175</v>
      </c>
      <c r="AG131" s="1074"/>
      <c r="AH131" s="1074"/>
      <c r="AI131" s="1074"/>
      <c r="AJ131" s="1075"/>
      <c r="AK131" s="1073">
        <v>4964207</v>
      </c>
      <c r="AL131" s="1074"/>
      <c r="AM131" s="1074"/>
      <c r="AN131" s="1074"/>
      <c r="AO131" s="1075"/>
      <c r="AP131" s="1204"/>
      <c r="AQ131" s="1205"/>
      <c r="AR131" s="1205"/>
      <c r="AS131" s="1205"/>
      <c r="AT131" s="1206"/>
      <c r="AU131" s="284"/>
      <c r="AV131" s="284"/>
      <c r="AW131" s="284"/>
      <c r="AX131" s="1176" t="s">
        <v>503</v>
      </c>
      <c r="AY131" s="1127"/>
      <c r="AZ131" s="1127"/>
      <c r="BA131" s="1127"/>
      <c r="BB131" s="1127"/>
      <c r="BC131" s="1127"/>
      <c r="BD131" s="1127"/>
      <c r="BE131" s="1128"/>
      <c r="BF131" s="1177">
        <v>94.2</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504</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505</v>
      </c>
      <c r="W132" s="1187"/>
      <c r="X132" s="1187"/>
      <c r="Y132" s="1187"/>
      <c r="Z132" s="1188"/>
      <c r="AA132" s="1189">
        <v>12.13861861</v>
      </c>
      <c r="AB132" s="1190"/>
      <c r="AC132" s="1190"/>
      <c r="AD132" s="1190"/>
      <c r="AE132" s="1191"/>
      <c r="AF132" s="1192">
        <v>13.53413651</v>
      </c>
      <c r="AG132" s="1190"/>
      <c r="AH132" s="1190"/>
      <c r="AI132" s="1190"/>
      <c r="AJ132" s="1191"/>
      <c r="AK132" s="1192">
        <v>13.65948277</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506</v>
      </c>
      <c r="W133" s="1170"/>
      <c r="X133" s="1170"/>
      <c r="Y133" s="1170"/>
      <c r="Z133" s="1171"/>
      <c r="AA133" s="1172">
        <v>10.8</v>
      </c>
      <c r="AB133" s="1173"/>
      <c r="AC133" s="1173"/>
      <c r="AD133" s="1173"/>
      <c r="AE133" s="1174"/>
      <c r="AF133" s="1172">
        <v>11.5</v>
      </c>
      <c r="AG133" s="1173"/>
      <c r="AH133" s="1173"/>
      <c r="AI133" s="1173"/>
      <c r="AJ133" s="1174"/>
      <c r="AK133" s="1172">
        <v>13.1</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HNWEfhqwNAsyJL4p/ZHMvzIDrf8pbFmxsppSP+cbeprqBtuhEwE78BGHoNAAKFNSf1tPc2pNZfPc6gm/E9DP5A==" saltValue="P3CHquY1rXGOzBUMj03uS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1093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JlXANrZxOKGIEyAaXdddvhwXFzQCwUvEHRJPn8OgbE/vL1al0zrvMlv6MVM9CJ3WD5aa6sQXAKwsKgJKEc1Lkg==" saltValue="W75N/Vx8zaTJRuWTQjDiOg==" spinCount="100000" sheet="1" objects="1" scenarios="1"/>
  <dataConsolidate/>
  <phoneticPr fontId="2"/>
  <printOptions horizontalCentered="1" verticalCentered="1"/>
  <pageMargins left="0" right="0" top="0" bottom="0" header="0" footer="0"/>
  <pageSetup paperSize="9" scale="45" orientation="landscape" horizontalDpi="1200" verticalDpi="120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57031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uprkVIXy7uxEdQFM7CjdSJgHN/163Oxb30aTQQMii31V4o29dHJ8LYaHOFHikk0+VGlNVoZA2G37S/zQC5xSFw==" saltValue="pPNXt6RHNzYFC92Wm6f/1A==" spinCount="100000" sheet="1" objects="1" scenarios="1"/>
  <dataConsolidate/>
  <phoneticPr fontId="2"/>
  <printOptions horizontalCentered="1" verticalCentered="1"/>
  <pageMargins left="0" right="0" top="0" bottom="0" header="0" footer="0"/>
  <pageSetup paperSize="9" scale="49" orientation="landscape" horizontalDpi="1200" verticalDpi="12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42578125" style="292" customWidth="1"/>
    <col min="37" max="44" width="17" style="292" customWidth="1"/>
    <col min="45" max="45" width="6.140625" style="299" customWidth="1"/>
    <col min="46" max="46" width="3" style="297" customWidth="1"/>
    <col min="47" max="47" width="19.140625" style="292" hidden="1" customWidth="1"/>
    <col min="48" max="52" width="12.5703125" style="292" hidden="1" customWidth="1"/>
    <col min="53" max="16384" width="8.57031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510</v>
      </c>
      <c r="AP7" s="303"/>
      <c r="AQ7" s="304" t="s">
        <v>511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512</v>
      </c>
      <c r="AQ8" s="310" t="s">
        <v>513</v>
      </c>
      <c r="AR8" s="311" t="s">
        <v>514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515</v>
      </c>
      <c r="AL9" s="1213"/>
      <c r="AM9" s="1213"/>
      <c r="AN9" s="1214"/>
      <c r="AO9" s="312">
        <v>1476618</v>
      </c>
      <c r="AP9" s="312">
        <v>81563</v>
      </c>
      <c r="AQ9" s="313">
        <v>81866</v>
      </c>
      <c r="AR9" s="314">
        <v>-0.4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516</v>
      </c>
      <c r="AL10" s="1213"/>
      <c r="AM10" s="1213"/>
      <c r="AN10" s="1214"/>
      <c r="AO10" s="315">
        <v>154296</v>
      </c>
      <c r="AP10" s="315">
        <v>8523</v>
      </c>
      <c r="AQ10" s="316">
        <v>9373</v>
      </c>
      <c r="AR10" s="317">
        <v>-9.1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517</v>
      </c>
      <c r="AL11" s="1213"/>
      <c r="AM11" s="1213"/>
      <c r="AN11" s="1214"/>
      <c r="AO11" s="315">
        <v>1161</v>
      </c>
      <c r="AP11" s="315">
        <v>64</v>
      </c>
      <c r="AQ11" s="316">
        <v>11195</v>
      </c>
      <c r="AR11" s="317">
        <v>-99.4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518</v>
      </c>
      <c r="AL12" s="1213"/>
      <c r="AM12" s="1213"/>
      <c r="AN12" s="1214"/>
      <c r="AO12" s="315" t="s">
        <v>519</v>
      </c>
      <c r="AP12" s="315" t="s">
        <v>519</v>
      </c>
      <c r="AQ12" s="316">
        <v>1565</v>
      </c>
      <c r="AR12" s="317" t="s">
        <v>519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520</v>
      </c>
      <c r="AL13" s="1213"/>
      <c r="AM13" s="1213"/>
      <c r="AN13" s="1214"/>
      <c r="AO13" s="315" t="s">
        <v>519</v>
      </c>
      <c r="AP13" s="315" t="s">
        <v>519</v>
      </c>
      <c r="AQ13" s="316" t="s">
        <v>519</v>
      </c>
      <c r="AR13" s="317" t="s">
        <v>519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521</v>
      </c>
      <c r="AL14" s="1213"/>
      <c r="AM14" s="1213"/>
      <c r="AN14" s="1214"/>
      <c r="AO14" s="315" t="s">
        <v>519</v>
      </c>
      <c r="AP14" s="315" t="s">
        <v>519</v>
      </c>
      <c r="AQ14" s="316">
        <v>4756</v>
      </c>
      <c r="AR14" s="317" t="s">
        <v>519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522</v>
      </c>
      <c r="AL15" s="1213"/>
      <c r="AM15" s="1213"/>
      <c r="AN15" s="1214"/>
      <c r="AO15" s="315" t="s">
        <v>519</v>
      </c>
      <c r="AP15" s="315" t="s">
        <v>519</v>
      </c>
      <c r="AQ15" s="316">
        <v>1563</v>
      </c>
      <c r="AR15" s="317" t="s">
        <v>519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523</v>
      </c>
      <c r="AL16" s="1216"/>
      <c r="AM16" s="1216"/>
      <c r="AN16" s="1217"/>
      <c r="AO16" s="315">
        <v>-130765</v>
      </c>
      <c r="AP16" s="315">
        <v>-7223</v>
      </c>
      <c r="AQ16" s="316">
        <v>-7824</v>
      </c>
      <c r="AR16" s="317">
        <v>-7.7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188</v>
      </c>
      <c r="AL17" s="1216"/>
      <c r="AM17" s="1216"/>
      <c r="AN17" s="1217"/>
      <c r="AO17" s="315">
        <v>1501310</v>
      </c>
      <c r="AP17" s="315">
        <v>82927</v>
      </c>
      <c r="AQ17" s="316">
        <v>102493</v>
      </c>
      <c r="AR17" s="317">
        <v>-19.100000000000001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525</v>
      </c>
      <c r="AP20" s="323" t="s">
        <v>526</v>
      </c>
      <c r="AQ20" s="324" t="s">
        <v>527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528</v>
      </c>
      <c r="AL21" s="1208"/>
      <c r="AM21" s="1208"/>
      <c r="AN21" s="1209"/>
      <c r="AO21" s="327">
        <v>11.49</v>
      </c>
      <c r="AP21" s="328">
        <v>9.5299999999999994</v>
      </c>
      <c r="AQ21" s="329">
        <v>1.96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529</v>
      </c>
      <c r="AL22" s="1208"/>
      <c r="AM22" s="1208"/>
      <c r="AN22" s="1209"/>
      <c r="AO22" s="332">
        <v>90.7</v>
      </c>
      <c r="AP22" s="333">
        <v>96.6</v>
      </c>
      <c r="AQ22" s="334">
        <v>-5.9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510</v>
      </c>
      <c r="AP30" s="303"/>
      <c r="AQ30" s="304" t="s">
        <v>511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512</v>
      </c>
      <c r="AQ31" s="310" t="s">
        <v>513</v>
      </c>
      <c r="AR31" s="311" t="s">
        <v>514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533</v>
      </c>
      <c r="AL32" s="1224"/>
      <c r="AM32" s="1224"/>
      <c r="AN32" s="1225"/>
      <c r="AO32" s="342">
        <v>1374455</v>
      </c>
      <c r="AP32" s="342">
        <v>75920</v>
      </c>
      <c r="AQ32" s="343">
        <v>54189</v>
      </c>
      <c r="AR32" s="344">
        <v>40.1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534</v>
      </c>
      <c r="AL33" s="1224"/>
      <c r="AM33" s="1224"/>
      <c r="AN33" s="1225"/>
      <c r="AO33" s="342" t="s">
        <v>519</v>
      </c>
      <c r="AP33" s="342" t="s">
        <v>519</v>
      </c>
      <c r="AQ33" s="343" t="s">
        <v>519</v>
      </c>
      <c r="AR33" s="344" t="s">
        <v>519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535</v>
      </c>
      <c r="AL34" s="1224"/>
      <c r="AM34" s="1224"/>
      <c r="AN34" s="1225"/>
      <c r="AO34" s="342" t="s">
        <v>519</v>
      </c>
      <c r="AP34" s="342" t="s">
        <v>519</v>
      </c>
      <c r="AQ34" s="343">
        <v>69</v>
      </c>
      <c r="AR34" s="344" t="s">
        <v>519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536</v>
      </c>
      <c r="AL35" s="1224"/>
      <c r="AM35" s="1224"/>
      <c r="AN35" s="1225"/>
      <c r="AO35" s="342">
        <v>932926</v>
      </c>
      <c r="AP35" s="342">
        <v>51531</v>
      </c>
      <c r="AQ35" s="343">
        <v>21047</v>
      </c>
      <c r="AR35" s="344">
        <v>144.80000000000001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537</v>
      </c>
      <c r="AL36" s="1224"/>
      <c r="AM36" s="1224"/>
      <c r="AN36" s="1225"/>
      <c r="AO36" s="342" t="s">
        <v>519</v>
      </c>
      <c r="AP36" s="342" t="s">
        <v>519</v>
      </c>
      <c r="AQ36" s="343">
        <v>3967</v>
      </c>
      <c r="AR36" s="344" t="s">
        <v>519</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538</v>
      </c>
      <c r="AL37" s="1224"/>
      <c r="AM37" s="1224"/>
      <c r="AN37" s="1225"/>
      <c r="AO37" s="342" t="s">
        <v>519</v>
      </c>
      <c r="AP37" s="342" t="s">
        <v>519</v>
      </c>
      <c r="AQ37" s="343">
        <v>1992</v>
      </c>
      <c r="AR37" s="344" t="s">
        <v>519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539</v>
      </c>
      <c r="AL38" s="1227"/>
      <c r="AM38" s="1227"/>
      <c r="AN38" s="1228"/>
      <c r="AO38" s="345" t="s">
        <v>519</v>
      </c>
      <c r="AP38" s="345" t="s">
        <v>519</v>
      </c>
      <c r="AQ38" s="346">
        <v>4</v>
      </c>
      <c r="AR38" s="334" t="s">
        <v>519</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540</v>
      </c>
      <c r="AL39" s="1227"/>
      <c r="AM39" s="1227"/>
      <c r="AN39" s="1228"/>
      <c r="AO39" s="342">
        <v>-5243</v>
      </c>
      <c r="AP39" s="342">
        <v>-290</v>
      </c>
      <c r="AQ39" s="343">
        <v>-3421</v>
      </c>
      <c r="AR39" s="344">
        <v>-91.5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541</v>
      </c>
      <c r="AL40" s="1224"/>
      <c r="AM40" s="1224"/>
      <c r="AN40" s="1225"/>
      <c r="AO40" s="342">
        <v>-1624053</v>
      </c>
      <c r="AP40" s="342">
        <v>-89707</v>
      </c>
      <c r="AQ40" s="343">
        <v>-53760</v>
      </c>
      <c r="AR40" s="344">
        <v>66.900000000000006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301</v>
      </c>
      <c r="AL41" s="1230"/>
      <c r="AM41" s="1230"/>
      <c r="AN41" s="1231"/>
      <c r="AO41" s="342">
        <v>678085</v>
      </c>
      <c r="AP41" s="342">
        <v>37455</v>
      </c>
      <c r="AQ41" s="343">
        <v>24086</v>
      </c>
      <c r="AR41" s="344">
        <v>55.5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510</v>
      </c>
      <c r="AN49" s="1220" t="s">
        <v>545</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546</v>
      </c>
      <c r="AO50" s="359" t="s">
        <v>547</v>
      </c>
      <c r="AP50" s="360" t="s">
        <v>548</v>
      </c>
      <c r="AQ50" s="361" t="s">
        <v>549</v>
      </c>
      <c r="AR50" s="362" t="s">
        <v>550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551</v>
      </c>
      <c r="AL51" s="355"/>
      <c r="AM51" s="363">
        <v>3574913</v>
      </c>
      <c r="AN51" s="364">
        <v>188501</v>
      </c>
      <c r="AO51" s="365">
        <v>-0.8</v>
      </c>
      <c r="AP51" s="366">
        <v>85205</v>
      </c>
      <c r="AQ51" s="367">
        <v>14.5</v>
      </c>
      <c r="AR51" s="368">
        <v>-15.3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552</v>
      </c>
      <c r="AM52" s="371">
        <v>1636657</v>
      </c>
      <c r="AN52" s="372">
        <v>86299</v>
      </c>
      <c r="AO52" s="373">
        <v>16.7</v>
      </c>
      <c r="AP52" s="374">
        <v>38847</v>
      </c>
      <c r="AQ52" s="375">
        <v>13.7</v>
      </c>
      <c r="AR52" s="376">
        <v>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553</v>
      </c>
      <c r="AL53" s="355"/>
      <c r="AM53" s="363">
        <v>1745641</v>
      </c>
      <c r="AN53" s="364">
        <v>93265</v>
      </c>
      <c r="AO53" s="365">
        <v>-50.5</v>
      </c>
      <c r="AP53" s="366">
        <v>77577</v>
      </c>
      <c r="AQ53" s="367">
        <v>-9</v>
      </c>
      <c r="AR53" s="368">
        <v>-41.5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552</v>
      </c>
      <c r="AM54" s="371">
        <v>729039</v>
      </c>
      <c r="AN54" s="372">
        <v>38951</v>
      </c>
      <c r="AO54" s="373">
        <v>-54.9</v>
      </c>
      <c r="AP54" s="374">
        <v>40870</v>
      </c>
      <c r="AQ54" s="375">
        <v>5.2</v>
      </c>
      <c r="AR54" s="376">
        <v>-60.1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554</v>
      </c>
      <c r="AL55" s="355"/>
      <c r="AM55" s="363">
        <v>1458202</v>
      </c>
      <c r="AN55" s="364">
        <v>78928</v>
      </c>
      <c r="AO55" s="365">
        <v>-15.4</v>
      </c>
      <c r="AP55" s="366">
        <v>115123</v>
      </c>
      <c r="AQ55" s="367">
        <v>48.4</v>
      </c>
      <c r="AR55" s="368">
        <v>-63.8</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552</v>
      </c>
      <c r="AM56" s="371">
        <v>507946</v>
      </c>
      <c r="AN56" s="372">
        <v>27494</v>
      </c>
      <c r="AO56" s="373">
        <v>-29.4</v>
      </c>
      <c r="AP56" s="374">
        <v>46026</v>
      </c>
      <c r="AQ56" s="375">
        <v>12.6</v>
      </c>
      <c r="AR56" s="376">
        <v>-42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555</v>
      </c>
      <c r="AL57" s="355"/>
      <c r="AM57" s="363">
        <v>1505606</v>
      </c>
      <c r="AN57" s="364">
        <v>82251</v>
      </c>
      <c r="AO57" s="365">
        <v>4.2</v>
      </c>
      <c r="AP57" s="366">
        <v>98899</v>
      </c>
      <c r="AQ57" s="367">
        <v>-14.1</v>
      </c>
      <c r="AR57" s="368">
        <v>18.3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552</v>
      </c>
      <c r="AM58" s="371">
        <v>680917</v>
      </c>
      <c r="AN58" s="372">
        <v>37198</v>
      </c>
      <c r="AO58" s="373">
        <v>35.299999999999997</v>
      </c>
      <c r="AP58" s="374">
        <v>43734</v>
      </c>
      <c r="AQ58" s="375">
        <v>-5</v>
      </c>
      <c r="AR58" s="376">
        <v>40.299999999999997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556</v>
      </c>
      <c r="AL59" s="355"/>
      <c r="AM59" s="363">
        <v>1196032</v>
      </c>
      <c r="AN59" s="364">
        <v>66065</v>
      </c>
      <c r="AO59" s="365">
        <v>-19.7</v>
      </c>
      <c r="AP59" s="366">
        <v>96462</v>
      </c>
      <c r="AQ59" s="367">
        <v>-2.5</v>
      </c>
      <c r="AR59" s="368">
        <v>-17.2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552</v>
      </c>
      <c r="AM60" s="371">
        <v>270781</v>
      </c>
      <c r="AN60" s="372">
        <v>14957</v>
      </c>
      <c r="AO60" s="373">
        <v>-59.8</v>
      </c>
      <c r="AP60" s="374">
        <v>39886</v>
      </c>
      <c r="AQ60" s="375">
        <v>-8.8000000000000007</v>
      </c>
      <c r="AR60" s="376">
        <v>-51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557</v>
      </c>
      <c r="AL61" s="377"/>
      <c r="AM61" s="378">
        <v>1896079</v>
      </c>
      <c r="AN61" s="379">
        <v>101802</v>
      </c>
      <c r="AO61" s="380">
        <v>-16.399999999999999</v>
      </c>
      <c r="AP61" s="381">
        <v>94653</v>
      </c>
      <c r="AQ61" s="382">
        <v>7.5</v>
      </c>
      <c r="AR61" s="368">
        <v>-23.9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552</v>
      </c>
      <c r="AM62" s="371">
        <v>765068</v>
      </c>
      <c r="AN62" s="372">
        <v>40980</v>
      </c>
      <c r="AO62" s="373">
        <v>-18.399999999999999</v>
      </c>
      <c r="AP62" s="374">
        <v>41873</v>
      </c>
      <c r="AQ62" s="375">
        <v>3.5</v>
      </c>
      <c r="AR62" s="376">
        <v>-21.9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ZVvbu7spQKlSjMYvDvclUmJDSjQt5DPnmuVzO7s1Mt1puPl4dFzKGfM9E6hEHQmGDZ8oWwWjyo/el8xfkXp9Sw==" saltValue="BjQ9Q5u6vwvSF+FtG7HEw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horizontalDpi="1200" verticalDpi="12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425781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bCnyks99HO3GIprzABgBEKO3TUHni/6bpvnHnHHhF4hdsM3V5iygLNt+l3M+xzdZTU4hLvxdiLIzv7IiPOBWQ==" saltValue="MYqM6PFbnDIUQLbbGYysI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1200" verticalDpi="12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425781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LEewp46C8KYPYZ/Ti+V3yatU7UONwivZrsQHgGLL7ZrQykmPLGPfAR5sjoY7/wrk4Do59SvmcUesg6Zbi6XjA==" saltValue="12D6EPTnauqN0mBnrWc/o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1200" verticalDpi="12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38" t="s">
        <v>568</v>
      </c>
      <c r="D34" s="1238"/>
      <c r="E34" s="1239"/>
      <c r="F34" s="32">
        <v>6.06</v>
      </c>
      <c r="G34" s="33">
        <v>6.2</v>
      </c>
      <c r="H34" s="33">
        <v>6.58</v>
      </c>
      <c r="I34" s="33">
        <v>8.25</v>
      </c>
      <c r="J34" s="34">
        <v>7.86</v>
      </c>
      <c r="K34" s="22"/>
      <c r="L34" s="22"/>
      <c r="M34" s="22"/>
      <c r="N34" s="22"/>
      <c r="O34" s="22"/>
      <c r="P34" s="22"/>
    </row>
    <row r="35" spans="1:16" ht="39" customHeight="1" x14ac:dyDescent="0.15">
      <c r="A35" s="22"/>
      <c r="B35" s="35"/>
      <c r="C35" s="1232" t="s">
        <v>569</v>
      </c>
      <c r="D35" s="1233"/>
      <c r="E35" s="1234"/>
      <c r="F35" s="36">
        <v>0</v>
      </c>
      <c r="G35" s="37">
        <v>0</v>
      </c>
      <c r="H35" s="37">
        <v>0</v>
      </c>
      <c r="I35" s="37">
        <v>0</v>
      </c>
      <c r="J35" s="38">
        <v>3.3</v>
      </c>
      <c r="K35" s="22"/>
      <c r="L35" s="22"/>
      <c r="M35" s="22"/>
      <c r="N35" s="22"/>
      <c r="O35" s="22"/>
      <c r="P35" s="22"/>
    </row>
    <row r="36" spans="1:16" ht="39" customHeight="1" x14ac:dyDescent="0.15">
      <c r="A36" s="22"/>
      <c r="B36" s="35"/>
      <c r="C36" s="1232" t="s">
        <v>570</v>
      </c>
      <c r="D36" s="1233"/>
      <c r="E36" s="1234"/>
      <c r="F36" s="36">
        <v>0.47</v>
      </c>
      <c r="G36" s="37">
        <v>0.52</v>
      </c>
      <c r="H36" s="37">
        <v>0.71</v>
      </c>
      <c r="I36" s="37">
        <v>0.56000000000000005</v>
      </c>
      <c r="J36" s="38">
        <v>0.72</v>
      </c>
      <c r="K36" s="22"/>
      <c r="L36" s="22"/>
      <c r="M36" s="22"/>
      <c r="N36" s="22"/>
      <c r="O36" s="22"/>
      <c r="P36" s="22"/>
    </row>
    <row r="37" spans="1:16" ht="39" customHeight="1" x14ac:dyDescent="0.15">
      <c r="A37" s="22"/>
      <c r="B37" s="35"/>
      <c r="C37" s="1232" t="s">
        <v>571</v>
      </c>
      <c r="D37" s="1233"/>
      <c r="E37" s="1234"/>
      <c r="F37" s="36">
        <v>0.05</v>
      </c>
      <c r="G37" s="37">
        <v>0.03</v>
      </c>
      <c r="H37" s="37">
        <v>0.03</v>
      </c>
      <c r="I37" s="37">
        <v>0.01</v>
      </c>
      <c r="J37" s="38">
        <v>7.0000000000000007E-2</v>
      </c>
      <c r="K37" s="22"/>
      <c r="L37" s="22"/>
      <c r="M37" s="22"/>
      <c r="N37" s="22"/>
      <c r="O37" s="22"/>
      <c r="P37" s="22"/>
    </row>
    <row r="38" spans="1:16" ht="39" customHeight="1" x14ac:dyDescent="0.15">
      <c r="A38" s="22"/>
      <c r="B38" s="35"/>
      <c r="C38" s="1232" t="s">
        <v>572</v>
      </c>
      <c r="D38" s="1233"/>
      <c r="E38" s="1234"/>
      <c r="F38" s="36">
        <v>0</v>
      </c>
      <c r="G38" s="37">
        <v>0</v>
      </c>
      <c r="H38" s="37">
        <v>0</v>
      </c>
      <c r="I38" s="37">
        <v>0</v>
      </c>
      <c r="J38" s="38">
        <v>0</v>
      </c>
      <c r="K38" s="22"/>
      <c r="L38" s="22"/>
      <c r="M38" s="22"/>
      <c r="N38" s="22"/>
      <c r="O38" s="22"/>
      <c r="P38" s="22"/>
    </row>
    <row r="39" spans="1:16" ht="39" customHeight="1" x14ac:dyDescent="0.15">
      <c r="A39" s="22"/>
      <c r="B39" s="35"/>
      <c r="C39" s="1232" t="s">
        <v>573</v>
      </c>
      <c r="D39" s="1233"/>
      <c r="E39" s="1234"/>
      <c r="F39" s="36">
        <v>0</v>
      </c>
      <c r="G39" s="37">
        <v>0</v>
      </c>
      <c r="H39" s="37">
        <v>0</v>
      </c>
      <c r="I39" s="37">
        <v>0</v>
      </c>
      <c r="J39" s="38">
        <v>0</v>
      </c>
      <c r="K39" s="22"/>
      <c r="L39" s="22"/>
      <c r="M39" s="22"/>
      <c r="N39" s="22"/>
      <c r="O39" s="22"/>
      <c r="P39" s="22"/>
    </row>
    <row r="40" spans="1:16" ht="39" customHeight="1" x14ac:dyDescent="0.15">
      <c r="A40" s="22"/>
      <c r="B40" s="35"/>
      <c r="C40" s="1232" t="s">
        <v>574</v>
      </c>
      <c r="D40" s="1233"/>
      <c r="E40" s="1234"/>
      <c r="F40" s="36">
        <v>0</v>
      </c>
      <c r="G40" s="37">
        <v>0</v>
      </c>
      <c r="H40" s="37">
        <v>0</v>
      </c>
      <c r="I40" s="37">
        <v>0</v>
      </c>
      <c r="J40" s="38">
        <v>0</v>
      </c>
      <c r="K40" s="22"/>
      <c r="L40" s="22"/>
      <c r="M40" s="22"/>
      <c r="N40" s="22"/>
      <c r="O40" s="22"/>
      <c r="P40" s="22"/>
    </row>
    <row r="41" spans="1:16" ht="39" customHeight="1" x14ac:dyDescent="0.15">
      <c r="A41" s="22"/>
      <c r="B41" s="35"/>
      <c r="C41" s="1232" t="s">
        <v>575</v>
      </c>
      <c r="D41" s="1233"/>
      <c r="E41" s="1234"/>
      <c r="F41" s="36">
        <v>1.4</v>
      </c>
      <c r="G41" s="37">
        <v>0.8</v>
      </c>
      <c r="H41" s="37">
        <v>0.27</v>
      </c>
      <c r="I41" s="37">
        <v>0</v>
      </c>
      <c r="J41" s="38">
        <v>0</v>
      </c>
      <c r="K41" s="22"/>
      <c r="L41" s="22"/>
      <c r="M41" s="22"/>
      <c r="N41" s="22"/>
      <c r="O41" s="22"/>
      <c r="P41" s="22"/>
    </row>
    <row r="42" spans="1:16" ht="39" customHeight="1" x14ac:dyDescent="0.15">
      <c r="A42" s="22"/>
      <c r="B42" s="39"/>
      <c r="C42" s="1232" t="s">
        <v>576</v>
      </c>
      <c r="D42" s="1233"/>
      <c r="E42" s="1234"/>
      <c r="F42" s="36" t="s">
        <v>519</v>
      </c>
      <c r="G42" s="37" t="s">
        <v>519</v>
      </c>
      <c r="H42" s="37" t="s">
        <v>519</v>
      </c>
      <c r="I42" s="37" t="s">
        <v>519</v>
      </c>
      <c r="J42" s="38" t="s">
        <v>519</v>
      </c>
      <c r="K42" s="22"/>
      <c r="L42" s="22"/>
      <c r="M42" s="22"/>
      <c r="N42" s="22"/>
      <c r="O42" s="22"/>
      <c r="P42" s="22"/>
    </row>
    <row r="43" spans="1:16" ht="39" customHeight="1" thickBot="1" x14ac:dyDescent="0.2">
      <c r="A43" s="22"/>
      <c r="B43" s="40"/>
      <c r="C43" s="1235" t="s">
        <v>577</v>
      </c>
      <c r="D43" s="1236"/>
      <c r="E43" s="1237"/>
      <c r="F43" s="41" t="s">
        <v>519</v>
      </c>
      <c r="G43" s="42" t="s">
        <v>519</v>
      </c>
      <c r="H43" s="42" t="s">
        <v>519</v>
      </c>
      <c r="I43" s="42" t="s">
        <v>519</v>
      </c>
      <c r="J43" s="43" t="s">
        <v>519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7rD6KvBNkigCnA5Gz5hUjy9zhll0Auj/WdlhkSoU7UxUY9Fbjp9p8XB3z1yQsHaNdvo/XIu2c0pz+4iBDIBXA==" saltValue="F9hrPajsgCrXkTItFIE/8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1200" verticalDpi="1200" r:id="rId1"/>
  <headerFooter alignWithMargins="0">
    <oddFooter>&amp;C&amp;P/&amp;N</oddFooter>
  </headerFooter>
  <rowBreaks count="1" manualBreakCount="1">
    <brk id="47"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連結実質赤字比率に係る赤字・黒字の構成分析</vt:lpstr>
      <vt:lpstr>実質収支比率等に係る経年分析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2020-03-30T12:46:58Z</cp:lastPrinted>
  <dcterms:created xsi:type="dcterms:W3CDTF">2020-02-10T03:43:23Z</dcterms:created>
  <dcterms:modified xsi:type="dcterms:W3CDTF">2020-09-30T02:10:44Z</dcterms:modified>
  <cp:category/>
</cp:coreProperties>
</file>